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D7EC264-FE67-4753-8AE6-26AFD0464814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TheoCheatPayoff" sheetId="2" r:id="rId1"/>
    <sheet name="ETHhedgeSim" sheetId="3" r:id="rId2"/>
    <sheet name="PNLsim" sheetId="4" r:id="rId3"/>
    <sheet name="LPmargRis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4" l="1"/>
  <c r="F10" i="4"/>
  <c r="F11" i="4"/>
  <c r="F12" i="4"/>
  <c r="F13" i="4"/>
  <c r="F14" i="4"/>
  <c r="F15" i="4"/>
  <c r="G178" i="4" l="1"/>
  <c r="H178" i="4"/>
  <c r="I178" i="4"/>
  <c r="G179" i="4"/>
  <c r="M179" i="4" s="1"/>
  <c r="H179" i="4"/>
  <c r="I179" i="4"/>
  <c r="O179" i="4" s="1"/>
  <c r="N179" i="4"/>
  <c r="X179" i="4" s="1"/>
  <c r="G180" i="4"/>
  <c r="H180" i="4"/>
  <c r="I180" i="4"/>
  <c r="N180" i="4"/>
  <c r="S180" i="4" s="1"/>
  <c r="G181" i="4"/>
  <c r="H181" i="4"/>
  <c r="M181" i="4" s="1"/>
  <c r="I181" i="4"/>
  <c r="N181" i="4"/>
  <c r="X181" i="4" s="1"/>
  <c r="F180" i="4"/>
  <c r="F181" i="4"/>
  <c r="J181" i="4" s="1"/>
  <c r="P181" i="4" s="1"/>
  <c r="Y179" i="4" l="1"/>
  <c r="T179" i="4"/>
  <c r="Z181" i="4"/>
  <c r="U181" i="4"/>
  <c r="R181" i="4"/>
  <c r="W181" i="4"/>
  <c r="S181" i="4"/>
  <c r="X180" i="4"/>
  <c r="S179" i="4"/>
  <c r="O181" i="4"/>
  <c r="Y181" i="4" s="1"/>
  <c r="O180" i="4"/>
  <c r="T180" i="4" s="1"/>
  <c r="M178" i="4"/>
  <c r="R178" i="4" s="1"/>
  <c r="Y180" i="4"/>
  <c r="R179" i="4"/>
  <c r="W179" i="4"/>
  <c r="M180" i="4"/>
  <c r="O178" i="4"/>
  <c r="N178" i="4"/>
  <c r="T181" i="4" l="1"/>
  <c r="W178" i="4"/>
  <c r="T178" i="4"/>
  <c r="Y178" i="4"/>
  <c r="R180" i="4"/>
  <c r="W180" i="4"/>
  <c r="S178" i="4"/>
  <c r="X178" i="4"/>
  <c r="F16" i="4" l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J179" i="4" l="1"/>
  <c r="P179" i="4" s="1"/>
  <c r="J180" i="4"/>
  <c r="P180" i="4" s="1"/>
  <c r="J178" i="4"/>
  <c r="P178" i="4" s="1"/>
  <c r="J177" i="4"/>
  <c r="P177" i="4" s="1"/>
  <c r="Z177" i="4" s="1"/>
  <c r="G176" i="4"/>
  <c r="H176" i="4"/>
  <c r="N176" i="4" s="1"/>
  <c r="X176" i="4" s="1"/>
  <c r="I176" i="4"/>
  <c r="G177" i="4"/>
  <c r="H177" i="4"/>
  <c r="N177" i="4" s="1"/>
  <c r="X177" i="4" s="1"/>
  <c r="I177" i="4"/>
  <c r="O177" i="4" s="1"/>
  <c r="Y177" i="4" s="1"/>
  <c r="U178" i="4" l="1"/>
  <c r="Z178" i="4"/>
  <c r="M176" i="4"/>
  <c r="W176" i="4" s="1"/>
  <c r="Z180" i="4"/>
  <c r="U180" i="4"/>
  <c r="M177" i="4"/>
  <c r="W177" i="4" s="1"/>
  <c r="Z179" i="4"/>
  <c r="U179" i="4"/>
  <c r="O176" i="4"/>
  <c r="Y176" i="4" s="1"/>
  <c r="S176" i="4"/>
  <c r="S177" i="4"/>
  <c r="U177" i="4"/>
  <c r="T177" i="4"/>
  <c r="R176" i="4" l="1"/>
  <c r="T176" i="4"/>
  <c r="R177" i="4"/>
  <c r="A21" i="4"/>
  <c r="A9" i="4"/>
  <c r="A109" i="4"/>
  <c r="G173" i="4" l="1"/>
  <c r="M173" i="4" s="1"/>
  <c r="H173" i="4"/>
  <c r="N173" i="4" s="1"/>
  <c r="X173" i="4" s="1"/>
  <c r="I173" i="4"/>
  <c r="O173" i="4" s="1"/>
  <c r="G174" i="4"/>
  <c r="H174" i="4"/>
  <c r="N174" i="4" s="1"/>
  <c r="X174" i="4" s="1"/>
  <c r="I174" i="4"/>
  <c r="G175" i="4"/>
  <c r="H175" i="4"/>
  <c r="N175" i="4" s="1"/>
  <c r="X175" i="4" s="1"/>
  <c r="I175" i="4"/>
  <c r="O175" i="4" s="1"/>
  <c r="Y175" i="4" s="1"/>
  <c r="M175" i="4" l="1"/>
  <c r="W175" i="4" s="1"/>
  <c r="T173" i="4"/>
  <c r="Y173" i="4"/>
  <c r="R173" i="4"/>
  <c r="W173" i="4"/>
  <c r="T175" i="4"/>
  <c r="R175" i="4"/>
  <c r="S175" i="4"/>
  <c r="O174" i="4"/>
  <c r="M174" i="4"/>
  <c r="W174" i="4" s="1"/>
  <c r="S174" i="4"/>
  <c r="S173" i="4"/>
  <c r="T174" i="4" l="1"/>
  <c r="Y174" i="4"/>
  <c r="R174" i="4"/>
  <c r="B176" i="4" l="1"/>
  <c r="B177" i="4" s="1"/>
  <c r="B178" i="4" s="1"/>
  <c r="B179" i="4" s="1"/>
  <c r="B180" i="4" s="1"/>
  <c r="B181" i="4" s="1"/>
  <c r="J169" i="4" l="1"/>
  <c r="P169" i="4" s="1"/>
  <c r="Z169" i="4" s="1"/>
  <c r="G168" i="4"/>
  <c r="H168" i="4"/>
  <c r="N168" i="4" s="1"/>
  <c r="I168" i="4"/>
  <c r="G169" i="4"/>
  <c r="H169" i="4"/>
  <c r="N169" i="4" s="1"/>
  <c r="X169" i="4" s="1"/>
  <c r="I169" i="4"/>
  <c r="G170" i="4"/>
  <c r="H170" i="4"/>
  <c r="N170" i="4" s="1"/>
  <c r="X170" i="4" s="1"/>
  <c r="I170" i="4"/>
  <c r="O170" i="4" s="1"/>
  <c r="Y170" i="4" s="1"/>
  <c r="G171" i="4"/>
  <c r="H171" i="4"/>
  <c r="N171" i="4" s="1"/>
  <c r="X171" i="4" s="1"/>
  <c r="I171" i="4"/>
  <c r="O171" i="4" s="1"/>
  <c r="Y171" i="4" s="1"/>
  <c r="G172" i="4"/>
  <c r="H172" i="4"/>
  <c r="N172" i="4" s="1"/>
  <c r="X172" i="4" s="1"/>
  <c r="I172" i="4"/>
  <c r="J173" i="4"/>
  <c r="P173" i="4" s="1"/>
  <c r="Z173" i="4" s="1"/>
  <c r="O169" i="4" l="1"/>
  <c r="Y169" i="4" s="1"/>
  <c r="O168" i="4"/>
  <c r="Y168" i="4" s="1"/>
  <c r="S168" i="4"/>
  <c r="X168" i="4"/>
  <c r="J175" i="4"/>
  <c r="P175" i="4" s="1"/>
  <c r="Z175" i="4" s="1"/>
  <c r="J176" i="4"/>
  <c r="P176" i="4" s="1"/>
  <c r="Z176" i="4" s="1"/>
  <c r="M168" i="4"/>
  <c r="W168" i="4" s="1"/>
  <c r="J172" i="4"/>
  <c r="P172" i="4" s="1"/>
  <c r="Z172" i="4" s="1"/>
  <c r="J174" i="4"/>
  <c r="P174" i="4" s="1"/>
  <c r="Z174" i="4" s="1"/>
  <c r="S169" i="4"/>
  <c r="M169" i="4"/>
  <c r="W169" i="4" s="1"/>
  <c r="M171" i="4"/>
  <c r="M170" i="4"/>
  <c r="W170" i="4" s="1"/>
  <c r="J170" i="4"/>
  <c r="P170" i="4" s="1"/>
  <c r="Z170" i="4" s="1"/>
  <c r="J171" i="4"/>
  <c r="S172" i="4"/>
  <c r="U169" i="4"/>
  <c r="T171" i="4"/>
  <c r="S170" i="4"/>
  <c r="M172" i="4"/>
  <c r="S171" i="4"/>
  <c r="O172" i="4"/>
  <c r="T170" i="4"/>
  <c r="T169" i="4" l="1"/>
  <c r="R169" i="4"/>
  <c r="R170" i="4"/>
  <c r="T168" i="4"/>
  <c r="R168" i="4"/>
  <c r="P171" i="4"/>
  <c r="Z171" i="4" s="1"/>
  <c r="T172" i="4"/>
  <c r="Y172" i="4"/>
  <c r="R171" i="4"/>
  <c r="W171" i="4"/>
  <c r="W172" i="4"/>
  <c r="U175" i="4"/>
  <c r="U174" i="4"/>
  <c r="U173" i="4"/>
  <c r="R172" i="4"/>
  <c r="U172" i="4"/>
  <c r="U170" i="4"/>
  <c r="U171" i="4" l="1"/>
  <c r="U176" i="4"/>
  <c r="G167" i="4" l="1"/>
  <c r="H167" i="4"/>
  <c r="N167" i="4" s="1"/>
  <c r="X167" i="4" s="1"/>
  <c r="I167" i="4"/>
  <c r="S167" i="4" l="1"/>
  <c r="M167" i="4"/>
  <c r="W167" i="4" s="1"/>
  <c r="O167" i="4"/>
  <c r="Y167" i="4" s="1"/>
  <c r="G32" i="5"/>
  <c r="G23" i="5"/>
  <c r="G14" i="5"/>
  <c r="O9" i="5"/>
  <c r="N9" i="5"/>
  <c r="M9" i="5"/>
  <c r="L9" i="5"/>
  <c r="K9" i="5"/>
  <c r="J9" i="5"/>
  <c r="J18" i="5" s="1"/>
  <c r="I9" i="5"/>
  <c r="H9" i="5"/>
  <c r="G9" i="5"/>
  <c r="F9" i="5"/>
  <c r="E9" i="5"/>
  <c r="H36" i="5" s="1"/>
  <c r="O8" i="5"/>
  <c r="O17" i="5" s="1"/>
  <c r="N8" i="5"/>
  <c r="N26" i="5" s="1"/>
  <c r="M8" i="5"/>
  <c r="M26" i="5" s="1"/>
  <c r="L8" i="5"/>
  <c r="L35" i="5" s="1"/>
  <c r="K8" i="5"/>
  <c r="K17" i="5" s="1"/>
  <c r="J8" i="5"/>
  <c r="J26" i="5" s="1"/>
  <c r="I8" i="5"/>
  <c r="I26" i="5" s="1"/>
  <c r="H8" i="5"/>
  <c r="H35" i="5" s="1"/>
  <c r="G8" i="5"/>
  <c r="G17" i="5" s="1"/>
  <c r="F8" i="5"/>
  <c r="F26" i="5" s="1"/>
  <c r="E8" i="5"/>
  <c r="O7" i="5"/>
  <c r="N7" i="5"/>
  <c r="M7" i="5"/>
  <c r="L7" i="5"/>
  <c r="K7" i="5"/>
  <c r="J7" i="5"/>
  <c r="I7" i="5"/>
  <c r="H7" i="5"/>
  <c r="G7" i="5"/>
  <c r="F7" i="5"/>
  <c r="E7" i="5"/>
  <c r="N16" i="5" s="1"/>
  <c r="O6" i="5"/>
  <c r="N6" i="5"/>
  <c r="M6" i="5"/>
  <c r="L6" i="5"/>
  <c r="K6" i="5"/>
  <c r="J6" i="5"/>
  <c r="I6" i="5"/>
  <c r="H6" i="5"/>
  <c r="G6" i="5"/>
  <c r="G24" i="5" s="1"/>
  <c r="F6" i="5"/>
  <c r="E6" i="5"/>
  <c r="K24" i="5" s="1"/>
  <c r="J168" i="4"/>
  <c r="P168" i="4" s="1"/>
  <c r="Z168" i="4" s="1"/>
  <c r="I166" i="4"/>
  <c r="H166" i="4"/>
  <c r="N166" i="4" s="1"/>
  <c r="X166" i="4" s="1"/>
  <c r="G166" i="4"/>
  <c r="I165" i="4"/>
  <c r="H165" i="4"/>
  <c r="N165" i="4" s="1"/>
  <c r="X165" i="4" s="1"/>
  <c r="G165" i="4"/>
  <c r="I164" i="4"/>
  <c r="H164" i="4"/>
  <c r="N164" i="4" s="1"/>
  <c r="X164" i="4" s="1"/>
  <c r="G164" i="4"/>
  <c r="I163" i="4"/>
  <c r="H163" i="4"/>
  <c r="G163" i="4"/>
  <c r="I162" i="4"/>
  <c r="H162" i="4"/>
  <c r="N162" i="4" s="1"/>
  <c r="X162" i="4" s="1"/>
  <c r="G162" i="4"/>
  <c r="I161" i="4"/>
  <c r="H161" i="4"/>
  <c r="N161" i="4" s="1"/>
  <c r="X161" i="4" s="1"/>
  <c r="G161" i="4"/>
  <c r="I160" i="4"/>
  <c r="H160" i="4"/>
  <c r="N160" i="4" s="1"/>
  <c r="X160" i="4" s="1"/>
  <c r="G160" i="4"/>
  <c r="I159" i="4"/>
  <c r="H159" i="4"/>
  <c r="G159" i="4"/>
  <c r="I158" i="4"/>
  <c r="H158" i="4"/>
  <c r="N158" i="4" s="1"/>
  <c r="X158" i="4" s="1"/>
  <c r="G158" i="4"/>
  <c r="I157" i="4"/>
  <c r="H157" i="4"/>
  <c r="N157" i="4" s="1"/>
  <c r="X157" i="4" s="1"/>
  <c r="G157" i="4"/>
  <c r="B157" i="4"/>
  <c r="B158" i="4" s="1"/>
  <c r="B159" i="4" s="1"/>
  <c r="I156" i="4"/>
  <c r="H156" i="4"/>
  <c r="N156" i="4" s="1"/>
  <c r="X156" i="4" s="1"/>
  <c r="G156" i="4"/>
  <c r="I155" i="4"/>
  <c r="H155" i="4"/>
  <c r="N155" i="4" s="1"/>
  <c r="X155" i="4" s="1"/>
  <c r="G155" i="4"/>
  <c r="I154" i="4"/>
  <c r="H154" i="4"/>
  <c r="N154" i="4" s="1"/>
  <c r="X154" i="4" s="1"/>
  <c r="G154" i="4"/>
  <c r="I153" i="4"/>
  <c r="H153" i="4"/>
  <c r="N153" i="4" s="1"/>
  <c r="X153" i="4" s="1"/>
  <c r="G153" i="4"/>
  <c r="I152" i="4"/>
  <c r="H152" i="4"/>
  <c r="G152" i="4"/>
  <c r="I151" i="4"/>
  <c r="H151" i="4"/>
  <c r="N151" i="4" s="1"/>
  <c r="X151" i="4" s="1"/>
  <c r="G151" i="4"/>
  <c r="I150" i="4"/>
  <c r="H150" i="4"/>
  <c r="G150" i="4"/>
  <c r="I149" i="4"/>
  <c r="H149" i="4"/>
  <c r="G149" i="4"/>
  <c r="I148" i="4"/>
  <c r="H148" i="4"/>
  <c r="G148" i="4"/>
  <c r="I147" i="4"/>
  <c r="H147" i="4"/>
  <c r="N147" i="4" s="1"/>
  <c r="X147" i="4" s="1"/>
  <c r="G147" i="4"/>
  <c r="I146" i="4"/>
  <c r="H146" i="4"/>
  <c r="G146" i="4"/>
  <c r="I145" i="4"/>
  <c r="H145" i="4"/>
  <c r="N145" i="4" s="1"/>
  <c r="X145" i="4" s="1"/>
  <c r="G145" i="4"/>
  <c r="I144" i="4"/>
  <c r="H144" i="4"/>
  <c r="G144" i="4"/>
  <c r="I143" i="4"/>
  <c r="H143" i="4"/>
  <c r="G143" i="4"/>
  <c r="I142" i="4"/>
  <c r="H142" i="4"/>
  <c r="N142" i="4" s="1"/>
  <c r="X142" i="4" s="1"/>
  <c r="G142" i="4"/>
  <c r="I141" i="4"/>
  <c r="H141" i="4"/>
  <c r="G141" i="4"/>
  <c r="I140" i="4"/>
  <c r="H140" i="4"/>
  <c r="G140" i="4"/>
  <c r="I139" i="4"/>
  <c r="H139" i="4"/>
  <c r="N139" i="4" s="1"/>
  <c r="X139" i="4" s="1"/>
  <c r="G139" i="4"/>
  <c r="I138" i="4"/>
  <c r="H138" i="4"/>
  <c r="G138" i="4"/>
  <c r="I137" i="4"/>
  <c r="H137" i="4"/>
  <c r="N137" i="4" s="1"/>
  <c r="X137" i="4" s="1"/>
  <c r="G137" i="4"/>
  <c r="I136" i="4"/>
  <c r="H136" i="4"/>
  <c r="G136" i="4"/>
  <c r="I135" i="4"/>
  <c r="H135" i="4"/>
  <c r="G135" i="4"/>
  <c r="I134" i="4"/>
  <c r="H134" i="4"/>
  <c r="N134" i="4" s="1"/>
  <c r="X134" i="4" s="1"/>
  <c r="G134" i="4"/>
  <c r="I133" i="4"/>
  <c r="H133" i="4"/>
  <c r="N133" i="4" s="1"/>
  <c r="X133" i="4" s="1"/>
  <c r="G133" i="4"/>
  <c r="I132" i="4"/>
  <c r="H132" i="4"/>
  <c r="N132" i="4" s="1"/>
  <c r="X132" i="4" s="1"/>
  <c r="G132" i="4"/>
  <c r="I131" i="4"/>
  <c r="H131" i="4"/>
  <c r="N131" i="4" s="1"/>
  <c r="G131" i="4"/>
  <c r="I130" i="4"/>
  <c r="H130" i="4"/>
  <c r="N130" i="4" s="1"/>
  <c r="X130" i="4" s="1"/>
  <c r="G130" i="4"/>
  <c r="I129" i="4"/>
  <c r="H129" i="4"/>
  <c r="N129" i="4" s="1"/>
  <c r="X129" i="4" s="1"/>
  <c r="G129" i="4"/>
  <c r="I128" i="4"/>
  <c r="H128" i="4"/>
  <c r="N128" i="4" s="1"/>
  <c r="X128" i="4" s="1"/>
  <c r="G128" i="4"/>
  <c r="I127" i="4"/>
  <c r="H127" i="4"/>
  <c r="N127" i="4" s="1"/>
  <c r="X127" i="4" s="1"/>
  <c r="G127" i="4"/>
  <c r="I126" i="4"/>
  <c r="H126" i="4"/>
  <c r="N126" i="4" s="1"/>
  <c r="X126" i="4" s="1"/>
  <c r="G126" i="4"/>
  <c r="I125" i="4"/>
  <c r="H125" i="4"/>
  <c r="N125" i="4" s="1"/>
  <c r="X125" i="4" s="1"/>
  <c r="G125" i="4"/>
  <c r="I124" i="4"/>
  <c r="H124" i="4"/>
  <c r="N124" i="4" s="1"/>
  <c r="X124" i="4" s="1"/>
  <c r="G124" i="4"/>
  <c r="I123" i="4"/>
  <c r="H123" i="4"/>
  <c r="N123" i="4" s="1"/>
  <c r="X123" i="4" s="1"/>
  <c r="G123" i="4"/>
  <c r="I122" i="4"/>
  <c r="H122" i="4"/>
  <c r="N122" i="4" s="1"/>
  <c r="X122" i="4" s="1"/>
  <c r="G122" i="4"/>
  <c r="I121" i="4"/>
  <c r="H121" i="4"/>
  <c r="N121" i="4" s="1"/>
  <c r="X121" i="4" s="1"/>
  <c r="G121" i="4"/>
  <c r="I120" i="4"/>
  <c r="H120" i="4"/>
  <c r="N120" i="4" s="1"/>
  <c r="X120" i="4" s="1"/>
  <c r="G120" i="4"/>
  <c r="I119" i="4"/>
  <c r="H119" i="4"/>
  <c r="N119" i="4" s="1"/>
  <c r="X119" i="4" s="1"/>
  <c r="G119" i="4"/>
  <c r="I118" i="4"/>
  <c r="H118" i="4"/>
  <c r="N118" i="4" s="1"/>
  <c r="X118" i="4" s="1"/>
  <c r="G118" i="4"/>
  <c r="I117" i="4"/>
  <c r="H117" i="4"/>
  <c r="N117" i="4" s="1"/>
  <c r="X117" i="4" s="1"/>
  <c r="G117" i="4"/>
  <c r="I116" i="4"/>
  <c r="H116" i="4"/>
  <c r="N116" i="4" s="1"/>
  <c r="X116" i="4" s="1"/>
  <c r="G116" i="4"/>
  <c r="I115" i="4"/>
  <c r="H115" i="4"/>
  <c r="N115" i="4" s="1"/>
  <c r="X115" i="4" s="1"/>
  <c r="G115" i="4"/>
  <c r="I114" i="4"/>
  <c r="H114" i="4"/>
  <c r="N114" i="4" s="1"/>
  <c r="X114" i="4" s="1"/>
  <c r="G114" i="4"/>
  <c r="I113" i="4"/>
  <c r="H113" i="4"/>
  <c r="N113" i="4" s="1"/>
  <c r="X113" i="4" s="1"/>
  <c r="G113" i="4"/>
  <c r="I112" i="4"/>
  <c r="H112" i="4"/>
  <c r="N112" i="4" s="1"/>
  <c r="G112" i="4"/>
  <c r="I111" i="4"/>
  <c r="H111" i="4"/>
  <c r="N111" i="4" s="1"/>
  <c r="X111" i="4" s="1"/>
  <c r="G111" i="4"/>
  <c r="I110" i="4"/>
  <c r="H110" i="4"/>
  <c r="N110" i="4" s="1"/>
  <c r="X110" i="4" s="1"/>
  <c r="G110" i="4"/>
  <c r="I109" i="4"/>
  <c r="H109" i="4"/>
  <c r="N109" i="4" s="1"/>
  <c r="X109" i="4" s="1"/>
  <c r="G109" i="4"/>
  <c r="I108" i="4"/>
  <c r="H108" i="4"/>
  <c r="N108" i="4" s="1"/>
  <c r="X108" i="4" s="1"/>
  <c r="G108" i="4"/>
  <c r="I107" i="4"/>
  <c r="H107" i="4"/>
  <c r="N107" i="4" s="1"/>
  <c r="X107" i="4" s="1"/>
  <c r="G107" i="4"/>
  <c r="I106" i="4"/>
  <c r="H106" i="4"/>
  <c r="N106" i="4" s="1"/>
  <c r="X106" i="4" s="1"/>
  <c r="G106" i="4"/>
  <c r="I105" i="4"/>
  <c r="H105" i="4"/>
  <c r="N105" i="4" s="1"/>
  <c r="G105" i="4"/>
  <c r="I104" i="4"/>
  <c r="H104" i="4"/>
  <c r="N104" i="4" s="1"/>
  <c r="G104" i="4"/>
  <c r="I103" i="4"/>
  <c r="H103" i="4"/>
  <c r="N103" i="4" s="1"/>
  <c r="X103" i="4" s="1"/>
  <c r="G103" i="4"/>
  <c r="I102" i="4"/>
  <c r="H102" i="4"/>
  <c r="N102" i="4" s="1"/>
  <c r="X102" i="4" s="1"/>
  <c r="G102" i="4"/>
  <c r="I101" i="4"/>
  <c r="H101" i="4"/>
  <c r="N101" i="4" s="1"/>
  <c r="X101" i="4" s="1"/>
  <c r="G101" i="4"/>
  <c r="I100" i="4"/>
  <c r="H100" i="4"/>
  <c r="N100" i="4" s="1"/>
  <c r="X100" i="4" s="1"/>
  <c r="G100" i="4"/>
  <c r="I99" i="4"/>
  <c r="H99" i="4"/>
  <c r="N99" i="4" s="1"/>
  <c r="G99" i="4"/>
  <c r="I98" i="4"/>
  <c r="H98" i="4"/>
  <c r="N98" i="4" s="1"/>
  <c r="X98" i="4" s="1"/>
  <c r="G98" i="4"/>
  <c r="I97" i="4"/>
  <c r="H97" i="4"/>
  <c r="N97" i="4" s="1"/>
  <c r="X97" i="4" s="1"/>
  <c r="G97" i="4"/>
  <c r="I96" i="4"/>
  <c r="H96" i="4"/>
  <c r="N96" i="4" s="1"/>
  <c r="G96" i="4"/>
  <c r="I95" i="4"/>
  <c r="H95" i="4"/>
  <c r="N95" i="4" s="1"/>
  <c r="X95" i="4" s="1"/>
  <c r="G95" i="4"/>
  <c r="I94" i="4"/>
  <c r="H94" i="4"/>
  <c r="N94" i="4" s="1"/>
  <c r="X94" i="4" s="1"/>
  <c r="G94" i="4"/>
  <c r="I93" i="4"/>
  <c r="H93" i="4"/>
  <c r="N93" i="4" s="1"/>
  <c r="X93" i="4" s="1"/>
  <c r="G93" i="4"/>
  <c r="I92" i="4"/>
  <c r="H92" i="4"/>
  <c r="N92" i="4" s="1"/>
  <c r="X92" i="4" s="1"/>
  <c r="G92" i="4"/>
  <c r="I91" i="4"/>
  <c r="H91" i="4"/>
  <c r="N91" i="4" s="1"/>
  <c r="G91" i="4"/>
  <c r="I90" i="4"/>
  <c r="H90" i="4"/>
  <c r="N90" i="4" s="1"/>
  <c r="X90" i="4" s="1"/>
  <c r="G90" i="4"/>
  <c r="I89" i="4"/>
  <c r="H89" i="4"/>
  <c r="N89" i="4" s="1"/>
  <c r="X89" i="4" s="1"/>
  <c r="G89" i="4"/>
  <c r="I88" i="4"/>
  <c r="H88" i="4"/>
  <c r="N88" i="4" s="1"/>
  <c r="X88" i="4" s="1"/>
  <c r="G88" i="4"/>
  <c r="I87" i="4"/>
  <c r="H87" i="4"/>
  <c r="G87" i="4"/>
  <c r="I86" i="4"/>
  <c r="H86" i="4"/>
  <c r="N86" i="4" s="1"/>
  <c r="X86" i="4" s="1"/>
  <c r="G86" i="4"/>
  <c r="I85" i="4"/>
  <c r="H85" i="4"/>
  <c r="G85" i="4"/>
  <c r="I84" i="4"/>
  <c r="H84" i="4"/>
  <c r="G84" i="4"/>
  <c r="I83" i="4"/>
  <c r="H83" i="4"/>
  <c r="N83" i="4" s="1"/>
  <c r="X83" i="4" s="1"/>
  <c r="G83" i="4"/>
  <c r="I82" i="4"/>
  <c r="H82" i="4"/>
  <c r="N82" i="4" s="1"/>
  <c r="X82" i="4" s="1"/>
  <c r="G82" i="4"/>
  <c r="I81" i="4"/>
  <c r="H81" i="4"/>
  <c r="N81" i="4" s="1"/>
  <c r="X81" i="4" s="1"/>
  <c r="G81" i="4"/>
  <c r="I80" i="4"/>
  <c r="H80" i="4"/>
  <c r="N80" i="4" s="1"/>
  <c r="G80" i="4"/>
  <c r="I79" i="4"/>
  <c r="H79" i="4"/>
  <c r="N79" i="4" s="1"/>
  <c r="X79" i="4" s="1"/>
  <c r="G79" i="4"/>
  <c r="I78" i="4"/>
  <c r="H78" i="4"/>
  <c r="N78" i="4" s="1"/>
  <c r="X78" i="4" s="1"/>
  <c r="G78" i="4"/>
  <c r="I77" i="4"/>
  <c r="H77" i="4"/>
  <c r="N77" i="4" s="1"/>
  <c r="G77" i="4"/>
  <c r="I76" i="4"/>
  <c r="H76" i="4"/>
  <c r="N76" i="4" s="1"/>
  <c r="X76" i="4" s="1"/>
  <c r="G76" i="4"/>
  <c r="I75" i="4"/>
  <c r="H75" i="4"/>
  <c r="N75" i="4" s="1"/>
  <c r="X75" i="4" s="1"/>
  <c r="G75" i="4"/>
  <c r="I74" i="4"/>
  <c r="H74" i="4"/>
  <c r="N74" i="4" s="1"/>
  <c r="X74" i="4" s="1"/>
  <c r="G74" i="4"/>
  <c r="I73" i="4"/>
  <c r="H73" i="4"/>
  <c r="N73" i="4" s="1"/>
  <c r="X73" i="4" s="1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N67" i="4" s="1"/>
  <c r="X67" i="4" s="1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N59" i="4" s="1"/>
  <c r="X59" i="4" s="1"/>
  <c r="G59" i="4"/>
  <c r="I58" i="4"/>
  <c r="H58" i="4"/>
  <c r="G58" i="4"/>
  <c r="I57" i="4"/>
  <c r="H57" i="4"/>
  <c r="G57" i="4"/>
  <c r="I56" i="4"/>
  <c r="H56" i="4"/>
  <c r="G56" i="4"/>
  <c r="I55" i="4"/>
  <c r="H55" i="4"/>
  <c r="N55" i="4" s="1"/>
  <c r="G55" i="4"/>
  <c r="I54" i="4"/>
  <c r="H54" i="4"/>
  <c r="N54" i="4" s="1"/>
  <c r="X54" i="4" s="1"/>
  <c r="G54" i="4"/>
  <c r="I53" i="4"/>
  <c r="H53" i="4"/>
  <c r="N53" i="4" s="1"/>
  <c r="X53" i="4" s="1"/>
  <c r="G53" i="4"/>
  <c r="I52" i="4"/>
  <c r="H52" i="4"/>
  <c r="N52" i="4" s="1"/>
  <c r="X52" i="4" s="1"/>
  <c r="G52" i="4"/>
  <c r="I51" i="4"/>
  <c r="H51" i="4"/>
  <c r="N51" i="4" s="1"/>
  <c r="X51" i="4" s="1"/>
  <c r="G51" i="4"/>
  <c r="I50" i="4"/>
  <c r="H50" i="4"/>
  <c r="N50" i="4" s="1"/>
  <c r="X50" i="4" s="1"/>
  <c r="G50" i="4"/>
  <c r="I49" i="4"/>
  <c r="H49" i="4"/>
  <c r="G49" i="4"/>
  <c r="I48" i="4"/>
  <c r="H48" i="4"/>
  <c r="N48" i="4" s="1"/>
  <c r="X48" i="4" s="1"/>
  <c r="G48" i="4"/>
  <c r="I47" i="4"/>
  <c r="H47" i="4"/>
  <c r="G47" i="4"/>
  <c r="I46" i="4"/>
  <c r="H46" i="4"/>
  <c r="N46" i="4" s="1"/>
  <c r="X46" i="4" s="1"/>
  <c r="G46" i="4"/>
  <c r="I45" i="4"/>
  <c r="H45" i="4"/>
  <c r="G45" i="4"/>
  <c r="I44" i="4"/>
  <c r="H44" i="4"/>
  <c r="N44" i="4" s="1"/>
  <c r="X44" i="4" s="1"/>
  <c r="G44" i="4"/>
  <c r="I43" i="4"/>
  <c r="H43" i="4"/>
  <c r="G43" i="4"/>
  <c r="I42" i="4"/>
  <c r="H42" i="4"/>
  <c r="N42" i="4" s="1"/>
  <c r="X42" i="4" s="1"/>
  <c r="G42" i="4"/>
  <c r="I41" i="4"/>
  <c r="H41" i="4"/>
  <c r="G41" i="4"/>
  <c r="I40" i="4"/>
  <c r="H40" i="4"/>
  <c r="N40" i="4" s="1"/>
  <c r="X40" i="4" s="1"/>
  <c r="G40" i="4"/>
  <c r="I39" i="4"/>
  <c r="H39" i="4"/>
  <c r="G39" i="4"/>
  <c r="I38" i="4"/>
  <c r="H38" i="4"/>
  <c r="N38" i="4" s="1"/>
  <c r="X38" i="4" s="1"/>
  <c r="G38" i="4"/>
  <c r="I37" i="4"/>
  <c r="H37" i="4"/>
  <c r="G37" i="4"/>
  <c r="I36" i="4"/>
  <c r="H36" i="4"/>
  <c r="N36" i="4" s="1"/>
  <c r="X36" i="4" s="1"/>
  <c r="G36" i="4"/>
  <c r="I35" i="4"/>
  <c r="H35" i="4"/>
  <c r="G35" i="4"/>
  <c r="I34" i="4"/>
  <c r="H34" i="4"/>
  <c r="N34" i="4" s="1"/>
  <c r="X34" i="4" s="1"/>
  <c r="G34" i="4"/>
  <c r="I33" i="4"/>
  <c r="H33" i="4"/>
  <c r="G33" i="4"/>
  <c r="I32" i="4"/>
  <c r="H32" i="4"/>
  <c r="N32" i="4" s="1"/>
  <c r="X32" i="4" s="1"/>
  <c r="G32" i="4"/>
  <c r="I31" i="4"/>
  <c r="H31" i="4"/>
  <c r="G31" i="4"/>
  <c r="I30" i="4"/>
  <c r="H30" i="4"/>
  <c r="N30" i="4" s="1"/>
  <c r="X30" i="4" s="1"/>
  <c r="G30" i="4"/>
  <c r="I29" i="4"/>
  <c r="H29" i="4"/>
  <c r="G29" i="4"/>
  <c r="I28" i="4"/>
  <c r="H28" i="4"/>
  <c r="N28" i="4" s="1"/>
  <c r="X28" i="4" s="1"/>
  <c r="G28" i="4"/>
  <c r="I27" i="4"/>
  <c r="H27" i="4"/>
  <c r="G27" i="4"/>
  <c r="I26" i="4"/>
  <c r="H26" i="4"/>
  <c r="N26" i="4" s="1"/>
  <c r="X26" i="4" s="1"/>
  <c r="G26" i="4"/>
  <c r="I25" i="4"/>
  <c r="H25" i="4"/>
  <c r="G25" i="4"/>
  <c r="I24" i="4"/>
  <c r="H24" i="4"/>
  <c r="N24" i="4" s="1"/>
  <c r="X24" i="4" s="1"/>
  <c r="G24" i="4"/>
  <c r="I23" i="4"/>
  <c r="H23" i="4"/>
  <c r="G23" i="4"/>
  <c r="I22" i="4"/>
  <c r="H22" i="4"/>
  <c r="N22" i="4" s="1"/>
  <c r="X22" i="4" s="1"/>
  <c r="G22" i="4"/>
  <c r="I21" i="4"/>
  <c r="H21" i="4"/>
  <c r="G21" i="4"/>
  <c r="I20" i="4"/>
  <c r="H20" i="4"/>
  <c r="N20" i="4" s="1"/>
  <c r="X20" i="4" s="1"/>
  <c r="G20" i="4"/>
  <c r="I19" i="4"/>
  <c r="H19" i="4"/>
  <c r="G19" i="4"/>
  <c r="I18" i="4"/>
  <c r="H18" i="4"/>
  <c r="N18" i="4" s="1"/>
  <c r="X18" i="4" s="1"/>
  <c r="G18" i="4"/>
  <c r="I17" i="4"/>
  <c r="H17" i="4"/>
  <c r="G17" i="4"/>
  <c r="I16" i="4"/>
  <c r="H16" i="4"/>
  <c r="N16" i="4" s="1"/>
  <c r="X16" i="4" s="1"/>
  <c r="G16" i="4"/>
  <c r="I15" i="4"/>
  <c r="H15" i="4"/>
  <c r="G15" i="4"/>
  <c r="I14" i="4"/>
  <c r="H14" i="4"/>
  <c r="N14" i="4" s="1"/>
  <c r="X14" i="4" s="1"/>
  <c r="G14" i="4"/>
  <c r="I13" i="4"/>
  <c r="H13" i="4"/>
  <c r="G13" i="4"/>
  <c r="I12" i="4"/>
  <c r="H12" i="4"/>
  <c r="N12" i="4" s="1"/>
  <c r="X12" i="4" s="1"/>
  <c r="G12" i="4"/>
  <c r="I11" i="4"/>
  <c r="H11" i="4"/>
  <c r="G11" i="4"/>
  <c r="I10" i="4"/>
  <c r="H10" i="4"/>
  <c r="G10" i="4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F2" i="3"/>
  <c r="I3" i="3" s="1"/>
  <c r="B5" i="2"/>
  <c r="D4" i="2"/>
  <c r="H4" i="2" s="1"/>
  <c r="C4" i="2"/>
  <c r="H186" i="4" l="1"/>
  <c r="H187" i="4"/>
  <c r="H188" i="4"/>
  <c r="G186" i="4"/>
  <c r="G187" i="4"/>
  <c r="G188" i="4"/>
  <c r="I187" i="4"/>
  <c r="I188" i="4"/>
  <c r="I186" i="4"/>
  <c r="S55" i="4"/>
  <c r="X55" i="4"/>
  <c r="S91" i="4"/>
  <c r="X91" i="4"/>
  <c r="S99" i="4"/>
  <c r="X99" i="4"/>
  <c r="S131" i="4"/>
  <c r="X131" i="4"/>
  <c r="S80" i="4"/>
  <c r="X80" i="4"/>
  <c r="S112" i="4"/>
  <c r="X112" i="4"/>
  <c r="S96" i="4"/>
  <c r="X96" i="4"/>
  <c r="S104" i="4"/>
  <c r="X104" i="4"/>
  <c r="S77" i="4"/>
  <c r="X77" i="4"/>
  <c r="S105" i="4"/>
  <c r="X105" i="4"/>
  <c r="M140" i="4"/>
  <c r="W140" i="4" s="1"/>
  <c r="M112" i="4"/>
  <c r="W112" i="4" s="1"/>
  <c r="M113" i="4"/>
  <c r="M116" i="4"/>
  <c r="W116" i="4" s="1"/>
  <c r="M117" i="4"/>
  <c r="W117" i="4" s="1"/>
  <c r="M118" i="4"/>
  <c r="W118" i="4" s="1"/>
  <c r="M119" i="4"/>
  <c r="M121" i="4"/>
  <c r="W121" i="4" s="1"/>
  <c r="M124" i="4"/>
  <c r="W124" i="4" s="1"/>
  <c r="M126" i="4"/>
  <c r="W126" i="4" s="1"/>
  <c r="O41" i="4"/>
  <c r="Y41" i="4" s="1"/>
  <c r="O43" i="4"/>
  <c r="Y43" i="4" s="1"/>
  <c r="O45" i="4"/>
  <c r="Y45" i="4" s="1"/>
  <c r="O49" i="4"/>
  <c r="Y49" i="4" s="1"/>
  <c r="O10" i="4"/>
  <c r="H15" i="5"/>
  <c r="L33" i="5"/>
  <c r="G18" i="5"/>
  <c r="K36" i="5"/>
  <c r="O36" i="5"/>
  <c r="M158" i="4"/>
  <c r="M160" i="4"/>
  <c r="W160" i="4" s="1"/>
  <c r="M164" i="4"/>
  <c r="W164" i="4" s="1"/>
  <c r="M165" i="4"/>
  <c r="M166" i="4"/>
  <c r="W166" i="4" s="1"/>
  <c r="H27" i="5"/>
  <c r="L27" i="5"/>
  <c r="M10" i="4"/>
  <c r="M52" i="4"/>
  <c r="M53" i="4"/>
  <c r="M56" i="4"/>
  <c r="W56" i="4" s="1"/>
  <c r="M60" i="4"/>
  <c r="W60" i="4" s="1"/>
  <c r="M64" i="4"/>
  <c r="W64" i="4" s="1"/>
  <c r="F18" i="5"/>
  <c r="O24" i="5"/>
  <c r="N10" i="4"/>
  <c r="M135" i="4"/>
  <c r="M139" i="4"/>
  <c r="J154" i="4"/>
  <c r="P154" i="4" s="1"/>
  <c r="Z154" i="4" s="1"/>
  <c r="M13" i="4"/>
  <c r="O82" i="4"/>
  <c r="Y82" i="4" s="1"/>
  <c r="O86" i="4"/>
  <c r="Y86" i="4" s="1"/>
  <c r="M156" i="4"/>
  <c r="W156" i="4" s="1"/>
  <c r="J76" i="4"/>
  <c r="O12" i="4"/>
  <c r="M27" i="4"/>
  <c r="W27" i="4" s="1"/>
  <c r="O88" i="4"/>
  <c r="Y88" i="4" s="1"/>
  <c r="O93" i="4"/>
  <c r="O95" i="4"/>
  <c r="Y95" i="4" s="1"/>
  <c r="O105" i="4"/>
  <c r="O106" i="4"/>
  <c r="Y106" i="4" s="1"/>
  <c r="J136" i="4"/>
  <c r="P136" i="4" s="1"/>
  <c r="Z136" i="4" s="1"/>
  <c r="J140" i="4"/>
  <c r="P140" i="4" s="1"/>
  <c r="Z140" i="4" s="1"/>
  <c r="O151" i="4"/>
  <c r="Y151" i="4" s="1"/>
  <c r="I33" i="5"/>
  <c r="M33" i="5"/>
  <c r="F34" i="5"/>
  <c r="J34" i="5"/>
  <c r="N34" i="5"/>
  <c r="I24" i="5"/>
  <c r="G26" i="5"/>
  <c r="O26" i="5"/>
  <c r="F33" i="5"/>
  <c r="L36" i="5"/>
  <c r="I16" i="5"/>
  <c r="M16" i="5"/>
  <c r="F4" i="2"/>
  <c r="O61" i="4"/>
  <c r="Y61" i="4" s="1"/>
  <c r="O67" i="4"/>
  <c r="Y67" i="4" s="1"/>
  <c r="M71" i="4"/>
  <c r="J94" i="4"/>
  <c r="P94" i="4" s="1"/>
  <c r="Z94" i="4" s="1"/>
  <c r="F24" i="5"/>
  <c r="J24" i="5"/>
  <c r="N24" i="5"/>
  <c r="G16" i="5"/>
  <c r="K34" i="5"/>
  <c r="O34" i="5"/>
  <c r="L18" i="5"/>
  <c r="I18" i="5"/>
  <c r="M18" i="5"/>
  <c r="H17" i="5"/>
  <c r="N18" i="5"/>
  <c r="I27" i="5"/>
  <c r="J33" i="5"/>
  <c r="E4" i="2"/>
  <c r="J30" i="4"/>
  <c r="P30" i="4" s="1"/>
  <c r="Z30" i="4" s="1"/>
  <c r="J37" i="4"/>
  <c r="P37" i="4" s="1"/>
  <c r="Z37" i="4" s="1"/>
  <c r="O69" i="4"/>
  <c r="O76" i="4"/>
  <c r="M105" i="4"/>
  <c r="M106" i="4"/>
  <c r="W106" i="4" s="1"/>
  <c r="M152" i="4"/>
  <c r="G15" i="5"/>
  <c r="K15" i="5"/>
  <c r="O15" i="5"/>
  <c r="H25" i="5"/>
  <c r="L25" i="5"/>
  <c r="I35" i="5"/>
  <c r="M35" i="5"/>
  <c r="F36" i="5"/>
  <c r="J36" i="5"/>
  <c r="N36" i="5"/>
  <c r="L17" i="5"/>
  <c r="G36" i="5"/>
  <c r="M24" i="5"/>
  <c r="K26" i="5"/>
  <c r="M27" i="5"/>
  <c r="N33" i="5"/>
  <c r="O14" i="4"/>
  <c r="Y14" i="4" s="1"/>
  <c r="O20" i="4"/>
  <c r="O22" i="4"/>
  <c r="Y22" i="4" s="1"/>
  <c r="O78" i="4"/>
  <c r="O154" i="4"/>
  <c r="Y154" i="4" s="1"/>
  <c r="O28" i="4"/>
  <c r="O30" i="4"/>
  <c r="O32" i="4"/>
  <c r="Y32" i="4" s="1"/>
  <c r="O34" i="4"/>
  <c r="Y34" i="4" s="1"/>
  <c r="O36" i="4"/>
  <c r="O38" i="4"/>
  <c r="O46" i="4"/>
  <c r="Y46" i="4" s="1"/>
  <c r="O57" i="4"/>
  <c r="M63" i="4"/>
  <c r="W63" i="4" s="1"/>
  <c r="O65" i="4"/>
  <c r="M72" i="4"/>
  <c r="W72" i="4" s="1"/>
  <c r="M73" i="4"/>
  <c r="W73" i="4" s="1"/>
  <c r="M74" i="4"/>
  <c r="M75" i="4"/>
  <c r="O83" i="4"/>
  <c r="Y83" i="4" s="1"/>
  <c r="O84" i="4"/>
  <c r="Y84" i="4" s="1"/>
  <c r="M93" i="4"/>
  <c r="M95" i="4"/>
  <c r="M101" i="4"/>
  <c r="W101" i="4" s="1"/>
  <c r="M103" i="4"/>
  <c r="O137" i="4"/>
  <c r="Y137" i="4" s="1"/>
  <c r="O156" i="4"/>
  <c r="Y156" i="4" s="1"/>
  <c r="O16" i="4"/>
  <c r="Y16" i="4" s="1"/>
  <c r="O18" i="4"/>
  <c r="Y18" i="4" s="1"/>
  <c r="O26" i="4"/>
  <c r="Y26" i="4" s="1"/>
  <c r="O77" i="4"/>
  <c r="Y77" i="4" s="1"/>
  <c r="O131" i="4"/>
  <c r="Y131" i="4" s="1"/>
  <c r="M77" i="4"/>
  <c r="W77" i="4" s="1"/>
  <c r="M78" i="4"/>
  <c r="W78" i="4" s="1"/>
  <c r="M81" i="4"/>
  <c r="M82" i="4"/>
  <c r="W82" i="4" s="1"/>
  <c r="O139" i="4"/>
  <c r="M154" i="4"/>
  <c r="W154" i="4" s="1"/>
  <c r="O160" i="4"/>
  <c r="Y160" i="4" s="1"/>
  <c r="S89" i="4"/>
  <c r="J107" i="4"/>
  <c r="P107" i="4" s="1"/>
  <c r="Z107" i="4" s="1"/>
  <c r="J127" i="4"/>
  <c r="J20" i="4"/>
  <c r="P20" i="4" s="1"/>
  <c r="Z20" i="4" s="1"/>
  <c r="O40" i="4"/>
  <c r="Y40" i="4" s="1"/>
  <c r="O44" i="4"/>
  <c r="O63" i="4"/>
  <c r="Y63" i="4" s="1"/>
  <c r="M85" i="4"/>
  <c r="W85" i="4" s="1"/>
  <c r="O89" i="4"/>
  <c r="Y89" i="4" s="1"/>
  <c r="J92" i="4"/>
  <c r="P92" i="4" s="1"/>
  <c r="Z92" i="4" s="1"/>
  <c r="O110" i="4"/>
  <c r="O142" i="4"/>
  <c r="J159" i="4"/>
  <c r="P159" i="4" s="1"/>
  <c r="Z159" i="4" s="1"/>
  <c r="S165" i="4"/>
  <c r="S166" i="4"/>
  <c r="T167" i="4"/>
  <c r="M11" i="4"/>
  <c r="W11" i="4" s="1"/>
  <c r="M19" i="4"/>
  <c r="W19" i="4" s="1"/>
  <c r="J22" i="4"/>
  <c r="P22" i="4" s="1"/>
  <c r="Z22" i="4" s="1"/>
  <c r="M29" i="4"/>
  <c r="J45" i="4"/>
  <c r="P45" i="4" s="1"/>
  <c r="Z45" i="4" s="1"/>
  <c r="O48" i="4"/>
  <c r="Y48" i="4" s="1"/>
  <c r="M59" i="4"/>
  <c r="N63" i="4"/>
  <c r="M67" i="4"/>
  <c r="W67" i="4" s="1"/>
  <c r="M68" i="4"/>
  <c r="W68" i="4" s="1"/>
  <c r="N71" i="4"/>
  <c r="X71" i="4" s="1"/>
  <c r="O74" i="4"/>
  <c r="J79" i="4"/>
  <c r="P79" i="4" s="1"/>
  <c r="Z79" i="4" s="1"/>
  <c r="S79" i="4"/>
  <c r="M83" i="4"/>
  <c r="W83" i="4" s="1"/>
  <c r="J84" i="4"/>
  <c r="P84" i="4" s="1"/>
  <c r="Z84" i="4" s="1"/>
  <c r="N84" i="4"/>
  <c r="X84" i="4" s="1"/>
  <c r="M88" i="4"/>
  <c r="J89" i="4"/>
  <c r="P89" i="4" s="1"/>
  <c r="Z89" i="4" s="1"/>
  <c r="O101" i="4"/>
  <c r="O103" i="4"/>
  <c r="Y103" i="4" s="1"/>
  <c r="J111" i="4"/>
  <c r="P111" i="4" s="1"/>
  <c r="Z111" i="4" s="1"/>
  <c r="O112" i="4"/>
  <c r="Y112" i="4" s="1"/>
  <c r="O113" i="4"/>
  <c r="O124" i="4"/>
  <c r="M131" i="4"/>
  <c r="W131" i="4" s="1"/>
  <c r="J132" i="4"/>
  <c r="P132" i="4" s="1"/>
  <c r="Z132" i="4" s="1"/>
  <c r="S132" i="4"/>
  <c r="M136" i="4"/>
  <c r="W136" i="4" s="1"/>
  <c r="M137" i="4"/>
  <c r="J143" i="4"/>
  <c r="P143" i="4" s="1"/>
  <c r="Z143" i="4" s="1"/>
  <c r="J147" i="4"/>
  <c r="P147" i="4" s="1"/>
  <c r="Z147" i="4" s="1"/>
  <c r="M147" i="4"/>
  <c r="W147" i="4" s="1"/>
  <c r="M161" i="4"/>
  <c r="W161" i="4" s="1"/>
  <c r="O162" i="4"/>
  <c r="Y162" i="4" s="1"/>
  <c r="O164" i="4"/>
  <c r="Y164" i="4" s="1"/>
  <c r="O165" i="4"/>
  <c r="Y165" i="4" s="1"/>
  <c r="O166" i="4"/>
  <c r="Y166" i="4" s="1"/>
  <c r="J27" i="4"/>
  <c r="P27" i="4" s="1"/>
  <c r="Z27" i="4" s="1"/>
  <c r="J120" i="4"/>
  <c r="P120" i="4" s="1"/>
  <c r="Z120" i="4" s="1"/>
  <c r="J130" i="4"/>
  <c r="P130" i="4" s="1"/>
  <c r="Z130" i="4" s="1"/>
  <c r="O42" i="4"/>
  <c r="Y42" i="4" s="1"/>
  <c r="O71" i="4"/>
  <c r="Y71" i="4" s="1"/>
  <c r="O97" i="4"/>
  <c r="Y97" i="4" s="1"/>
  <c r="J121" i="4"/>
  <c r="P121" i="4" s="1"/>
  <c r="Z121" i="4" s="1"/>
  <c r="O146" i="4"/>
  <c r="Y146" i="4" s="1"/>
  <c r="M21" i="4"/>
  <c r="W21" i="4" s="1"/>
  <c r="O24" i="4"/>
  <c r="O33" i="4"/>
  <c r="O35" i="4"/>
  <c r="Y35" i="4" s="1"/>
  <c r="O37" i="4"/>
  <c r="Y37" i="4" s="1"/>
  <c r="O59" i="4"/>
  <c r="Y59" i="4" s="1"/>
  <c r="J74" i="4"/>
  <c r="P74" i="4" s="1"/>
  <c r="Z74" i="4" s="1"/>
  <c r="M89" i="4"/>
  <c r="W89" i="4" s="1"/>
  <c r="M97" i="4"/>
  <c r="W97" i="4" s="1"/>
  <c r="J102" i="4"/>
  <c r="P102" i="4" s="1"/>
  <c r="Z102" i="4" s="1"/>
  <c r="M110" i="4"/>
  <c r="W110" i="4" s="1"/>
  <c r="O116" i="4"/>
  <c r="Y116" i="4" s="1"/>
  <c r="O117" i="4"/>
  <c r="Y117" i="4" s="1"/>
  <c r="O118" i="4"/>
  <c r="Y118" i="4" s="1"/>
  <c r="O120" i="4"/>
  <c r="Y120" i="4" s="1"/>
  <c r="O126" i="4"/>
  <c r="Y126" i="4" s="1"/>
  <c r="J134" i="4"/>
  <c r="P134" i="4" s="1"/>
  <c r="Z134" i="4" s="1"/>
  <c r="O134" i="4"/>
  <c r="M142" i="4"/>
  <c r="M145" i="4"/>
  <c r="W145" i="4" s="1"/>
  <c r="J150" i="4"/>
  <c r="P150" i="4" s="1"/>
  <c r="Z150" i="4" s="1"/>
  <c r="J156" i="4"/>
  <c r="P156" i="4" s="1"/>
  <c r="Z156" i="4" s="1"/>
  <c r="J167" i="4"/>
  <c r="P167" i="4" s="1"/>
  <c r="Z167" i="4" s="1"/>
  <c r="R167" i="4"/>
  <c r="S53" i="4"/>
  <c r="J46" i="4"/>
  <c r="P46" i="4" s="1"/>
  <c r="Z46" i="4" s="1"/>
  <c r="J99" i="4"/>
  <c r="P99" i="4" s="1"/>
  <c r="Z99" i="4" s="1"/>
  <c r="S103" i="4"/>
  <c r="S107" i="4"/>
  <c r="N143" i="4"/>
  <c r="X143" i="4" s="1"/>
  <c r="M143" i="4"/>
  <c r="J151" i="4"/>
  <c r="P151" i="4" s="1"/>
  <c r="Z151" i="4" s="1"/>
  <c r="J10" i="4"/>
  <c r="P10" i="4" s="1"/>
  <c r="U10" i="4" s="1"/>
  <c r="J28" i="4"/>
  <c r="P28" i="4" s="1"/>
  <c r="Z28" i="4" s="1"/>
  <c r="J32" i="4"/>
  <c r="P32" i="4" s="1"/>
  <c r="Z32" i="4" s="1"/>
  <c r="J39" i="4"/>
  <c r="P39" i="4" s="1"/>
  <c r="Z39" i="4" s="1"/>
  <c r="J40" i="4"/>
  <c r="P40" i="4" s="1"/>
  <c r="Z40" i="4" s="1"/>
  <c r="J47" i="4"/>
  <c r="P47" i="4" s="1"/>
  <c r="Z47" i="4" s="1"/>
  <c r="J48" i="4"/>
  <c r="P48" i="4" s="1"/>
  <c r="Z48" i="4" s="1"/>
  <c r="O50" i="4"/>
  <c r="O51" i="4"/>
  <c r="Y51" i="4" s="1"/>
  <c r="O54" i="4"/>
  <c r="O55" i="4"/>
  <c r="M57" i="4"/>
  <c r="J59" i="4"/>
  <c r="P59" i="4" s="1"/>
  <c r="Z59" i="4" s="1"/>
  <c r="M61" i="4"/>
  <c r="J63" i="4"/>
  <c r="P63" i="4" s="1"/>
  <c r="Z63" i="4" s="1"/>
  <c r="M65" i="4"/>
  <c r="J67" i="4"/>
  <c r="P67" i="4" s="1"/>
  <c r="Z67" i="4" s="1"/>
  <c r="M69" i="4"/>
  <c r="J71" i="4"/>
  <c r="P71" i="4" s="1"/>
  <c r="Z71" i="4" s="1"/>
  <c r="S74" i="4"/>
  <c r="O80" i="4"/>
  <c r="Y80" i="4" s="1"/>
  <c r="S97" i="4"/>
  <c r="J108" i="4"/>
  <c r="P108" i="4" s="1"/>
  <c r="Z108" i="4" s="1"/>
  <c r="O128" i="4"/>
  <c r="Y128" i="4" s="1"/>
  <c r="N135" i="4"/>
  <c r="O135" i="4"/>
  <c r="O153" i="4"/>
  <c r="J11" i="4"/>
  <c r="J17" i="4"/>
  <c r="P17" i="4" s="1"/>
  <c r="Z17" i="4" s="1"/>
  <c r="J18" i="4"/>
  <c r="P18" i="4" s="1"/>
  <c r="Z18" i="4" s="1"/>
  <c r="J33" i="4"/>
  <c r="P33" i="4" s="1"/>
  <c r="Z33" i="4" s="1"/>
  <c r="J34" i="4"/>
  <c r="P34" i="4" s="1"/>
  <c r="Z34" i="4" s="1"/>
  <c r="J41" i="4"/>
  <c r="P41" i="4" s="1"/>
  <c r="Z41" i="4" s="1"/>
  <c r="J42" i="4"/>
  <c r="P42" i="4" s="1"/>
  <c r="Z42" i="4" s="1"/>
  <c r="J49" i="4"/>
  <c r="P49" i="4" s="1"/>
  <c r="Z49" i="4" s="1"/>
  <c r="J51" i="4"/>
  <c r="P51" i="4" s="1"/>
  <c r="Z51" i="4" s="1"/>
  <c r="O53" i="4"/>
  <c r="Y53" i="4" s="1"/>
  <c r="J55" i="4"/>
  <c r="P55" i="4" s="1"/>
  <c r="Z55" i="4" s="1"/>
  <c r="M58" i="4"/>
  <c r="W58" i="4" s="1"/>
  <c r="M62" i="4"/>
  <c r="M66" i="4"/>
  <c r="W66" i="4" s="1"/>
  <c r="M70" i="4"/>
  <c r="O75" i="4"/>
  <c r="Y75" i="4" s="1"/>
  <c r="M76" i="4"/>
  <c r="W76" i="4" s="1"/>
  <c r="J80" i="4"/>
  <c r="P80" i="4" s="1"/>
  <c r="Z80" i="4" s="1"/>
  <c r="S106" i="4"/>
  <c r="S120" i="4"/>
  <c r="S128" i="4"/>
  <c r="N138" i="4"/>
  <c r="X138" i="4" s="1"/>
  <c r="O138" i="4"/>
  <c r="N149" i="4"/>
  <c r="M149" i="4"/>
  <c r="S156" i="4"/>
  <c r="O157" i="4"/>
  <c r="J24" i="4"/>
  <c r="P24" i="4" s="1"/>
  <c r="Z24" i="4" s="1"/>
  <c r="J38" i="4"/>
  <c r="P38" i="4" s="1"/>
  <c r="Z38" i="4" s="1"/>
  <c r="S95" i="4"/>
  <c r="J12" i="4"/>
  <c r="J14" i="4"/>
  <c r="P14" i="4" s="1"/>
  <c r="J16" i="4"/>
  <c r="J19" i="4"/>
  <c r="P19" i="4" s="1"/>
  <c r="Z19" i="4" s="1"/>
  <c r="J25" i="4"/>
  <c r="P25" i="4" s="1"/>
  <c r="Z25" i="4" s="1"/>
  <c r="J26" i="4"/>
  <c r="P26" i="4" s="1"/>
  <c r="Z26" i="4" s="1"/>
  <c r="O31" i="4"/>
  <c r="Y31" i="4" s="1"/>
  <c r="J35" i="4"/>
  <c r="P35" i="4" s="1"/>
  <c r="Z35" i="4" s="1"/>
  <c r="J36" i="4"/>
  <c r="P36" i="4" s="1"/>
  <c r="Z36" i="4" s="1"/>
  <c r="O39" i="4"/>
  <c r="Y39" i="4" s="1"/>
  <c r="J43" i="4"/>
  <c r="P43" i="4" s="1"/>
  <c r="Z43" i="4" s="1"/>
  <c r="J44" i="4"/>
  <c r="P44" i="4" s="1"/>
  <c r="Z44" i="4" s="1"/>
  <c r="O47" i="4"/>
  <c r="M50" i="4"/>
  <c r="W50" i="4" s="1"/>
  <c r="M51" i="4"/>
  <c r="W51" i="4" s="1"/>
  <c r="J53" i="4"/>
  <c r="P53" i="4" s="1"/>
  <c r="Z53" i="4" s="1"/>
  <c r="M54" i="4"/>
  <c r="W54" i="4" s="1"/>
  <c r="M55" i="4"/>
  <c r="J57" i="4"/>
  <c r="P57" i="4" s="1"/>
  <c r="Z57" i="4" s="1"/>
  <c r="N57" i="4"/>
  <c r="X57" i="4" s="1"/>
  <c r="J61" i="4"/>
  <c r="P61" i="4" s="1"/>
  <c r="Z61" i="4" s="1"/>
  <c r="N61" i="4"/>
  <c r="X61" i="4" s="1"/>
  <c r="J65" i="4"/>
  <c r="P65" i="4" s="1"/>
  <c r="Z65" i="4" s="1"/>
  <c r="N65" i="4"/>
  <c r="X65" i="4" s="1"/>
  <c r="J69" i="4"/>
  <c r="P69" i="4" s="1"/>
  <c r="Z69" i="4" s="1"/>
  <c r="N69" i="4"/>
  <c r="X69" i="4" s="1"/>
  <c r="S116" i="4"/>
  <c r="S124" i="4"/>
  <c r="J160" i="4"/>
  <c r="P160" i="4" s="1"/>
  <c r="Z160" i="4" s="1"/>
  <c r="J78" i="4"/>
  <c r="P78" i="4" s="1"/>
  <c r="Z78" i="4" s="1"/>
  <c r="M79" i="4"/>
  <c r="S81" i="4"/>
  <c r="M84" i="4"/>
  <c r="O91" i="4"/>
  <c r="M92" i="4"/>
  <c r="J93" i="4"/>
  <c r="P93" i="4" s="1"/>
  <c r="Z93" i="4" s="1"/>
  <c r="O94" i="4"/>
  <c r="Y94" i="4" s="1"/>
  <c r="M99" i="4"/>
  <c r="W99" i="4" s="1"/>
  <c r="O100" i="4"/>
  <c r="Y100" i="4" s="1"/>
  <c r="M102" i="4"/>
  <c r="J103" i="4"/>
  <c r="P103" i="4" s="1"/>
  <c r="Z103" i="4" s="1"/>
  <c r="M104" i="4"/>
  <c r="J105" i="4"/>
  <c r="P105" i="4" s="1"/>
  <c r="Z105" i="4" s="1"/>
  <c r="M107" i="4"/>
  <c r="M108" i="4"/>
  <c r="O109" i="4"/>
  <c r="M111" i="4"/>
  <c r="J112" i="4"/>
  <c r="P112" i="4" s="1"/>
  <c r="Z112" i="4" s="1"/>
  <c r="J113" i="4"/>
  <c r="P113" i="4" s="1"/>
  <c r="Z113" i="4" s="1"/>
  <c r="O114" i="4"/>
  <c r="Y114" i="4" s="1"/>
  <c r="M115" i="4"/>
  <c r="W115" i="4" s="1"/>
  <c r="J116" i="4"/>
  <c r="P116" i="4" s="1"/>
  <c r="Z116" i="4" s="1"/>
  <c r="J118" i="4"/>
  <c r="P118" i="4" s="1"/>
  <c r="Z118" i="4" s="1"/>
  <c r="M120" i="4"/>
  <c r="O122" i="4"/>
  <c r="Y122" i="4" s="1"/>
  <c r="J124" i="4"/>
  <c r="P124" i="4" s="1"/>
  <c r="Z124" i="4" s="1"/>
  <c r="M125" i="4"/>
  <c r="W125" i="4" s="1"/>
  <c r="J126" i="4"/>
  <c r="P126" i="4" s="1"/>
  <c r="Z126" i="4" s="1"/>
  <c r="O129" i="4"/>
  <c r="Y129" i="4" s="1"/>
  <c r="M130" i="4"/>
  <c r="J131" i="4"/>
  <c r="P131" i="4" s="1"/>
  <c r="Z131" i="4" s="1"/>
  <c r="O132" i="4"/>
  <c r="Y132" i="4" s="1"/>
  <c r="O133" i="4"/>
  <c r="Y133" i="4" s="1"/>
  <c r="M134" i="4"/>
  <c r="J139" i="4"/>
  <c r="P139" i="4" s="1"/>
  <c r="Z139" i="4" s="1"/>
  <c r="J141" i="4"/>
  <c r="P141" i="4" s="1"/>
  <c r="Z141" i="4" s="1"/>
  <c r="O143" i="4"/>
  <c r="O155" i="4"/>
  <c r="Y155" i="4" s="1"/>
  <c r="J161" i="4"/>
  <c r="P161" i="4" s="1"/>
  <c r="Z161" i="4" s="1"/>
  <c r="J164" i="4"/>
  <c r="P164" i="4" s="1"/>
  <c r="Z164" i="4" s="1"/>
  <c r="J86" i="4"/>
  <c r="P86" i="4" s="1"/>
  <c r="Z86" i="4" s="1"/>
  <c r="J91" i="4"/>
  <c r="P91" i="4" s="1"/>
  <c r="Z91" i="4" s="1"/>
  <c r="J100" i="4"/>
  <c r="P100" i="4" s="1"/>
  <c r="Z100" i="4" s="1"/>
  <c r="J109" i="4"/>
  <c r="P109" i="4" s="1"/>
  <c r="Z109" i="4" s="1"/>
  <c r="J114" i="4"/>
  <c r="P114" i="4" s="1"/>
  <c r="Z114" i="4" s="1"/>
  <c r="J122" i="4"/>
  <c r="P122" i="4" s="1"/>
  <c r="Z122" i="4" s="1"/>
  <c r="J128" i="4"/>
  <c r="P128" i="4" s="1"/>
  <c r="Z128" i="4" s="1"/>
  <c r="J129" i="4"/>
  <c r="P129" i="4" s="1"/>
  <c r="Z129" i="4" s="1"/>
  <c r="J133" i="4"/>
  <c r="P133" i="4" s="1"/>
  <c r="Z133" i="4" s="1"/>
  <c r="J135" i="4"/>
  <c r="P135" i="4" s="1"/>
  <c r="Z135" i="4" s="1"/>
  <c r="J138" i="4"/>
  <c r="P138" i="4" s="1"/>
  <c r="Z138" i="4" s="1"/>
  <c r="J148" i="4"/>
  <c r="P148" i="4" s="1"/>
  <c r="Z148" i="4" s="1"/>
  <c r="J153" i="4"/>
  <c r="P153" i="4" s="1"/>
  <c r="Z153" i="4" s="1"/>
  <c r="J162" i="4"/>
  <c r="P162" i="4" s="1"/>
  <c r="Z162" i="4" s="1"/>
  <c r="J165" i="4"/>
  <c r="P165" i="4" s="1"/>
  <c r="Z165" i="4" s="1"/>
  <c r="J77" i="4"/>
  <c r="P77" i="4" s="1"/>
  <c r="Z77" i="4" s="1"/>
  <c r="O79" i="4"/>
  <c r="Y79" i="4" s="1"/>
  <c r="M80" i="4"/>
  <c r="O81" i="4"/>
  <c r="J82" i="4"/>
  <c r="P82" i="4" s="1"/>
  <c r="Z82" i="4" s="1"/>
  <c r="M86" i="4"/>
  <c r="J88" i="4"/>
  <c r="P88" i="4" s="1"/>
  <c r="Z88" i="4" s="1"/>
  <c r="M91" i="4"/>
  <c r="W91" i="4" s="1"/>
  <c r="O92" i="4"/>
  <c r="M94" i="4"/>
  <c r="J95" i="4"/>
  <c r="P95" i="4" s="1"/>
  <c r="Z95" i="4" s="1"/>
  <c r="M96" i="4"/>
  <c r="J97" i="4"/>
  <c r="P97" i="4" s="1"/>
  <c r="Z97" i="4" s="1"/>
  <c r="O99" i="4"/>
  <c r="M100" i="4"/>
  <c r="W100" i="4" s="1"/>
  <c r="J101" i="4"/>
  <c r="P101" i="4" s="1"/>
  <c r="Z101" i="4" s="1"/>
  <c r="O102" i="4"/>
  <c r="Y102" i="4" s="1"/>
  <c r="O107" i="4"/>
  <c r="Y107" i="4" s="1"/>
  <c r="O108" i="4"/>
  <c r="Y108" i="4" s="1"/>
  <c r="M109" i="4"/>
  <c r="J110" i="4"/>
  <c r="P110" i="4" s="1"/>
  <c r="Z110" i="4" s="1"/>
  <c r="M114" i="4"/>
  <c r="J119" i="4"/>
  <c r="P119" i="4" s="1"/>
  <c r="Z119" i="4" s="1"/>
  <c r="O121" i="4"/>
  <c r="M122" i="4"/>
  <c r="O125" i="4"/>
  <c r="Y125" i="4" s="1"/>
  <c r="M127" i="4"/>
  <c r="W127" i="4" s="1"/>
  <c r="M128" i="4"/>
  <c r="M129" i="4"/>
  <c r="O130" i="4"/>
  <c r="M132" i="4"/>
  <c r="W132" i="4" s="1"/>
  <c r="M133" i="4"/>
  <c r="M138" i="4"/>
  <c r="W138" i="4" s="1"/>
  <c r="J144" i="4"/>
  <c r="P144" i="4" s="1"/>
  <c r="Z144" i="4" s="1"/>
  <c r="J146" i="4"/>
  <c r="P146" i="4" s="1"/>
  <c r="Z146" i="4" s="1"/>
  <c r="M155" i="4"/>
  <c r="M157" i="4"/>
  <c r="W157" i="4" s="1"/>
  <c r="J158" i="4"/>
  <c r="P158" i="4" s="1"/>
  <c r="Z158" i="4" s="1"/>
  <c r="M162" i="4"/>
  <c r="W162" i="4" s="1"/>
  <c r="J166" i="4"/>
  <c r="P166" i="4" s="1"/>
  <c r="Z166" i="4" s="1"/>
  <c r="F16" i="5"/>
  <c r="I25" i="5"/>
  <c r="M25" i="5"/>
  <c r="I15" i="5"/>
  <c r="M15" i="5"/>
  <c r="K16" i="5"/>
  <c r="O16" i="5"/>
  <c r="I17" i="5"/>
  <c r="M17" i="5"/>
  <c r="K18" i="5"/>
  <c r="O18" i="5"/>
  <c r="H24" i="5"/>
  <c r="L24" i="5"/>
  <c r="F25" i="5"/>
  <c r="J25" i="5"/>
  <c r="N25" i="5"/>
  <c r="H26" i="5"/>
  <c r="L26" i="5"/>
  <c r="F27" i="5"/>
  <c r="J27" i="5"/>
  <c r="N27" i="5"/>
  <c r="G33" i="5"/>
  <c r="K33" i="5"/>
  <c r="O33" i="5"/>
  <c r="I34" i="5"/>
  <c r="M34" i="5"/>
  <c r="G35" i="5"/>
  <c r="K35" i="5"/>
  <c r="O35" i="5"/>
  <c r="I36" i="5"/>
  <c r="M36" i="5"/>
  <c r="L15" i="5"/>
  <c r="J16" i="5"/>
  <c r="H34" i="5"/>
  <c r="L34" i="5"/>
  <c r="F35" i="5"/>
  <c r="J35" i="5"/>
  <c r="F15" i="5"/>
  <c r="J15" i="5"/>
  <c r="N15" i="5"/>
  <c r="H16" i="5"/>
  <c r="L16" i="5"/>
  <c r="F17" i="5"/>
  <c r="J17" i="5"/>
  <c r="N17" i="5"/>
  <c r="H18" i="5"/>
  <c r="G25" i="5"/>
  <c r="K25" i="5"/>
  <c r="O25" i="5"/>
  <c r="G27" i="5"/>
  <c r="K27" i="5"/>
  <c r="O27" i="5"/>
  <c r="H33" i="5"/>
  <c r="N35" i="5"/>
  <c r="G34" i="5"/>
  <c r="O15" i="4"/>
  <c r="Y15" i="4" s="1"/>
  <c r="N15" i="4"/>
  <c r="X15" i="4" s="1"/>
  <c r="O23" i="4"/>
  <c r="Y23" i="4" s="1"/>
  <c r="N23" i="4"/>
  <c r="X23" i="4" s="1"/>
  <c r="O17" i="4"/>
  <c r="Y17" i="4" s="1"/>
  <c r="N17" i="4"/>
  <c r="X17" i="4" s="1"/>
  <c r="J21" i="4"/>
  <c r="P21" i="4" s="1"/>
  <c r="Z21" i="4" s="1"/>
  <c r="O25" i="4"/>
  <c r="Y25" i="4" s="1"/>
  <c r="N25" i="4"/>
  <c r="X25" i="4" s="1"/>
  <c r="S26" i="4"/>
  <c r="J29" i="4"/>
  <c r="P29" i="4" s="1"/>
  <c r="Z29" i="4" s="1"/>
  <c r="S34" i="4"/>
  <c r="S42" i="4"/>
  <c r="S50" i="4"/>
  <c r="S54" i="4"/>
  <c r="O11" i="4"/>
  <c r="Y11" i="4" s="1"/>
  <c r="N11" i="4"/>
  <c r="X11" i="4" s="1"/>
  <c r="S12" i="4"/>
  <c r="J15" i="4"/>
  <c r="M15" i="4"/>
  <c r="W15" i="4" s="1"/>
  <c r="O19" i="4"/>
  <c r="Y19" i="4" s="1"/>
  <c r="N19" i="4"/>
  <c r="X19" i="4" s="1"/>
  <c r="S20" i="4"/>
  <c r="J23" i="4"/>
  <c r="P23" i="4" s="1"/>
  <c r="Z23" i="4" s="1"/>
  <c r="M23" i="4"/>
  <c r="W23" i="4" s="1"/>
  <c r="O27" i="4"/>
  <c r="Y27" i="4" s="1"/>
  <c r="N27" i="4"/>
  <c r="X27" i="4" s="1"/>
  <c r="S28" i="4"/>
  <c r="J31" i="4"/>
  <c r="P31" i="4" s="1"/>
  <c r="Z31" i="4" s="1"/>
  <c r="S36" i="4"/>
  <c r="T43" i="4"/>
  <c r="S44" i="4"/>
  <c r="S52" i="4"/>
  <c r="S16" i="4"/>
  <c r="S24" i="4"/>
  <c r="S32" i="4"/>
  <c r="S40" i="4"/>
  <c r="S48" i="4"/>
  <c r="J13" i="4"/>
  <c r="S18" i="4"/>
  <c r="O13" i="4"/>
  <c r="Y13" i="4" s="1"/>
  <c r="N13" i="4"/>
  <c r="X13" i="4" s="1"/>
  <c r="S14" i="4"/>
  <c r="M17" i="4"/>
  <c r="W17" i="4" s="1"/>
  <c r="O21" i="4"/>
  <c r="Y21" i="4" s="1"/>
  <c r="N21" i="4"/>
  <c r="X21" i="4" s="1"/>
  <c r="S22" i="4"/>
  <c r="M25" i="4"/>
  <c r="W25" i="4" s="1"/>
  <c r="O29" i="4"/>
  <c r="Y29" i="4" s="1"/>
  <c r="N29" i="4"/>
  <c r="X29" i="4" s="1"/>
  <c r="S30" i="4"/>
  <c r="S38" i="4"/>
  <c r="S46" i="4"/>
  <c r="M31" i="4"/>
  <c r="W31" i="4" s="1"/>
  <c r="M33" i="4"/>
  <c r="W33" i="4" s="1"/>
  <c r="M37" i="4"/>
  <c r="W37" i="4" s="1"/>
  <c r="M39" i="4"/>
  <c r="W39" i="4" s="1"/>
  <c r="M47" i="4"/>
  <c r="W47" i="4" s="1"/>
  <c r="M49" i="4"/>
  <c r="W49" i="4" s="1"/>
  <c r="N31" i="4"/>
  <c r="X31" i="4" s="1"/>
  <c r="N33" i="4"/>
  <c r="X33" i="4" s="1"/>
  <c r="N35" i="4"/>
  <c r="X35" i="4" s="1"/>
  <c r="N37" i="4"/>
  <c r="X37" i="4" s="1"/>
  <c r="N39" i="4"/>
  <c r="X39" i="4" s="1"/>
  <c r="N41" i="4"/>
  <c r="X41" i="4" s="1"/>
  <c r="N43" i="4"/>
  <c r="X43" i="4" s="1"/>
  <c r="N45" i="4"/>
  <c r="X45" i="4" s="1"/>
  <c r="N47" i="4"/>
  <c r="X47" i="4" s="1"/>
  <c r="N49" i="4"/>
  <c r="X49" i="4" s="1"/>
  <c r="S51" i="4"/>
  <c r="O52" i="4"/>
  <c r="Y52" i="4" s="1"/>
  <c r="J54" i="4"/>
  <c r="P54" i="4" s="1"/>
  <c r="Z54" i="4" s="1"/>
  <c r="O56" i="4"/>
  <c r="Y56" i="4" s="1"/>
  <c r="N56" i="4"/>
  <c r="X56" i="4" s="1"/>
  <c r="J58" i="4"/>
  <c r="P58" i="4" s="1"/>
  <c r="Z58" i="4" s="1"/>
  <c r="S59" i="4"/>
  <c r="O60" i="4"/>
  <c r="Y60" i="4" s="1"/>
  <c r="N60" i="4"/>
  <c r="X60" i="4" s="1"/>
  <c r="J62" i="4"/>
  <c r="P62" i="4" s="1"/>
  <c r="Z62" i="4" s="1"/>
  <c r="O64" i="4"/>
  <c r="Y64" i="4" s="1"/>
  <c r="N64" i="4"/>
  <c r="X64" i="4" s="1"/>
  <c r="J66" i="4"/>
  <c r="P66" i="4" s="1"/>
  <c r="Z66" i="4" s="1"/>
  <c r="S67" i="4"/>
  <c r="O68" i="4"/>
  <c r="Y68" i="4" s="1"/>
  <c r="N68" i="4"/>
  <c r="X68" i="4" s="1"/>
  <c r="J70" i="4"/>
  <c r="P70" i="4" s="1"/>
  <c r="Z70" i="4" s="1"/>
  <c r="O72" i="4"/>
  <c r="Y72" i="4" s="1"/>
  <c r="N72" i="4"/>
  <c r="X72" i="4" s="1"/>
  <c r="S73" i="4"/>
  <c r="T82" i="4"/>
  <c r="J83" i="4"/>
  <c r="P83" i="4" s="1"/>
  <c r="Z83" i="4" s="1"/>
  <c r="N85" i="4"/>
  <c r="X85" i="4" s="1"/>
  <c r="S93" i="4"/>
  <c r="S101" i="4"/>
  <c r="M35" i="4"/>
  <c r="W35" i="4" s="1"/>
  <c r="M41" i="4"/>
  <c r="W41" i="4" s="1"/>
  <c r="M43" i="4"/>
  <c r="W43" i="4" s="1"/>
  <c r="M45" i="4"/>
  <c r="W45" i="4" s="1"/>
  <c r="R63" i="4"/>
  <c r="U91" i="4"/>
  <c r="N163" i="4"/>
  <c r="X163" i="4" s="1"/>
  <c r="M163" i="4"/>
  <c r="W163" i="4" s="1"/>
  <c r="M12" i="4"/>
  <c r="W12" i="4" s="1"/>
  <c r="M14" i="4"/>
  <c r="W14" i="4" s="1"/>
  <c r="M16" i="4"/>
  <c r="W16" i="4" s="1"/>
  <c r="M18" i="4"/>
  <c r="W18" i="4" s="1"/>
  <c r="M20" i="4"/>
  <c r="W20" i="4" s="1"/>
  <c r="M22" i="4"/>
  <c r="W22" i="4" s="1"/>
  <c r="M24" i="4"/>
  <c r="W24" i="4" s="1"/>
  <c r="M26" i="4"/>
  <c r="W26" i="4" s="1"/>
  <c r="M28" i="4"/>
  <c r="W28" i="4" s="1"/>
  <c r="M30" i="4"/>
  <c r="W30" i="4" s="1"/>
  <c r="M32" i="4"/>
  <c r="W32" i="4" s="1"/>
  <c r="M34" i="4"/>
  <c r="W34" i="4" s="1"/>
  <c r="M36" i="4"/>
  <c r="W36" i="4" s="1"/>
  <c r="M38" i="4"/>
  <c r="W38" i="4" s="1"/>
  <c r="M40" i="4"/>
  <c r="W40" i="4" s="1"/>
  <c r="M42" i="4"/>
  <c r="W42" i="4" s="1"/>
  <c r="M44" i="4"/>
  <c r="W44" i="4" s="1"/>
  <c r="M46" i="4"/>
  <c r="W46" i="4" s="1"/>
  <c r="M48" i="4"/>
  <c r="W48" i="4" s="1"/>
  <c r="J52" i="4"/>
  <c r="P52" i="4" s="1"/>
  <c r="Z52" i="4" s="1"/>
  <c r="T59" i="4"/>
  <c r="S83" i="4"/>
  <c r="N87" i="4"/>
  <c r="X87" i="4" s="1"/>
  <c r="M87" i="4"/>
  <c r="W87" i="4" s="1"/>
  <c r="S90" i="4"/>
  <c r="S98" i="4"/>
  <c r="S130" i="4"/>
  <c r="J50" i="4"/>
  <c r="P50" i="4" s="1"/>
  <c r="Z50" i="4" s="1"/>
  <c r="J56" i="4"/>
  <c r="P56" i="4" s="1"/>
  <c r="Z56" i="4" s="1"/>
  <c r="O58" i="4"/>
  <c r="Y58" i="4" s="1"/>
  <c r="N58" i="4"/>
  <c r="X58" i="4" s="1"/>
  <c r="J60" i="4"/>
  <c r="P60" i="4" s="1"/>
  <c r="Z60" i="4" s="1"/>
  <c r="O62" i="4"/>
  <c r="Y62" i="4" s="1"/>
  <c r="N62" i="4"/>
  <c r="X62" i="4" s="1"/>
  <c r="J64" i="4"/>
  <c r="P64" i="4" s="1"/>
  <c r="Z64" i="4" s="1"/>
  <c r="O66" i="4"/>
  <c r="Y66" i="4" s="1"/>
  <c r="N66" i="4"/>
  <c r="X66" i="4" s="1"/>
  <c r="J68" i="4"/>
  <c r="P68" i="4" s="1"/>
  <c r="Z68" i="4" s="1"/>
  <c r="O70" i="4"/>
  <c r="Y70" i="4" s="1"/>
  <c r="N70" i="4"/>
  <c r="X70" i="4" s="1"/>
  <c r="J72" i="4"/>
  <c r="P72" i="4" s="1"/>
  <c r="Z72" i="4" s="1"/>
  <c r="S75" i="4"/>
  <c r="S76" i="4"/>
  <c r="S78" i="4"/>
  <c r="J81" i="4"/>
  <c r="P81" i="4" s="1"/>
  <c r="Z81" i="4" s="1"/>
  <c r="O87" i="4"/>
  <c r="Y87" i="4" s="1"/>
  <c r="S94" i="4"/>
  <c r="S102" i="4"/>
  <c r="T105" i="4"/>
  <c r="S108" i="4"/>
  <c r="S115" i="4"/>
  <c r="R121" i="4"/>
  <c r="S125" i="4"/>
  <c r="O73" i="4"/>
  <c r="Y73" i="4" s="1"/>
  <c r="J75" i="4"/>
  <c r="P75" i="4" s="1"/>
  <c r="Z75" i="4" s="1"/>
  <c r="O85" i="4"/>
  <c r="Y85" i="4" s="1"/>
  <c r="J87" i="4"/>
  <c r="P87" i="4" s="1"/>
  <c r="Z87" i="4" s="1"/>
  <c r="M90" i="4"/>
  <c r="W90" i="4" s="1"/>
  <c r="M98" i="4"/>
  <c r="W98" i="4" s="1"/>
  <c r="R112" i="4"/>
  <c r="S118" i="4"/>
  <c r="T120" i="4"/>
  <c r="J73" i="4"/>
  <c r="P73" i="4" s="1"/>
  <c r="Z73" i="4" s="1"/>
  <c r="R78" i="4"/>
  <c r="J85" i="4"/>
  <c r="P85" i="4" s="1"/>
  <c r="Z85" i="4" s="1"/>
  <c r="S92" i="4"/>
  <c r="S100" i="4"/>
  <c r="R116" i="4"/>
  <c r="U124" i="4"/>
  <c r="O90" i="4"/>
  <c r="Y90" i="4" s="1"/>
  <c r="O98" i="4"/>
  <c r="Y98" i="4" s="1"/>
  <c r="J106" i="4"/>
  <c r="P106" i="4" s="1"/>
  <c r="Z106" i="4" s="1"/>
  <c r="S111" i="4"/>
  <c r="T112" i="4"/>
  <c r="S113" i="4"/>
  <c r="S119" i="4"/>
  <c r="S123" i="4"/>
  <c r="R124" i="4"/>
  <c r="S126" i="4"/>
  <c r="N144" i="4"/>
  <c r="X144" i="4" s="1"/>
  <c r="O144" i="4"/>
  <c r="Y144" i="4" s="1"/>
  <c r="M144" i="4"/>
  <c r="W144" i="4" s="1"/>
  <c r="J90" i="4"/>
  <c r="P90" i="4" s="1"/>
  <c r="Z90" i="4" s="1"/>
  <c r="O96" i="4"/>
  <c r="Y96" i="4" s="1"/>
  <c r="J98" i="4"/>
  <c r="P98" i="4" s="1"/>
  <c r="Z98" i="4" s="1"/>
  <c r="O104" i="4"/>
  <c r="Y104" i="4" s="1"/>
  <c r="S110" i="4"/>
  <c r="R117" i="4"/>
  <c r="S121" i="4"/>
  <c r="M123" i="4"/>
  <c r="W123" i="4" s="1"/>
  <c r="S127" i="4"/>
  <c r="O150" i="4"/>
  <c r="Y150" i="4" s="1"/>
  <c r="N150" i="4"/>
  <c r="X150" i="4" s="1"/>
  <c r="M150" i="4"/>
  <c r="W150" i="4" s="1"/>
  <c r="S82" i="4"/>
  <c r="S86" i="4"/>
  <c r="S88" i="4"/>
  <c r="J96" i="4"/>
  <c r="P96" i="4" s="1"/>
  <c r="Z96" i="4" s="1"/>
  <c r="J104" i="4"/>
  <c r="P104" i="4" s="1"/>
  <c r="Z104" i="4" s="1"/>
  <c r="S109" i="4"/>
  <c r="U112" i="4"/>
  <c r="S117" i="4"/>
  <c r="J137" i="4"/>
  <c r="P137" i="4" s="1"/>
  <c r="Z137" i="4" s="1"/>
  <c r="S137" i="4"/>
  <c r="R140" i="4"/>
  <c r="M141" i="4"/>
  <c r="W141" i="4" s="1"/>
  <c r="N141" i="4"/>
  <c r="X141" i="4" s="1"/>
  <c r="N148" i="4"/>
  <c r="X148" i="4" s="1"/>
  <c r="M148" i="4"/>
  <c r="W148" i="4" s="1"/>
  <c r="O148" i="4"/>
  <c r="Y148" i="4" s="1"/>
  <c r="S114" i="4"/>
  <c r="O115" i="4"/>
  <c r="Y115" i="4" s="1"/>
  <c r="J117" i="4"/>
  <c r="P117" i="4" s="1"/>
  <c r="Z117" i="4" s="1"/>
  <c r="S122" i="4"/>
  <c r="O123" i="4"/>
  <c r="Y123" i="4" s="1"/>
  <c r="J125" i="4"/>
  <c r="P125" i="4" s="1"/>
  <c r="Z125" i="4" s="1"/>
  <c r="S129" i="4"/>
  <c r="T133" i="4"/>
  <c r="S133" i="4"/>
  <c r="N140" i="4"/>
  <c r="X140" i="4" s="1"/>
  <c r="O140" i="4"/>
  <c r="Y140" i="4" s="1"/>
  <c r="O141" i="4"/>
  <c r="Y141" i="4" s="1"/>
  <c r="J142" i="4"/>
  <c r="P142" i="4" s="1"/>
  <c r="Z142" i="4" s="1"/>
  <c r="J145" i="4"/>
  <c r="P145" i="4" s="1"/>
  <c r="Z145" i="4" s="1"/>
  <c r="N159" i="4"/>
  <c r="X159" i="4" s="1"/>
  <c r="M159" i="4"/>
  <c r="W159" i="4" s="1"/>
  <c r="S164" i="4"/>
  <c r="J115" i="4"/>
  <c r="P115" i="4" s="1"/>
  <c r="Z115" i="4" s="1"/>
  <c r="J123" i="4"/>
  <c r="P123" i="4" s="1"/>
  <c r="Z123" i="4" s="1"/>
  <c r="N136" i="4"/>
  <c r="X136" i="4" s="1"/>
  <c r="O136" i="4"/>
  <c r="Y136" i="4" s="1"/>
  <c r="S151" i="4"/>
  <c r="S160" i="4"/>
  <c r="O111" i="4"/>
  <c r="Y111" i="4" s="1"/>
  <c r="R118" i="4"/>
  <c r="O119" i="4"/>
  <c r="Y119" i="4" s="1"/>
  <c r="R126" i="4"/>
  <c r="O127" i="4"/>
  <c r="Y127" i="4" s="1"/>
  <c r="S139" i="4"/>
  <c r="N146" i="4"/>
  <c r="X146" i="4" s="1"/>
  <c r="M146" i="4"/>
  <c r="W146" i="4" s="1"/>
  <c r="J149" i="4"/>
  <c r="P149" i="4" s="1"/>
  <c r="Z149" i="4" s="1"/>
  <c r="S161" i="4"/>
  <c r="S134" i="4"/>
  <c r="S142" i="4"/>
  <c r="S145" i="4"/>
  <c r="O145" i="4"/>
  <c r="Y145" i="4" s="1"/>
  <c r="O149" i="4"/>
  <c r="Y149" i="4" s="1"/>
  <c r="O152" i="4"/>
  <c r="Y152" i="4" s="1"/>
  <c r="N152" i="4"/>
  <c r="X152" i="4" s="1"/>
  <c r="S153" i="4"/>
  <c r="J157" i="4"/>
  <c r="P157" i="4" s="1"/>
  <c r="Z157" i="4" s="1"/>
  <c r="S147" i="4"/>
  <c r="O147" i="4"/>
  <c r="Y147" i="4" s="1"/>
  <c r="J152" i="4"/>
  <c r="P152" i="4" s="1"/>
  <c r="Z152" i="4" s="1"/>
  <c r="S157" i="4"/>
  <c r="S154" i="4"/>
  <c r="S155" i="4"/>
  <c r="O159" i="4"/>
  <c r="Y159" i="4" s="1"/>
  <c r="O163" i="4"/>
  <c r="Y163" i="4" s="1"/>
  <c r="M151" i="4"/>
  <c r="W151" i="4" s="1"/>
  <c r="M153" i="4"/>
  <c r="W153" i="4" s="1"/>
  <c r="T155" i="4"/>
  <c r="S158" i="4"/>
  <c r="S162" i="4"/>
  <c r="J163" i="4"/>
  <c r="P163" i="4" s="1"/>
  <c r="Z163" i="4" s="1"/>
  <c r="J155" i="4"/>
  <c r="P155" i="4" s="1"/>
  <c r="Z155" i="4" s="1"/>
  <c r="O158" i="4"/>
  <c r="Y158" i="4" s="1"/>
  <c r="O161" i="4"/>
  <c r="Y161" i="4" s="1"/>
  <c r="L874" i="3"/>
  <c r="M874" i="3" s="1"/>
  <c r="N874" i="3" s="1"/>
  <c r="O874" i="3" s="1"/>
  <c r="P874" i="3" s="1"/>
  <c r="Q874" i="3" s="1"/>
  <c r="R874" i="3" s="1"/>
  <c r="S874" i="3" s="1"/>
  <c r="T874" i="3" s="1"/>
  <c r="U874" i="3" s="1"/>
  <c r="E874" i="3" s="1"/>
  <c r="L699" i="3"/>
  <c r="M699" i="3" s="1"/>
  <c r="N699" i="3" s="1"/>
  <c r="O699" i="3" s="1"/>
  <c r="P699" i="3" s="1"/>
  <c r="Q699" i="3" s="1"/>
  <c r="R699" i="3" s="1"/>
  <c r="S699" i="3" s="1"/>
  <c r="T699" i="3" s="1"/>
  <c r="U699" i="3" s="1"/>
  <c r="E699" i="3" s="1"/>
  <c r="L473" i="3"/>
  <c r="M473" i="3" s="1"/>
  <c r="N473" i="3" s="1"/>
  <c r="O473" i="3" s="1"/>
  <c r="P473" i="3" s="1"/>
  <c r="Q473" i="3" s="1"/>
  <c r="R473" i="3" s="1"/>
  <c r="S473" i="3" s="1"/>
  <c r="T473" i="3" s="1"/>
  <c r="U473" i="3" s="1"/>
  <c r="E473" i="3" s="1"/>
  <c r="L563" i="3"/>
  <c r="M563" i="3" s="1"/>
  <c r="N563" i="3" s="1"/>
  <c r="O563" i="3" s="1"/>
  <c r="P563" i="3" s="1"/>
  <c r="Q563" i="3" s="1"/>
  <c r="R563" i="3" s="1"/>
  <c r="S563" i="3" s="1"/>
  <c r="T563" i="3" s="1"/>
  <c r="U563" i="3" s="1"/>
  <c r="E563" i="3" s="1"/>
  <c r="L340" i="3"/>
  <c r="M340" i="3" s="1"/>
  <c r="N340" i="3" s="1"/>
  <c r="O340" i="3" s="1"/>
  <c r="P340" i="3" s="1"/>
  <c r="Q340" i="3" s="1"/>
  <c r="R340" i="3" s="1"/>
  <c r="S340" i="3" s="1"/>
  <c r="T340" i="3" s="1"/>
  <c r="U340" i="3" s="1"/>
  <c r="E340" i="3" s="1"/>
  <c r="L367" i="3"/>
  <c r="M367" i="3" s="1"/>
  <c r="N367" i="3" s="1"/>
  <c r="O367" i="3" s="1"/>
  <c r="P367" i="3" s="1"/>
  <c r="Q367" i="3" s="1"/>
  <c r="R367" i="3" s="1"/>
  <c r="S367" i="3" s="1"/>
  <c r="T367" i="3" s="1"/>
  <c r="U367" i="3" s="1"/>
  <c r="E367" i="3" s="1"/>
  <c r="L301" i="3"/>
  <c r="M301" i="3" s="1"/>
  <c r="N301" i="3" s="1"/>
  <c r="O301" i="3" s="1"/>
  <c r="P301" i="3" s="1"/>
  <c r="Q301" i="3" s="1"/>
  <c r="R301" i="3" s="1"/>
  <c r="S301" i="3" s="1"/>
  <c r="T301" i="3" s="1"/>
  <c r="U301" i="3" s="1"/>
  <c r="E301" i="3" s="1"/>
  <c r="L277" i="3"/>
  <c r="M277" i="3" s="1"/>
  <c r="N277" i="3" s="1"/>
  <c r="O277" i="3" s="1"/>
  <c r="P277" i="3" s="1"/>
  <c r="Q277" i="3" s="1"/>
  <c r="R277" i="3" s="1"/>
  <c r="S277" i="3" s="1"/>
  <c r="T277" i="3" s="1"/>
  <c r="U277" i="3" s="1"/>
  <c r="E277" i="3" s="1"/>
  <c r="L258" i="3"/>
  <c r="M258" i="3" s="1"/>
  <c r="N258" i="3" s="1"/>
  <c r="O258" i="3" s="1"/>
  <c r="P258" i="3" s="1"/>
  <c r="Q258" i="3" s="1"/>
  <c r="R258" i="3" s="1"/>
  <c r="S258" i="3" s="1"/>
  <c r="T258" i="3" s="1"/>
  <c r="U258" i="3" s="1"/>
  <c r="E258" i="3" s="1"/>
  <c r="L238" i="3"/>
  <c r="M238" i="3" s="1"/>
  <c r="N238" i="3" s="1"/>
  <c r="O238" i="3" s="1"/>
  <c r="P238" i="3" s="1"/>
  <c r="Q238" i="3" s="1"/>
  <c r="R238" i="3" s="1"/>
  <c r="S238" i="3" s="1"/>
  <c r="T238" i="3" s="1"/>
  <c r="U238" i="3" s="1"/>
  <c r="E238" i="3" s="1"/>
  <c r="L221" i="3"/>
  <c r="M221" i="3" s="1"/>
  <c r="N221" i="3" s="1"/>
  <c r="O221" i="3" s="1"/>
  <c r="P221" i="3" s="1"/>
  <c r="Q221" i="3" s="1"/>
  <c r="R221" i="3" s="1"/>
  <c r="S221" i="3" s="1"/>
  <c r="T221" i="3" s="1"/>
  <c r="U221" i="3" s="1"/>
  <c r="E221" i="3" s="1"/>
  <c r="L201" i="3"/>
  <c r="M201" i="3" s="1"/>
  <c r="N201" i="3" s="1"/>
  <c r="O201" i="3" s="1"/>
  <c r="P201" i="3" s="1"/>
  <c r="Q201" i="3" s="1"/>
  <c r="R201" i="3" s="1"/>
  <c r="S201" i="3" s="1"/>
  <c r="T201" i="3" s="1"/>
  <c r="U201" i="3" s="1"/>
  <c r="E201" i="3" s="1"/>
  <c r="L181" i="3"/>
  <c r="M181" i="3" s="1"/>
  <c r="N181" i="3" s="1"/>
  <c r="O181" i="3" s="1"/>
  <c r="P181" i="3" s="1"/>
  <c r="Q181" i="3" s="1"/>
  <c r="R181" i="3" s="1"/>
  <c r="S181" i="3" s="1"/>
  <c r="T181" i="3" s="1"/>
  <c r="U181" i="3" s="1"/>
  <c r="E181" i="3" s="1"/>
  <c r="L167" i="3"/>
  <c r="M167" i="3" s="1"/>
  <c r="N167" i="3" s="1"/>
  <c r="O167" i="3" s="1"/>
  <c r="P167" i="3" s="1"/>
  <c r="Q167" i="3" s="1"/>
  <c r="R167" i="3" s="1"/>
  <c r="S167" i="3" s="1"/>
  <c r="T167" i="3" s="1"/>
  <c r="U167" i="3" s="1"/>
  <c r="E167" i="3" s="1"/>
  <c r="L153" i="3"/>
  <c r="M153" i="3" s="1"/>
  <c r="N153" i="3" s="1"/>
  <c r="O153" i="3" s="1"/>
  <c r="P153" i="3" s="1"/>
  <c r="Q153" i="3" s="1"/>
  <c r="R153" i="3" s="1"/>
  <c r="S153" i="3" s="1"/>
  <c r="T153" i="3" s="1"/>
  <c r="U153" i="3" s="1"/>
  <c r="E153" i="3" s="1"/>
  <c r="L138" i="3"/>
  <c r="M138" i="3" s="1"/>
  <c r="N138" i="3" s="1"/>
  <c r="O138" i="3" s="1"/>
  <c r="P138" i="3" s="1"/>
  <c r="Q138" i="3" s="1"/>
  <c r="R138" i="3" s="1"/>
  <c r="S138" i="3" s="1"/>
  <c r="T138" i="3" s="1"/>
  <c r="U138" i="3" s="1"/>
  <c r="E138" i="3" s="1"/>
  <c r="L125" i="3"/>
  <c r="M125" i="3" s="1"/>
  <c r="N125" i="3" s="1"/>
  <c r="O125" i="3" s="1"/>
  <c r="P125" i="3" s="1"/>
  <c r="Q125" i="3" s="1"/>
  <c r="R125" i="3" s="1"/>
  <c r="S125" i="3" s="1"/>
  <c r="T125" i="3" s="1"/>
  <c r="U125" i="3" s="1"/>
  <c r="E125" i="3" s="1"/>
  <c r="L110" i="3"/>
  <c r="M110" i="3" s="1"/>
  <c r="N110" i="3" s="1"/>
  <c r="O110" i="3" s="1"/>
  <c r="P110" i="3" s="1"/>
  <c r="Q110" i="3" s="1"/>
  <c r="R110" i="3" s="1"/>
  <c r="S110" i="3" s="1"/>
  <c r="T110" i="3" s="1"/>
  <c r="U110" i="3" s="1"/>
  <c r="E110" i="3" s="1"/>
  <c r="L95" i="3"/>
  <c r="M95" i="3" s="1"/>
  <c r="N95" i="3" s="1"/>
  <c r="O95" i="3" s="1"/>
  <c r="P95" i="3" s="1"/>
  <c r="Q95" i="3" s="1"/>
  <c r="R95" i="3" s="1"/>
  <c r="S95" i="3" s="1"/>
  <c r="T95" i="3" s="1"/>
  <c r="U95" i="3" s="1"/>
  <c r="E95" i="3" s="1"/>
  <c r="L82" i="3"/>
  <c r="M82" i="3" s="1"/>
  <c r="N82" i="3" s="1"/>
  <c r="O82" i="3" s="1"/>
  <c r="P82" i="3" s="1"/>
  <c r="Q82" i="3" s="1"/>
  <c r="R82" i="3" s="1"/>
  <c r="S82" i="3" s="1"/>
  <c r="T82" i="3" s="1"/>
  <c r="U82" i="3" s="1"/>
  <c r="E82" i="3" s="1"/>
  <c r="L71" i="3"/>
  <c r="M71" i="3" s="1"/>
  <c r="N71" i="3" s="1"/>
  <c r="O71" i="3" s="1"/>
  <c r="P71" i="3" s="1"/>
  <c r="Q71" i="3" s="1"/>
  <c r="R71" i="3" s="1"/>
  <c r="S71" i="3" s="1"/>
  <c r="T71" i="3" s="1"/>
  <c r="U71" i="3" s="1"/>
  <c r="E71" i="3" s="1"/>
  <c r="L62" i="3"/>
  <c r="M62" i="3" s="1"/>
  <c r="N62" i="3" s="1"/>
  <c r="O62" i="3" s="1"/>
  <c r="P62" i="3" s="1"/>
  <c r="Q62" i="3" s="1"/>
  <c r="R62" i="3" s="1"/>
  <c r="S62" i="3" s="1"/>
  <c r="T62" i="3" s="1"/>
  <c r="U62" i="3" s="1"/>
  <c r="E62" i="3" s="1"/>
  <c r="L56" i="3"/>
  <c r="M56" i="3" s="1"/>
  <c r="N56" i="3" s="1"/>
  <c r="O56" i="3" s="1"/>
  <c r="P56" i="3" s="1"/>
  <c r="Q56" i="3" s="1"/>
  <c r="R56" i="3" s="1"/>
  <c r="S56" i="3" s="1"/>
  <c r="T56" i="3" s="1"/>
  <c r="U56" i="3" s="1"/>
  <c r="E56" i="3" s="1"/>
  <c r="L51" i="3"/>
  <c r="M51" i="3" s="1"/>
  <c r="N51" i="3" s="1"/>
  <c r="O51" i="3" s="1"/>
  <c r="P51" i="3" s="1"/>
  <c r="Q51" i="3" s="1"/>
  <c r="R51" i="3" s="1"/>
  <c r="S51" i="3" s="1"/>
  <c r="T51" i="3" s="1"/>
  <c r="U51" i="3" s="1"/>
  <c r="E51" i="3" s="1"/>
  <c r="L46" i="3"/>
  <c r="M46" i="3" s="1"/>
  <c r="N46" i="3" s="1"/>
  <c r="O46" i="3" s="1"/>
  <c r="P46" i="3" s="1"/>
  <c r="Q46" i="3" s="1"/>
  <c r="R46" i="3" s="1"/>
  <c r="S46" i="3" s="1"/>
  <c r="T46" i="3" s="1"/>
  <c r="U46" i="3" s="1"/>
  <c r="E46" i="3" s="1"/>
  <c r="L40" i="3"/>
  <c r="M40" i="3" s="1"/>
  <c r="N40" i="3" s="1"/>
  <c r="O40" i="3" s="1"/>
  <c r="P40" i="3" s="1"/>
  <c r="Q40" i="3" s="1"/>
  <c r="R40" i="3" s="1"/>
  <c r="S40" i="3" s="1"/>
  <c r="T40" i="3" s="1"/>
  <c r="U40" i="3" s="1"/>
  <c r="E40" i="3" s="1"/>
  <c r="L35" i="3"/>
  <c r="M35" i="3" s="1"/>
  <c r="N35" i="3" s="1"/>
  <c r="O35" i="3" s="1"/>
  <c r="P35" i="3" s="1"/>
  <c r="Q35" i="3" s="1"/>
  <c r="R35" i="3" s="1"/>
  <c r="S35" i="3" s="1"/>
  <c r="T35" i="3" s="1"/>
  <c r="U35" i="3" s="1"/>
  <c r="E35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E30" i="3" s="1"/>
  <c r="L24" i="3"/>
  <c r="M24" i="3" s="1"/>
  <c r="N24" i="3" s="1"/>
  <c r="O24" i="3" s="1"/>
  <c r="P24" i="3" s="1"/>
  <c r="Q24" i="3" s="1"/>
  <c r="R24" i="3" s="1"/>
  <c r="S24" i="3" s="1"/>
  <c r="T24" i="3" s="1"/>
  <c r="U24" i="3" s="1"/>
  <c r="E24" i="3" s="1"/>
  <c r="L19" i="3"/>
  <c r="M19" i="3" s="1"/>
  <c r="N19" i="3" s="1"/>
  <c r="O19" i="3" s="1"/>
  <c r="P19" i="3" s="1"/>
  <c r="Q19" i="3" s="1"/>
  <c r="R19" i="3" s="1"/>
  <c r="S19" i="3" s="1"/>
  <c r="T19" i="3" s="1"/>
  <c r="U19" i="3" s="1"/>
  <c r="E19" i="3" s="1"/>
  <c r="L14" i="3"/>
  <c r="M14" i="3" s="1"/>
  <c r="N14" i="3" s="1"/>
  <c r="O14" i="3" s="1"/>
  <c r="P14" i="3" s="1"/>
  <c r="Q14" i="3" s="1"/>
  <c r="R14" i="3" s="1"/>
  <c r="S14" i="3" s="1"/>
  <c r="T14" i="3" s="1"/>
  <c r="U14" i="3" s="1"/>
  <c r="E14" i="3" s="1"/>
  <c r="L8" i="3"/>
  <c r="M8" i="3" s="1"/>
  <c r="N8" i="3" s="1"/>
  <c r="O8" i="3" s="1"/>
  <c r="P8" i="3" s="1"/>
  <c r="Q8" i="3" s="1"/>
  <c r="R8" i="3" s="1"/>
  <c r="S8" i="3" s="1"/>
  <c r="T8" i="3" s="1"/>
  <c r="U8" i="3" s="1"/>
  <c r="E8" i="3" s="1"/>
  <c r="J3" i="3"/>
  <c r="L3" i="3" s="1"/>
  <c r="L319" i="3"/>
  <c r="M319" i="3" s="1"/>
  <c r="N319" i="3" s="1"/>
  <c r="O319" i="3" s="1"/>
  <c r="P319" i="3" s="1"/>
  <c r="Q319" i="3" s="1"/>
  <c r="R319" i="3" s="1"/>
  <c r="S319" i="3" s="1"/>
  <c r="T319" i="3" s="1"/>
  <c r="U319" i="3" s="1"/>
  <c r="E319" i="3" s="1"/>
  <c r="I2" i="3"/>
  <c r="L1010" i="3" s="1"/>
  <c r="M1010" i="3" s="1"/>
  <c r="N1010" i="3" s="1"/>
  <c r="O1010" i="3" s="1"/>
  <c r="P1010" i="3" s="1"/>
  <c r="Q1010" i="3" s="1"/>
  <c r="R1010" i="3" s="1"/>
  <c r="S1010" i="3" s="1"/>
  <c r="T1010" i="3" s="1"/>
  <c r="U1010" i="3" s="1"/>
  <c r="E1010" i="3" s="1"/>
  <c r="H1046" i="3"/>
  <c r="H1044" i="3"/>
  <c r="H1042" i="3"/>
  <c r="H1040" i="3"/>
  <c r="H1038" i="3"/>
  <c r="H1047" i="3"/>
  <c r="H1039" i="3"/>
  <c r="H1041" i="3"/>
  <c r="H1043" i="3"/>
  <c r="H1045" i="3"/>
  <c r="H1037" i="3"/>
  <c r="B6" i="2"/>
  <c r="C5" i="2"/>
  <c r="D5" i="2"/>
  <c r="P13" i="4" l="1"/>
  <c r="Z13" i="4" s="1"/>
  <c r="P15" i="4"/>
  <c r="R56" i="4"/>
  <c r="P127" i="4"/>
  <c r="Z127" i="4" s="1"/>
  <c r="P12" i="4"/>
  <c r="Z12" i="4" s="1"/>
  <c r="T106" i="4"/>
  <c r="P16" i="4"/>
  <c r="Z16" i="4" s="1"/>
  <c r="P11" i="4"/>
  <c r="Z11" i="4" s="1"/>
  <c r="R164" i="4"/>
  <c r="T88" i="4"/>
  <c r="P76" i="4"/>
  <c r="Z76" i="4" s="1"/>
  <c r="J188" i="4"/>
  <c r="J187" i="4"/>
  <c r="J186" i="4"/>
  <c r="Z14" i="4"/>
  <c r="T92" i="4"/>
  <c r="Y92" i="4"/>
  <c r="Y109" i="4"/>
  <c r="T91" i="4"/>
  <c r="Y91" i="4"/>
  <c r="Y153" i="4"/>
  <c r="Y69" i="4"/>
  <c r="Y121" i="4"/>
  <c r="T81" i="4"/>
  <c r="Y81" i="4"/>
  <c r="T47" i="4"/>
  <c r="Y47" i="4"/>
  <c r="Y157" i="4"/>
  <c r="T138" i="4"/>
  <c r="Y138" i="4"/>
  <c r="T135" i="4"/>
  <c r="Y135" i="4"/>
  <c r="T54" i="4"/>
  <c r="Y54" i="4"/>
  <c r="T33" i="4"/>
  <c r="Y33" i="4"/>
  <c r="Y124" i="4"/>
  <c r="Y142" i="4"/>
  <c r="Y65" i="4"/>
  <c r="Y38" i="4"/>
  <c r="Y30" i="4"/>
  <c r="T41" i="4"/>
  <c r="Y134" i="4"/>
  <c r="T24" i="4"/>
  <c r="Y24" i="4"/>
  <c r="T113" i="4"/>
  <c r="Y113" i="4"/>
  <c r="T101" i="4"/>
  <c r="Y101" i="4"/>
  <c r="T74" i="4"/>
  <c r="Y74" i="4"/>
  <c r="T110" i="4"/>
  <c r="Y110" i="4"/>
  <c r="Y36" i="4"/>
  <c r="T28" i="4"/>
  <c r="Y28" i="4"/>
  <c r="Y20" i="4"/>
  <c r="Y105" i="4"/>
  <c r="T55" i="4"/>
  <c r="Y55" i="4"/>
  <c r="Y78" i="4"/>
  <c r="T93" i="4"/>
  <c r="Y93" i="4"/>
  <c r="T130" i="4"/>
  <c r="Y130" i="4"/>
  <c r="T99" i="4"/>
  <c r="Y99" i="4"/>
  <c r="Y143" i="4"/>
  <c r="Y50" i="4"/>
  <c r="T44" i="4"/>
  <c r="Y44" i="4"/>
  <c r="Y139" i="4"/>
  <c r="T57" i="4"/>
  <c r="Y57" i="4"/>
  <c r="Y76" i="4"/>
  <c r="T12" i="4"/>
  <c r="Y12" i="4"/>
  <c r="X149" i="4"/>
  <c r="X135" i="4"/>
  <c r="X63" i="4"/>
  <c r="R129" i="4"/>
  <c r="W129" i="4"/>
  <c r="W13" i="4"/>
  <c r="R113" i="4"/>
  <c r="W113" i="4"/>
  <c r="R160" i="4"/>
  <c r="W155" i="4"/>
  <c r="R133" i="4"/>
  <c r="W133" i="4"/>
  <c r="W128" i="4"/>
  <c r="R109" i="4"/>
  <c r="W109" i="4"/>
  <c r="R96" i="4"/>
  <c r="W96" i="4"/>
  <c r="R108" i="4"/>
  <c r="W108" i="4"/>
  <c r="R84" i="4"/>
  <c r="W84" i="4"/>
  <c r="W70" i="4"/>
  <c r="R69" i="4"/>
  <c r="W69" i="4"/>
  <c r="R61" i="4"/>
  <c r="W61" i="4"/>
  <c r="W142" i="4"/>
  <c r="W81" i="4"/>
  <c r="R95" i="4"/>
  <c r="W95" i="4"/>
  <c r="R75" i="4"/>
  <c r="W75" i="4"/>
  <c r="W10" i="4"/>
  <c r="R158" i="4"/>
  <c r="W158" i="4"/>
  <c r="R122" i="4"/>
  <c r="W122" i="4"/>
  <c r="R120" i="4"/>
  <c r="W120" i="4"/>
  <c r="W104" i="4"/>
  <c r="R55" i="4"/>
  <c r="W55" i="4"/>
  <c r="R143" i="4"/>
  <c r="W143" i="4"/>
  <c r="W137" i="4"/>
  <c r="R88" i="4"/>
  <c r="W88" i="4"/>
  <c r="R152" i="4"/>
  <c r="W152" i="4"/>
  <c r="R52" i="4"/>
  <c r="W52" i="4"/>
  <c r="R119" i="4"/>
  <c r="W119" i="4"/>
  <c r="R80" i="4"/>
  <c r="W80" i="4"/>
  <c r="R134" i="4"/>
  <c r="W134" i="4"/>
  <c r="W130" i="4"/>
  <c r="R107" i="4"/>
  <c r="W107" i="4"/>
  <c r="R102" i="4"/>
  <c r="W102" i="4"/>
  <c r="W29" i="4"/>
  <c r="W93" i="4"/>
  <c r="W74" i="4"/>
  <c r="W105" i="4"/>
  <c r="R71" i="4"/>
  <c r="W71" i="4"/>
  <c r="W139" i="4"/>
  <c r="R165" i="4"/>
  <c r="W165" i="4"/>
  <c r="W114" i="4"/>
  <c r="R94" i="4"/>
  <c r="W94" i="4"/>
  <c r="W86" i="4"/>
  <c r="W111" i="4"/>
  <c r="W92" i="4"/>
  <c r="W79" i="4"/>
  <c r="W149" i="4"/>
  <c r="R62" i="4"/>
  <c r="W62" i="4"/>
  <c r="W65" i="4"/>
  <c r="R57" i="4"/>
  <c r="W57" i="4"/>
  <c r="R59" i="4"/>
  <c r="W59" i="4"/>
  <c r="W103" i="4"/>
  <c r="W135" i="4"/>
  <c r="R53" i="4"/>
  <c r="W53" i="4"/>
  <c r="R154" i="4"/>
  <c r="R166" i="4"/>
  <c r="R135" i="4"/>
  <c r="T36" i="4"/>
  <c r="R156" i="4"/>
  <c r="R155" i="4"/>
  <c r="R110" i="4"/>
  <c r="Y10" i="4"/>
  <c r="R60" i="4"/>
  <c r="T49" i="4"/>
  <c r="S143" i="4"/>
  <c r="T134" i="4"/>
  <c r="U136" i="4"/>
  <c r="T67" i="4"/>
  <c r="R58" i="4"/>
  <c r="T45" i="4"/>
  <c r="R13" i="4"/>
  <c r="T151" i="4"/>
  <c r="R93" i="4"/>
  <c r="R105" i="4"/>
  <c r="U113" i="4"/>
  <c r="R74" i="4"/>
  <c r="T10" i="4"/>
  <c r="R64" i="4"/>
  <c r="T18" i="4"/>
  <c r="R139" i="4"/>
  <c r="T63" i="4"/>
  <c r="T20" i="4"/>
  <c r="Z10" i="4"/>
  <c r="L645" i="3"/>
  <c r="M645" i="3" s="1"/>
  <c r="N645" i="3" s="1"/>
  <c r="O645" i="3" s="1"/>
  <c r="P645" i="3" s="1"/>
  <c r="Q645" i="3" s="1"/>
  <c r="R645" i="3" s="1"/>
  <c r="S645" i="3" s="1"/>
  <c r="T645" i="3" s="1"/>
  <c r="U645" i="3" s="1"/>
  <c r="E645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E12" i="3" s="1"/>
  <c r="L23" i="3"/>
  <c r="M23" i="3" s="1"/>
  <c r="N23" i="3" s="1"/>
  <c r="O23" i="3" s="1"/>
  <c r="P23" i="3" s="1"/>
  <c r="Q23" i="3" s="1"/>
  <c r="R23" i="3" s="1"/>
  <c r="S23" i="3" s="1"/>
  <c r="T23" i="3" s="1"/>
  <c r="U23" i="3" s="1"/>
  <c r="E23" i="3" s="1"/>
  <c r="L34" i="3"/>
  <c r="M34" i="3" s="1"/>
  <c r="N34" i="3" s="1"/>
  <c r="O34" i="3" s="1"/>
  <c r="P34" i="3" s="1"/>
  <c r="Q34" i="3" s="1"/>
  <c r="R34" i="3" s="1"/>
  <c r="S34" i="3" s="1"/>
  <c r="T34" i="3" s="1"/>
  <c r="U34" i="3" s="1"/>
  <c r="E34" i="3" s="1"/>
  <c r="L44" i="3"/>
  <c r="M44" i="3" s="1"/>
  <c r="N44" i="3" s="1"/>
  <c r="O44" i="3" s="1"/>
  <c r="P44" i="3" s="1"/>
  <c r="Q44" i="3" s="1"/>
  <c r="R44" i="3" s="1"/>
  <c r="S44" i="3" s="1"/>
  <c r="T44" i="3" s="1"/>
  <c r="U44" i="3" s="1"/>
  <c r="E44" i="3" s="1"/>
  <c r="L55" i="3"/>
  <c r="M55" i="3" s="1"/>
  <c r="N55" i="3" s="1"/>
  <c r="O55" i="3" s="1"/>
  <c r="P55" i="3" s="1"/>
  <c r="Q55" i="3" s="1"/>
  <c r="R55" i="3" s="1"/>
  <c r="S55" i="3" s="1"/>
  <c r="T55" i="3" s="1"/>
  <c r="U55" i="3" s="1"/>
  <c r="E55" i="3" s="1"/>
  <c r="L65" i="3"/>
  <c r="M65" i="3" s="1"/>
  <c r="N65" i="3" s="1"/>
  <c r="O65" i="3" s="1"/>
  <c r="P65" i="3" s="1"/>
  <c r="Q65" i="3" s="1"/>
  <c r="R65" i="3" s="1"/>
  <c r="S65" i="3" s="1"/>
  <c r="T65" i="3" s="1"/>
  <c r="U65" i="3" s="1"/>
  <c r="E65" i="3" s="1"/>
  <c r="L75" i="3"/>
  <c r="M75" i="3" s="1"/>
  <c r="N75" i="3" s="1"/>
  <c r="O75" i="3" s="1"/>
  <c r="P75" i="3" s="1"/>
  <c r="Q75" i="3" s="1"/>
  <c r="R75" i="3" s="1"/>
  <c r="S75" i="3" s="1"/>
  <c r="T75" i="3" s="1"/>
  <c r="U75" i="3" s="1"/>
  <c r="E75" i="3" s="1"/>
  <c r="L87" i="3"/>
  <c r="M87" i="3" s="1"/>
  <c r="N87" i="3" s="1"/>
  <c r="O87" i="3" s="1"/>
  <c r="P87" i="3" s="1"/>
  <c r="Q87" i="3" s="1"/>
  <c r="R87" i="3" s="1"/>
  <c r="S87" i="3" s="1"/>
  <c r="T87" i="3" s="1"/>
  <c r="U87" i="3" s="1"/>
  <c r="E87" i="3" s="1"/>
  <c r="L101" i="3"/>
  <c r="M101" i="3" s="1"/>
  <c r="N101" i="3" s="1"/>
  <c r="O101" i="3" s="1"/>
  <c r="P101" i="3" s="1"/>
  <c r="Q101" i="3" s="1"/>
  <c r="R101" i="3" s="1"/>
  <c r="S101" i="3" s="1"/>
  <c r="T101" i="3" s="1"/>
  <c r="U101" i="3" s="1"/>
  <c r="E101" i="3" s="1"/>
  <c r="L115" i="3"/>
  <c r="M115" i="3" s="1"/>
  <c r="N115" i="3" s="1"/>
  <c r="O115" i="3" s="1"/>
  <c r="P115" i="3" s="1"/>
  <c r="Q115" i="3" s="1"/>
  <c r="R115" i="3" s="1"/>
  <c r="S115" i="3" s="1"/>
  <c r="T115" i="3" s="1"/>
  <c r="U115" i="3" s="1"/>
  <c r="E115" i="3" s="1"/>
  <c r="L130" i="3"/>
  <c r="M130" i="3" s="1"/>
  <c r="N130" i="3" s="1"/>
  <c r="O130" i="3" s="1"/>
  <c r="P130" i="3" s="1"/>
  <c r="Q130" i="3" s="1"/>
  <c r="R130" i="3" s="1"/>
  <c r="S130" i="3" s="1"/>
  <c r="T130" i="3" s="1"/>
  <c r="U130" i="3" s="1"/>
  <c r="E130" i="3" s="1"/>
  <c r="L143" i="3"/>
  <c r="M143" i="3" s="1"/>
  <c r="N143" i="3" s="1"/>
  <c r="O143" i="3" s="1"/>
  <c r="P143" i="3" s="1"/>
  <c r="Q143" i="3" s="1"/>
  <c r="R143" i="3" s="1"/>
  <c r="S143" i="3" s="1"/>
  <c r="T143" i="3" s="1"/>
  <c r="U143" i="3" s="1"/>
  <c r="E143" i="3" s="1"/>
  <c r="L158" i="3"/>
  <c r="M158" i="3" s="1"/>
  <c r="N158" i="3" s="1"/>
  <c r="O158" i="3" s="1"/>
  <c r="P158" i="3" s="1"/>
  <c r="Q158" i="3" s="1"/>
  <c r="R158" i="3" s="1"/>
  <c r="S158" i="3" s="1"/>
  <c r="T158" i="3" s="1"/>
  <c r="U158" i="3" s="1"/>
  <c r="E158" i="3" s="1"/>
  <c r="L173" i="3"/>
  <c r="M173" i="3" s="1"/>
  <c r="N173" i="3" s="1"/>
  <c r="O173" i="3" s="1"/>
  <c r="P173" i="3" s="1"/>
  <c r="Q173" i="3" s="1"/>
  <c r="R173" i="3" s="1"/>
  <c r="S173" i="3" s="1"/>
  <c r="T173" i="3" s="1"/>
  <c r="U173" i="3" s="1"/>
  <c r="E173" i="3" s="1"/>
  <c r="L189" i="3"/>
  <c r="M189" i="3" s="1"/>
  <c r="N189" i="3" s="1"/>
  <c r="O189" i="3" s="1"/>
  <c r="P189" i="3" s="1"/>
  <c r="Q189" i="3" s="1"/>
  <c r="R189" i="3" s="1"/>
  <c r="S189" i="3" s="1"/>
  <c r="T189" i="3" s="1"/>
  <c r="U189" i="3" s="1"/>
  <c r="E189" i="3" s="1"/>
  <c r="L207" i="3"/>
  <c r="M207" i="3" s="1"/>
  <c r="N207" i="3" s="1"/>
  <c r="O207" i="3" s="1"/>
  <c r="P207" i="3" s="1"/>
  <c r="Q207" i="3" s="1"/>
  <c r="R207" i="3" s="1"/>
  <c r="S207" i="3" s="1"/>
  <c r="T207" i="3" s="1"/>
  <c r="U207" i="3" s="1"/>
  <c r="E207" i="3" s="1"/>
  <c r="L227" i="3"/>
  <c r="M227" i="3" s="1"/>
  <c r="N227" i="3" s="1"/>
  <c r="O227" i="3" s="1"/>
  <c r="P227" i="3" s="1"/>
  <c r="Q227" i="3" s="1"/>
  <c r="R227" i="3" s="1"/>
  <c r="S227" i="3" s="1"/>
  <c r="T227" i="3" s="1"/>
  <c r="U227" i="3" s="1"/>
  <c r="E227" i="3" s="1"/>
  <c r="L245" i="3"/>
  <c r="M245" i="3" s="1"/>
  <c r="N245" i="3" s="1"/>
  <c r="O245" i="3" s="1"/>
  <c r="P245" i="3" s="1"/>
  <c r="Q245" i="3" s="1"/>
  <c r="R245" i="3" s="1"/>
  <c r="S245" i="3" s="1"/>
  <c r="T245" i="3" s="1"/>
  <c r="U245" i="3" s="1"/>
  <c r="E245" i="3" s="1"/>
  <c r="L265" i="3"/>
  <c r="M265" i="3" s="1"/>
  <c r="N265" i="3" s="1"/>
  <c r="O265" i="3" s="1"/>
  <c r="P265" i="3" s="1"/>
  <c r="Q265" i="3" s="1"/>
  <c r="R265" i="3" s="1"/>
  <c r="S265" i="3" s="1"/>
  <c r="T265" i="3" s="1"/>
  <c r="U265" i="3" s="1"/>
  <c r="E265" i="3" s="1"/>
  <c r="L285" i="3"/>
  <c r="M285" i="3" s="1"/>
  <c r="N285" i="3" s="1"/>
  <c r="O285" i="3" s="1"/>
  <c r="P285" i="3" s="1"/>
  <c r="Q285" i="3" s="1"/>
  <c r="R285" i="3" s="1"/>
  <c r="S285" i="3" s="1"/>
  <c r="T285" i="3" s="1"/>
  <c r="U285" i="3" s="1"/>
  <c r="E285" i="3" s="1"/>
  <c r="L313" i="3"/>
  <c r="M313" i="3" s="1"/>
  <c r="N313" i="3" s="1"/>
  <c r="O313" i="3" s="1"/>
  <c r="P313" i="3" s="1"/>
  <c r="Q313" i="3" s="1"/>
  <c r="R313" i="3" s="1"/>
  <c r="S313" i="3" s="1"/>
  <c r="T313" i="3" s="1"/>
  <c r="U313" i="3" s="1"/>
  <c r="E313" i="3" s="1"/>
  <c r="L395" i="3"/>
  <c r="M395" i="3" s="1"/>
  <c r="N395" i="3" s="1"/>
  <c r="O395" i="3" s="1"/>
  <c r="P395" i="3" s="1"/>
  <c r="Q395" i="3" s="1"/>
  <c r="R395" i="3" s="1"/>
  <c r="S395" i="3" s="1"/>
  <c r="T395" i="3" s="1"/>
  <c r="U395" i="3" s="1"/>
  <c r="E395" i="3" s="1"/>
  <c r="L370" i="3"/>
  <c r="M370" i="3" s="1"/>
  <c r="N370" i="3" s="1"/>
  <c r="O370" i="3" s="1"/>
  <c r="P370" i="3" s="1"/>
  <c r="Q370" i="3" s="1"/>
  <c r="R370" i="3" s="1"/>
  <c r="S370" i="3" s="1"/>
  <c r="T370" i="3" s="1"/>
  <c r="U370" i="3" s="1"/>
  <c r="E370" i="3" s="1"/>
  <c r="L440" i="3"/>
  <c r="M440" i="3" s="1"/>
  <c r="N440" i="3" s="1"/>
  <c r="O440" i="3" s="1"/>
  <c r="P440" i="3" s="1"/>
  <c r="Q440" i="3" s="1"/>
  <c r="R440" i="3" s="1"/>
  <c r="S440" i="3" s="1"/>
  <c r="T440" i="3" s="1"/>
  <c r="U440" i="3" s="1"/>
  <c r="E440" i="3" s="1"/>
  <c r="L517" i="3"/>
  <c r="M517" i="3" s="1"/>
  <c r="N517" i="3" s="1"/>
  <c r="O517" i="3" s="1"/>
  <c r="P517" i="3" s="1"/>
  <c r="Q517" i="3" s="1"/>
  <c r="R517" i="3" s="1"/>
  <c r="S517" i="3" s="1"/>
  <c r="T517" i="3" s="1"/>
  <c r="U517" i="3" s="1"/>
  <c r="E517" i="3" s="1"/>
  <c r="L749" i="3"/>
  <c r="M749" i="3" s="1"/>
  <c r="N749" i="3" s="1"/>
  <c r="O749" i="3" s="1"/>
  <c r="P749" i="3" s="1"/>
  <c r="Q749" i="3" s="1"/>
  <c r="R749" i="3" s="1"/>
  <c r="S749" i="3" s="1"/>
  <c r="T749" i="3" s="1"/>
  <c r="U749" i="3" s="1"/>
  <c r="E749" i="3" s="1"/>
  <c r="L914" i="3"/>
  <c r="M914" i="3" s="1"/>
  <c r="N914" i="3" s="1"/>
  <c r="O914" i="3" s="1"/>
  <c r="P914" i="3" s="1"/>
  <c r="Q914" i="3" s="1"/>
  <c r="R914" i="3" s="1"/>
  <c r="S914" i="3" s="1"/>
  <c r="T914" i="3" s="1"/>
  <c r="U914" i="3" s="1"/>
  <c r="E914" i="3" s="1"/>
  <c r="R106" i="4"/>
  <c r="R66" i="4"/>
  <c r="L66" i="3"/>
  <c r="M66" i="3" s="1"/>
  <c r="N66" i="3" s="1"/>
  <c r="O66" i="3" s="1"/>
  <c r="P66" i="3" s="1"/>
  <c r="Q66" i="3" s="1"/>
  <c r="R66" i="3" s="1"/>
  <c r="S66" i="3" s="1"/>
  <c r="T66" i="3" s="1"/>
  <c r="U66" i="3" s="1"/>
  <c r="E66" i="3" s="1"/>
  <c r="L77" i="3"/>
  <c r="M77" i="3" s="1"/>
  <c r="N77" i="3" s="1"/>
  <c r="O77" i="3" s="1"/>
  <c r="P77" i="3" s="1"/>
  <c r="Q77" i="3" s="1"/>
  <c r="R77" i="3" s="1"/>
  <c r="S77" i="3" s="1"/>
  <c r="T77" i="3" s="1"/>
  <c r="U77" i="3" s="1"/>
  <c r="E77" i="3" s="1"/>
  <c r="L89" i="3"/>
  <c r="M89" i="3" s="1"/>
  <c r="N89" i="3" s="1"/>
  <c r="O89" i="3" s="1"/>
  <c r="P89" i="3" s="1"/>
  <c r="Q89" i="3" s="1"/>
  <c r="R89" i="3" s="1"/>
  <c r="S89" i="3" s="1"/>
  <c r="T89" i="3" s="1"/>
  <c r="U89" i="3" s="1"/>
  <c r="E89" i="3" s="1"/>
  <c r="L103" i="3"/>
  <c r="M103" i="3" s="1"/>
  <c r="N103" i="3" s="1"/>
  <c r="O103" i="3" s="1"/>
  <c r="P103" i="3" s="1"/>
  <c r="Q103" i="3" s="1"/>
  <c r="R103" i="3" s="1"/>
  <c r="S103" i="3" s="1"/>
  <c r="T103" i="3" s="1"/>
  <c r="U103" i="3" s="1"/>
  <c r="E103" i="3" s="1"/>
  <c r="L117" i="3"/>
  <c r="M117" i="3" s="1"/>
  <c r="N117" i="3" s="1"/>
  <c r="O117" i="3" s="1"/>
  <c r="P117" i="3" s="1"/>
  <c r="Q117" i="3" s="1"/>
  <c r="R117" i="3" s="1"/>
  <c r="S117" i="3" s="1"/>
  <c r="T117" i="3" s="1"/>
  <c r="U117" i="3" s="1"/>
  <c r="E117" i="3" s="1"/>
  <c r="L131" i="3"/>
  <c r="M131" i="3" s="1"/>
  <c r="N131" i="3" s="1"/>
  <c r="O131" i="3" s="1"/>
  <c r="P131" i="3" s="1"/>
  <c r="Q131" i="3" s="1"/>
  <c r="R131" i="3" s="1"/>
  <c r="S131" i="3" s="1"/>
  <c r="T131" i="3" s="1"/>
  <c r="U131" i="3" s="1"/>
  <c r="E131" i="3" s="1"/>
  <c r="L146" i="3"/>
  <c r="M146" i="3" s="1"/>
  <c r="N146" i="3" s="1"/>
  <c r="O146" i="3" s="1"/>
  <c r="P146" i="3" s="1"/>
  <c r="Q146" i="3" s="1"/>
  <c r="R146" i="3" s="1"/>
  <c r="S146" i="3" s="1"/>
  <c r="T146" i="3" s="1"/>
  <c r="U146" i="3" s="1"/>
  <c r="E146" i="3" s="1"/>
  <c r="L159" i="3"/>
  <c r="M159" i="3" s="1"/>
  <c r="N159" i="3" s="1"/>
  <c r="O159" i="3" s="1"/>
  <c r="P159" i="3" s="1"/>
  <c r="Q159" i="3" s="1"/>
  <c r="R159" i="3" s="1"/>
  <c r="S159" i="3" s="1"/>
  <c r="T159" i="3" s="1"/>
  <c r="U159" i="3" s="1"/>
  <c r="E159" i="3" s="1"/>
  <c r="L174" i="3"/>
  <c r="M174" i="3" s="1"/>
  <c r="N174" i="3" s="1"/>
  <c r="O174" i="3" s="1"/>
  <c r="P174" i="3" s="1"/>
  <c r="Q174" i="3" s="1"/>
  <c r="R174" i="3" s="1"/>
  <c r="S174" i="3" s="1"/>
  <c r="T174" i="3" s="1"/>
  <c r="U174" i="3" s="1"/>
  <c r="E174" i="3" s="1"/>
  <c r="L191" i="3"/>
  <c r="M191" i="3" s="1"/>
  <c r="N191" i="3" s="1"/>
  <c r="O191" i="3" s="1"/>
  <c r="P191" i="3" s="1"/>
  <c r="Q191" i="3" s="1"/>
  <c r="R191" i="3" s="1"/>
  <c r="S191" i="3" s="1"/>
  <c r="T191" i="3" s="1"/>
  <c r="U191" i="3" s="1"/>
  <c r="E191" i="3" s="1"/>
  <c r="L210" i="3"/>
  <c r="M210" i="3" s="1"/>
  <c r="N210" i="3" s="1"/>
  <c r="O210" i="3" s="1"/>
  <c r="P210" i="3" s="1"/>
  <c r="Q210" i="3" s="1"/>
  <c r="R210" i="3" s="1"/>
  <c r="S210" i="3" s="1"/>
  <c r="T210" i="3" s="1"/>
  <c r="U210" i="3" s="1"/>
  <c r="E210" i="3" s="1"/>
  <c r="L229" i="3"/>
  <c r="M229" i="3" s="1"/>
  <c r="N229" i="3" s="1"/>
  <c r="O229" i="3" s="1"/>
  <c r="P229" i="3" s="1"/>
  <c r="Q229" i="3" s="1"/>
  <c r="R229" i="3" s="1"/>
  <c r="S229" i="3" s="1"/>
  <c r="T229" i="3" s="1"/>
  <c r="U229" i="3" s="1"/>
  <c r="E229" i="3" s="1"/>
  <c r="L249" i="3"/>
  <c r="M249" i="3" s="1"/>
  <c r="N249" i="3" s="1"/>
  <c r="O249" i="3" s="1"/>
  <c r="P249" i="3" s="1"/>
  <c r="Q249" i="3" s="1"/>
  <c r="R249" i="3" s="1"/>
  <c r="S249" i="3" s="1"/>
  <c r="T249" i="3" s="1"/>
  <c r="U249" i="3" s="1"/>
  <c r="E249" i="3" s="1"/>
  <c r="L266" i="3"/>
  <c r="M266" i="3" s="1"/>
  <c r="N266" i="3" s="1"/>
  <c r="O266" i="3" s="1"/>
  <c r="P266" i="3" s="1"/>
  <c r="Q266" i="3" s="1"/>
  <c r="R266" i="3" s="1"/>
  <c r="S266" i="3" s="1"/>
  <c r="T266" i="3" s="1"/>
  <c r="U266" i="3" s="1"/>
  <c r="E266" i="3" s="1"/>
  <c r="L286" i="3"/>
  <c r="M286" i="3" s="1"/>
  <c r="N286" i="3" s="1"/>
  <c r="O286" i="3" s="1"/>
  <c r="P286" i="3" s="1"/>
  <c r="Q286" i="3" s="1"/>
  <c r="R286" i="3" s="1"/>
  <c r="S286" i="3" s="1"/>
  <c r="T286" i="3" s="1"/>
  <c r="U286" i="3" s="1"/>
  <c r="E286" i="3" s="1"/>
  <c r="L314" i="3"/>
  <c r="M314" i="3" s="1"/>
  <c r="N314" i="3" s="1"/>
  <c r="O314" i="3" s="1"/>
  <c r="P314" i="3" s="1"/>
  <c r="Q314" i="3" s="1"/>
  <c r="R314" i="3" s="1"/>
  <c r="S314" i="3" s="1"/>
  <c r="T314" i="3" s="1"/>
  <c r="U314" i="3" s="1"/>
  <c r="E314" i="3" s="1"/>
  <c r="L425" i="3"/>
  <c r="M425" i="3" s="1"/>
  <c r="N425" i="3" s="1"/>
  <c r="O425" i="3" s="1"/>
  <c r="P425" i="3" s="1"/>
  <c r="Q425" i="3" s="1"/>
  <c r="R425" i="3" s="1"/>
  <c r="S425" i="3" s="1"/>
  <c r="T425" i="3" s="1"/>
  <c r="U425" i="3" s="1"/>
  <c r="E425" i="3" s="1"/>
  <c r="L396" i="3"/>
  <c r="M396" i="3" s="1"/>
  <c r="N396" i="3" s="1"/>
  <c r="O396" i="3" s="1"/>
  <c r="P396" i="3" s="1"/>
  <c r="Q396" i="3" s="1"/>
  <c r="R396" i="3" s="1"/>
  <c r="S396" i="3" s="1"/>
  <c r="T396" i="3" s="1"/>
  <c r="U396" i="3" s="1"/>
  <c r="E396" i="3" s="1"/>
  <c r="L657" i="3"/>
  <c r="M657" i="3" s="1"/>
  <c r="N657" i="3" s="1"/>
  <c r="O657" i="3" s="1"/>
  <c r="P657" i="3" s="1"/>
  <c r="Q657" i="3" s="1"/>
  <c r="R657" i="3" s="1"/>
  <c r="S657" i="3" s="1"/>
  <c r="T657" i="3" s="1"/>
  <c r="U657" i="3" s="1"/>
  <c r="E657" i="3" s="1"/>
  <c r="L570" i="3"/>
  <c r="M570" i="3" s="1"/>
  <c r="N570" i="3" s="1"/>
  <c r="O570" i="3" s="1"/>
  <c r="P570" i="3" s="1"/>
  <c r="Q570" i="3" s="1"/>
  <c r="R570" i="3" s="1"/>
  <c r="S570" i="3" s="1"/>
  <c r="T570" i="3" s="1"/>
  <c r="U570" i="3" s="1"/>
  <c r="E570" i="3" s="1"/>
  <c r="L789" i="3"/>
  <c r="M789" i="3" s="1"/>
  <c r="N789" i="3" s="1"/>
  <c r="O789" i="3" s="1"/>
  <c r="P789" i="3" s="1"/>
  <c r="Q789" i="3" s="1"/>
  <c r="R789" i="3" s="1"/>
  <c r="S789" i="3" s="1"/>
  <c r="T789" i="3" s="1"/>
  <c r="U789" i="3" s="1"/>
  <c r="E789" i="3" s="1"/>
  <c r="L1002" i="3"/>
  <c r="M1002" i="3" s="1"/>
  <c r="N1002" i="3" s="1"/>
  <c r="O1002" i="3" s="1"/>
  <c r="P1002" i="3" s="1"/>
  <c r="Q1002" i="3" s="1"/>
  <c r="R1002" i="3" s="1"/>
  <c r="S1002" i="3" s="1"/>
  <c r="T1002" i="3" s="1"/>
  <c r="U1002" i="3" s="1"/>
  <c r="E1002" i="3" s="1"/>
  <c r="U78" i="4"/>
  <c r="L7" i="3"/>
  <c r="M7" i="3" s="1"/>
  <c r="N7" i="3" s="1"/>
  <c r="O7" i="3" s="1"/>
  <c r="P7" i="3" s="1"/>
  <c r="Q7" i="3" s="1"/>
  <c r="R7" i="3" s="1"/>
  <c r="S7" i="3" s="1"/>
  <c r="T7" i="3" s="1"/>
  <c r="U7" i="3" s="1"/>
  <c r="L18" i="3"/>
  <c r="M18" i="3" s="1"/>
  <c r="N18" i="3" s="1"/>
  <c r="O18" i="3" s="1"/>
  <c r="P18" i="3" s="1"/>
  <c r="Q18" i="3" s="1"/>
  <c r="R18" i="3" s="1"/>
  <c r="S18" i="3" s="1"/>
  <c r="T18" i="3" s="1"/>
  <c r="U18" i="3" s="1"/>
  <c r="E18" i="3" s="1"/>
  <c r="L28" i="3"/>
  <c r="M28" i="3" s="1"/>
  <c r="N28" i="3" s="1"/>
  <c r="O28" i="3" s="1"/>
  <c r="P28" i="3" s="1"/>
  <c r="Q28" i="3" s="1"/>
  <c r="R28" i="3" s="1"/>
  <c r="S28" i="3" s="1"/>
  <c r="T28" i="3" s="1"/>
  <c r="U28" i="3" s="1"/>
  <c r="E28" i="3" s="1"/>
  <c r="L39" i="3"/>
  <c r="M39" i="3" s="1"/>
  <c r="N39" i="3" s="1"/>
  <c r="O39" i="3" s="1"/>
  <c r="P39" i="3" s="1"/>
  <c r="Q39" i="3" s="1"/>
  <c r="R39" i="3" s="1"/>
  <c r="S39" i="3" s="1"/>
  <c r="T39" i="3" s="1"/>
  <c r="U39" i="3" s="1"/>
  <c r="E39" i="3" s="1"/>
  <c r="L50" i="3"/>
  <c r="M50" i="3" s="1"/>
  <c r="N50" i="3" s="1"/>
  <c r="O50" i="3" s="1"/>
  <c r="P50" i="3" s="1"/>
  <c r="Q50" i="3" s="1"/>
  <c r="R50" i="3" s="1"/>
  <c r="S50" i="3" s="1"/>
  <c r="T50" i="3" s="1"/>
  <c r="U50" i="3" s="1"/>
  <c r="E50" i="3" s="1"/>
  <c r="L60" i="3"/>
  <c r="M60" i="3" s="1"/>
  <c r="N60" i="3" s="1"/>
  <c r="O60" i="3" s="1"/>
  <c r="P60" i="3" s="1"/>
  <c r="Q60" i="3" s="1"/>
  <c r="R60" i="3" s="1"/>
  <c r="S60" i="3" s="1"/>
  <c r="T60" i="3" s="1"/>
  <c r="U60" i="3" s="1"/>
  <c r="E60" i="3" s="1"/>
  <c r="L70" i="3"/>
  <c r="M70" i="3" s="1"/>
  <c r="N70" i="3" s="1"/>
  <c r="O70" i="3" s="1"/>
  <c r="P70" i="3" s="1"/>
  <c r="Q70" i="3" s="1"/>
  <c r="R70" i="3" s="1"/>
  <c r="S70" i="3" s="1"/>
  <c r="T70" i="3" s="1"/>
  <c r="U70" i="3" s="1"/>
  <c r="E70" i="3" s="1"/>
  <c r="L81" i="3"/>
  <c r="M81" i="3" s="1"/>
  <c r="N81" i="3" s="1"/>
  <c r="O81" i="3" s="1"/>
  <c r="P81" i="3" s="1"/>
  <c r="Q81" i="3" s="1"/>
  <c r="R81" i="3" s="1"/>
  <c r="S81" i="3" s="1"/>
  <c r="T81" i="3" s="1"/>
  <c r="U81" i="3" s="1"/>
  <c r="E81" i="3" s="1"/>
  <c r="L94" i="3"/>
  <c r="M94" i="3" s="1"/>
  <c r="N94" i="3" s="1"/>
  <c r="O94" i="3" s="1"/>
  <c r="P94" i="3" s="1"/>
  <c r="Q94" i="3" s="1"/>
  <c r="R94" i="3" s="1"/>
  <c r="S94" i="3" s="1"/>
  <c r="T94" i="3" s="1"/>
  <c r="U94" i="3" s="1"/>
  <c r="E94" i="3" s="1"/>
  <c r="L109" i="3"/>
  <c r="M109" i="3" s="1"/>
  <c r="N109" i="3" s="1"/>
  <c r="O109" i="3" s="1"/>
  <c r="P109" i="3" s="1"/>
  <c r="Q109" i="3" s="1"/>
  <c r="R109" i="3" s="1"/>
  <c r="S109" i="3" s="1"/>
  <c r="T109" i="3" s="1"/>
  <c r="U109" i="3" s="1"/>
  <c r="E109" i="3" s="1"/>
  <c r="L122" i="3"/>
  <c r="M122" i="3" s="1"/>
  <c r="N122" i="3" s="1"/>
  <c r="O122" i="3" s="1"/>
  <c r="P122" i="3" s="1"/>
  <c r="Q122" i="3" s="1"/>
  <c r="R122" i="3" s="1"/>
  <c r="S122" i="3" s="1"/>
  <c r="T122" i="3" s="1"/>
  <c r="U122" i="3" s="1"/>
  <c r="E122" i="3" s="1"/>
  <c r="L137" i="3"/>
  <c r="M137" i="3" s="1"/>
  <c r="N137" i="3" s="1"/>
  <c r="O137" i="3" s="1"/>
  <c r="P137" i="3" s="1"/>
  <c r="Q137" i="3" s="1"/>
  <c r="R137" i="3" s="1"/>
  <c r="S137" i="3" s="1"/>
  <c r="T137" i="3" s="1"/>
  <c r="U137" i="3" s="1"/>
  <c r="E137" i="3" s="1"/>
  <c r="L151" i="3"/>
  <c r="M151" i="3" s="1"/>
  <c r="N151" i="3" s="1"/>
  <c r="O151" i="3" s="1"/>
  <c r="P151" i="3" s="1"/>
  <c r="Q151" i="3" s="1"/>
  <c r="R151" i="3" s="1"/>
  <c r="S151" i="3" s="1"/>
  <c r="T151" i="3" s="1"/>
  <c r="U151" i="3" s="1"/>
  <c r="E151" i="3" s="1"/>
  <c r="L165" i="3"/>
  <c r="M165" i="3" s="1"/>
  <c r="N165" i="3" s="1"/>
  <c r="O165" i="3" s="1"/>
  <c r="P165" i="3" s="1"/>
  <c r="Q165" i="3" s="1"/>
  <c r="R165" i="3" s="1"/>
  <c r="S165" i="3" s="1"/>
  <c r="T165" i="3" s="1"/>
  <c r="U165" i="3" s="1"/>
  <c r="E165" i="3" s="1"/>
  <c r="L179" i="3"/>
  <c r="M179" i="3" s="1"/>
  <c r="N179" i="3" s="1"/>
  <c r="O179" i="3" s="1"/>
  <c r="P179" i="3" s="1"/>
  <c r="Q179" i="3" s="1"/>
  <c r="R179" i="3" s="1"/>
  <c r="S179" i="3" s="1"/>
  <c r="T179" i="3" s="1"/>
  <c r="U179" i="3" s="1"/>
  <c r="E179" i="3" s="1"/>
  <c r="L199" i="3"/>
  <c r="M199" i="3" s="1"/>
  <c r="N199" i="3" s="1"/>
  <c r="O199" i="3" s="1"/>
  <c r="P199" i="3" s="1"/>
  <c r="Q199" i="3" s="1"/>
  <c r="R199" i="3" s="1"/>
  <c r="S199" i="3" s="1"/>
  <c r="T199" i="3" s="1"/>
  <c r="U199" i="3" s="1"/>
  <c r="E199" i="3" s="1"/>
  <c r="L217" i="3"/>
  <c r="M217" i="3" s="1"/>
  <c r="N217" i="3" s="1"/>
  <c r="O217" i="3" s="1"/>
  <c r="P217" i="3" s="1"/>
  <c r="Q217" i="3" s="1"/>
  <c r="R217" i="3" s="1"/>
  <c r="S217" i="3" s="1"/>
  <c r="T217" i="3" s="1"/>
  <c r="U217" i="3" s="1"/>
  <c r="E217" i="3" s="1"/>
  <c r="L237" i="3"/>
  <c r="M237" i="3" s="1"/>
  <c r="N237" i="3" s="1"/>
  <c r="O237" i="3" s="1"/>
  <c r="P237" i="3" s="1"/>
  <c r="Q237" i="3" s="1"/>
  <c r="R237" i="3" s="1"/>
  <c r="S237" i="3" s="1"/>
  <c r="T237" i="3" s="1"/>
  <c r="U237" i="3" s="1"/>
  <c r="E237" i="3" s="1"/>
  <c r="L255" i="3"/>
  <c r="M255" i="3" s="1"/>
  <c r="N255" i="3" s="1"/>
  <c r="O255" i="3" s="1"/>
  <c r="P255" i="3" s="1"/>
  <c r="Q255" i="3" s="1"/>
  <c r="R255" i="3" s="1"/>
  <c r="S255" i="3" s="1"/>
  <c r="T255" i="3" s="1"/>
  <c r="U255" i="3" s="1"/>
  <c r="E255" i="3" s="1"/>
  <c r="L274" i="3"/>
  <c r="M274" i="3" s="1"/>
  <c r="N274" i="3" s="1"/>
  <c r="O274" i="3" s="1"/>
  <c r="P274" i="3" s="1"/>
  <c r="Q274" i="3" s="1"/>
  <c r="R274" i="3" s="1"/>
  <c r="S274" i="3" s="1"/>
  <c r="T274" i="3" s="1"/>
  <c r="U274" i="3" s="1"/>
  <c r="E274" i="3" s="1"/>
  <c r="L298" i="3"/>
  <c r="M298" i="3" s="1"/>
  <c r="N298" i="3" s="1"/>
  <c r="O298" i="3" s="1"/>
  <c r="P298" i="3" s="1"/>
  <c r="Q298" i="3" s="1"/>
  <c r="R298" i="3" s="1"/>
  <c r="S298" i="3" s="1"/>
  <c r="T298" i="3" s="1"/>
  <c r="U298" i="3" s="1"/>
  <c r="E298" i="3" s="1"/>
  <c r="L339" i="3"/>
  <c r="M339" i="3" s="1"/>
  <c r="N339" i="3" s="1"/>
  <c r="O339" i="3" s="1"/>
  <c r="P339" i="3" s="1"/>
  <c r="Q339" i="3" s="1"/>
  <c r="R339" i="3" s="1"/>
  <c r="S339" i="3" s="1"/>
  <c r="T339" i="3" s="1"/>
  <c r="U339" i="3" s="1"/>
  <c r="E339" i="3" s="1"/>
  <c r="L321" i="3"/>
  <c r="M321" i="3" s="1"/>
  <c r="N321" i="3" s="1"/>
  <c r="O321" i="3" s="1"/>
  <c r="P321" i="3" s="1"/>
  <c r="Q321" i="3" s="1"/>
  <c r="R321" i="3" s="1"/>
  <c r="S321" i="3" s="1"/>
  <c r="T321" i="3" s="1"/>
  <c r="U321" i="3" s="1"/>
  <c r="E321" i="3" s="1"/>
  <c r="L426" i="3"/>
  <c r="M426" i="3" s="1"/>
  <c r="N426" i="3" s="1"/>
  <c r="O426" i="3" s="1"/>
  <c r="P426" i="3" s="1"/>
  <c r="Q426" i="3" s="1"/>
  <c r="R426" i="3" s="1"/>
  <c r="S426" i="3" s="1"/>
  <c r="T426" i="3" s="1"/>
  <c r="U426" i="3" s="1"/>
  <c r="E426" i="3" s="1"/>
  <c r="L671" i="3"/>
  <c r="M671" i="3" s="1"/>
  <c r="N671" i="3" s="1"/>
  <c r="O671" i="3" s="1"/>
  <c r="P671" i="3" s="1"/>
  <c r="Q671" i="3" s="1"/>
  <c r="R671" i="3" s="1"/>
  <c r="S671" i="3" s="1"/>
  <c r="T671" i="3" s="1"/>
  <c r="U671" i="3" s="1"/>
  <c r="E671" i="3" s="1"/>
  <c r="L650" i="3"/>
  <c r="M650" i="3" s="1"/>
  <c r="N650" i="3" s="1"/>
  <c r="O650" i="3" s="1"/>
  <c r="P650" i="3" s="1"/>
  <c r="Q650" i="3" s="1"/>
  <c r="R650" i="3" s="1"/>
  <c r="S650" i="3" s="1"/>
  <c r="T650" i="3" s="1"/>
  <c r="U650" i="3" s="1"/>
  <c r="E650" i="3" s="1"/>
  <c r="L831" i="3"/>
  <c r="M831" i="3" s="1"/>
  <c r="N831" i="3" s="1"/>
  <c r="O831" i="3" s="1"/>
  <c r="P831" i="3" s="1"/>
  <c r="Q831" i="3" s="1"/>
  <c r="R831" i="3" s="1"/>
  <c r="S831" i="3" s="1"/>
  <c r="T831" i="3" s="1"/>
  <c r="U831" i="3" s="1"/>
  <c r="E831" i="3" s="1"/>
  <c r="L1006" i="3"/>
  <c r="M1006" i="3" s="1"/>
  <c r="N1006" i="3" s="1"/>
  <c r="O1006" i="3" s="1"/>
  <c r="P1006" i="3" s="1"/>
  <c r="Q1006" i="3" s="1"/>
  <c r="R1006" i="3" s="1"/>
  <c r="S1006" i="3" s="1"/>
  <c r="T1006" i="3" s="1"/>
  <c r="U1006" i="3" s="1"/>
  <c r="E1006" i="3" s="1"/>
  <c r="U94" i="4"/>
  <c r="T26" i="4"/>
  <c r="U168" i="4"/>
  <c r="U140" i="4"/>
  <c r="R92" i="4"/>
  <c r="R82" i="4"/>
  <c r="U108" i="4"/>
  <c r="R99" i="4"/>
  <c r="R65" i="4"/>
  <c r="T50" i="4"/>
  <c r="T125" i="4"/>
  <c r="T95" i="4"/>
  <c r="R157" i="4"/>
  <c r="T137" i="4"/>
  <c r="T107" i="4"/>
  <c r="T79" i="4"/>
  <c r="R104" i="4"/>
  <c r="T143" i="4"/>
  <c r="R79" i="4"/>
  <c r="R27" i="4"/>
  <c r="T86" i="4"/>
  <c r="L343" i="3"/>
  <c r="M343" i="3" s="1"/>
  <c r="N343" i="3" s="1"/>
  <c r="O343" i="3" s="1"/>
  <c r="P343" i="3" s="1"/>
  <c r="Q343" i="3" s="1"/>
  <c r="R343" i="3" s="1"/>
  <c r="S343" i="3" s="1"/>
  <c r="T343" i="3" s="1"/>
  <c r="U343" i="3" s="1"/>
  <c r="E343" i="3" s="1"/>
  <c r="L371" i="3"/>
  <c r="M371" i="3" s="1"/>
  <c r="N371" i="3" s="1"/>
  <c r="O371" i="3" s="1"/>
  <c r="P371" i="3" s="1"/>
  <c r="Q371" i="3" s="1"/>
  <c r="R371" i="3" s="1"/>
  <c r="S371" i="3" s="1"/>
  <c r="T371" i="3" s="1"/>
  <c r="U371" i="3" s="1"/>
  <c r="E371" i="3" s="1"/>
  <c r="L399" i="3"/>
  <c r="M399" i="3" s="1"/>
  <c r="N399" i="3" s="1"/>
  <c r="O399" i="3" s="1"/>
  <c r="P399" i="3" s="1"/>
  <c r="Q399" i="3" s="1"/>
  <c r="R399" i="3" s="1"/>
  <c r="S399" i="3" s="1"/>
  <c r="T399" i="3" s="1"/>
  <c r="U399" i="3" s="1"/>
  <c r="E399" i="3" s="1"/>
  <c r="L427" i="3"/>
  <c r="M427" i="3" s="1"/>
  <c r="N427" i="3" s="1"/>
  <c r="O427" i="3" s="1"/>
  <c r="P427" i="3" s="1"/>
  <c r="Q427" i="3" s="1"/>
  <c r="R427" i="3" s="1"/>
  <c r="S427" i="3" s="1"/>
  <c r="T427" i="3" s="1"/>
  <c r="U427" i="3" s="1"/>
  <c r="E427" i="3" s="1"/>
  <c r="L597" i="3"/>
  <c r="M597" i="3" s="1"/>
  <c r="N597" i="3" s="1"/>
  <c r="O597" i="3" s="1"/>
  <c r="P597" i="3" s="1"/>
  <c r="Q597" i="3" s="1"/>
  <c r="R597" i="3" s="1"/>
  <c r="S597" i="3" s="1"/>
  <c r="T597" i="3" s="1"/>
  <c r="U597" i="3" s="1"/>
  <c r="E597" i="3" s="1"/>
  <c r="L342" i="3"/>
  <c r="M342" i="3" s="1"/>
  <c r="N342" i="3" s="1"/>
  <c r="O342" i="3" s="1"/>
  <c r="P342" i="3" s="1"/>
  <c r="Q342" i="3" s="1"/>
  <c r="R342" i="3" s="1"/>
  <c r="S342" i="3" s="1"/>
  <c r="T342" i="3" s="1"/>
  <c r="U342" i="3" s="1"/>
  <c r="E342" i="3" s="1"/>
  <c r="L372" i="3"/>
  <c r="M372" i="3" s="1"/>
  <c r="N372" i="3" s="1"/>
  <c r="O372" i="3" s="1"/>
  <c r="P372" i="3" s="1"/>
  <c r="Q372" i="3" s="1"/>
  <c r="R372" i="3" s="1"/>
  <c r="S372" i="3" s="1"/>
  <c r="T372" i="3" s="1"/>
  <c r="U372" i="3" s="1"/>
  <c r="E372" i="3" s="1"/>
  <c r="L402" i="3"/>
  <c r="M402" i="3" s="1"/>
  <c r="N402" i="3" s="1"/>
  <c r="O402" i="3" s="1"/>
  <c r="P402" i="3" s="1"/>
  <c r="Q402" i="3" s="1"/>
  <c r="R402" i="3" s="1"/>
  <c r="S402" i="3" s="1"/>
  <c r="T402" i="3" s="1"/>
  <c r="U402" i="3" s="1"/>
  <c r="E402" i="3" s="1"/>
  <c r="L428" i="3"/>
  <c r="M428" i="3" s="1"/>
  <c r="N428" i="3" s="1"/>
  <c r="O428" i="3" s="1"/>
  <c r="P428" i="3" s="1"/>
  <c r="Q428" i="3" s="1"/>
  <c r="R428" i="3" s="1"/>
  <c r="S428" i="3" s="1"/>
  <c r="T428" i="3" s="1"/>
  <c r="U428" i="3" s="1"/>
  <c r="E428" i="3" s="1"/>
  <c r="L579" i="3"/>
  <c r="M579" i="3" s="1"/>
  <c r="N579" i="3" s="1"/>
  <c r="O579" i="3" s="1"/>
  <c r="P579" i="3" s="1"/>
  <c r="Q579" i="3" s="1"/>
  <c r="R579" i="3" s="1"/>
  <c r="S579" i="3" s="1"/>
  <c r="T579" i="3" s="1"/>
  <c r="U579" i="3" s="1"/>
  <c r="E579" i="3" s="1"/>
  <c r="L561" i="3"/>
  <c r="M561" i="3" s="1"/>
  <c r="N561" i="3" s="1"/>
  <c r="O561" i="3" s="1"/>
  <c r="P561" i="3" s="1"/>
  <c r="Q561" i="3" s="1"/>
  <c r="R561" i="3" s="1"/>
  <c r="S561" i="3" s="1"/>
  <c r="T561" i="3" s="1"/>
  <c r="U561" i="3" s="1"/>
  <c r="E561" i="3" s="1"/>
  <c r="L439" i="3"/>
  <c r="M439" i="3" s="1"/>
  <c r="N439" i="3" s="1"/>
  <c r="O439" i="3" s="1"/>
  <c r="P439" i="3" s="1"/>
  <c r="Q439" i="3" s="1"/>
  <c r="R439" i="3" s="1"/>
  <c r="S439" i="3" s="1"/>
  <c r="T439" i="3" s="1"/>
  <c r="U439" i="3" s="1"/>
  <c r="E439" i="3" s="1"/>
  <c r="L677" i="3"/>
  <c r="M677" i="3" s="1"/>
  <c r="N677" i="3" s="1"/>
  <c r="O677" i="3" s="1"/>
  <c r="P677" i="3" s="1"/>
  <c r="Q677" i="3" s="1"/>
  <c r="R677" i="3" s="1"/>
  <c r="S677" i="3" s="1"/>
  <c r="T677" i="3" s="1"/>
  <c r="U677" i="3" s="1"/>
  <c r="E677" i="3" s="1"/>
  <c r="L481" i="3"/>
  <c r="M481" i="3" s="1"/>
  <c r="N481" i="3" s="1"/>
  <c r="O481" i="3" s="1"/>
  <c r="P481" i="3" s="1"/>
  <c r="Q481" i="3" s="1"/>
  <c r="R481" i="3" s="1"/>
  <c r="S481" i="3" s="1"/>
  <c r="T481" i="3" s="1"/>
  <c r="U481" i="3" s="1"/>
  <c r="E481" i="3" s="1"/>
  <c r="L521" i="3"/>
  <c r="M521" i="3" s="1"/>
  <c r="N521" i="3" s="1"/>
  <c r="O521" i="3" s="1"/>
  <c r="P521" i="3" s="1"/>
  <c r="Q521" i="3" s="1"/>
  <c r="R521" i="3" s="1"/>
  <c r="S521" i="3" s="1"/>
  <c r="T521" i="3" s="1"/>
  <c r="U521" i="3" s="1"/>
  <c r="E521" i="3" s="1"/>
  <c r="L578" i="3"/>
  <c r="M578" i="3" s="1"/>
  <c r="N578" i="3" s="1"/>
  <c r="O578" i="3" s="1"/>
  <c r="P578" i="3" s="1"/>
  <c r="Q578" i="3" s="1"/>
  <c r="R578" i="3" s="1"/>
  <c r="S578" i="3" s="1"/>
  <c r="T578" i="3" s="1"/>
  <c r="U578" i="3" s="1"/>
  <c r="E578" i="3" s="1"/>
  <c r="L666" i="3"/>
  <c r="M666" i="3" s="1"/>
  <c r="N666" i="3" s="1"/>
  <c r="O666" i="3" s="1"/>
  <c r="P666" i="3" s="1"/>
  <c r="Q666" i="3" s="1"/>
  <c r="R666" i="3" s="1"/>
  <c r="S666" i="3" s="1"/>
  <c r="T666" i="3" s="1"/>
  <c r="U666" i="3" s="1"/>
  <c r="E666" i="3" s="1"/>
  <c r="L703" i="3"/>
  <c r="M703" i="3" s="1"/>
  <c r="N703" i="3" s="1"/>
  <c r="O703" i="3" s="1"/>
  <c r="P703" i="3" s="1"/>
  <c r="Q703" i="3" s="1"/>
  <c r="R703" i="3" s="1"/>
  <c r="S703" i="3" s="1"/>
  <c r="T703" i="3" s="1"/>
  <c r="U703" i="3" s="1"/>
  <c r="E703" i="3" s="1"/>
  <c r="L753" i="3"/>
  <c r="M753" i="3" s="1"/>
  <c r="N753" i="3" s="1"/>
  <c r="O753" i="3" s="1"/>
  <c r="P753" i="3" s="1"/>
  <c r="Q753" i="3" s="1"/>
  <c r="R753" i="3" s="1"/>
  <c r="S753" i="3" s="1"/>
  <c r="T753" i="3" s="1"/>
  <c r="U753" i="3" s="1"/>
  <c r="E753" i="3" s="1"/>
  <c r="L863" i="3"/>
  <c r="M863" i="3" s="1"/>
  <c r="N863" i="3" s="1"/>
  <c r="O863" i="3" s="1"/>
  <c r="P863" i="3" s="1"/>
  <c r="Q863" i="3" s="1"/>
  <c r="R863" i="3" s="1"/>
  <c r="S863" i="3" s="1"/>
  <c r="T863" i="3" s="1"/>
  <c r="U863" i="3" s="1"/>
  <c r="E863" i="3" s="1"/>
  <c r="L835" i="3"/>
  <c r="M835" i="3" s="1"/>
  <c r="N835" i="3" s="1"/>
  <c r="O835" i="3" s="1"/>
  <c r="P835" i="3" s="1"/>
  <c r="Q835" i="3" s="1"/>
  <c r="R835" i="3" s="1"/>
  <c r="S835" i="3" s="1"/>
  <c r="T835" i="3" s="1"/>
  <c r="U835" i="3" s="1"/>
  <c r="E835" i="3" s="1"/>
  <c r="L878" i="3"/>
  <c r="M878" i="3" s="1"/>
  <c r="N878" i="3" s="1"/>
  <c r="O878" i="3" s="1"/>
  <c r="P878" i="3" s="1"/>
  <c r="Q878" i="3" s="1"/>
  <c r="R878" i="3" s="1"/>
  <c r="S878" i="3" s="1"/>
  <c r="T878" i="3" s="1"/>
  <c r="U878" i="3" s="1"/>
  <c r="E878" i="3" s="1"/>
  <c r="L922" i="3"/>
  <c r="M922" i="3" s="1"/>
  <c r="N922" i="3" s="1"/>
  <c r="O922" i="3" s="1"/>
  <c r="P922" i="3" s="1"/>
  <c r="Q922" i="3" s="1"/>
  <c r="R922" i="3" s="1"/>
  <c r="S922" i="3" s="1"/>
  <c r="T922" i="3" s="1"/>
  <c r="U922" i="3" s="1"/>
  <c r="E922" i="3" s="1"/>
  <c r="L1001" i="3"/>
  <c r="M1001" i="3" s="1"/>
  <c r="N1001" i="3" s="1"/>
  <c r="O1001" i="3" s="1"/>
  <c r="P1001" i="3" s="1"/>
  <c r="Q1001" i="3" s="1"/>
  <c r="R1001" i="3" s="1"/>
  <c r="S1001" i="3" s="1"/>
  <c r="T1001" i="3" s="1"/>
  <c r="U1001" i="3" s="1"/>
  <c r="E1001" i="3" s="1"/>
  <c r="J2" i="3"/>
  <c r="L2" i="3" s="1"/>
  <c r="L1018" i="3"/>
  <c r="M1018" i="3" s="1"/>
  <c r="N1018" i="3" s="1"/>
  <c r="O1018" i="3" s="1"/>
  <c r="P1018" i="3" s="1"/>
  <c r="Q1018" i="3" s="1"/>
  <c r="R1018" i="3" s="1"/>
  <c r="S1018" i="3" s="1"/>
  <c r="T1018" i="3" s="1"/>
  <c r="U1018" i="3" s="1"/>
  <c r="E1018" i="3" s="1"/>
  <c r="L999" i="3"/>
  <c r="M999" i="3" s="1"/>
  <c r="N999" i="3" s="1"/>
  <c r="O999" i="3" s="1"/>
  <c r="P999" i="3" s="1"/>
  <c r="Q999" i="3" s="1"/>
  <c r="R999" i="3" s="1"/>
  <c r="S999" i="3" s="1"/>
  <c r="T999" i="3" s="1"/>
  <c r="U999" i="3" s="1"/>
  <c r="E999" i="3" s="1"/>
  <c r="L981" i="3"/>
  <c r="M981" i="3" s="1"/>
  <c r="N981" i="3" s="1"/>
  <c r="O981" i="3" s="1"/>
  <c r="P981" i="3" s="1"/>
  <c r="Q981" i="3" s="1"/>
  <c r="R981" i="3" s="1"/>
  <c r="S981" i="3" s="1"/>
  <c r="T981" i="3" s="1"/>
  <c r="U981" i="3" s="1"/>
  <c r="E981" i="3" s="1"/>
  <c r="L965" i="3"/>
  <c r="M965" i="3" s="1"/>
  <c r="N965" i="3" s="1"/>
  <c r="O965" i="3" s="1"/>
  <c r="P965" i="3" s="1"/>
  <c r="Q965" i="3" s="1"/>
  <c r="R965" i="3" s="1"/>
  <c r="S965" i="3" s="1"/>
  <c r="T965" i="3" s="1"/>
  <c r="U965" i="3" s="1"/>
  <c r="E965" i="3" s="1"/>
  <c r="L952" i="3"/>
  <c r="M952" i="3" s="1"/>
  <c r="N952" i="3" s="1"/>
  <c r="O952" i="3" s="1"/>
  <c r="P952" i="3" s="1"/>
  <c r="Q952" i="3" s="1"/>
  <c r="R952" i="3" s="1"/>
  <c r="S952" i="3" s="1"/>
  <c r="T952" i="3" s="1"/>
  <c r="U952" i="3" s="1"/>
  <c r="E952" i="3" s="1"/>
  <c r="L936" i="3"/>
  <c r="M936" i="3" s="1"/>
  <c r="N936" i="3" s="1"/>
  <c r="O936" i="3" s="1"/>
  <c r="P936" i="3" s="1"/>
  <c r="Q936" i="3" s="1"/>
  <c r="R936" i="3" s="1"/>
  <c r="S936" i="3" s="1"/>
  <c r="T936" i="3" s="1"/>
  <c r="U936" i="3" s="1"/>
  <c r="E936" i="3" s="1"/>
  <c r="L918" i="3"/>
  <c r="M918" i="3" s="1"/>
  <c r="N918" i="3" s="1"/>
  <c r="O918" i="3" s="1"/>
  <c r="P918" i="3" s="1"/>
  <c r="Q918" i="3" s="1"/>
  <c r="R918" i="3" s="1"/>
  <c r="S918" i="3" s="1"/>
  <c r="T918" i="3" s="1"/>
  <c r="U918" i="3" s="1"/>
  <c r="E918" i="3" s="1"/>
  <c r="L902" i="3"/>
  <c r="M902" i="3" s="1"/>
  <c r="N902" i="3" s="1"/>
  <c r="O902" i="3" s="1"/>
  <c r="P902" i="3" s="1"/>
  <c r="Q902" i="3" s="1"/>
  <c r="R902" i="3" s="1"/>
  <c r="S902" i="3" s="1"/>
  <c r="T902" i="3" s="1"/>
  <c r="U902" i="3" s="1"/>
  <c r="E902" i="3" s="1"/>
  <c r="L886" i="3"/>
  <c r="M886" i="3" s="1"/>
  <c r="N886" i="3" s="1"/>
  <c r="O886" i="3" s="1"/>
  <c r="P886" i="3" s="1"/>
  <c r="Q886" i="3" s="1"/>
  <c r="R886" i="3" s="1"/>
  <c r="S886" i="3" s="1"/>
  <c r="T886" i="3" s="1"/>
  <c r="U886" i="3" s="1"/>
  <c r="E886" i="3" s="1"/>
  <c r="L870" i="3"/>
  <c r="M870" i="3" s="1"/>
  <c r="N870" i="3" s="1"/>
  <c r="O870" i="3" s="1"/>
  <c r="P870" i="3" s="1"/>
  <c r="Q870" i="3" s="1"/>
  <c r="R870" i="3" s="1"/>
  <c r="S870" i="3" s="1"/>
  <c r="T870" i="3" s="1"/>
  <c r="U870" i="3" s="1"/>
  <c r="E870" i="3" s="1"/>
  <c r="L857" i="3"/>
  <c r="M857" i="3" s="1"/>
  <c r="N857" i="3" s="1"/>
  <c r="O857" i="3" s="1"/>
  <c r="P857" i="3" s="1"/>
  <c r="Q857" i="3" s="1"/>
  <c r="R857" i="3" s="1"/>
  <c r="S857" i="3" s="1"/>
  <c r="T857" i="3" s="1"/>
  <c r="U857" i="3" s="1"/>
  <c r="E857" i="3" s="1"/>
  <c r="L839" i="3"/>
  <c r="M839" i="3" s="1"/>
  <c r="N839" i="3" s="1"/>
  <c r="O839" i="3" s="1"/>
  <c r="P839" i="3" s="1"/>
  <c r="Q839" i="3" s="1"/>
  <c r="R839" i="3" s="1"/>
  <c r="S839" i="3" s="1"/>
  <c r="T839" i="3" s="1"/>
  <c r="U839" i="3" s="1"/>
  <c r="E839" i="3" s="1"/>
  <c r="L823" i="3"/>
  <c r="M823" i="3" s="1"/>
  <c r="N823" i="3" s="1"/>
  <c r="O823" i="3" s="1"/>
  <c r="P823" i="3" s="1"/>
  <c r="Q823" i="3" s="1"/>
  <c r="R823" i="3" s="1"/>
  <c r="S823" i="3" s="1"/>
  <c r="T823" i="3" s="1"/>
  <c r="U823" i="3" s="1"/>
  <c r="E823" i="3" s="1"/>
  <c r="L807" i="3"/>
  <c r="M807" i="3" s="1"/>
  <c r="N807" i="3" s="1"/>
  <c r="O807" i="3" s="1"/>
  <c r="P807" i="3" s="1"/>
  <c r="Q807" i="3" s="1"/>
  <c r="R807" i="3" s="1"/>
  <c r="S807" i="3" s="1"/>
  <c r="T807" i="3" s="1"/>
  <c r="U807" i="3" s="1"/>
  <c r="E807" i="3" s="1"/>
  <c r="L793" i="3"/>
  <c r="M793" i="3" s="1"/>
  <c r="N793" i="3" s="1"/>
  <c r="O793" i="3" s="1"/>
  <c r="P793" i="3" s="1"/>
  <c r="Q793" i="3" s="1"/>
  <c r="R793" i="3" s="1"/>
  <c r="S793" i="3" s="1"/>
  <c r="T793" i="3" s="1"/>
  <c r="U793" i="3" s="1"/>
  <c r="E793" i="3" s="1"/>
  <c r="L777" i="3"/>
  <c r="M777" i="3" s="1"/>
  <c r="N777" i="3" s="1"/>
  <c r="O777" i="3" s="1"/>
  <c r="P777" i="3" s="1"/>
  <c r="Q777" i="3" s="1"/>
  <c r="R777" i="3" s="1"/>
  <c r="S777" i="3" s="1"/>
  <c r="T777" i="3" s="1"/>
  <c r="U777" i="3" s="1"/>
  <c r="E777" i="3" s="1"/>
  <c r="L761" i="3"/>
  <c r="M761" i="3" s="1"/>
  <c r="N761" i="3" s="1"/>
  <c r="O761" i="3" s="1"/>
  <c r="P761" i="3" s="1"/>
  <c r="Q761" i="3" s="1"/>
  <c r="R761" i="3" s="1"/>
  <c r="S761" i="3" s="1"/>
  <c r="T761" i="3" s="1"/>
  <c r="U761" i="3" s="1"/>
  <c r="E761" i="3" s="1"/>
  <c r="L746" i="3"/>
  <c r="M746" i="3" s="1"/>
  <c r="N746" i="3" s="1"/>
  <c r="O746" i="3" s="1"/>
  <c r="P746" i="3" s="1"/>
  <c r="Q746" i="3" s="1"/>
  <c r="R746" i="3" s="1"/>
  <c r="S746" i="3" s="1"/>
  <c r="T746" i="3" s="1"/>
  <c r="U746" i="3" s="1"/>
  <c r="E746" i="3" s="1"/>
  <c r="L723" i="3"/>
  <c r="M723" i="3" s="1"/>
  <c r="N723" i="3" s="1"/>
  <c r="O723" i="3" s="1"/>
  <c r="P723" i="3" s="1"/>
  <c r="Q723" i="3" s="1"/>
  <c r="R723" i="3" s="1"/>
  <c r="S723" i="3" s="1"/>
  <c r="T723" i="3" s="1"/>
  <c r="U723" i="3" s="1"/>
  <c r="E723" i="3" s="1"/>
  <c r="L707" i="3"/>
  <c r="M707" i="3" s="1"/>
  <c r="N707" i="3" s="1"/>
  <c r="O707" i="3" s="1"/>
  <c r="P707" i="3" s="1"/>
  <c r="Q707" i="3" s="1"/>
  <c r="R707" i="3" s="1"/>
  <c r="S707" i="3" s="1"/>
  <c r="T707" i="3" s="1"/>
  <c r="U707" i="3" s="1"/>
  <c r="E707" i="3" s="1"/>
  <c r="L691" i="3"/>
  <c r="M691" i="3" s="1"/>
  <c r="N691" i="3" s="1"/>
  <c r="O691" i="3" s="1"/>
  <c r="P691" i="3" s="1"/>
  <c r="Q691" i="3" s="1"/>
  <c r="R691" i="3" s="1"/>
  <c r="S691" i="3" s="1"/>
  <c r="T691" i="3" s="1"/>
  <c r="U691" i="3" s="1"/>
  <c r="E691" i="3" s="1"/>
  <c r="L675" i="3"/>
  <c r="M675" i="3" s="1"/>
  <c r="N675" i="3" s="1"/>
  <c r="O675" i="3" s="1"/>
  <c r="P675" i="3" s="1"/>
  <c r="Q675" i="3" s="1"/>
  <c r="R675" i="3" s="1"/>
  <c r="S675" i="3" s="1"/>
  <c r="T675" i="3" s="1"/>
  <c r="U675" i="3" s="1"/>
  <c r="E675" i="3" s="1"/>
  <c r="L658" i="3"/>
  <c r="M658" i="3" s="1"/>
  <c r="N658" i="3" s="1"/>
  <c r="O658" i="3" s="1"/>
  <c r="P658" i="3" s="1"/>
  <c r="Q658" i="3" s="1"/>
  <c r="R658" i="3" s="1"/>
  <c r="S658" i="3" s="1"/>
  <c r="T658" i="3" s="1"/>
  <c r="U658" i="3" s="1"/>
  <c r="E658" i="3" s="1"/>
  <c r="L626" i="3"/>
  <c r="M626" i="3" s="1"/>
  <c r="N626" i="3" s="1"/>
  <c r="O626" i="3" s="1"/>
  <c r="P626" i="3" s="1"/>
  <c r="Q626" i="3" s="1"/>
  <c r="R626" i="3" s="1"/>
  <c r="S626" i="3" s="1"/>
  <c r="T626" i="3" s="1"/>
  <c r="U626" i="3" s="1"/>
  <c r="E626" i="3" s="1"/>
  <c r="L594" i="3"/>
  <c r="M594" i="3" s="1"/>
  <c r="N594" i="3" s="1"/>
  <c r="O594" i="3" s="1"/>
  <c r="P594" i="3" s="1"/>
  <c r="Q594" i="3" s="1"/>
  <c r="R594" i="3" s="1"/>
  <c r="S594" i="3" s="1"/>
  <c r="T594" i="3" s="1"/>
  <c r="U594" i="3" s="1"/>
  <c r="E594" i="3" s="1"/>
  <c r="L562" i="3"/>
  <c r="M562" i="3" s="1"/>
  <c r="N562" i="3" s="1"/>
  <c r="O562" i="3" s="1"/>
  <c r="P562" i="3" s="1"/>
  <c r="Q562" i="3" s="1"/>
  <c r="R562" i="3" s="1"/>
  <c r="S562" i="3" s="1"/>
  <c r="T562" i="3" s="1"/>
  <c r="U562" i="3" s="1"/>
  <c r="E562" i="3" s="1"/>
  <c r="L541" i="3"/>
  <c r="M541" i="3" s="1"/>
  <c r="N541" i="3" s="1"/>
  <c r="O541" i="3" s="1"/>
  <c r="P541" i="3" s="1"/>
  <c r="Q541" i="3" s="1"/>
  <c r="R541" i="3" s="1"/>
  <c r="S541" i="3" s="1"/>
  <c r="T541" i="3" s="1"/>
  <c r="U541" i="3" s="1"/>
  <c r="E541" i="3" s="1"/>
  <c r="L525" i="3"/>
  <c r="M525" i="3" s="1"/>
  <c r="N525" i="3" s="1"/>
  <c r="O525" i="3" s="1"/>
  <c r="P525" i="3" s="1"/>
  <c r="Q525" i="3" s="1"/>
  <c r="R525" i="3" s="1"/>
  <c r="S525" i="3" s="1"/>
  <c r="T525" i="3" s="1"/>
  <c r="U525" i="3" s="1"/>
  <c r="E525" i="3" s="1"/>
  <c r="L509" i="3"/>
  <c r="M509" i="3" s="1"/>
  <c r="N509" i="3" s="1"/>
  <c r="O509" i="3" s="1"/>
  <c r="P509" i="3" s="1"/>
  <c r="Q509" i="3" s="1"/>
  <c r="R509" i="3" s="1"/>
  <c r="S509" i="3" s="1"/>
  <c r="T509" i="3" s="1"/>
  <c r="U509" i="3" s="1"/>
  <c r="E509" i="3" s="1"/>
  <c r="L493" i="3"/>
  <c r="M493" i="3" s="1"/>
  <c r="N493" i="3" s="1"/>
  <c r="O493" i="3" s="1"/>
  <c r="P493" i="3" s="1"/>
  <c r="Q493" i="3" s="1"/>
  <c r="R493" i="3" s="1"/>
  <c r="S493" i="3" s="1"/>
  <c r="T493" i="3" s="1"/>
  <c r="U493" i="3" s="1"/>
  <c r="E493" i="3" s="1"/>
  <c r="L477" i="3"/>
  <c r="M477" i="3" s="1"/>
  <c r="N477" i="3" s="1"/>
  <c r="O477" i="3" s="1"/>
  <c r="P477" i="3" s="1"/>
  <c r="Q477" i="3" s="1"/>
  <c r="R477" i="3" s="1"/>
  <c r="S477" i="3" s="1"/>
  <c r="T477" i="3" s="1"/>
  <c r="U477" i="3" s="1"/>
  <c r="E477" i="3" s="1"/>
  <c r="L461" i="3"/>
  <c r="M461" i="3" s="1"/>
  <c r="N461" i="3" s="1"/>
  <c r="O461" i="3" s="1"/>
  <c r="P461" i="3" s="1"/>
  <c r="Q461" i="3" s="1"/>
  <c r="R461" i="3" s="1"/>
  <c r="S461" i="3" s="1"/>
  <c r="T461" i="3" s="1"/>
  <c r="U461" i="3" s="1"/>
  <c r="E461" i="3" s="1"/>
  <c r="L449" i="3"/>
  <c r="M449" i="3" s="1"/>
  <c r="N449" i="3" s="1"/>
  <c r="O449" i="3" s="1"/>
  <c r="P449" i="3" s="1"/>
  <c r="Q449" i="3" s="1"/>
  <c r="R449" i="3" s="1"/>
  <c r="S449" i="3" s="1"/>
  <c r="T449" i="3" s="1"/>
  <c r="U449" i="3" s="1"/>
  <c r="E449" i="3" s="1"/>
  <c r="L655" i="3"/>
  <c r="M655" i="3" s="1"/>
  <c r="N655" i="3" s="1"/>
  <c r="O655" i="3" s="1"/>
  <c r="P655" i="3" s="1"/>
  <c r="Q655" i="3" s="1"/>
  <c r="R655" i="3" s="1"/>
  <c r="S655" i="3" s="1"/>
  <c r="T655" i="3" s="1"/>
  <c r="U655" i="3" s="1"/>
  <c r="E655" i="3" s="1"/>
  <c r="L591" i="3"/>
  <c r="M591" i="3" s="1"/>
  <c r="N591" i="3" s="1"/>
  <c r="O591" i="3" s="1"/>
  <c r="P591" i="3" s="1"/>
  <c r="Q591" i="3" s="1"/>
  <c r="R591" i="3" s="1"/>
  <c r="S591" i="3" s="1"/>
  <c r="T591" i="3" s="1"/>
  <c r="U591" i="3" s="1"/>
  <c r="E591" i="3" s="1"/>
  <c r="L443" i="3"/>
  <c r="M443" i="3" s="1"/>
  <c r="N443" i="3" s="1"/>
  <c r="O443" i="3" s="1"/>
  <c r="P443" i="3" s="1"/>
  <c r="Q443" i="3" s="1"/>
  <c r="R443" i="3" s="1"/>
  <c r="S443" i="3" s="1"/>
  <c r="T443" i="3" s="1"/>
  <c r="U443" i="3" s="1"/>
  <c r="E443" i="3" s="1"/>
  <c r="L641" i="3"/>
  <c r="M641" i="3" s="1"/>
  <c r="N641" i="3" s="1"/>
  <c r="O641" i="3" s="1"/>
  <c r="P641" i="3" s="1"/>
  <c r="Q641" i="3" s="1"/>
  <c r="R641" i="3" s="1"/>
  <c r="S641" i="3" s="1"/>
  <c r="T641" i="3" s="1"/>
  <c r="U641" i="3" s="1"/>
  <c r="E641" i="3" s="1"/>
  <c r="L593" i="3"/>
  <c r="M593" i="3" s="1"/>
  <c r="N593" i="3" s="1"/>
  <c r="O593" i="3" s="1"/>
  <c r="P593" i="3" s="1"/>
  <c r="Q593" i="3" s="1"/>
  <c r="R593" i="3" s="1"/>
  <c r="S593" i="3" s="1"/>
  <c r="T593" i="3" s="1"/>
  <c r="U593" i="3" s="1"/>
  <c r="E593" i="3" s="1"/>
  <c r="L444" i="3"/>
  <c r="M444" i="3" s="1"/>
  <c r="N444" i="3" s="1"/>
  <c r="O444" i="3" s="1"/>
  <c r="P444" i="3" s="1"/>
  <c r="Q444" i="3" s="1"/>
  <c r="R444" i="3" s="1"/>
  <c r="S444" i="3" s="1"/>
  <c r="T444" i="3" s="1"/>
  <c r="U444" i="3" s="1"/>
  <c r="E444" i="3" s="1"/>
  <c r="L643" i="3"/>
  <c r="M643" i="3" s="1"/>
  <c r="N643" i="3" s="1"/>
  <c r="O643" i="3" s="1"/>
  <c r="P643" i="3" s="1"/>
  <c r="Q643" i="3" s="1"/>
  <c r="R643" i="3" s="1"/>
  <c r="S643" i="3" s="1"/>
  <c r="T643" i="3" s="1"/>
  <c r="U643" i="3" s="1"/>
  <c r="E643" i="3" s="1"/>
  <c r="L595" i="3"/>
  <c r="M595" i="3" s="1"/>
  <c r="N595" i="3" s="1"/>
  <c r="O595" i="3" s="1"/>
  <c r="P595" i="3" s="1"/>
  <c r="Q595" i="3" s="1"/>
  <c r="R595" i="3" s="1"/>
  <c r="S595" i="3" s="1"/>
  <c r="T595" i="3" s="1"/>
  <c r="U595" i="3" s="1"/>
  <c r="E595" i="3" s="1"/>
  <c r="L555" i="3"/>
  <c r="M555" i="3" s="1"/>
  <c r="N555" i="3" s="1"/>
  <c r="O555" i="3" s="1"/>
  <c r="P555" i="3" s="1"/>
  <c r="Q555" i="3" s="1"/>
  <c r="R555" i="3" s="1"/>
  <c r="S555" i="3" s="1"/>
  <c r="T555" i="3" s="1"/>
  <c r="U555" i="3" s="1"/>
  <c r="E555" i="3" s="1"/>
  <c r="L605" i="3"/>
  <c r="M605" i="3" s="1"/>
  <c r="N605" i="3" s="1"/>
  <c r="O605" i="3" s="1"/>
  <c r="P605" i="3" s="1"/>
  <c r="Q605" i="3" s="1"/>
  <c r="R605" i="3" s="1"/>
  <c r="S605" i="3" s="1"/>
  <c r="T605" i="3" s="1"/>
  <c r="U605" i="3" s="1"/>
  <c r="E605" i="3" s="1"/>
  <c r="L430" i="3"/>
  <c r="M430" i="3" s="1"/>
  <c r="N430" i="3" s="1"/>
  <c r="O430" i="3" s="1"/>
  <c r="P430" i="3" s="1"/>
  <c r="Q430" i="3" s="1"/>
  <c r="R430" i="3" s="1"/>
  <c r="S430" i="3" s="1"/>
  <c r="T430" i="3" s="1"/>
  <c r="U430" i="3" s="1"/>
  <c r="E430" i="3" s="1"/>
  <c r="L420" i="3"/>
  <c r="M420" i="3" s="1"/>
  <c r="N420" i="3" s="1"/>
  <c r="O420" i="3" s="1"/>
  <c r="P420" i="3" s="1"/>
  <c r="Q420" i="3" s="1"/>
  <c r="R420" i="3" s="1"/>
  <c r="S420" i="3" s="1"/>
  <c r="T420" i="3" s="1"/>
  <c r="U420" i="3" s="1"/>
  <c r="E420" i="3" s="1"/>
  <c r="L410" i="3"/>
  <c r="M410" i="3" s="1"/>
  <c r="N410" i="3" s="1"/>
  <c r="O410" i="3" s="1"/>
  <c r="P410" i="3" s="1"/>
  <c r="Q410" i="3" s="1"/>
  <c r="R410" i="3" s="1"/>
  <c r="S410" i="3" s="1"/>
  <c r="T410" i="3" s="1"/>
  <c r="U410" i="3" s="1"/>
  <c r="E410" i="3" s="1"/>
  <c r="L398" i="3"/>
  <c r="M398" i="3" s="1"/>
  <c r="N398" i="3" s="1"/>
  <c r="O398" i="3" s="1"/>
  <c r="P398" i="3" s="1"/>
  <c r="Q398" i="3" s="1"/>
  <c r="R398" i="3" s="1"/>
  <c r="S398" i="3" s="1"/>
  <c r="T398" i="3" s="1"/>
  <c r="U398" i="3" s="1"/>
  <c r="E398" i="3" s="1"/>
  <c r="L388" i="3"/>
  <c r="M388" i="3" s="1"/>
  <c r="N388" i="3" s="1"/>
  <c r="O388" i="3" s="1"/>
  <c r="P388" i="3" s="1"/>
  <c r="Q388" i="3" s="1"/>
  <c r="R388" i="3" s="1"/>
  <c r="S388" i="3" s="1"/>
  <c r="T388" i="3" s="1"/>
  <c r="U388" i="3" s="1"/>
  <c r="E388" i="3" s="1"/>
  <c r="L378" i="3"/>
  <c r="M378" i="3" s="1"/>
  <c r="N378" i="3" s="1"/>
  <c r="O378" i="3" s="1"/>
  <c r="P378" i="3" s="1"/>
  <c r="Q378" i="3" s="1"/>
  <c r="R378" i="3" s="1"/>
  <c r="S378" i="3" s="1"/>
  <c r="T378" i="3" s="1"/>
  <c r="U378" i="3" s="1"/>
  <c r="E378" i="3" s="1"/>
  <c r="L366" i="3"/>
  <c r="M366" i="3" s="1"/>
  <c r="N366" i="3" s="1"/>
  <c r="O366" i="3" s="1"/>
  <c r="P366" i="3" s="1"/>
  <c r="Q366" i="3" s="1"/>
  <c r="R366" i="3" s="1"/>
  <c r="S366" i="3" s="1"/>
  <c r="T366" i="3" s="1"/>
  <c r="U366" i="3" s="1"/>
  <c r="E366" i="3" s="1"/>
  <c r="L356" i="3"/>
  <c r="M356" i="3" s="1"/>
  <c r="N356" i="3" s="1"/>
  <c r="O356" i="3" s="1"/>
  <c r="P356" i="3" s="1"/>
  <c r="Q356" i="3" s="1"/>
  <c r="R356" i="3" s="1"/>
  <c r="S356" i="3" s="1"/>
  <c r="T356" i="3" s="1"/>
  <c r="U356" i="3" s="1"/>
  <c r="E356" i="3" s="1"/>
  <c r="L346" i="3"/>
  <c r="M346" i="3" s="1"/>
  <c r="N346" i="3" s="1"/>
  <c r="O346" i="3" s="1"/>
  <c r="P346" i="3" s="1"/>
  <c r="Q346" i="3" s="1"/>
  <c r="R346" i="3" s="1"/>
  <c r="S346" i="3" s="1"/>
  <c r="T346" i="3" s="1"/>
  <c r="U346" i="3" s="1"/>
  <c r="E346" i="3" s="1"/>
  <c r="L334" i="3"/>
  <c r="M334" i="3" s="1"/>
  <c r="N334" i="3" s="1"/>
  <c r="O334" i="3" s="1"/>
  <c r="P334" i="3" s="1"/>
  <c r="Q334" i="3" s="1"/>
  <c r="R334" i="3" s="1"/>
  <c r="S334" i="3" s="1"/>
  <c r="T334" i="3" s="1"/>
  <c r="U334" i="3" s="1"/>
  <c r="E334" i="3" s="1"/>
  <c r="L323" i="3"/>
  <c r="M323" i="3" s="1"/>
  <c r="N323" i="3" s="1"/>
  <c r="O323" i="3" s="1"/>
  <c r="P323" i="3" s="1"/>
  <c r="Q323" i="3" s="1"/>
  <c r="R323" i="3" s="1"/>
  <c r="S323" i="3" s="1"/>
  <c r="T323" i="3" s="1"/>
  <c r="U323" i="3" s="1"/>
  <c r="E323" i="3" s="1"/>
  <c r="L565" i="3"/>
  <c r="M565" i="3" s="1"/>
  <c r="N565" i="3" s="1"/>
  <c r="O565" i="3" s="1"/>
  <c r="P565" i="3" s="1"/>
  <c r="Q565" i="3" s="1"/>
  <c r="R565" i="3" s="1"/>
  <c r="S565" i="3" s="1"/>
  <c r="T565" i="3" s="1"/>
  <c r="U565" i="3" s="1"/>
  <c r="E565" i="3" s="1"/>
  <c r="L557" i="3"/>
  <c r="M557" i="3" s="1"/>
  <c r="N557" i="3" s="1"/>
  <c r="O557" i="3" s="1"/>
  <c r="P557" i="3" s="1"/>
  <c r="Q557" i="3" s="1"/>
  <c r="R557" i="3" s="1"/>
  <c r="S557" i="3" s="1"/>
  <c r="T557" i="3" s="1"/>
  <c r="U557" i="3" s="1"/>
  <c r="E557" i="3" s="1"/>
  <c r="L433" i="3"/>
  <c r="M433" i="3" s="1"/>
  <c r="N433" i="3" s="1"/>
  <c r="O433" i="3" s="1"/>
  <c r="P433" i="3" s="1"/>
  <c r="Q433" i="3" s="1"/>
  <c r="R433" i="3" s="1"/>
  <c r="S433" i="3" s="1"/>
  <c r="T433" i="3" s="1"/>
  <c r="U433" i="3" s="1"/>
  <c r="E433" i="3" s="1"/>
  <c r="L423" i="3"/>
  <c r="M423" i="3" s="1"/>
  <c r="N423" i="3" s="1"/>
  <c r="O423" i="3" s="1"/>
  <c r="P423" i="3" s="1"/>
  <c r="Q423" i="3" s="1"/>
  <c r="R423" i="3" s="1"/>
  <c r="S423" i="3" s="1"/>
  <c r="T423" i="3" s="1"/>
  <c r="U423" i="3" s="1"/>
  <c r="E423" i="3" s="1"/>
  <c r="L411" i="3"/>
  <c r="M411" i="3" s="1"/>
  <c r="N411" i="3" s="1"/>
  <c r="O411" i="3" s="1"/>
  <c r="P411" i="3" s="1"/>
  <c r="Q411" i="3" s="1"/>
  <c r="R411" i="3" s="1"/>
  <c r="S411" i="3" s="1"/>
  <c r="T411" i="3" s="1"/>
  <c r="U411" i="3" s="1"/>
  <c r="E411" i="3" s="1"/>
  <c r="L401" i="3"/>
  <c r="M401" i="3" s="1"/>
  <c r="N401" i="3" s="1"/>
  <c r="O401" i="3" s="1"/>
  <c r="P401" i="3" s="1"/>
  <c r="Q401" i="3" s="1"/>
  <c r="R401" i="3" s="1"/>
  <c r="S401" i="3" s="1"/>
  <c r="T401" i="3" s="1"/>
  <c r="U401" i="3" s="1"/>
  <c r="E401" i="3" s="1"/>
  <c r="L391" i="3"/>
  <c r="M391" i="3" s="1"/>
  <c r="N391" i="3" s="1"/>
  <c r="O391" i="3" s="1"/>
  <c r="P391" i="3" s="1"/>
  <c r="Q391" i="3" s="1"/>
  <c r="R391" i="3" s="1"/>
  <c r="S391" i="3" s="1"/>
  <c r="T391" i="3" s="1"/>
  <c r="U391" i="3" s="1"/>
  <c r="E391" i="3" s="1"/>
  <c r="L379" i="3"/>
  <c r="M379" i="3" s="1"/>
  <c r="N379" i="3" s="1"/>
  <c r="O379" i="3" s="1"/>
  <c r="P379" i="3" s="1"/>
  <c r="Q379" i="3" s="1"/>
  <c r="R379" i="3" s="1"/>
  <c r="S379" i="3" s="1"/>
  <c r="T379" i="3" s="1"/>
  <c r="U379" i="3" s="1"/>
  <c r="E379" i="3" s="1"/>
  <c r="L369" i="3"/>
  <c r="M369" i="3" s="1"/>
  <c r="N369" i="3" s="1"/>
  <c r="O369" i="3" s="1"/>
  <c r="P369" i="3" s="1"/>
  <c r="Q369" i="3" s="1"/>
  <c r="R369" i="3" s="1"/>
  <c r="S369" i="3" s="1"/>
  <c r="T369" i="3" s="1"/>
  <c r="U369" i="3" s="1"/>
  <c r="E369" i="3" s="1"/>
  <c r="L359" i="3"/>
  <c r="M359" i="3" s="1"/>
  <c r="N359" i="3" s="1"/>
  <c r="O359" i="3" s="1"/>
  <c r="P359" i="3" s="1"/>
  <c r="Q359" i="3" s="1"/>
  <c r="R359" i="3" s="1"/>
  <c r="S359" i="3" s="1"/>
  <c r="T359" i="3" s="1"/>
  <c r="U359" i="3" s="1"/>
  <c r="E359" i="3" s="1"/>
  <c r="L347" i="3"/>
  <c r="M347" i="3" s="1"/>
  <c r="N347" i="3" s="1"/>
  <c r="O347" i="3" s="1"/>
  <c r="P347" i="3" s="1"/>
  <c r="Q347" i="3" s="1"/>
  <c r="R347" i="3" s="1"/>
  <c r="S347" i="3" s="1"/>
  <c r="T347" i="3" s="1"/>
  <c r="U347" i="3" s="1"/>
  <c r="E347" i="3" s="1"/>
  <c r="L337" i="3"/>
  <c r="M337" i="3" s="1"/>
  <c r="N337" i="3" s="1"/>
  <c r="O337" i="3" s="1"/>
  <c r="P337" i="3" s="1"/>
  <c r="Q337" i="3" s="1"/>
  <c r="R337" i="3" s="1"/>
  <c r="S337" i="3" s="1"/>
  <c r="T337" i="3" s="1"/>
  <c r="U337" i="3" s="1"/>
  <c r="E337" i="3" s="1"/>
  <c r="L327" i="3"/>
  <c r="M327" i="3" s="1"/>
  <c r="N327" i="3" s="1"/>
  <c r="O327" i="3" s="1"/>
  <c r="P327" i="3" s="1"/>
  <c r="Q327" i="3" s="1"/>
  <c r="R327" i="3" s="1"/>
  <c r="S327" i="3" s="1"/>
  <c r="T327" i="3" s="1"/>
  <c r="U327" i="3" s="1"/>
  <c r="E327" i="3" s="1"/>
  <c r="L315" i="3"/>
  <c r="M315" i="3" s="1"/>
  <c r="N315" i="3" s="1"/>
  <c r="O315" i="3" s="1"/>
  <c r="P315" i="3" s="1"/>
  <c r="Q315" i="3" s="1"/>
  <c r="R315" i="3" s="1"/>
  <c r="S315" i="3" s="1"/>
  <c r="T315" i="3" s="1"/>
  <c r="U315" i="3" s="1"/>
  <c r="E315" i="3" s="1"/>
  <c r="L310" i="3"/>
  <c r="M310" i="3" s="1"/>
  <c r="N310" i="3" s="1"/>
  <c r="O310" i="3" s="1"/>
  <c r="P310" i="3" s="1"/>
  <c r="Q310" i="3" s="1"/>
  <c r="R310" i="3" s="1"/>
  <c r="S310" i="3" s="1"/>
  <c r="T310" i="3" s="1"/>
  <c r="U310" i="3" s="1"/>
  <c r="E310" i="3" s="1"/>
  <c r="L305" i="3"/>
  <c r="M305" i="3" s="1"/>
  <c r="N305" i="3" s="1"/>
  <c r="O305" i="3" s="1"/>
  <c r="P305" i="3" s="1"/>
  <c r="Q305" i="3" s="1"/>
  <c r="R305" i="3" s="1"/>
  <c r="S305" i="3" s="1"/>
  <c r="T305" i="3" s="1"/>
  <c r="U305" i="3" s="1"/>
  <c r="E305" i="3" s="1"/>
  <c r="L299" i="3"/>
  <c r="M299" i="3" s="1"/>
  <c r="N299" i="3" s="1"/>
  <c r="O299" i="3" s="1"/>
  <c r="P299" i="3" s="1"/>
  <c r="Q299" i="3" s="1"/>
  <c r="R299" i="3" s="1"/>
  <c r="S299" i="3" s="1"/>
  <c r="T299" i="3" s="1"/>
  <c r="U299" i="3" s="1"/>
  <c r="E299" i="3" s="1"/>
  <c r="L294" i="3"/>
  <c r="M294" i="3" s="1"/>
  <c r="N294" i="3" s="1"/>
  <c r="O294" i="3" s="1"/>
  <c r="P294" i="3" s="1"/>
  <c r="Q294" i="3" s="1"/>
  <c r="R294" i="3" s="1"/>
  <c r="S294" i="3" s="1"/>
  <c r="T294" i="3" s="1"/>
  <c r="U294" i="3" s="1"/>
  <c r="E294" i="3" s="1"/>
  <c r="L289" i="3"/>
  <c r="M289" i="3" s="1"/>
  <c r="N289" i="3" s="1"/>
  <c r="O289" i="3" s="1"/>
  <c r="P289" i="3" s="1"/>
  <c r="Q289" i="3" s="1"/>
  <c r="R289" i="3" s="1"/>
  <c r="S289" i="3" s="1"/>
  <c r="T289" i="3" s="1"/>
  <c r="U289" i="3" s="1"/>
  <c r="E289" i="3" s="1"/>
  <c r="L283" i="3"/>
  <c r="M283" i="3" s="1"/>
  <c r="N283" i="3" s="1"/>
  <c r="O283" i="3" s="1"/>
  <c r="P283" i="3" s="1"/>
  <c r="Q283" i="3" s="1"/>
  <c r="R283" i="3" s="1"/>
  <c r="S283" i="3" s="1"/>
  <c r="T283" i="3" s="1"/>
  <c r="U283" i="3" s="1"/>
  <c r="E283" i="3" s="1"/>
  <c r="L278" i="3"/>
  <c r="M278" i="3" s="1"/>
  <c r="N278" i="3" s="1"/>
  <c r="O278" i="3" s="1"/>
  <c r="P278" i="3" s="1"/>
  <c r="Q278" i="3" s="1"/>
  <c r="R278" i="3" s="1"/>
  <c r="S278" i="3" s="1"/>
  <c r="T278" i="3" s="1"/>
  <c r="U278" i="3" s="1"/>
  <c r="E278" i="3" s="1"/>
  <c r="L273" i="3"/>
  <c r="M273" i="3" s="1"/>
  <c r="N273" i="3" s="1"/>
  <c r="O273" i="3" s="1"/>
  <c r="P273" i="3" s="1"/>
  <c r="Q273" i="3" s="1"/>
  <c r="R273" i="3" s="1"/>
  <c r="S273" i="3" s="1"/>
  <c r="T273" i="3" s="1"/>
  <c r="U273" i="3" s="1"/>
  <c r="E273" i="3" s="1"/>
  <c r="L267" i="3"/>
  <c r="M267" i="3" s="1"/>
  <c r="N267" i="3" s="1"/>
  <c r="O267" i="3" s="1"/>
  <c r="P267" i="3" s="1"/>
  <c r="Q267" i="3" s="1"/>
  <c r="R267" i="3" s="1"/>
  <c r="S267" i="3" s="1"/>
  <c r="T267" i="3" s="1"/>
  <c r="U267" i="3" s="1"/>
  <c r="E267" i="3" s="1"/>
  <c r="L262" i="3"/>
  <c r="M262" i="3" s="1"/>
  <c r="N262" i="3" s="1"/>
  <c r="O262" i="3" s="1"/>
  <c r="P262" i="3" s="1"/>
  <c r="Q262" i="3" s="1"/>
  <c r="R262" i="3" s="1"/>
  <c r="S262" i="3" s="1"/>
  <c r="T262" i="3" s="1"/>
  <c r="U262" i="3" s="1"/>
  <c r="E262" i="3" s="1"/>
  <c r="L257" i="3"/>
  <c r="M257" i="3" s="1"/>
  <c r="N257" i="3" s="1"/>
  <c r="O257" i="3" s="1"/>
  <c r="P257" i="3" s="1"/>
  <c r="Q257" i="3" s="1"/>
  <c r="R257" i="3" s="1"/>
  <c r="S257" i="3" s="1"/>
  <c r="T257" i="3" s="1"/>
  <c r="U257" i="3" s="1"/>
  <c r="E257" i="3" s="1"/>
  <c r="L251" i="3"/>
  <c r="M251" i="3" s="1"/>
  <c r="N251" i="3" s="1"/>
  <c r="O251" i="3" s="1"/>
  <c r="P251" i="3" s="1"/>
  <c r="Q251" i="3" s="1"/>
  <c r="R251" i="3" s="1"/>
  <c r="S251" i="3" s="1"/>
  <c r="T251" i="3" s="1"/>
  <c r="U251" i="3" s="1"/>
  <c r="E251" i="3" s="1"/>
  <c r="L246" i="3"/>
  <c r="M246" i="3" s="1"/>
  <c r="N246" i="3" s="1"/>
  <c r="O246" i="3" s="1"/>
  <c r="P246" i="3" s="1"/>
  <c r="Q246" i="3" s="1"/>
  <c r="R246" i="3" s="1"/>
  <c r="S246" i="3" s="1"/>
  <c r="T246" i="3" s="1"/>
  <c r="U246" i="3" s="1"/>
  <c r="E246" i="3" s="1"/>
  <c r="L241" i="3"/>
  <c r="M241" i="3" s="1"/>
  <c r="N241" i="3" s="1"/>
  <c r="O241" i="3" s="1"/>
  <c r="P241" i="3" s="1"/>
  <c r="Q241" i="3" s="1"/>
  <c r="R241" i="3" s="1"/>
  <c r="S241" i="3" s="1"/>
  <c r="T241" i="3" s="1"/>
  <c r="U241" i="3" s="1"/>
  <c r="E241" i="3" s="1"/>
  <c r="L235" i="3"/>
  <c r="M235" i="3" s="1"/>
  <c r="N235" i="3" s="1"/>
  <c r="O235" i="3" s="1"/>
  <c r="P235" i="3" s="1"/>
  <c r="Q235" i="3" s="1"/>
  <c r="R235" i="3" s="1"/>
  <c r="S235" i="3" s="1"/>
  <c r="T235" i="3" s="1"/>
  <c r="U235" i="3" s="1"/>
  <c r="E235" i="3" s="1"/>
  <c r="L230" i="3"/>
  <c r="M230" i="3" s="1"/>
  <c r="N230" i="3" s="1"/>
  <c r="O230" i="3" s="1"/>
  <c r="P230" i="3" s="1"/>
  <c r="Q230" i="3" s="1"/>
  <c r="R230" i="3" s="1"/>
  <c r="S230" i="3" s="1"/>
  <c r="T230" i="3" s="1"/>
  <c r="U230" i="3" s="1"/>
  <c r="E230" i="3" s="1"/>
  <c r="L225" i="3"/>
  <c r="M225" i="3" s="1"/>
  <c r="N225" i="3" s="1"/>
  <c r="O225" i="3" s="1"/>
  <c r="P225" i="3" s="1"/>
  <c r="Q225" i="3" s="1"/>
  <c r="R225" i="3" s="1"/>
  <c r="S225" i="3" s="1"/>
  <c r="T225" i="3" s="1"/>
  <c r="U225" i="3" s="1"/>
  <c r="E225" i="3" s="1"/>
  <c r="L219" i="3"/>
  <c r="M219" i="3" s="1"/>
  <c r="N219" i="3" s="1"/>
  <c r="O219" i="3" s="1"/>
  <c r="P219" i="3" s="1"/>
  <c r="Q219" i="3" s="1"/>
  <c r="R219" i="3" s="1"/>
  <c r="S219" i="3" s="1"/>
  <c r="T219" i="3" s="1"/>
  <c r="U219" i="3" s="1"/>
  <c r="E219" i="3" s="1"/>
  <c r="L214" i="3"/>
  <c r="M214" i="3" s="1"/>
  <c r="N214" i="3" s="1"/>
  <c r="O214" i="3" s="1"/>
  <c r="P214" i="3" s="1"/>
  <c r="Q214" i="3" s="1"/>
  <c r="R214" i="3" s="1"/>
  <c r="S214" i="3" s="1"/>
  <c r="T214" i="3" s="1"/>
  <c r="U214" i="3" s="1"/>
  <c r="E214" i="3" s="1"/>
  <c r="L209" i="3"/>
  <c r="M209" i="3" s="1"/>
  <c r="N209" i="3" s="1"/>
  <c r="O209" i="3" s="1"/>
  <c r="P209" i="3" s="1"/>
  <c r="Q209" i="3" s="1"/>
  <c r="R209" i="3" s="1"/>
  <c r="S209" i="3" s="1"/>
  <c r="T209" i="3" s="1"/>
  <c r="U209" i="3" s="1"/>
  <c r="E209" i="3" s="1"/>
  <c r="L203" i="3"/>
  <c r="M203" i="3" s="1"/>
  <c r="N203" i="3" s="1"/>
  <c r="O203" i="3" s="1"/>
  <c r="P203" i="3" s="1"/>
  <c r="Q203" i="3" s="1"/>
  <c r="R203" i="3" s="1"/>
  <c r="S203" i="3" s="1"/>
  <c r="T203" i="3" s="1"/>
  <c r="U203" i="3" s="1"/>
  <c r="E203" i="3" s="1"/>
  <c r="L198" i="3"/>
  <c r="M198" i="3" s="1"/>
  <c r="N198" i="3" s="1"/>
  <c r="O198" i="3" s="1"/>
  <c r="P198" i="3" s="1"/>
  <c r="Q198" i="3" s="1"/>
  <c r="R198" i="3" s="1"/>
  <c r="S198" i="3" s="1"/>
  <c r="T198" i="3" s="1"/>
  <c r="U198" i="3" s="1"/>
  <c r="E198" i="3" s="1"/>
  <c r="L193" i="3"/>
  <c r="M193" i="3" s="1"/>
  <c r="N193" i="3" s="1"/>
  <c r="O193" i="3" s="1"/>
  <c r="P193" i="3" s="1"/>
  <c r="Q193" i="3" s="1"/>
  <c r="R193" i="3" s="1"/>
  <c r="S193" i="3" s="1"/>
  <c r="T193" i="3" s="1"/>
  <c r="U193" i="3" s="1"/>
  <c r="E193" i="3" s="1"/>
  <c r="L187" i="3"/>
  <c r="M187" i="3" s="1"/>
  <c r="N187" i="3" s="1"/>
  <c r="O187" i="3" s="1"/>
  <c r="P187" i="3" s="1"/>
  <c r="Q187" i="3" s="1"/>
  <c r="R187" i="3" s="1"/>
  <c r="S187" i="3" s="1"/>
  <c r="T187" i="3" s="1"/>
  <c r="U187" i="3" s="1"/>
  <c r="E187" i="3" s="1"/>
  <c r="L182" i="3"/>
  <c r="M182" i="3" s="1"/>
  <c r="N182" i="3" s="1"/>
  <c r="O182" i="3" s="1"/>
  <c r="P182" i="3" s="1"/>
  <c r="Q182" i="3" s="1"/>
  <c r="R182" i="3" s="1"/>
  <c r="S182" i="3" s="1"/>
  <c r="T182" i="3" s="1"/>
  <c r="U182" i="3" s="1"/>
  <c r="E182" i="3" s="1"/>
  <c r="L177" i="3"/>
  <c r="M177" i="3" s="1"/>
  <c r="N177" i="3" s="1"/>
  <c r="O177" i="3" s="1"/>
  <c r="P177" i="3" s="1"/>
  <c r="Q177" i="3" s="1"/>
  <c r="R177" i="3" s="1"/>
  <c r="S177" i="3" s="1"/>
  <c r="T177" i="3" s="1"/>
  <c r="U177" i="3" s="1"/>
  <c r="E177" i="3" s="1"/>
  <c r="L171" i="3"/>
  <c r="M171" i="3" s="1"/>
  <c r="N171" i="3" s="1"/>
  <c r="O171" i="3" s="1"/>
  <c r="P171" i="3" s="1"/>
  <c r="Q171" i="3" s="1"/>
  <c r="R171" i="3" s="1"/>
  <c r="S171" i="3" s="1"/>
  <c r="T171" i="3" s="1"/>
  <c r="U171" i="3" s="1"/>
  <c r="E171" i="3" s="1"/>
  <c r="L166" i="3"/>
  <c r="M166" i="3" s="1"/>
  <c r="N166" i="3" s="1"/>
  <c r="O166" i="3" s="1"/>
  <c r="P166" i="3" s="1"/>
  <c r="Q166" i="3" s="1"/>
  <c r="R166" i="3" s="1"/>
  <c r="S166" i="3" s="1"/>
  <c r="T166" i="3" s="1"/>
  <c r="U166" i="3" s="1"/>
  <c r="E166" i="3" s="1"/>
  <c r="L161" i="3"/>
  <c r="M161" i="3" s="1"/>
  <c r="N161" i="3" s="1"/>
  <c r="O161" i="3" s="1"/>
  <c r="P161" i="3" s="1"/>
  <c r="Q161" i="3" s="1"/>
  <c r="R161" i="3" s="1"/>
  <c r="S161" i="3" s="1"/>
  <c r="T161" i="3" s="1"/>
  <c r="U161" i="3" s="1"/>
  <c r="E161" i="3" s="1"/>
  <c r="L155" i="3"/>
  <c r="M155" i="3" s="1"/>
  <c r="N155" i="3" s="1"/>
  <c r="O155" i="3" s="1"/>
  <c r="P155" i="3" s="1"/>
  <c r="Q155" i="3" s="1"/>
  <c r="R155" i="3" s="1"/>
  <c r="S155" i="3" s="1"/>
  <c r="T155" i="3" s="1"/>
  <c r="U155" i="3" s="1"/>
  <c r="E155" i="3" s="1"/>
  <c r="L150" i="3"/>
  <c r="M150" i="3" s="1"/>
  <c r="N150" i="3" s="1"/>
  <c r="O150" i="3" s="1"/>
  <c r="P150" i="3" s="1"/>
  <c r="Q150" i="3" s="1"/>
  <c r="R150" i="3" s="1"/>
  <c r="S150" i="3" s="1"/>
  <c r="T150" i="3" s="1"/>
  <c r="U150" i="3" s="1"/>
  <c r="E150" i="3" s="1"/>
  <c r="L145" i="3"/>
  <c r="M145" i="3" s="1"/>
  <c r="N145" i="3" s="1"/>
  <c r="O145" i="3" s="1"/>
  <c r="P145" i="3" s="1"/>
  <c r="Q145" i="3" s="1"/>
  <c r="R145" i="3" s="1"/>
  <c r="S145" i="3" s="1"/>
  <c r="T145" i="3" s="1"/>
  <c r="U145" i="3" s="1"/>
  <c r="E145" i="3" s="1"/>
  <c r="L139" i="3"/>
  <c r="M139" i="3" s="1"/>
  <c r="N139" i="3" s="1"/>
  <c r="O139" i="3" s="1"/>
  <c r="P139" i="3" s="1"/>
  <c r="Q139" i="3" s="1"/>
  <c r="R139" i="3" s="1"/>
  <c r="S139" i="3" s="1"/>
  <c r="T139" i="3" s="1"/>
  <c r="U139" i="3" s="1"/>
  <c r="E139" i="3" s="1"/>
  <c r="L134" i="3"/>
  <c r="M134" i="3" s="1"/>
  <c r="N134" i="3" s="1"/>
  <c r="O134" i="3" s="1"/>
  <c r="P134" i="3" s="1"/>
  <c r="Q134" i="3" s="1"/>
  <c r="R134" i="3" s="1"/>
  <c r="S134" i="3" s="1"/>
  <c r="T134" i="3" s="1"/>
  <c r="U134" i="3" s="1"/>
  <c r="E134" i="3" s="1"/>
  <c r="L129" i="3"/>
  <c r="M129" i="3" s="1"/>
  <c r="N129" i="3" s="1"/>
  <c r="O129" i="3" s="1"/>
  <c r="P129" i="3" s="1"/>
  <c r="Q129" i="3" s="1"/>
  <c r="R129" i="3" s="1"/>
  <c r="S129" i="3" s="1"/>
  <c r="T129" i="3" s="1"/>
  <c r="U129" i="3" s="1"/>
  <c r="E129" i="3" s="1"/>
  <c r="L123" i="3"/>
  <c r="M123" i="3" s="1"/>
  <c r="N123" i="3" s="1"/>
  <c r="O123" i="3" s="1"/>
  <c r="P123" i="3" s="1"/>
  <c r="Q123" i="3" s="1"/>
  <c r="R123" i="3" s="1"/>
  <c r="S123" i="3" s="1"/>
  <c r="T123" i="3" s="1"/>
  <c r="U123" i="3" s="1"/>
  <c r="E123" i="3" s="1"/>
  <c r="L118" i="3"/>
  <c r="M118" i="3" s="1"/>
  <c r="N118" i="3" s="1"/>
  <c r="O118" i="3" s="1"/>
  <c r="P118" i="3" s="1"/>
  <c r="Q118" i="3" s="1"/>
  <c r="R118" i="3" s="1"/>
  <c r="S118" i="3" s="1"/>
  <c r="T118" i="3" s="1"/>
  <c r="U118" i="3" s="1"/>
  <c r="E118" i="3" s="1"/>
  <c r="L113" i="3"/>
  <c r="M113" i="3" s="1"/>
  <c r="N113" i="3" s="1"/>
  <c r="O113" i="3" s="1"/>
  <c r="P113" i="3" s="1"/>
  <c r="Q113" i="3" s="1"/>
  <c r="R113" i="3" s="1"/>
  <c r="S113" i="3" s="1"/>
  <c r="T113" i="3" s="1"/>
  <c r="U113" i="3" s="1"/>
  <c r="E113" i="3" s="1"/>
  <c r="L107" i="3"/>
  <c r="M107" i="3" s="1"/>
  <c r="N107" i="3" s="1"/>
  <c r="O107" i="3" s="1"/>
  <c r="P107" i="3" s="1"/>
  <c r="Q107" i="3" s="1"/>
  <c r="R107" i="3" s="1"/>
  <c r="S107" i="3" s="1"/>
  <c r="T107" i="3" s="1"/>
  <c r="U107" i="3" s="1"/>
  <c r="E107" i="3" s="1"/>
  <c r="L102" i="3"/>
  <c r="M102" i="3" s="1"/>
  <c r="N102" i="3" s="1"/>
  <c r="O102" i="3" s="1"/>
  <c r="P102" i="3" s="1"/>
  <c r="Q102" i="3" s="1"/>
  <c r="R102" i="3" s="1"/>
  <c r="S102" i="3" s="1"/>
  <c r="T102" i="3" s="1"/>
  <c r="U102" i="3" s="1"/>
  <c r="E102" i="3" s="1"/>
  <c r="L97" i="3"/>
  <c r="M97" i="3" s="1"/>
  <c r="N97" i="3" s="1"/>
  <c r="O97" i="3" s="1"/>
  <c r="P97" i="3" s="1"/>
  <c r="Q97" i="3" s="1"/>
  <c r="R97" i="3" s="1"/>
  <c r="S97" i="3" s="1"/>
  <c r="T97" i="3" s="1"/>
  <c r="U97" i="3" s="1"/>
  <c r="E97" i="3" s="1"/>
  <c r="L91" i="3"/>
  <c r="M91" i="3" s="1"/>
  <c r="N91" i="3" s="1"/>
  <c r="O91" i="3" s="1"/>
  <c r="P91" i="3" s="1"/>
  <c r="Q91" i="3" s="1"/>
  <c r="R91" i="3" s="1"/>
  <c r="S91" i="3" s="1"/>
  <c r="T91" i="3" s="1"/>
  <c r="U91" i="3" s="1"/>
  <c r="E91" i="3" s="1"/>
  <c r="L86" i="3"/>
  <c r="M86" i="3" s="1"/>
  <c r="N86" i="3" s="1"/>
  <c r="O86" i="3" s="1"/>
  <c r="P86" i="3" s="1"/>
  <c r="Q86" i="3" s="1"/>
  <c r="R86" i="3" s="1"/>
  <c r="S86" i="3" s="1"/>
  <c r="T86" i="3" s="1"/>
  <c r="U86" i="3" s="1"/>
  <c r="E86" i="3" s="1"/>
  <c r="L1014" i="3"/>
  <c r="M1014" i="3" s="1"/>
  <c r="N1014" i="3" s="1"/>
  <c r="O1014" i="3" s="1"/>
  <c r="P1014" i="3" s="1"/>
  <c r="Q1014" i="3" s="1"/>
  <c r="R1014" i="3" s="1"/>
  <c r="S1014" i="3" s="1"/>
  <c r="T1014" i="3" s="1"/>
  <c r="U1014" i="3" s="1"/>
  <c r="E1014" i="3" s="1"/>
  <c r="L988" i="3"/>
  <c r="M988" i="3" s="1"/>
  <c r="N988" i="3" s="1"/>
  <c r="O988" i="3" s="1"/>
  <c r="P988" i="3" s="1"/>
  <c r="Q988" i="3" s="1"/>
  <c r="R988" i="3" s="1"/>
  <c r="S988" i="3" s="1"/>
  <c r="T988" i="3" s="1"/>
  <c r="U988" i="3" s="1"/>
  <c r="E988" i="3" s="1"/>
  <c r="L969" i="3"/>
  <c r="M969" i="3" s="1"/>
  <c r="N969" i="3" s="1"/>
  <c r="O969" i="3" s="1"/>
  <c r="P969" i="3" s="1"/>
  <c r="Q969" i="3" s="1"/>
  <c r="R969" i="3" s="1"/>
  <c r="S969" i="3" s="1"/>
  <c r="T969" i="3" s="1"/>
  <c r="U969" i="3" s="1"/>
  <c r="E969" i="3" s="1"/>
  <c r="L943" i="3"/>
  <c r="M943" i="3" s="1"/>
  <c r="N943" i="3" s="1"/>
  <c r="O943" i="3" s="1"/>
  <c r="P943" i="3" s="1"/>
  <c r="Q943" i="3" s="1"/>
  <c r="R943" i="3" s="1"/>
  <c r="S943" i="3" s="1"/>
  <c r="T943" i="3" s="1"/>
  <c r="U943" i="3" s="1"/>
  <c r="E943" i="3" s="1"/>
  <c r="L933" i="3"/>
  <c r="M933" i="3" s="1"/>
  <c r="N933" i="3" s="1"/>
  <c r="O933" i="3" s="1"/>
  <c r="P933" i="3" s="1"/>
  <c r="Q933" i="3" s="1"/>
  <c r="R933" i="3" s="1"/>
  <c r="S933" i="3" s="1"/>
  <c r="T933" i="3" s="1"/>
  <c r="U933" i="3" s="1"/>
  <c r="E933" i="3" s="1"/>
  <c r="L906" i="3"/>
  <c r="M906" i="3" s="1"/>
  <c r="N906" i="3" s="1"/>
  <c r="O906" i="3" s="1"/>
  <c r="P906" i="3" s="1"/>
  <c r="Q906" i="3" s="1"/>
  <c r="R906" i="3" s="1"/>
  <c r="S906" i="3" s="1"/>
  <c r="T906" i="3" s="1"/>
  <c r="U906" i="3" s="1"/>
  <c r="E906" i="3" s="1"/>
  <c r="L882" i="3"/>
  <c r="M882" i="3" s="1"/>
  <c r="N882" i="3" s="1"/>
  <c r="O882" i="3" s="1"/>
  <c r="P882" i="3" s="1"/>
  <c r="Q882" i="3" s="1"/>
  <c r="R882" i="3" s="1"/>
  <c r="S882" i="3" s="1"/>
  <c r="T882" i="3" s="1"/>
  <c r="U882" i="3" s="1"/>
  <c r="E882" i="3" s="1"/>
  <c r="L926" i="3"/>
  <c r="M926" i="3" s="1"/>
  <c r="N926" i="3" s="1"/>
  <c r="O926" i="3" s="1"/>
  <c r="P926" i="3" s="1"/>
  <c r="Q926" i="3" s="1"/>
  <c r="R926" i="3" s="1"/>
  <c r="S926" i="3" s="1"/>
  <c r="T926" i="3" s="1"/>
  <c r="U926" i="3" s="1"/>
  <c r="E926" i="3" s="1"/>
  <c r="L843" i="3"/>
  <c r="M843" i="3" s="1"/>
  <c r="N843" i="3" s="1"/>
  <c r="O843" i="3" s="1"/>
  <c r="P843" i="3" s="1"/>
  <c r="Q843" i="3" s="1"/>
  <c r="R843" i="3" s="1"/>
  <c r="S843" i="3" s="1"/>
  <c r="T843" i="3" s="1"/>
  <c r="U843" i="3" s="1"/>
  <c r="E843" i="3" s="1"/>
  <c r="L819" i="3"/>
  <c r="M819" i="3" s="1"/>
  <c r="N819" i="3" s="1"/>
  <c r="O819" i="3" s="1"/>
  <c r="P819" i="3" s="1"/>
  <c r="Q819" i="3" s="1"/>
  <c r="R819" i="3" s="1"/>
  <c r="S819" i="3" s="1"/>
  <c r="T819" i="3" s="1"/>
  <c r="U819" i="3" s="1"/>
  <c r="E819" i="3" s="1"/>
  <c r="L799" i="3"/>
  <c r="M799" i="3" s="1"/>
  <c r="N799" i="3" s="1"/>
  <c r="O799" i="3" s="1"/>
  <c r="P799" i="3" s="1"/>
  <c r="Q799" i="3" s="1"/>
  <c r="R799" i="3" s="1"/>
  <c r="S799" i="3" s="1"/>
  <c r="T799" i="3" s="1"/>
  <c r="U799" i="3" s="1"/>
  <c r="E799" i="3" s="1"/>
  <c r="L781" i="3"/>
  <c r="M781" i="3" s="1"/>
  <c r="N781" i="3" s="1"/>
  <c r="O781" i="3" s="1"/>
  <c r="P781" i="3" s="1"/>
  <c r="Q781" i="3" s="1"/>
  <c r="R781" i="3" s="1"/>
  <c r="S781" i="3" s="1"/>
  <c r="T781" i="3" s="1"/>
  <c r="U781" i="3" s="1"/>
  <c r="E781" i="3" s="1"/>
  <c r="L757" i="3"/>
  <c r="M757" i="3" s="1"/>
  <c r="N757" i="3" s="1"/>
  <c r="O757" i="3" s="1"/>
  <c r="P757" i="3" s="1"/>
  <c r="Q757" i="3" s="1"/>
  <c r="R757" i="3" s="1"/>
  <c r="S757" i="3" s="1"/>
  <c r="T757" i="3" s="1"/>
  <c r="U757" i="3" s="1"/>
  <c r="E757" i="3" s="1"/>
  <c r="L731" i="3"/>
  <c r="M731" i="3" s="1"/>
  <c r="N731" i="3" s="1"/>
  <c r="O731" i="3" s="1"/>
  <c r="P731" i="3" s="1"/>
  <c r="Q731" i="3" s="1"/>
  <c r="R731" i="3" s="1"/>
  <c r="S731" i="3" s="1"/>
  <c r="T731" i="3" s="1"/>
  <c r="U731" i="3" s="1"/>
  <c r="E731" i="3" s="1"/>
  <c r="L711" i="3"/>
  <c r="M711" i="3" s="1"/>
  <c r="N711" i="3" s="1"/>
  <c r="O711" i="3" s="1"/>
  <c r="P711" i="3" s="1"/>
  <c r="Q711" i="3" s="1"/>
  <c r="R711" i="3" s="1"/>
  <c r="S711" i="3" s="1"/>
  <c r="T711" i="3" s="1"/>
  <c r="U711" i="3" s="1"/>
  <c r="E711" i="3" s="1"/>
  <c r="L739" i="3"/>
  <c r="M739" i="3" s="1"/>
  <c r="N739" i="3" s="1"/>
  <c r="O739" i="3" s="1"/>
  <c r="P739" i="3" s="1"/>
  <c r="Q739" i="3" s="1"/>
  <c r="R739" i="3" s="1"/>
  <c r="S739" i="3" s="1"/>
  <c r="T739" i="3" s="1"/>
  <c r="U739" i="3" s="1"/>
  <c r="E739" i="3" s="1"/>
  <c r="L673" i="3"/>
  <c r="M673" i="3" s="1"/>
  <c r="N673" i="3" s="1"/>
  <c r="O673" i="3" s="1"/>
  <c r="P673" i="3" s="1"/>
  <c r="Q673" i="3" s="1"/>
  <c r="R673" i="3" s="1"/>
  <c r="S673" i="3" s="1"/>
  <c r="T673" i="3" s="1"/>
  <c r="U673" i="3" s="1"/>
  <c r="E673" i="3" s="1"/>
  <c r="L634" i="3"/>
  <c r="M634" i="3" s="1"/>
  <c r="N634" i="3" s="1"/>
  <c r="O634" i="3" s="1"/>
  <c r="P634" i="3" s="1"/>
  <c r="Q634" i="3" s="1"/>
  <c r="R634" i="3" s="1"/>
  <c r="S634" i="3" s="1"/>
  <c r="T634" i="3" s="1"/>
  <c r="U634" i="3" s="1"/>
  <c r="E634" i="3" s="1"/>
  <c r="L586" i="3"/>
  <c r="M586" i="3" s="1"/>
  <c r="N586" i="3" s="1"/>
  <c r="O586" i="3" s="1"/>
  <c r="P586" i="3" s="1"/>
  <c r="Q586" i="3" s="1"/>
  <c r="R586" i="3" s="1"/>
  <c r="S586" i="3" s="1"/>
  <c r="T586" i="3" s="1"/>
  <c r="U586" i="3" s="1"/>
  <c r="E586" i="3" s="1"/>
  <c r="L549" i="3"/>
  <c r="M549" i="3" s="1"/>
  <c r="N549" i="3" s="1"/>
  <c r="O549" i="3" s="1"/>
  <c r="P549" i="3" s="1"/>
  <c r="Q549" i="3" s="1"/>
  <c r="R549" i="3" s="1"/>
  <c r="S549" i="3" s="1"/>
  <c r="T549" i="3" s="1"/>
  <c r="U549" i="3" s="1"/>
  <c r="E549" i="3" s="1"/>
  <c r="L529" i="3"/>
  <c r="M529" i="3" s="1"/>
  <c r="N529" i="3" s="1"/>
  <c r="O529" i="3" s="1"/>
  <c r="P529" i="3" s="1"/>
  <c r="Q529" i="3" s="1"/>
  <c r="R529" i="3" s="1"/>
  <c r="S529" i="3" s="1"/>
  <c r="T529" i="3" s="1"/>
  <c r="U529" i="3" s="1"/>
  <c r="E529" i="3" s="1"/>
  <c r="L505" i="3"/>
  <c r="M505" i="3" s="1"/>
  <c r="N505" i="3" s="1"/>
  <c r="O505" i="3" s="1"/>
  <c r="P505" i="3" s="1"/>
  <c r="Q505" i="3" s="1"/>
  <c r="R505" i="3" s="1"/>
  <c r="S505" i="3" s="1"/>
  <c r="T505" i="3" s="1"/>
  <c r="U505" i="3" s="1"/>
  <c r="E505" i="3" s="1"/>
  <c r="L485" i="3"/>
  <c r="M485" i="3" s="1"/>
  <c r="N485" i="3" s="1"/>
  <c r="O485" i="3" s="1"/>
  <c r="P485" i="3" s="1"/>
  <c r="Q485" i="3" s="1"/>
  <c r="R485" i="3" s="1"/>
  <c r="S485" i="3" s="1"/>
  <c r="T485" i="3" s="1"/>
  <c r="U485" i="3" s="1"/>
  <c r="E485" i="3" s="1"/>
  <c r="L465" i="3"/>
  <c r="M465" i="3" s="1"/>
  <c r="N465" i="3" s="1"/>
  <c r="O465" i="3" s="1"/>
  <c r="P465" i="3" s="1"/>
  <c r="Q465" i="3" s="1"/>
  <c r="R465" i="3" s="1"/>
  <c r="S465" i="3" s="1"/>
  <c r="T465" i="3" s="1"/>
  <c r="U465" i="3" s="1"/>
  <c r="E465" i="3" s="1"/>
  <c r="L447" i="3"/>
  <c r="M447" i="3" s="1"/>
  <c r="N447" i="3" s="1"/>
  <c r="O447" i="3" s="1"/>
  <c r="P447" i="3" s="1"/>
  <c r="Q447" i="3" s="1"/>
  <c r="R447" i="3" s="1"/>
  <c r="S447" i="3" s="1"/>
  <c r="T447" i="3" s="1"/>
  <c r="U447" i="3" s="1"/>
  <c r="E447" i="3" s="1"/>
  <c r="L623" i="3"/>
  <c r="M623" i="3" s="1"/>
  <c r="N623" i="3" s="1"/>
  <c r="O623" i="3" s="1"/>
  <c r="P623" i="3" s="1"/>
  <c r="Q623" i="3" s="1"/>
  <c r="R623" i="3" s="1"/>
  <c r="S623" i="3" s="1"/>
  <c r="T623" i="3" s="1"/>
  <c r="U623" i="3" s="1"/>
  <c r="E623" i="3" s="1"/>
  <c r="L559" i="3"/>
  <c r="M559" i="3" s="1"/>
  <c r="N559" i="3" s="1"/>
  <c r="O559" i="3" s="1"/>
  <c r="P559" i="3" s="1"/>
  <c r="Q559" i="3" s="1"/>
  <c r="R559" i="3" s="1"/>
  <c r="S559" i="3" s="1"/>
  <c r="T559" i="3" s="1"/>
  <c r="U559" i="3" s="1"/>
  <c r="E559" i="3" s="1"/>
  <c r="L625" i="3"/>
  <c r="M625" i="3" s="1"/>
  <c r="N625" i="3" s="1"/>
  <c r="O625" i="3" s="1"/>
  <c r="P625" i="3" s="1"/>
  <c r="Q625" i="3" s="1"/>
  <c r="R625" i="3" s="1"/>
  <c r="S625" i="3" s="1"/>
  <c r="T625" i="3" s="1"/>
  <c r="U625" i="3" s="1"/>
  <c r="E625" i="3" s="1"/>
  <c r="L577" i="3"/>
  <c r="M577" i="3" s="1"/>
  <c r="N577" i="3" s="1"/>
  <c r="O577" i="3" s="1"/>
  <c r="P577" i="3" s="1"/>
  <c r="Q577" i="3" s="1"/>
  <c r="R577" i="3" s="1"/>
  <c r="S577" i="3" s="1"/>
  <c r="T577" i="3" s="1"/>
  <c r="U577" i="3" s="1"/>
  <c r="E577" i="3" s="1"/>
  <c r="L651" i="3"/>
  <c r="M651" i="3" s="1"/>
  <c r="N651" i="3" s="1"/>
  <c r="O651" i="3" s="1"/>
  <c r="P651" i="3" s="1"/>
  <c r="Q651" i="3" s="1"/>
  <c r="R651" i="3" s="1"/>
  <c r="S651" i="3" s="1"/>
  <c r="T651" i="3" s="1"/>
  <c r="U651" i="3" s="1"/>
  <c r="E651" i="3" s="1"/>
  <c r="L587" i="3"/>
  <c r="M587" i="3" s="1"/>
  <c r="N587" i="3" s="1"/>
  <c r="O587" i="3" s="1"/>
  <c r="P587" i="3" s="1"/>
  <c r="Q587" i="3" s="1"/>
  <c r="R587" i="3" s="1"/>
  <c r="S587" i="3" s="1"/>
  <c r="T587" i="3" s="1"/>
  <c r="U587" i="3" s="1"/>
  <c r="E587" i="3" s="1"/>
  <c r="L669" i="3"/>
  <c r="M669" i="3" s="1"/>
  <c r="N669" i="3" s="1"/>
  <c r="O669" i="3" s="1"/>
  <c r="P669" i="3" s="1"/>
  <c r="Q669" i="3" s="1"/>
  <c r="R669" i="3" s="1"/>
  <c r="S669" i="3" s="1"/>
  <c r="T669" i="3" s="1"/>
  <c r="U669" i="3" s="1"/>
  <c r="E669" i="3" s="1"/>
  <c r="L434" i="3"/>
  <c r="M434" i="3" s="1"/>
  <c r="N434" i="3" s="1"/>
  <c r="O434" i="3" s="1"/>
  <c r="P434" i="3" s="1"/>
  <c r="Q434" i="3" s="1"/>
  <c r="R434" i="3" s="1"/>
  <c r="S434" i="3" s="1"/>
  <c r="T434" i="3" s="1"/>
  <c r="U434" i="3" s="1"/>
  <c r="E434" i="3" s="1"/>
  <c r="L418" i="3"/>
  <c r="M418" i="3" s="1"/>
  <c r="N418" i="3" s="1"/>
  <c r="O418" i="3" s="1"/>
  <c r="P418" i="3" s="1"/>
  <c r="Q418" i="3" s="1"/>
  <c r="R418" i="3" s="1"/>
  <c r="S418" i="3" s="1"/>
  <c r="T418" i="3" s="1"/>
  <c r="U418" i="3" s="1"/>
  <c r="E418" i="3" s="1"/>
  <c r="L404" i="3"/>
  <c r="M404" i="3" s="1"/>
  <c r="N404" i="3" s="1"/>
  <c r="O404" i="3" s="1"/>
  <c r="P404" i="3" s="1"/>
  <c r="Q404" i="3" s="1"/>
  <c r="R404" i="3" s="1"/>
  <c r="S404" i="3" s="1"/>
  <c r="T404" i="3" s="1"/>
  <c r="U404" i="3" s="1"/>
  <c r="E404" i="3" s="1"/>
  <c r="L390" i="3"/>
  <c r="M390" i="3" s="1"/>
  <c r="N390" i="3" s="1"/>
  <c r="O390" i="3" s="1"/>
  <c r="P390" i="3" s="1"/>
  <c r="Q390" i="3" s="1"/>
  <c r="R390" i="3" s="1"/>
  <c r="S390" i="3" s="1"/>
  <c r="T390" i="3" s="1"/>
  <c r="U390" i="3" s="1"/>
  <c r="E390" i="3" s="1"/>
  <c r="L374" i="3"/>
  <c r="M374" i="3" s="1"/>
  <c r="N374" i="3" s="1"/>
  <c r="O374" i="3" s="1"/>
  <c r="P374" i="3" s="1"/>
  <c r="Q374" i="3" s="1"/>
  <c r="R374" i="3" s="1"/>
  <c r="S374" i="3" s="1"/>
  <c r="T374" i="3" s="1"/>
  <c r="U374" i="3" s="1"/>
  <c r="E374" i="3" s="1"/>
  <c r="L362" i="3"/>
  <c r="M362" i="3" s="1"/>
  <c r="N362" i="3" s="1"/>
  <c r="O362" i="3" s="1"/>
  <c r="P362" i="3" s="1"/>
  <c r="Q362" i="3" s="1"/>
  <c r="R362" i="3" s="1"/>
  <c r="S362" i="3" s="1"/>
  <c r="T362" i="3" s="1"/>
  <c r="U362" i="3" s="1"/>
  <c r="E362" i="3" s="1"/>
  <c r="L348" i="3"/>
  <c r="M348" i="3" s="1"/>
  <c r="N348" i="3" s="1"/>
  <c r="O348" i="3" s="1"/>
  <c r="P348" i="3" s="1"/>
  <c r="Q348" i="3" s="1"/>
  <c r="R348" i="3" s="1"/>
  <c r="S348" i="3" s="1"/>
  <c r="T348" i="3" s="1"/>
  <c r="U348" i="3" s="1"/>
  <c r="E348" i="3" s="1"/>
  <c r="L332" i="3"/>
  <c r="M332" i="3" s="1"/>
  <c r="N332" i="3" s="1"/>
  <c r="O332" i="3" s="1"/>
  <c r="P332" i="3" s="1"/>
  <c r="Q332" i="3" s="1"/>
  <c r="R332" i="3" s="1"/>
  <c r="S332" i="3" s="1"/>
  <c r="T332" i="3" s="1"/>
  <c r="U332" i="3" s="1"/>
  <c r="E332" i="3" s="1"/>
  <c r="L629" i="3"/>
  <c r="M629" i="3" s="1"/>
  <c r="N629" i="3" s="1"/>
  <c r="O629" i="3" s="1"/>
  <c r="P629" i="3" s="1"/>
  <c r="Q629" i="3" s="1"/>
  <c r="R629" i="3" s="1"/>
  <c r="S629" i="3" s="1"/>
  <c r="T629" i="3" s="1"/>
  <c r="U629" i="3" s="1"/>
  <c r="E629" i="3" s="1"/>
  <c r="L621" i="3"/>
  <c r="M621" i="3" s="1"/>
  <c r="N621" i="3" s="1"/>
  <c r="O621" i="3" s="1"/>
  <c r="P621" i="3" s="1"/>
  <c r="Q621" i="3" s="1"/>
  <c r="R621" i="3" s="1"/>
  <c r="S621" i="3" s="1"/>
  <c r="T621" i="3" s="1"/>
  <c r="U621" i="3" s="1"/>
  <c r="E621" i="3" s="1"/>
  <c r="L431" i="3"/>
  <c r="M431" i="3" s="1"/>
  <c r="N431" i="3" s="1"/>
  <c r="O431" i="3" s="1"/>
  <c r="P431" i="3" s="1"/>
  <c r="Q431" i="3" s="1"/>
  <c r="R431" i="3" s="1"/>
  <c r="S431" i="3" s="1"/>
  <c r="T431" i="3" s="1"/>
  <c r="U431" i="3" s="1"/>
  <c r="E431" i="3" s="1"/>
  <c r="L417" i="3"/>
  <c r="M417" i="3" s="1"/>
  <c r="N417" i="3" s="1"/>
  <c r="O417" i="3" s="1"/>
  <c r="P417" i="3" s="1"/>
  <c r="Q417" i="3" s="1"/>
  <c r="R417" i="3" s="1"/>
  <c r="S417" i="3" s="1"/>
  <c r="T417" i="3" s="1"/>
  <c r="U417" i="3" s="1"/>
  <c r="E417" i="3" s="1"/>
  <c r="L403" i="3"/>
  <c r="M403" i="3" s="1"/>
  <c r="N403" i="3" s="1"/>
  <c r="O403" i="3" s="1"/>
  <c r="P403" i="3" s="1"/>
  <c r="Q403" i="3" s="1"/>
  <c r="R403" i="3" s="1"/>
  <c r="S403" i="3" s="1"/>
  <c r="T403" i="3" s="1"/>
  <c r="U403" i="3" s="1"/>
  <c r="E403" i="3" s="1"/>
  <c r="L387" i="3"/>
  <c r="M387" i="3" s="1"/>
  <c r="N387" i="3" s="1"/>
  <c r="O387" i="3" s="1"/>
  <c r="P387" i="3" s="1"/>
  <c r="Q387" i="3" s="1"/>
  <c r="R387" i="3" s="1"/>
  <c r="S387" i="3" s="1"/>
  <c r="T387" i="3" s="1"/>
  <c r="U387" i="3" s="1"/>
  <c r="E387" i="3" s="1"/>
  <c r="L375" i="3"/>
  <c r="M375" i="3" s="1"/>
  <c r="N375" i="3" s="1"/>
  <c r="O375" i="3" s="1"/>
  <c r="P375" i="3" s="1"/>
  <c r="Q375" i="3" s="1"/>
  <c r="R375" i="3" s="1"/>
  <c r="S375" i="3" s="1"/>
  <c r="T375" i="3" s="1"/>
  <c r="U375" i="3" s="1"/>
  <c r="E375" i="3" s="1"/>
  <c r="L361" i="3"/>
  <c r="M361" i="3" s="1"/>
  <c r="N361" i="3" s="1"/>
  <c r="O361" i="3" s="1"/>
  <c r="P361" i="3" s="1"/>
  <c r="Q361" i="3" s="1"/>
  <c r="R361" i="3" s="1"/>
  <c r="S361" i="3" s="1"/>
  <c r="T361" i="3" s="1"/>
  <c r="U361" i="3" s="1"/>
  <c r="E361" i="3" s="1"/>
  <c r="L345" i="3"/>
  <c r="M345" i="3" s="1"/>
  <c r="N345" i="3" s="1"/>
  <c r="O345" i="3" s="1"/>
  <c r="P345" i="3" s="1"/>
  <c r="Q345" i="3" s="1"/>
  <c r="R345" i="3" s="1"/>
  <c r="S345" i="3" s="1"/>
  <c r="T345" i="3" s="1"/>
  <c r="U345" i="3" s="1"/>
  <c r="E345" i="3" s="1"/>
  <c r="L331" i="3"/>
  <c r="M331" i="3" s="1"/>
  <c r="N331" i="3" s="1"/>
  <c r="O331" i="3" s="1"/>
  <c r="P331" i="3" s="1"/>
  <c r="Q331" i="3" s="1"/>
  <c r="R331" i="3" s="1"/>
  <c r="S331" i="3" s="1"/>
  <c r="T331" i="3" s="1"/>
  <c r="U331" i="3" s="1"/>
  <c r="E331" i="3" s="1"/>
  <c r="L317" i="3"/>
  <c r="M317" i="3" s="1"/>
  <c r="N317" i="3" s="1"/>
  <c r="O317" i="3" s="1"/>
  <c r="P317" i="3" s="1"/>
  <c r="Q317" i="3" s="1"/>
  <c r="R317" i="3" s="1"/>
  <c r="S317" i="3" s="1"/>
  <c r="T317" i="3" s="1"/>
  <c r="U317" i="3" s="1"/>
  <c r="E317" i="3" s="1"/>
  <c r="L309" i="3"/>
  <c r="M309" i="3" s="1"/>
  <c r="N309" i="3" s="1"/>
  <c r="O309" i="3" s="1"/>
  <c r="P309" i="3" s="1"/>
  <c r="Q309" i="3" s="1"/>
  <c r="R309" i="3" s="1"/>
  <c r="S309" i="3" s="1"/>
  <c r="T309" i="3" s="1"/>
  <c r="U309" i="3" s="1"/>
  <c r="E309" i="3" s="1"/>
  <c r="L302" i="3"/>
  <c r="M302" i="3" s="1"/>
  <c r="N302" i="3" s="1"/>
  <c r="O302" i="3" s="1"/>
  <c r="P302" i="3" s="1"/>
  <c r="Q302" i="3" s="1"/>
  <c r="R302" i="3" s="1"/>
  <c r="S302" i="3" s="1"/>
  <c r="T302" i="3" s="1"/>
  <c r="U302" i="3" s="1"/>
  <c r="E302" i="3" s="1"/>
  <c r="L295" i="3"/>
  <c r="M295" i="3" s="1"/>
  <c r="N295" i="3" s="1"/>
  <c r="O295" i="3" s="1"/>
  <c r="P295" i="3" s="1"/>
  <c r="Q295" i="3" s="1"/>
  <c r="R295" i="3" s="1"/>
  <c r="S295" i="3" s="1"/>
  <c r="T295" i="3" s="1"/>
  <c r="U295" i="3" s="1"/>
  <c r="E295" i="3" s="1"/>
  <c r="L287" i="3"/>
  <c r="M287" i="3" s="1"/>
  <c r="N287" i="3" s="1"/>
  <c r="O287" i="3" s="1"/>
  <c r="P287" i="3" s="1"/>
  <c r="Q287" i="3" s="1"/>
  <c r="R287" i="3" s="1"/>
  <c r="S287" i="3" s="1"/>
  <c r="T287" i="3" s="1"/>
  <c r="U287" i="3" s="1"/>
  <c r="E287" i="3" s="1"/>
  <c r="L1022" i="3"/>
  <c r="M1022" i="3" s="1"/>
  <c r="N1022" i="3" s="1"/>
  <c r="O1022" i="3" s="1"/>
  <c r="P1022" i="3" s="1"/>
  <c r="Q1022" i="3" s="1"/>
  <c r="R1022" i="3" s="1"/>
  <c r="S1022" i="3" s="1"/>
  <c r="T1022" i="3" s="1"/>
  <c r="U1022" i="3" s="1"/>
  <c r="E1022" i="3" s="1"/>
  <c r="L983" i="3"/>
  <c r="M983" i="3" s="1"/>
  <c r="N983" i="3" s="1"/>
  <c r="O983" i="3" s="1"/>
  <c r="P983" i="3" s="1"/>
  <c r="Q983" i="3" s="1"/>
  <c r="R983" i="3" s="1"/>
  <c r="S983" i="3" s="1"/>
  <c r="T983" i="3" s="1"/>
  <c r="U983" i="3" s="1"/>
  <c r="E983" i="3" s="1"/>
  <c r="L973" i="3"/>
  <c r="M973" i="3" s="1"/>
  <c r="N973" i="3" s="1"/>
  <c r="O973" i="3" s="1"/>
  <c r="P973" i="3" s="1"/>
  <c r="Q973" i="3" s="1"/>
  <c r="R973" i="3" s="1"/>
  <c r="S973" i="3" s="1"/>
  <c r="T973" i="3" s="1"/>
  <c r="U973" i="3" s="1"/>
  <c r="E973" i="3" s="1"/>
  <c r="L951" i="3"/>
  <c r="M951" i="3" s="1"/>
  <c r="N951" i="3" s="1"/>
  <c r="O951" i="3" s="1"/>
  <c r="P951" i="3" s="1"/>
  <c r="Q951" i="3" s="1"/>
  <c r="R951" i="3" s="1"/>
  <c r="S951" i="3" s="1"/>
  <c r="T951" i="3" s="1"/>
  <c r="U951" i="3" s="1"/>
  <c r="E951" i="3" s="1"/>
  <c r="L958" i="3"/>
  <c r="M958" i="3" s="1"/>
  <c r="N958" i="3" s="1"/>
  <c r="O958" i="3" s="1"/>
  <c r="P958" i="3" s="1"/>
  <c r="Q958" i="3" s="1"/>
  <c r="R958" i="3" s="1"/>
  <c r="S958" i="3" s="1"/>
  <c r="T958" i="3" s="1"/>
  <c r="U958" i="3" s="1"/>
  <c r="E958" i="3" s="1"/>
  <c r="L910" i="3"/>
  <c r="M910" i="3" s="1"/>
  <c r="N910" i="3" s="1"/>
  <c r="O910" i="3" s="1"/>
  <c r="P910" i="3" s="1"/>
  <c r="Q910" i="3" s="1"/>
  <c r="R910" i="3" s="1"/>
  <c r="S910" i="3" s="1"/>
  <c r="T910" i="3" s="1"/>
  <c r="U910" i="3" s="1"/>
  <c r="E910" i="3" s="1"/>
  <c r="L890" i="3"/>
  <c r="M890" i="3" s="1"/>
  <c r="N890" i="3" s="1"/>
  <c r="O890" i="3" s="1"/>
  <c r="P890" i="3" s="1"/>
  <c r="Q890" i="3" s="1"/>
  <c r="R890" i="3" s="1"/>
  <c r="S890" i="3" s="1"/>
  <c r="T890" i="3" s="1"/>
  <c r="U890" i="3" s="1"/>
  <c r="E890" i="3" s="1"/>
  <c r="L866" i="3"/>
  <c r="M866" i="3" s="1"/>
  <c r="N866" i="3" s="1"/>
  <c r="O866" i="3" s="1"/>
  <c r="P866" i="3" s="1"/>
  <c r="Q866" i="3" s="1"/>
  <c r="R866" i="3" s="1"/>
  <c r="S866" i="3" s="1"/>
  <c r="T866" i="3" s="1"/>
  <c r="U866" i="3" s="1"/>
  <c r="E866" i="3" s="1"/>
  <c r="L847" i="3"/>
  <c r="M847" i="3" s="1"/>
  <c r="N847" i="3" s="1"/>
  <c r="O847" i="3" s="1"/>
  <c r="P847" i="3" s="1"/>
  <c r="Q847" i="3" s="1"/>
  <c r="R847" i="3" s="1"/>
  <c r="S847" i="3" s="1"/>
  <c r="T847" i="3" s="1"/>
  <c r="U847" i="3" s="1"/>
  <c r="E847" i="3" s="1"/>
  <c r="L827" i="3"/>
  <c r="M827" i="3" s="1"/>
  <c r="N827" i="3" s="1"/>
  <c r="O827" i="3" s="1"/>
  <c r="P827" i="3" s="1"/>
  <c r="Q827" i="3" s="1"/>
  <c r="R827" i="3" s="1"/>
  <c r="S827" i="3" s="1"/>
  <c r="T827" i="3" s="1"/>
  <c r="U827" i="3" s="1"/>
  <c r="E827" i="3" s="1"/>
  <c r="L803" i="3"/>
  <c r="M803" i="3" s="1"/>
  <c r="N803" i="3" s="1"/>
  <c r="O803" i="3" s="1"/>
  <c r="P803" i="3" s="1"/>
  <c r="Q803" i="3" s="1"/>
  <c r="R803" i="3" s="1"/>
  <c r="S803" i="3" s="1"/>
  <c r="T803" i="3" s="1"/>
  <c r="U803" i="3" s="1"/>
  <c r="E803" i="3" s="1"/>
  <c r="L785" i="3"/>
  <c r="M785" i="3" s="1"/>
  <c r="N785" i="3" s="1"/>
  <c r="O785" i="3" s="1"/>
  <c r="P785" i="3" s="1"/>
  <c r="Q785" i="3" s="1"/>
  <c r="R785" i="3" s="1"/>
  <c r="S785" i="3" s="1"/>
  <c r="T785" i="3" s="1"/>
  <c r="U785" i="3" s="1"/>
  <c r="E785" i="3" s="1"/>
  <c r="L765" i="3"/>
  <c r="M765" i="3" s="1"/>
  <c r="N765" i="3" s="1"/>
  <c r="O765" i="3" s="1"/>
  <c r="P765" i="3" s="1"/>
  <c r="Q765" i="3" s="1"/>
  <c r="R765" i="3" s="1"/>
  <c r="S765" i="3" s="1"/>
  <c r="T765" i="3" s="1"/>
  <c r="U765" i="3" s="1"/>
  <c r="E765" i="3" s="1"/>
  <c r="L735" i="3"/>
  <c r="M735" i="3" s="1"/>
  <c r="N735" i="3" s="1"/>
  <c r="O735" i="3" s="1"/>
  <c r="P735" i="3" s="1"/>
  <c r="Q735" i="3" s="1"/>
  <c r="R735" i="3" s="1"/>
  <c r="S735" i="3" s="1"/>
  <c r="T735" i="3" s="1"/>
  <c r="U735" i="3" s="1"/>
  <c r="E735" i="3" s="1"/>
  <c r="L715" i="3"/>
  <c r="M715" i="3" s="1"/>
  <c r="N715" i="3" s="1"/>
  <c r="O715" i="3" s="1"/>
  <c r="P715" i="3" s="1"/>
  <c r="Q715" i="3" s="1"/>
  <c r="R715" i="3" s="1"/>
  <c r="S715" i="3" s="1"/>
  <c r="T715" i="3" s="1"/>
  <c r="U715" i="3" s="1"/>
  <c r="E715" i="3" s="1"/>
  <c r="L695" i="3"/>
  <c r="M695" i="3" s="1"/>
  <c r="N695" i="3" s="1"/>
  <c r="O695" i="3" s="1"/>
  <c r="P695" i="3" s="1"/>
  <c r="Q695" i="3" s="1"/>
  <c r="R695" i="3" s="1"/>
  <c r="S695" i="3" s="1"/>
  <c r="T695" i="3" s="1"/>
  <c r="U695" i="3" s="1"/>
  <c r="E695" i="3" s="1"/>
  <c r="L680" i="3"/>
  <c r="M680" i="3" s="1"/>
  <c r="N680" i="3" s="1"/>
  <c r="O680" i="3" s="1"/>
  <c r="P680" i="3" s="1"/>
  <c r="Q680" i="3" s="1"/>
  <c r="R680" i="3" s="1"/>
  <c r="S680" i="3" s="1"/>
  <c r="T680" i="3" s="1"/>
  <c r="U680" i="3" s="1"/>
  <c r="E680" i="3" s="1"/>
  <c r="L642" i="3"/>
  <c r="M642" i="3" s="1"/>
  <c r="N642" i="3" s="1"/>
  <c r="O642" i="3" s="1"/>
  <c r="P642" i="3" s="1"/>
  <c r="Q642" i="3" s="1"/>
  <c r="R642" i="3" s="1"/>
  <c r="S642" i="3" s="1"/>
  <c r="T642" i="3" s="1"/>
  <c r="U642" i="3" s="1"/>
  <c r="E642" i="3" s="1"/>
  <c r="L602" i="3"/>
  <c r="M602" i="3" s="1"/>
  <c r="N602" i="3" s="1"/>
  <c r="O602" i="3" s="1"/>
  <c r="P602" i="3" s="1"/>
  <c r="Q602" i="3" s="1"/>
  <c r="R602" i="3" s="1"/>
  <c r="S602" i="3" s="1"/>
  <c r="T602" i="3" s="1"/>
  <c r="U602" i="3" s="1"/>
  <c r="E602" i="3" s="1"/>
  <c r="L553" i="3"/>
  <c r="M553" i="3" s="1"/>
  <c r="N553" i="3" s="1"/>
  <c r="O553" i="3" s="1"/>
  <c r="P553" i="3" s="1"/>
  <c r="Q553" i="3" s="1"/>
  <c r="R553" i="3" s="1"/>
  <c r="S553" i="3" s="1"/>
  <c r="T553" i="3" s="1"/>
  <c r="U553" i="3" s="1"/>
  <c r="E553" i="3" s="1"/>
  <c r="L533" i="3"/>
  <c r="M533" i="3" s="1"/>
  <c r="N533" i="3" s="1"/>
  <c r="O533" i="3" s="1"/>
  <c r="P533" i="3" s="1"/>
  <c r="Q533" i="3" s="1"/>
  <c r="R533" i="3" s="1"/>
  <c r="S533" i="3" s="1"/>
  <c r="T533" i="3" s="1"/>
  <c r="U533" i="3" s="1"/>
  <c r="E533" i="3" s="1"/>
  <c r="L513" i="3"/>
  <c r="M513" i="3" s="1"/>
  <c r="N513" i="3" s="1"/>
  <c r="O513" i="3" s="1"/>
  <c r="P513" i="3" s="1"/>
  <c r="Q513" i="3" s="1"/>
  <c r="R513" i="3" s="1"/>
  <c r="S513" i="3" s="1"/>
  <c r="T513" i="3" s="1"/>
  <c r="U513" i="3" s="1"/>
  <c r="E513" i="3" s="1"/>
  <c r="L489" i="3"/>
  <c r="M489" i="3" s="1"/>
  <c r="N489" i="3" s="1"/>
  <c r="O489" i="3" s="1"/>
  <c r="P489" i="3" s="1"/>
  <c r="Q489" i="3" s="1"/>
  <c r="R489" i="3" s="1"/>
  <c r="S489" i="3" s="1"/>
  <c r="T489" i="3" s="1"/>
  <c r="U489" i="3" s="1"/>
  <c r="E489" i="3" s="1"/>
  <c r="L469" i="3"/>
  <c r="M469" i="3" s="1"/>
  <c r="N469" i="3" s="1"/>
  <c r="O469" i="3" s="1"/>
  <c r="P469" i="3" s="1"/>
  <c r="Q469" i="3" s="1"/>
  <c r="R469" i="3" s="1"/>
  <c r="S469" i="3" s="1"/>
  <c r="T469" i="3" s="1"/>
  <c r="U469" i="3" s="1"/>
  <c r="E469" i="3" s="1"/>
  <c r="L451" i="3"/>
  <c r="M451" i="3" s="1"/>
  <c r="N451" i="3" s="1"/>
  <c r="O451" i="3" s="1"/>
  <c r="P451" i="3" s="1"/>
  <c r="Q451" i="3" s="1"/>
  <c r="R451" i="3" s="1"/>
  <c r="S451" i="3" s="1"/>
  <c r="T451" i="3" s="1"/>
  <c r="U451" i="3" s="1"/>
  <c r="E451" i="3" s="1"/>
  <c r="L639" i="3"/>
  <c r="M639" i="3" s="1"/>
  <c r="N639" i="3" s="1"/>
  <c r="O639" i="3" s="1"/>
  <c r="P639" i="3" s="1"/>
  <c r="Q639" i="3" s="1"/>
  <c r="R639" i="3" s="1"/>
  <c r="S639" i="3" s="1"/>
  <c r="T639" i="3" s="1"/>
  <c r="U639" i="3" s="1"/>
  <c r="E639" i="3" s="1"/>
  <c r="L575" i="3"/>
  <c r="M575" i="3" s="1"/>
  <c r="N575" i="3" s="1"/>
  <c r="O575" i="3" s="1"/>
  <c r="P575" i="3" s="1"/>
  <c r="Q575" i="3" s="1"/>
  <c r="R575" i="3" s="1"/>
  <c r="S575" i="3" s="1"/>
  <c r="T575" i="3" s="1"/>
  <c r="U575" i="3" s="1"/>
  <c r="E575" i="3" s="1"/>
  <c r="L649" i="3"/>
  <c r="M649" i="3" s="1"/>
  <c r="N649" i="3" s="1"/>
  <c r="O649" i="3" s="1"/>
  <c r="P649" i="3" s="1"/>
  <c r="Q649" i="3" s="1"/>
  <c r="R649" i="3" s="1"/>
  <c r="S649" i="3" s="1"/>
  <c r="T649" i="3" s="1"/>
  <c r="U649" i="3" s="1"/>
  <c r="E649" i="3" s="1"/>
  <c r="L585" i="3"/>
  <c r="M585" i="3" s="1"/>
  <c r="N585" i="3" s="1"/>
  <c r="O585" i="3" s="1"/>
  <c r="P585" i="3" s="1"/>
  <c r="Q585" i="3" s="1"/>
  <c r="R585" i="3" s="1"/>
  <c r="S585" i="3" s="1"/>
  <c r="T585" i="3" s="1"/>
  <c r="U585" i="3" s="1"/>
  <c r="E585" i="3" s="1"/>
  <c r="L659" i="3"/>
  <c r="M659" i="3" s="1"/>
  <c r="N659" i="3" s="1"/>
  <c r="O659" i="3" s="1"/>
  <c r="P659" i="3" s="1"/>
  <c r="Q659" i="3" s="1"/>
  <c r="R659" i="3" s="1"/>
  <c r="S659" i="3" s="1"/>
  <c r="T659" i="3" s="1"/>
  <c r="U659" i="3" s="1"/>
  <c r="E659" i="3" s="1"/>
  <c r="L611" i="3"/>
  <c r="M611" i="3" s="1"/>
  <c r="N611" i="3" s="1"/>
  <c r="O611" i="3" s="1"/>
  <c r="P611" i="3" s="1"/>
  <c r="Q611" i="3" s="1"/>
  <c r="R611" i="3" s="1"/>
  <c r="S611" i="3" s="1"/>
  <c r="T611" i="3" s="1"/>
  <c r="U611" i="3" s="1"/>
  <c r="E611" i="3" s="1"/>
  <c r="L445" i="3"/>
  <c r="M445" i="3" s="1"/>
  <c r="N445" i="3" s="1"/>
  <c r="O445" i="3" s="1"/>
  <c r="P445" i="3" s="1"/>
  <c r="Q445" i="3" s="1"/>
  <c r="R445" i="3" s="1"/>
  <c r="S445" i="3" s="1"/>
  <c r="T445" i="3" s="1"/>
  <c r="U445" i="3" s="1"/>
  <c r="E445" i="3" s="1"/>
  <c r="L436" i="3"/>
  <c r="M436" i="3" s="1"/>
  <c r="N436" i="3" s="1"/>
  <c r="O436" i="3" s="1"/>
  <c r="P436" i="3" s="1"/>
  <c r="Q436" i="3" s="1"/>
  <c r="R436" i="3" s="1"/>
  <c r="S436" i="3" s="1"/>
  <c r="T436" i="3" s="1"/>
  <c r="U436" i="3" s="1"/>
  <c r="E436" i="3" s="1"/>
  <c r="L422" i="3"/>
  <c r="M422" i="3" s="1"/>
  <c r="N422" i="3" s="1"/>
  <c r="O422" i="3" s="1"/>
  <c r="P422" i="3" s="1"/>
  <c r="Q422" i="3" s="1"/>
  <c r="R422" i="3" s="1"/>
  <c r="S422" i="3" s="1"/>
  <c r="T422" i="3" s="1"/>
  <c r="U422" i="3" s="1"/>
  <c r="E422" i="3" s="1"/>
  <c r="L406" i="3"/>
  <c r="M406" i="3" s="1"/>
  <c r="N406" i="3" s="1"/>
  <c r="O406" i="3" s="1"/>
  <c r="P406" i="3" s="1"/>
  <c r="Q406" i="3" s="1"/>
  <c r="R406" i="3" s="1"/>
  <c r="S406" i="3" s="1"/>
  <c r="T406" i="3" s="1"/>
  <c r="U406" i="3" s="1"/>
  <c r="E406" i="3" s="1"/>
  <c r="L394" i="3"/>
  <c r="M394" i="3" s="1"/>
  <c r="N394" i="3" s="1"/>
  <c r="O394" i="3" s="1"/>
  <c r="P394" i="3" s="1"/>
  <c r="Q394" i="3" s="1"/>
  <c r="R394" i="3" s="1"/>
  <c r="S394" i="3" s="1"/>
  <c r="T394" i="3" s="1"/>
  <c r="U394" i="3" s="1"/>
  <c r="E394" i="3" s="1"/>
  <c r="L380" i="3"/>
  <c r="M380" i="3" s="1"/>
  <c r="N380" i="3" s="1"/>
  <c r="O380" i="3" s="1"/>
  <c r="P380" i="3" s="1"/>
  <c r="Q380" i="3" s="1"/>
  <c r="R380" i="3" s="1"/>
  <c r="S380" i="3" s="1"/>
  <c r="T380" i="3" s="1"/>
  <c r="U380" i="3" s="1"/>
  <c r="E380" i="3" s="1"/>
  <c r="L364" i="3"/>
  <c r="M364" i="3" s="1"/>
  <c r="N364" i="3" s="1"/>
  <c r="O364" i="3" s="1"/>
  <c r="P364" i="3" s="1"/>
  <c r="Q364" i="3" s="1"/>
  <c r="R364" i="3" s="1"/>
  <c r="S364" i="3" s="1"/>
  <c r="T364" i="3" s="1"/>
  <c r="U364" i="3" s="1"/>
  <c r="E364" i="3" s="1"/>
  <c r="L350" i="3"/>
  <c r="M350" i="3" s="1"/>
  <c r="N350" i="3" s="1"/>
  <c r="O350" i="3" s="1"/>
  <c r="P350" i="3" s="1"/>
  <c r="Q350" i="3" s="1"/>
  <c r="R350" i="3" s="1"/>
  <c r="S350" i="3" s="1"/>
  <c r="T350" i="3" s="1"/>
  <c r="U350" i="3" s="1"/>
  <c r="E350" i="3" s="1"/>
  <c r="L338" i="3"/>
  <c r="M338" i="3" s="1"/>
  <c r="N338" i="3" s="1"/>
  <c r="O338" i="3" s="1"/>
  <c r="P338" i="3" s="1"/>
  <c r="Q338" i="3" s="1"/>
  <c r="R338" i="3" s="1"/>
  <c r="S338" i="3" s="1"/>
  <c r="T338" i="3" s="1"/>
  <c r="U338" i="3" s="1"/>
  <c r="E338" i="3" s="1"/>
  <c r="L320" i="3"/>
  <c r="M320" i="3" s="1"/>
  <c r="N320" i="3" s="1"/>
  <c r="O320" i="3" s="1"/>
  <c r="P320" i="3" s="1"/>
  <c r="Q320" i="3" s="1"/>
  <c r="R320" i="3" s="1"/>
  <c r="S320" i="3" s="1"/>
  <c r="T320" i="3" s="1"/>
  <c r="U320" i="3" s="1"/>
  <c r="E320" i="3" s="1"/>
  <c r="L653" i="3"/>
  <c r="M653" i="3" s="1"/>
  <c r="N653" i="3" s="1"/>
  <c r="O653" i="3" s="1"/>
  <c r="P653" i="3" s="1"/>
  <c r="Q653" i="3" s="1"/>
  <c r="R653" i="3" s="1"/>
  <c r="S653" i="3" s="1"/>
  <c r="T653" i="3" s="1"/>
  <c r="U653" i="3" s="1"/>
  <c r="E653" i="3" s="1"/>
  <c r="L435" i="3"/>
  <c r="M435" i="3" s="1"/>
  <c r="N435" i="3" s="1"/>
  <c r="O435" i="3" s="1"/>
  <c r="P435" i="3" s="1"/>
  <c r="Q435" i="3" s="1"/>
  <c r="R435" i="3" s="1"/>
  <c r="S435" i="3" s="1"/>
  <c r="T435" i="3" s="1"/>
  <c r="U435" i="3" s="1"/>
  <c r="E435" i="3" s="1"/>
  <c r="L419" i="3"/>
  <c r="M419" i="3" s="1"/>
  <c r="N419" i="3" s="1"/>
  <c r="O419" i="3" s="1"/>
  <c r="P419" i="3" s="1"/>
  <c r="Q419" i="3" s="1"/>
  <c r="R419" i="3" s="1"/>
  <c r="S419" i="3" s="1"/>
  <c r="T419" i="3" s="1"/>
  <c r="U419" i="3" s="1"/>
  <c r="E419" i="3" s="1"/>
  <c r="L407" i="3"/>
  <c r="M407" i="3" s="1"/>
  <c r="N407" i="3" s="1"/>
  <c r="O407" i="3" s="1"/>
  <c r="P407" i="3" s="1"/>
  <c r="Q407" i="3" s="1"/>
  <c r="R407" i="3" s="1"/>
  <c r="S407" i="3" s="1"/>
  <c r="T407" i="3" s="1"/>
  <c r="U407" i="3" s="1"/>
  <c r="E407" i="3" s="1"/>
  <c r="L393" i="3"/>
  <c r="M393" i="3" s="1"/>
  <c r="N393" i="3" s="1"/>
  <c r="O393" i="3" s="1"/>
  <c r="P393" i="3" s="1"/>
  <c r="Q393" i="3" s="1"/>
  <c r="R393" i="3" s="1"/>
  <c r="S393" i="3" s="1"/>
  <c r="T393" i="3" s="1"/>
  <c r="U393" i="3" s="1"/>
  <c r="E393" i="3" s="1"/>
  <c r="L377" i="3"/>
  <c r="M377" i="3" s="1"/>
  <c r="N377" i="3" s="1"/>
  <c r="O377" i="3" s="1"/>
  <c r="P377" i="3" s="1"/>
  <c r="Q377" i="3" s="1"/>
  <c r="R377" i="3" s="1"/>
  <c r="S377" i="3" s="1"/>
  <c r="T377" i="3" s="1"/>
  <c r="U377" i="3" s="1"/>
  <c r="E377" i="3" s="1"/>
  <c r="L363" i="3"/>
  <c r="M363" i="3" s="1"/>
  <c r="N363" i="3" s="1"/>
  <c r="O363" i="3" s="1"/>
  <c r="P363" i="3" s="1"/>
  <c r="Q363" i="3" s="1"/>
  <c r="R363" i="3" s="1"/>
  <c r="S363" i="3" s="1"/>
  <c r="T363" i="3" s="1"/>
  <c r="U363" i="3" s="1"/>
  <c r="E363" i="3" s="1"/>
  <c r="L351" i="3"/>
  <c r="M351" i="3" s="1"/>
  <c r="N351" i="3" s="1"/>
  <c r="O351" i="3" s="1"/>
  <c r="P351" i="3" s="1"/>
  <c r="Q351" i="3" s="1"/>
  <c r="R351" i="3" s="1"/>
  <c r="S351" i="3" s="1"/>
  <c r="T351" i="3" s="1"/>
  <c r="U351" i="3" s="1"/>
  <c r="E351" i="3" s="1"/>
  <c r="L335" i="3"/>
  <c r="M335" i="3" s="1"/>
  <c r="N335" i="3" s="1"/>
  <c r="O335" i="3" s="1"/>
  <c r="P335" i="3" s="1"/>
  <c r="Q335" i="3" s="1"/>
  <c r="R335" i="3" s="1"/>
  <c r="S335" i="3" s="1"/>
  <c r="T335" i="3" s="1"/>
  <c r="U335" i="3" s="1"/>
  <c r="E335" i="3" s="1"/>
  <c r="L318" i="3"/>
  <c r="M318" i="3" s="1"/>
  <c r="N318" i="3" s="1"/>
  <c r="O318" i="3" s="1"/>
  <c r="P318" i="3" s="1"/>
  <c r="Q318" i="3" s="1"/>
  <c r="R318" i="3" s="1"/>
  <c r="S318" i="3" s="1"/>
  <c r="T318" i="3" s="1"/>
  <c r="U318" i="3" s="1"/>
  <c r="E318" i="3" s="1"/>
  <c r="L311" i="3"/>
  <c r="M311" i="3" s="1"/>
  <c r="N311" i="3" s="1"/>
  <c r="O311" i="3" s="1"/>
  <c r="P311" i="3" s="1"/>
  <c r="Q311" i="3" s="1"/>
  <c r="R311" i="3" s="1"/>
  <c r="S311" i="3" s="1"/>
  <c r="T311" i="3" s="1"/>
  <c r="U311" i="3" s="1"/>
  <c r="E311" i="3" s="1"/>
  <c r="L303" i="3"/>
  <c r="M303" i="3" s="1"/>
  <c r="N303" i="3" s="1"/>
  <c r="O303" i="3" s="1"/>
  <c r="P303" i="3" s="1"/>
  <c r="Q303" i="3" s="1"/>
  <c r="R303" i="3" s="1"/>
  <c r="S303" i="3" s="1"/>
  <c r="T303" i="3" s="1"/>
  <c r="U303" i="3" s="1"/>
  <c r="E303" i="3" s="1"/>
  <c r="L297" i="3"/>
  <c r="M297" i="3" s="1"/>
  <c r="N297" i="3" s="1"/>
  <c r="O297" i="3" s="1"/>
  <c r="P297" i="3" s="1"/>
  <c r="Q297" i="3" s="1"/>
  <c r="R297" i="3" s="1"/>
  <c r="S297" i="3" s="1"/>
  <c r="T297" i="3" s="1"/>
  <c r="U297" i="3" s="1"/>
  <c r="E297" i="3" s="1"/>
  <c r="L290" i="3"/>
  <c r="M290" i="3" s="1"/>
  <c r="N290" i="3" s="1"/>
  <c r="O290" i="3" s="1"/>
  <c r="P290" i="3" s="1"/>
  <c r="Q290" i="3" s="1"/>
  <c r="R290" i="3" s="1"/>
  <c r="S290" i="3" s="1"/>
  <c r="T290" i="3" s="1"/>
  <c r="U290" i="3" s="1"/>
  <c r="E290" i="3" s="1"/>
  <c r="L282" i="3"/>
  <c r="M282" i="3" s="1"/>
  <c r="N282" i="3" s="1"/>
  <c r="O282" i="3" s="1"/>
  <c r="P282" i="3" s="1"/>
  <c r="Q282" i="3" s="1"/>
  <c r="R282" i="3" s="1"/>
  <c r="S282" i="3" s="1"/>
  <c r="T282" i="3" s="1"/>
  <c r="U282" i="3" s="1"/>
  <c r="E282" i="3" s="1"/>
  <c r="L275" i="3"/>
  <c r="M275" i="3" s="1"/>
  <c r="N275" i="3" s="1"/>
  <c r="O275" i="3" s="1"/>
  <c r="P275" i="3" s="1"/>
  <c r="Q275" i="3" s="1"/>
  <c r="R275" i="3" s="1"/>
  <c r="S275" i="3" s="1"/>
  <c r="T275" i="3" s="1"/>
  <c r="U275" i="3" s="1"/>
  <c r="E275" i="3" s="1"/>
  <c r="L269" i="3"/>
  <c r="M269" i="3" s="1"/>
  <c r="N269" i="3" s="1"/>
  <c r="O269" i="3" s="1"/>
  <c r="P269" i="3" s="1"/>
  <c r="Q269" i="3" s="1"/>
  <c r="R269" i="3" s="1"/>
  <c r="S269" i="3" s="1"/>
  <c r="T269" i="3" s="1"/>
  <c r="U269" i="3" s="1"/>
  <c r="E269" i="3" s="1"/>
  <c r="L261" i="3"/>
  <c r="M261" i="3" s="1"/>
  <c r="N261" i="3" s="1"/>
  <c r="O261" i="3" s="1"/>
  <c r="P261" i="3" s="1"/>
  <c r="Q261" i="3" s="1"/>
  <c r="R261" i="3" s="1"/>
  <c r="S261" i="3" s="1"/>
  <c r="T261" i="3" s="1"/>
  <c r="U261" i="3" s="1"/>
  <c r="E261" i="3" s="1"/>
  <c r="L254" i="3"/>
  <c r="M254" i="3" s="1"/>
  <c r="N254" i="3" s="1"/>
  <c r="O254" i="3" s="1"/>
  <c r="P254" i="3" s="1"/>
  <c r="Q254" i="3" s="1"/>
  <c r="R254" i="3" s="1"/>
  <c r="S254" i="3" s="1"/>
  <c r="T254" i="3" s="1"/>
  <c r="U254" i="3" s="1"/>
  <c r="E254" i="3" s="1"/>
  <c r="L247" i="3"/>
  <c r="M247" i="3" s="1"/>
  <c r="N247" i="3" s="1"/>
  <c r="O247" i="3" s="1"/>
  <c r="P247" i="3" s="1"/>
  <c r="Q247" i="3" s="1"/>
  <c r="R247" i="3" s="1"/>
  <c r="S247" i="3" s="1"/>
  <c r="T247" i="3" s="1"/>
  <c r="U247" i="3" s="1"/>
  <c r="E247" i="3" s="1"/>
  <c r="L239" i="3"/>
  <c r="M239" i="3" s="1"/>
  <c r="N239" i="3" s="1"/>
  <c r="O239" i="3" s="1"/>
  <c r="P239" i="3" s="1"/>
  <c r="Q239" i="3" s="1"/>
  <c r="R239" i="3" s="1"/>
  <c r="S239" i="3" s="1"/>
  <c r="T239" i="3" s="1"/>
  <c r="U239" i="3" s="1"/>
  <c r="E239" i="3" s="1"/>
  <c r="L233" i="3"/>
  <c r="M233" i="3" s="1"/>
  <c r="N233" i="3" s="1"/>
  <c r="O233" i="3" s="1"/>
  <c r="P233" i="3" s="1"/>
  <c r="Q233" i="3" s="1"/>
  <c r="R233" i="3" s="1"/>
  <c r="S233" i="3" s="1"/>
  <c r="T233" i="3" s="1"/>
  <c r="U233" i="3" s="1"/>
  <c r="E233" i="3" s="1"/>
  <c r="L226" i="3"/>
  <c r="M226" i="3" s="1"/>
  <c r="N226" i="3" s="1"/>
  <c r="O226" i="3" s="1"/>
  <c r="P226" i="3" s="1"/>
  <c r="Q226" i="3" s="1"/>
  <c r="R226" i="3" s="1"/>
  <c r="S226" i="3" s="1"/>
  <c r="T226" i="3" s="1"/>
  <c r="U226" i="3" s="1"/>
  <c r="E226" i="3" s="1"/>
  <c r="L218" i="3"/>
  <c r="M218" i="3" s="1"/>
  <c r="N218" i="3" s="1"/>
  <c r="O218" i="3" s="1"/>
  <c r="P218" i="3" s="1"/>
  <c r="Q218" i="3" s="1"/>
  <c r="R218" i="3" s="1"/>
  <c r="S218" i="3" s="1"/>
  <c r="T218" i="3" s="1"/>
  <c r="U218" i="3" s="1"/>
  <c r="E218" i="3" s="1"/>
  <c r="L211" i="3"/>
  <c r="M211" i="3" s="1"/>
  <c r="N211" i="3" s="1"/>
  <c r="O211" i="3" s="1"/>
  <c r="P211" i="3" s="1"/>
  <c r="Q211" i="3" s="1"/>
  <c r="R211" i="3" s="1"/>
  <c r="S211" i="3" s="1"/>
  <c r="T211" i="3" s="1"/>
  <c r="U211" i="3" s="1"/>
  <c r="E211" i="3" s="1"/>
  <c r="L205" i="3"/>
  <c r="M205" i="3" s="1"/>
  <c r="N205" i="3" s="1"/>
  <c r="O205" i="3" s="1"/>
  <c r="P205" i="3" s="1"/>
  <c r="Q205" i="3" s="1"/>
  <c r="R205" i="3" s="1"/>
  <c r="S205" i="3" s="1"/>
  <c r="T205" i="3" s="1"/>
  <c r="U205" i="3" s="1"/>
  <c r="E205" i="3" s="1"/>
  <c r="L197" i="3"/>
  <c r="M197" i="3" s="1"/>
  <c r="N197" i="3" s="1"/>
  <c r="O197" i="3" s="1"/>
  <c r="P197" i="3" s="1"/>
  <c r="Q197" i="3" s="1"/>
  <c r="R197" i="3" s="1"/>
  <c r="S197" i="3" s="1"/>
  <c r="T197" i="3" s="1"/>
  <c r="U197" i="3" s="1"/>
  <c r="E197" i="3" s="1"/>
  <c r="L190" i="3"/>
  <c r="M190" i="3" s="1"/>
  <c r="N190" i="3" s="1"/>
  <c r="O190" i="3" s="1"/>
  <c r="P190" i="3" s="1"/>
  <c r="Q190" i="3" s="1"/>
  <c r="R190" i="3" s="1"/>
  <c r="S190" i="3" s="1"/>
  <c r="T190" i="3" s="1"/>
  <c r="U190" i="3" s="1"/>
  <c r="E190" i="3" s="1"/>
  <c r="L183" i="3"/>
  <c r="M183" i="3" s="1"/>
  <c r="N183" i="3" s="1"/>
  <c r="O183" i="3" s="1"/>
  <c r="P183" i="3" s="1"/>
  <c r="Q183" i="3" s="1"/>
  <c r="R183" i="3" s="1"/>
  <c r="S183" i="3" s="1"/>
  <c r="T183" i="3" s="1"/>
  <c r="U183" i="3" s="1"/>
  <c r="E183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E10" i="3" s="1"/>
  <c r="L15" i="3"/>
  <c r="M15" i="3" s="1"/>
  <c r="N15" i="3" s="1"/>
  <c r="O15" i="3" s="1"/>
  <c r="P15" i="3" s="1"/>
  <c r="Q15" i="3" s="1"/>
  <c r="R15" i="3" s="1"/>
  <c r="S15" i="3" s="1"/>
  <c r="T15" i="3" s="1"/>
  <c r="U15" i="3" s="1"/>
  <c r="E15" i="3" s="1"/>
  <c r="L20" i="3"/>
  <c r="M20" i="3" s="1"/>
  <c r="N20" i="3" s="1"/>
  <c r="O20" i="3" s="1"/>
  <c r="P20" i="3" s="1"/>
  <c r="Q20" i="3" s="1"/>
  <c r="R20" i="3" s="1"/>
  <c r="S20" i="3" s="1"/>
  <c r="T20" i="3" s="1"/>
  <c r="U20" i="3" s="1"/>
  <c r="E20" i="3" s="1"/>
  <c r="L26" i="3"/>
  <c r="M26" i="3" s="1"/>
  <c r="N26" i="3" s="1"/>
  <c r="O26" i="3" s="1"/>
  <c r="P26" i="3" s="1"/>
  <c r="Q26" i="3" s="1"/>
  <c r="R26" i="3" s="1"/>
  <c r="S26" i="3" s="1"/>
  <c r="T26" i="3" s="1"/>
  <c r="U26" i="3" s="1"/>
  <c r="E26" i="3" s="1"/>
  <c r="L31" i="3"/>
  <c r="M31" i="3" s="1"/>
  <c r="N31" i="3" s="1"/>
  <c r="O31" i="3" s="1"/>
  <c r="P31" i="3" s="1"/>
  <c r="Q31" i="3" s="1"/>
  <c r="R31" i="3" s="1"/>
  <c r="S31" i="3" s="1"/>
  <c r="T31" i="3" s="1"/>
  <c r="U31" i="3" s="1"/>
  <c r="E31" i="3" s="1"/>
  <c r="L36" i="3"/>
  <c r="M36" i="3" s="1"/>
  <c r="N36" i="3" s="1"/>
  <c r="O36" i="3" s="1"/>
  <c r="P36" i="3" s="1"/>
  <c r="Q36" i="3" s="1"/>
  <c r="R36" i="3" s="1"/>
  <c r="S36" i="3" s="1"/>
  <c r="T36" i="3" s="1"/>
  <c r="U36" i="3" s="1"/>
  <c r="E36" i="3" s="1"/>
  <c r="L42" i="3"/>
  <c r="M42" i="3" s="1"/>
  <c r="N42" i="3" s="1"/>
  <c r="O42" i="3" s="1"/>
  <c r="P42" i="3" s="1"/>
  <c r="Q42" i="3" s="1"/>
  <c r="R42" i="3" s="1"/>
  <c r="S42" i="3" s="1"/>
  <c r="T42" i="3" s="1"/>
  <c r="U42" i="3" s="1"/>
  <c r="E42" i="3" s="1"/>
  <c r="L47" i="3"/>
  <c r="M47" i="3" s="1"/>
  <c r="N47" i="3" s="1"/>
  <c r="O47" i="3" s="1"/>
  <c r="P47" i="3" s="1"/>
  <c r="Q47" i="3" s="1"/>
  <c r="R47" i="3" s="1"/>
  <c r="S47" i="3" s="1"/>
  <c r="T47" i="3" s="1"/>
  <c r="U47" i="3" s="1"/>
  <c r="E47" i="3" s="1"/>
  <c r="L52" i="3"/>
  <c r="M52" i="3" s="1"/>
  <c r="N52" i="3" s="1"/>
  <c r="O52" i="3" s="1"/>
  <c r="P52" i="3" s="1"/>
  <c r="Q52" i="3" s="1"/>
  <c r="R52" i="3" s="1"/>
  <c r="S52" i="3" s="1"/>
  <c r="T52" i="3" s="1"/>
  <c r="U52" i="3" s="1"/>
  <c r="E52" i="3" s="1"/>
  <c r="L58" i="3"/>
  <c r="M58" i="3" s="1"/>
  <c r="N58" i="3" s="1"/>
  <c r="O58" i="3" s="1"/>
  <c r="P58" i="3" s="1"/>
  <c r="Q58" i="3" s="1"/>
  <c r="R58" i="3" s="1"/>
  <c r="S58" i="3" s="1"/>
  <c r="T58" i="3" s="1"/>
  <c r="U58" i="3" s="1"/>
  <c r="E58" i="3" s="1"/>
  <c r="L581" i="3"/>
  <c r="M581" i="3" s="1"/>
  <c r="N581" i="3" s="1"/>
  <c r="O581" i="3" s="1"/>
  <c r="P581" i="3" s="1"/>
  <c r="Q581" i="3" s="1"/>
  <c r="R581" i="3" s="1"/>
  <c r="S581" i="3" s="1"/>
  <c r="T581" i="3" s="1"/>
  <c r="U581" i="3" s="1"/>
  <c r="E581" i="3" s="1"/>
  <c r="L67" i="3"/>
  <c r="M67" i="3" s="1"/>
  <c r="N67" i="3" s="1"/>
  <c r="O67" i="3" s="1"/>
  <c r="P67" i="3" s="1"/>
  <c r="Q67" i="3" s="1"/>
  <c r="R67" i="3" s="1"/>
  <c r="S67" i="3" s="1"/>
  <c r="T67" i="3" s="1"/>
  <c r="U67" i="3" s="1"/>
  <c r="E67" i="3" s="1"/>
  <c r="L73" i="3"/>
  <c r="M73" i="3" s="1"/>
  <c r="N73" i="3" s="1"/>
  <c r="O73" i="3" s="1"/>
  <c r="P73" i="3" s="1"/>
  <c r="Q73" i="3" s="1"/>
  <c r="R73" i="3" s="1"/>
  <c r="S73" i="3" s="1"/>
  <c r="T73" i="3" s="1"/>
  <c r="U73" i="3" s="1"/>
  <c r="E73" i="3" s="1"/>
  <c r="L78" i="3"/>
  <c r="M78" i="3" s="1"/>
  <c r="N78" i="3" s="1"/>
  <c r="O78" i="3" s="1"/>
  <c r="P78" i="3" s="1"/>
  <c r="Q78" i="3" s="1"/>
  <c r="R78" i="3" s="1"/>
  <c r="S78" i="3" s="1"/>
  <c r="T78" i="3" s="1"/>
  <c r="U78" i="3" s="1"/>
  <c r="E78" i="3" s="1"/>
  <c r="L83" i="3"/>
  <c r="M83" i="3" s="1"/>
  <c r="N83" i="3" s="1"/>
  <c r="O83" i="3" s="1"/>
  <c r="P83" i="3" s="1"/>
  <c r="Q83" i="3" s="1"/>
  <c r="R83" i="3" s="1"/>
  <c r="S83" i="3" s="1"/>
  <c r="T83" i="3" s="1"/>
  <c r="U83" i="3" s="1"/>
  <c r="E83" i="3" s="1"/>
  <c r="L90" i="3"/>
  <c r="M90" i="3" s="1"/>
  <c r="N90" i="3" s="1"/>
  <c r="O90" i="3" s="1"/>
  <c r="P90" i="3" s="1"/>
  <c r="Q90" i="3" s="1"/>
  <c r="R90" i="3" s="1"/>
  <c r="S90" i="3" s="1"/>
  <c r="T90" i="3" s="1"/>
  <c r="U90" i="3" s="1"/>
  <c r="E90" i="3" s="1"/>
  <c r="L98" i="3"/>
  <c r="M98" i="3" s="1"/>
  <c r="N98" i="3" s="1"/>
  <c r="O98" i="3" s="1"/>
  <c r="P98" i="3" s="1"/>
  <c r="Q98" i="3" s="1"/>
  <c r="R98" i="3" s="1"/>
  <c r="S98" i="3" s="1"/>
  <c r="T98" i="3" s="1"/>
  <c r="U98" i="3" s="1"/>
  <c r="E98" i="3" s="1"/>
  <c r="L105" i="3"/>
  <c r="M105" i="3" s="1"/>
  <c r="N105" i="3" s="1"/>
  <c r="O105" i="3" s="1"/>
  <c r="P105" i="3" s="1"/>
  <c r="Q105" i="3" s="1"/>
  <c r="R105" i="3" s="1"/>
  <c r="S105" i="3" s="1"/>
  <c r="T105" i="3" s="1"/>
  <c r="U105" i="3" s="1"/>
  <c r="E105" i="3" s="1"/>
  <c r="L111" i="3"/>
  <c r="M111" i="3" s="1"/>
  <c r="N111" i="3" s="1"/>
  <c r="O111" i="3" s="1"/>
  <c r="P111" i="3" s="1"/>
  <c r="Q111" i="3" s="1"/>
  <c r="R111" i="3" s="1"/>
  <c r="S111" i="3" s="1"/>
  <c r="T111" i="3" s="1"/>
  <c r="U111" i="3" s="1"/>
  <c r="E111" i="3" s="1"/>
  <c r="L119" i="3"/>
  <c r="M119" i="3" s="1"/>
  <c r="N119" i="3" s="1"/>
  <c r="O119" i="3" s="1"/>
  <c r="P119" i="3" s="1"/>
  <c r="Q119" i="3" s="1"/>
  <c r="R119" i="3" s="1"/>
  <c r="S119" i="3" s="1"/>
  <c r="T119" i="3" s="1"/>
  <c r="U119" i="3" s="1"/>
  <c r="E119" i="3" s="1"/>
  <c r="L126" i="3"/>
  <c r="M126" i="3" s="1"/>
  <c r="N126" i="3" s="1"/>
  <c r="O126" i="3" s="1"/>
  <c r="P126" i="3" s="1"/>
  <c r="Q126" i="3" s="1"/>
  <c r="R126" i="3" s="1"/>
  <c r="S126" i="3" s="1"/>
  <c r="T126" i="3" s="1"/>
  <c r="U126" i="3" s="1"/>
  <c r="E126" i="3" s="1"/>
  <c r="L133" i="3"/>
  <c r="M133" i="3" s="1"/>
  <c r="N133" i="3" s="1"/>
  <c r="O133" i="3" s="1"/>
  <c r="P133" i="3" s="1"/>
  <c r="Q133" i="3" s="1"/>
  <c r="R133" i="3" s="1"/>
  <c r="S133" i="3" s="1"/>
  <c r="T133" i="3" s="1"/>
  <c r="U133" i="3" s="1"/>
  <c r="E133" i="3" s="1"/>
  <c r="L141" i="3"/>
  <c r="M141" i="3" s="1"/>
  <c r="N141" i="3" s="1"/>
  <c r="O141" i="3" s="1"/>
  <c r="P141" i="3" s="1"/>
  <c r="Q141" i="3" s="1"/>
  <c r="R141" i="3" s="1"/>
  <c r="S141" i="3" s="1"/>
  <c r="T141" i="3" s="1"/>
  <c r="U141" i="3" s="1"/>
  <c r="E141" i="3" s="1"/>
  <c r="L147" i="3"/>
  <c r="M147" i="3" s="1"/>
  <c r="N147" i="3" s="1"/>
  <c r="O147" i="3" s="1"/>
  <c r="P147" i="3" s="1"/>
  <c r="Q147" i="3" s="1"/>
  <c r="R147" i="3" s="1"/>
  <c r="S147" i="3" s="1"/>
  <c r="T147" i="3" s="1"/>
  <c r="U147" i="3" s="1"/>
  <c r="E147" i="3" s="1"/>
  <c r="L154" i="3"/>
  <c r="M154" i="3" s="1"/>
  <c r="N154" i="3" s="1"/>
  <c r="O154" i="3" s="1"/>
  <c r="P154" i="3" s="1"/>
  <c r="Q154" i="3" s="1"/>
  <c r="R154" i="3" s="1"/>
  <c r="S154" i="3" s="1"/>
  <c r="T154" i="3" s="1"/>
  <c r="U154" i="3" s="1"/>
  <c r="E154" i="3" s="1"/>
  <c r="L162" i="3"/>
  <c r="M162" i="3" s="1"/>
  <c r="N162" i="3" s="1"/>
  <c r="O162" i="3" s="1"/>
  <c r="P162" i="3" s="1"/>
  <c r="Q162" i="3" s="1"/>
  <c r="R162" i="3" s="1"/>
  <c r="S162" i="3" s="1"/>
  <c r="T162" i="3" s="1"/>
  <c r="U162" i="3" s="1"/>
  <c r="E162" i="3" s="1"/>
  <c r="L169" i="3"/>
  <c r="M169" i="3" s="1"/>
  <c r="N169" i="3" s="1"/>
  <c r="O169" i="3" s="1"/>
  <c r="P169" i="3" s="1"/>
  <c r="Q169" i="3" s="1"/>
  <c r="R169" i="3" s="1"/>
  <c r="S169" i="3" s="1"/>
  <c r="T169" i="3" s="1"/>
  <c r="U169" i="3" s="1"/>
  <c r="E169" i="3" s="1"/>
  <c r="L175" i="3"/>
  <c r="M175" i="3" s="1"/>
  <c r="N175" i="3" s="1"/>
  <c r="O175" i="3" s="1"/>
  <c r="P175" i="3" s="1"/>
  <c r="Q175" i="3" s="1"/>
  <c r="R175" i="3" s="1"/>
  <c r="S175" i="3" s="1"/>
  <c r="T175" i="3" s="1"/>
  <c r="U175" i="3" s="1"/>
  <c r="E175" i="3" s="1"/>
  <c r="L185" i="3"/>
  <c r="M185" i="3" s="1"/>
  <c r="N185" i="3" s="1"/>
  <c r="O185" i="3" s="1"/>
  <c r="P185" i="3" s="1"/>
  <c r="Q185" i="3" s="1"/>
  <c r="R185" i="3" s="1"/>
  <c r="S185" i="3" s="1"/>
  <c r="T185" i="3" s="1"/>
  <c r="U185" i="3" s="1"/>
  <c r="E185" i="3" s="1"/>
  <c r="L194" i="3"/>
  <c r="M194" i="3" s="1"/>
  <c r="N194" i="3" s="1"/>
  <c r="O194" i="3" s="1"/>
  <c r="P194" i="3" s="1"/>
  <c r="Q194" i="3" s="1"/>
  <c r="R194" i="3" s="1"/>
  <c r="S194" i="3" s="1"/>
  <c r="T194" i="3" s="1"/>
  <c r="U194" i="3" s="1"/>
  <c r="E194" i="3" s="1"/>
  <c r="L202" i="3"/>
  <c r="M202" i="3" s="1"/>
  <c r="N202" i="3" s="1"/>
  <c r="O202" i="3" s="1"/>
  <c r="P202" i="3" s="1"/>
  <c r="Q202" i="3" s="1"/>
  <c r="R202" i="3" s="1"/>
  <c r="S202" i="3" s="1"/>
  <c r="T202" i="3" s="1"/>
  <c r="U202" i="3" s="1"/>
  <c r="E202" i="3" s="1"/>
  <c r="L213" i="3"/>
  <c r="M213" i="3" s="1"/>
  <c r="N213" i="3" s="1"/>
  <c r="O213" i="3" s="1"/>
  <c r="P213" i="3" s="1"/>
  <c r="Q213" i="3" s="1"/>
  <c r="R213" i="3" s="1"/>
  <c r="S213" i="3" s="1"/>
  <c r="T213" i="3" s="1"/>
  <c r="U213" i="3" s="1"/>
  <c r="E213" i="3" s="1"/>
  <c r="L222" i="3"/>
  <c r="M222" i="3" s="1"/>
  <c r="N222" i="3" s="1"/>
  <c r="O222" i="3" s="1"/>
  <c r="P222" i="3" s="1"/>
  <c r="Q222" i="3" s="1"/>
  <c r="R222" i="3" s="1"/>
  <c r="S222" i="3" s="1"/>
  <c r="T222" i="3" s="1"/>
  <c r="U222" i="3" s="1"/>
  <c r="E222" i="3" s="1"/>
  <c r="L231" i="3"/>
  <c r="M231" i="3" s="1"/>
  <c r="N231" i="3" s="1"/>
  <c r="O231" i="3" s="1"/>
  <c r="P231" i="3" s="1"/>
  <c r="Q231" i="3" s="1"/>
  <c r="R231" i="3" s="1"/>
  <c r="S231" i="3" s="1"/>
  <c r="T231" i="3" s="1"/>
  <c r="U231" i="3" s="1"/>
  <c r="E231" i="3" s="1"/>
  <c r="L242" i="3"/>
  <c r="M242" i="3" s="1"/>
  <c r="N242" i="3" s="1"/>
  <c r="O242" i="3" s="1"/>
  <c r="P242" i="3" s="1"/>
  <c r="Q242" i="3" s="1"/>
  <c r="R242" i="3" s="1"/>
  <c r="S242" i="3" s="1"/>
  <c r="T242" i="3" s="1"/>
  <c r="U242" i="3" s="1"/>
  <c r="E242" i="3" s="1"/>
  <c r="L250" i="3"/>
  <c r="M250" i="3" s="1"/>
  <c r="N250" i="3" s="1"/>
  <c r="O250" i="3" s="1"/>
  <c r="P250" i="3" s="1"/>
  <c r="Q250" i="3" s="1"/>
  <c r="R250" i="3" s="1"/>
  <c r="S250" i="3" s="1"/>
  <c r="T250" i="3" s="1"/>
  <c r="U250" i="3" s="1"/>
  <c r="E250" i="3" s="1"/>
  <c r="L259" i="3"/>
  <c r="M259" i="3" s="1"/>
  <c r="N259" i="3" s="1"/>
  <c r="O259" i="3" s="1"/>
  <c r="P259" i="3" s="1"/>
  <c r="Q259" i="3" s="1"/>
  <c r="R259" i="3" s="1"/>
  <c r="S259" i="3" s="1"/>
  <c r="T259" i="3" s="1"/>
  <c r="U259" i="3" s="1"/>
  <c r="E259" i="3" s="1"/>
  <c r="L270" i="3"/>
  <c r="M270" i="3" s="1"/>
  <c r="N270" i="3" s="1"/>
  <c r="O270" i="3" s="1"/>
  <c r="P270" i="3" s="1"/>
  <c r="Q270" i="3" s="1"/>
  <c r="R270" i="3" s="1"/>
  <c r="S270" i="3" s="1"/>
  <c r="T270" i="3" s="1"/>
  <c r="U270" i="3" s="1"/>
  <c r="E270" i="3" s="1"/>
  <c r="L279" i="3"/>
  <c r="M279" i="3" s="1"/>
  <c r="N279" i="3" s="1"/>
  <c r="O279" i="3" s="1"/>
  <c r="P279" i="3" s="1"/>
  <c r="Q279" i="3" s="1"/>
  <c r="R279" i="3" s="1"/>
  <c r="S279" i="3" s="1"/>
  <c r="T279" i="3" s="1"/>
  <c r="U279" i="3" s="1"/>
  <c r="E279" i="3" s="1"/>
  <c r="L291" i="3"/>
  <c r="M291" i="3" s="1"/>
  <c r="N291" i="3" s="1"/>
  <c r="O291" i="3" s="1"/>
  <c r="P291" i="3" s="1"/>
  <c r="Q291" i="3" s="1"/>
  <c r="R291" i="3" s="1"/>
  <c r="S291" i="3" s="1"/>
  <c r="T291" i="3" s="1"/>
  <c r="U291" i="3" s="1"/>
  <c r="E291" i="3" s="1"/>
  <c r="L306" i="3"/>
  <c r="M306" i="3" s="1"/>
  <c r="N306" i="3" s="1"/>
  <c r="O306" i="3" s="1"/>
  <c r="P306" i="3" s="1"/>
  <c r="Q306" i="3" s="1"/>
  <c r="R306" i="3" s="1"/>
  <c r="S306" i="3" s="1"/>
  <c r="T306" i="3" s="1"/>
  <c r="U306" i="3" s="1"/>
  <c r="E306" i="3" s="1"/>
  <c r="L322" i="3"/>
  <c r="M322" i="3" s="1"/>
  <c r="N322" i="3" s="1"/>
  <c r="O322" i="3" s="1"/>
  <c r="P322" i="3" s="1"/>
  <c r="Q322" i="3" s="1"/>
  <c r="R322" i="3" s="1"/>
  <c r="S322" i="3" s="1"/>
  <c r="T322" i="3" s="1"/>
  <c r="U322" i="3" s="1"/>
  <c r="E322" i="3" s="1"/>
  <c r="L353" i="3"/>
  <c r="M353" i="3" s="1"/>
  <c r="N353" i="3" s="1"/>
  <c r="O353" i="3" s="1"/>
  <c r="P353" i="3" s="1"/>
  <c r="Q353" i="3" s="1"/>
  <c r="R353" i="3" s="1"/>
  <c r="S353" i="3" s="1"/>
  <c r="T353" i="3" s="1"/>
  <c r="U353" i="3" s="1"/>
  <c r="E353" i="3" s="1"/>
  <c r="L383" i="3"/>
  <c r="M383" i="3" s="1"/>
  <c r="N383" i="3" s="1"/>
  <c r="O383" i="3" s="1"/>
  <c r="P383" i="3" s="1"/>
  <c r="Q383" i="3" s="1"/>
  <c r="R383" i="3" s="1"/>
  <c r="S383" i="3" s="1"/>
  <c r="T383" i="3" s="1"/>
  <c r="U383" i="3" s="1"/>
  <c r="E383" i="3" s="1"/>
  <c r="L409" i="3"/>
  <c r="M409" i="3" s="1"/>
  <c r="N409" i="3" s="1"/>
  <c r="O409" i="3" s="1"/>
  <c r="P409" i="3" s="1"/>
  <c r="Q409" i="3" s="1"/>
  <c r="R409" i="3" s="1"/>
  <c r="S409" i="3" s="1"/>
  <c r="T409" i="3" s="1"/>
  <c r="U409" i="3" s="1"/>
  <c r="E409" i="3" s="1"/>
  <c r="L438" i="3"/>
  <c r="M438" i="3" s="1"/>
  <c r="N438" i="3" s="1"/>
  <c r="O438" i="3" s="1"/>
  <c r="P438" i="3" s="1"/>
  <c r="Q438" i="3" s="1"/>
  <c r="R438" i="3" s="1"/>
  <c r="S438" i="3" s="1"/>
  <c r="T438" i="3" s="1"/>
  <c r="U438" i="3" s="1"/>
  <c r="E438" i="3" s="1"/>
  <c r="L326" i="3"/>
  <c r="M326" i="3" s="1"/>
  <c r="N326" i="3" s="1"/>
  <c r="O326" i="3" s="1"/>
  <c r="P326" i="3" s="1"/>
  <c r="Q326" i="3" s="1"/>
  <c r="R326" i="3" s="1"/>
  <c r="S326" i="3" s="1"/>
  <c r="T326" i="3" s="1"/>
  <c r="U326" i="3" s="1"/>
  <c r="E326" i="3" s="1"/>
  <c r="L354" i="3"/>
  <c r="M354" i="3" s="1"/>
  <c r="N354" i="3" s="1"/>
  <c r="O354" i="3" s="1"/>
  <c r="P354" i="3" s="1"/>
  <c r="Q354" i="3" s="1"/>
  <c r="R354" i="3" s="1"/>
  <c r="S354" i="3" s="1"/>
  <c r="T354" i="3" s="1"/>
  <c r="U354" i="3" s="1"/>
  <c r="E354" i="3" s="1"/>
  <c r="L382" i="3"/>
  <c r="M382" i="3" s="1"/>
  <c r="N382" i="3" s="1"/>
  <c r="O382" i="3" s="1"/>
  <c r="P382" i="3" s="1"/>
  <c r="Q382" i="3" s="1"/>
  <c r="R382" i="3" s="1"/>
  <c r="S382" i="3" s="1"/>
  <c r="T382" i="3" s="1"/>
  <c r="U382" i="3" s="1"/>
  <c r="E382" i="3" s="1"/>
  <c r="L412" i="3"/>
  <c r="M412" i="3" s="1"/>
  <c r="N412" i="3" s="1"/>
  <c r="O412" i="3" s="1"/>
  <c r="P412" i="3" s="1"/>
  <c r="Q412" i="3" s="1"/>
  <c r="R412" i="3" s="1"/>
  <c r="S412" i="3" s="1"/>
  <c r="T412" i="3" s="1"/>
  <c r="U412" i="3" s="1"/>
  <c r="E412" i="3" s="1"/>
  <c r="L442" i="3"/>
  <c r="M442" i="3" s="1"/>
  <c r="N442" i="3" s="1"/>
  <c r="O442" i="3" s="1"/>
  <c r="P442" i="3" s="1"/>
  <c r="Q442" i="3" s="1"/>
  <c r="R442" i="3" s="1"/>
  <c r="S442" i="3" s="1"/>
  <c r="T442" i="3" s="1"/>
  <c r="U442" i="3" s="1"/>
  <c r="E442" i="3" s="1"/>
  <c r="L619" i="3"/>
  <c r="M619" i="3" s="1"/>
  <c r="N619" i="3" s="1"/>
  <c r="O619" i="3" s="1"/>
  <c r="P619" i="3" s="1"/>
  <c r="Q619" i="3" s="1"/>
  <c r="R619" i="3" s="1"/>
  <c r="S619" i="3" s="1"/>
  <c r="T619" i="3" s="1"/>
  <c r="U619" i="3" s="1"/>
  <c r="E619" i="3" s="1"/>
  <c r="L609" i="3"/>
  <c r="M609" i="3" s="1"/>
  <c r="N609" i="3" s="1"/>
  <c r="O609" i="3" s="1"/>
  <c r="P609" i="3" s="1"/>
  <c r="Q609" i="3" s="1"/>
  <c r="R609" i="3" s="1"/>
  <c r="S609" i="3" s="1"/>
  <c r="T609" i="3" s="1"/>
  <c r="U609" i="3" s="1"/>
  <c r="E609" i="3" s="1"/>
  <c r="L583" i="3"/>
  <c r="M583" i="3" s="1"/>
  <c r="N583" i="3" s="1"/>
  <c r="O583" i="3" s="1"/>
  <c r="P583" i="3" s="1"/>
  <c r="Q583" i="3" s="1"/>
  <c r="R583" i="3" s="1"/>
  <c r="S583" i="3" s="1"/>
  <c r="T583" i="3" s="1"/>
  <c r="U583" i="3" s="1"/>
  <c r="E583" i="3" s="1"/>
  <c r="L453" i="3"/>
  <c r="M453" i="3" s="1"/>
  <c r="N453" i="3" s="1"/>
  <c r="O453" i="3" s="1"/>
  <c r="P453" i="3" s="1"/>
  <c r="Q453" i="3" s="1"/>
  <c r="R453" i="3" s="1"/>
  <c r="S453" i="3" s="1"/>
  <c r="T453" i="3" s="1"/>
  <c r="U453" i="3" s="1"/>
  <c r="E453" i="3" s="1"/>
  <c r="L497" i="3"/>
  <c r="M497" i="3" s="1"/>
  <c r="N497" i="3" s="1"/>
  <c r="O497" i="3" s="1"/>
  <c r="P497" i="3" s="1"/>
  <c r="Q497" i="3" s="1"/>
  <c r="R497" i="3" s="1"/>
  <c r="S497" i="3" s="1"/>
  <c r="T497" i="3" s="1"/>
  <c r="U497" i="3" s="1"/>
  <c r="E497" i="3" s="1"/>
  <c r="L537" i="3"/>
  <c r="M537" i="3" s="1"/>
  <c r="N537" i="3" s="1"/>
  <c r="O537" i="3" s="1"/>
  <c r="P537" i="3" s="1"/>
  <c r="Q537" i="3" s="1"/>
  <c r="R537" i="3" s="1"/>
  <c r="S537" i="3" s="1"/>
  <c r="T537" i="3" s="1"/>
  <c r="U537" i="3" s="1"/>
  <c r="E537" i="3" s="1"/>
  <c r="L610" i="3"/>
  <c r="M610" i="3" s="1"/>
  <c r="N610" i="3" s="1"/>
  <c r="O610" i="3" s="1"/>
  <c r="P610" i="3" s="1"/>
  <c r="Q610" i="3" s="1"/>
  <c r="R610" i="3" s="1"/>
  <c r="S610" i="3" s="1"/>
  <c r="T610" i="3" s="1"/>
  <c r="U610" i="3" s="1"/>
  <c r="E610" i="3" s="1"/>
  <c r="L674" i="3"/>
  <c r="M674" i="3" s="1"/>
  <c r="N674" i="3" s="1"/>
  <c r="O674" i="3" s="1"/>
  <c r="P674" i="3" s="1"/>
  <c r="Q674" i="3" s="1"/>
  <c r="R674" i="3" s="1"/>
  <c r="S674" i="3" s="1"/>
  <c r="T674" i="3" s="1"/>
  <c r="U674" i="3" s="1"/>
  <c r="E674" i="3" s="1"/>
  <c r="L719" i="3"/>
  <c r="M719" i="3" s="1"/>
  <c r="N719" i="3" s="1"/>
  <c r="O719" i="3" s="1"/>
  <c r="P719" i="3" s="1"/>
  <c r="Q719" i="3" s="1"/>
  <c r="R719" i="3" s="1"/>
  <c r="S719" i="3" s="1"/>
  <c r="T719" i="3" s="1"/>
  <c r="U719" i="3" s="1"/>
  <c r="E719" i="3" s="1"/>
  <c r="L769" i="3"/>
  <c r="M769" i="3" s="1"/>
  <c r="N769" i="3" s="1"/>
  <c r="O769" i="3" s="1"/>
  <c r="P769" i="3" s="1"/>
  <c r="Q769" i="3" s="1"/>
  <c r="R769" i="3" s="1"/>
  <c r="S769" i="3" s="1"/>
  <c r="T769" i="3" s="1"/>
  <c r="U769" i="3" s="1"/>
  <c r="E769" i="3" s="1"/>
  <c r="L811" i="3"/>
  <c r="M811" i="3" s="1"/>
  <c r="N811" i="3" s="1"/>
  <c r="O811" i="3" s="1"/>
  <c r="P811" i="3" s="1"/>
  <c r="Q811" i="3" s="1"/>
  <c r="R811" i="3" s="1"/>
  <c r="S811" i="3" s="1"/>
  <c r="T811" i="3" s="1"/>
  <c r="U811" i="3" s="1"/>
  <c r="E811" i="3" s="1"/>
  <c r="L854" i="3"/>
  <c r="M854" i="3" s="1"/>
  <c r="N854" i="3" s="1"/>
  <c r="O854" i="3" s="1"/>
  <c r="P854" i="3" s="1"/>
  <c r="Q854" i="3" s="1"/>
  <c r="R854" i="3" s="1"/>
  <c r="S854" i="3" s="1"/>
  <c r="T854" i="3" s="1"/>
  <c r="U854" i="3" s="1"/>
  <c r="E854" i="3" s="1"/>
  <c r="L894" i="3"/>
  <c r="M894" i="3" s="1"/>
  <c r="N894" i="3" s="1"/>
  <c r="O894" i="3" s="1"/>
  <c r="P894" i="3" s="1"/>
  <c r="Q894" i="3" s="1"/>
  <c r="R894" i="3" s="1"/>
  <c r="S894" i="3" s="1"/>
  <c r="T894" i="3" s="1"/>
  <c r="U894" i="3" s="1"/>
  <c r="E894" i="3" s="1"/>
  <c r="L935" i="3"/>
  <c r="M935" i="3" s="1"/>
  <c r="N935" i="3" s="1"/>
  <c r="O935" i="3" s="1"/>
  <c r="P935" i="3" s="1"/>
  <c r="Q935" i="3" s="1"/>
  <c r="R935" i="3" s="1"/>
  <c r="S935" i="3" s="1"/>
  <c r="T935" i="3" s="1"/>
  <c r="U935" i="3" s="1"/>
  <c r="E935" i="3" s="1"/>
  <c r="L977" i="3"/>
  <c r="M977" i="3" s="1"/>
  <c r="N977" i="3" s="1"/>
  <c r="O977" i="3" s="1"/>
  <c r="P977" i="3" s="1"/>
  <c r="Q977" i="3" s="1"/>
  <c r="R977" i="3" s="1"/>
  <c r="S977" i="3" s="1"/>
  <c r="T977" i="3" s="1"/>
  <c r="U977" i="3" s="1"/>
  <c r="E977" i="3" s="1"/>
  <c r="L1025" i="3"/>
  <c r="M1025" i="3" s="1"/>
  <c r="N1025" i="3" s="1"/>
  <c r="O1025" i="3" s="1"/>
  <c r="P1025" i="3" s="1"/>
  <c r="Q1025" i="3" s="1"/>
  <c r="R1025" i="3" s="1"/>
  <c r="S1025" i="3" s="1"/>
  <c r="T1025" i="3" s="1"/>
  <c r="U1025" i="3" s="1"/>
  <c r="E1025" i="3" s="1"/>
  <c r="U59" i="4"/>
  <c r="T51" i="4"/>
  <c r="L613" i="3"/>
  <c r="M613" i="3" s="1"/>
  <c r="N613" i="3" s="1"/>
  <c r="O613" i="3" s="1"/>
  <c r="P613" i="3" s="1"/>
  <c r="Q613" i="3" s="1"/>
  <c r="R613" i="3" s="1"/>
  <c r="S613" i="3" s="1"/>
  <c r="T613" i="3" s="1"/>
  <c r="U613" i="3" s="1"/>
  <c r="E613" i="3" s="1"/>
  <c r="K2" i="3"/>
  <c r="L11" i="3"/>
  <c r="M11" i="3" s="1"/>
  <c r="N11" i="3" s="1"/>
  <c r="O11" i="3" s="1"/>
  <c r="P11" i="3" s="1"/>
  <c r="Q11" i="3" s="1"/>
  <c r="R11" i="3" s="1"/>
  <c r="S11" i="3" s="1"/>
  <c r="T11" i="3" s="1"/>
  <c r="U11" i="3" s="1"/>
  <c r="E11" i="3" s="1"/>
  <c r="L16" i="3"/>
  <c r="M16" i="3" s="1"/>
  <c r="N16" i="3" s="1"/>
  <c r="O16" i="3" s="1"/>
  <c r="P16" i="3" s="1"/>
  <c r="Q16" i="3" s="1"/>
  <c r="R16" i="3" s="1"/>
  <c r="S16" i="3" s="1"/>
  <c r="T16" i="3" s="1"/>
  <c r="U16" i="3" s="1"/>
  <c r="E16" i="3" s="1"/>
  <c r="L22" i="3"/>
  <c r="M22" i="3" s="1"/>
  <c r="N22" i="3" s="1"/>
  <c r="O22" i="3" s="1"/>
  <c r="P22" i="3" s="1"/>
  <c r="Q22" i="3" s="1"/>
  <c r="R22" i="3" s="1"/>
  <c r="S22" i="3" s="1"/>
  <c r="T22" i="3" s="1"/>
  <c r="U22" i="3" s="1"/>
  <c r="E22" i="3" s="1"/>
  <c r="L27" i="3"/>
  <c r="M27" i="3" s="1"/>
  <c r="N27" i="3" s="1"/>
  <c r="O27" i="3" s="1"/>
  <c r="P27" i="3" s="1"/>
  <c r="Q27" i="3" s="1"/>
  <c r="R27" i="3" s="1"/>
  <c r="S27" i="3" s="1"/>
  <c r="T27" i="3" s="1"/>
  <c r="U27" i="3" s="1"/>
  <c r="E27" i="3" s="1"/>
  <c r="L32" i="3"/>
  <c r="M32" i="3" s="1"/>
  <c r="N32" i="3" s="1"/>
  <c r="O32" i="3" s="1"/>
  <c r="P32" i="3" s="1"/>
  <c r="Q32" i="3" s="1"/>
  <c r="R32" i="3" s="1"/>
  <c r="S32" i="3" s="1"/>
  <c r="T32" i="3" s="1"/>
  <c r="U32" i="3" s="1"/>
  <c r="E32" i="3" s="1"/>
  <c r="L38" i="3"/>
  <c r="M38" i="3" s="1"/>
  <c r="N38" i="3" s="1"/>
  <c r="O38" i="3" s="1"/>
  <c r="P38" i="3" s="1"/>
  <c r="Q38" i="3" s="1"/>
  <c r="R38" i="3" s="1"/>
  <c r="S38" i="3" s="1"/>
  <c r="T38" i="3" s="1"/>
  <c r="U38" i="3" s="1"/>
  <c r="E38" i="3" s="1"/>
  <c r="L43" i="3"/>
  <c r="M43" i="3" s="1"/>
  <c r="N43" i="3" s="1"/>
  <c r="O43" i="3" s="1"/>
  <c r="P43" i="3" s="1"/>
  <c r="Q43" i="3" s="1"/>
  <c r="R43" i="3" s="1"/>
  <c r="S43" i="3" s="1"/>
  <c r="T43" i="3" s="1"/>
  <c r="U43" i="3" s="1"/>
  <c r="E43" i="3" s="1"/>
  <c r="L48" i="3"/>
  <c r="M48" i="3" s="1"/>
  <c r="N48" i="3" s="1"/>
  <c r="O48" i="3" s="1"/>
  <c r="P48" i="3" s="1"/>
  <c r="Q48" i="3" s="1"/>
  <c r="R48" i="3" s="1"/>
  <c r="S48" i="3" s="1"/>
  <c r="T48" i="3" s="1"/>
  <c r="U48" i="3" s="1"/>
  <c r="E48" i="3" s="1"/>
  <c r="L54" i="3"/>
  <c r="M54" i="3" s="1"/>
  <c r="N54" i="3" s="1"/>
  <c r="O54" i="3" s="1"/>
  <c r="P54" i="3" s="1"/>
  <c r="Q54" i="3" s="1"/>
  <c r="R54" i="3" s="1"/>
  <c r="S54" i="3" s="1"/>
  <c r="T54" i="3" s="1"/>
  <c r="U54" i="3" s="1"/>
  <c r="E54" i="3" s="1"/>
  <c r="L59" i="3"/>
  <c r="M59" i="3" s="1"/>
  <c r="N59" i="3" s="1"/>
  <c r="O59" i="3" s="1"/>
  <c r="P59" i="3" s="1"/>
  <c r="Q59" i="3" s="1"/>
  <c r="R59" i="3" s="1"/>
  <c r="S59" i="3" s="1"/>
  <c r="T59" i="3" s="1"/>
  <c r="U59" i="3" s="1"/>
  <c r="E59" i="3" s="1"/>
  <c r="L63" i="3"/>
  <c r="M63" i="3" s="1"/>
  <c r="N63" i="3" s="1"/>
  <c r="O63" i="3" s="1"/>
  <c r="P63" i="3" s="1"/>
  <c r="Q63" i="3" s="1"/>
  <c r="R63" i="3" s="1"/>
  <c r="S63" i="3" s="1"/>
  <c r="T63" i="3" s="1"/>
  <c r="U63" i="3" s="1"/>
  <c r="E63" i="3" s="1"/>
  <c r="L69" i="3"/>
  <c r="M69" i="3" s="1"/>
  <c r="N69" i="3" s="1"/>
  <c r="O69" i="3" s="1"/>
  <c r="P69" i="3" s="1"/>
  <c r="Q69" i="3" s="1"/>
  <c r="R69" i="3" s="1"/>
  <c r="S69" i="3" s="1"/>
  <c r="T69" i="3" s="1"/>
  <c r="U69" i="3" s="1"/>
  <c r="E69" i="3" s="1"/>
  <c r="L74" i="3"/>
  <c r="M74" i="3" s="1"/>
  <c r="N74" i="3" s="1"/>
  <c r="O74" i="3" s="1"/>
  <c r="P74" i="3" s="1"/>
  <c r="Q74" i="3" s="1"/>
  <c r="R74" i="3" s="1"/>
  <c r="S74" i="3" s="1"/>
  <c r="T74" i="3" s="1"/>
  <c r="U74" i="3" s="1"/>
  <c r="E74" i="3" s="1"/>
  <c r="L79" i="3"/>
  <c r="M79" i="3" s="1"/>
  <c r="N79" i="3" s="1"/>
  <c r="O79" i="3" s="1"/>
  <c r="P79" i="3" s="1"/>
  <c r="Q79" i="3" s="1"/>
  <c r="R79" i="3" s="1"/>
  <c r="S79" i="3" s="1"/>
  <c r="T79" i="3" s="1"/>
  <c r="U79" i="3" s="1"/>
  <c r="E79" i="3" s="1"/>
  <c r="L85" i="3"/>
  <c r="M85" i="3" s="1"/>
  <c r="N85" i="3" s="1"/>
  <c r="O85" i="3" s="1"/>
  <c r="P85" i="3" s="1"/>
  <c r="Q85" i="3" s="1"/>
  <c r="R85" i="3" s="1"/>
  <c r="S85" i="3" s="1"/>
  <c r="T85" i="3" s="1"/>
  <c r="U85" i="3" s="1"/>
  <c r="E85" i="3" s="1"/>
  <c r="L93" i="3"/>
  <c r="M93" i="3" s="1"/>
  <c r="N93" i="3" s="1"/>
  <c r="O93" i="3" s="1"/>
  <c r="P93" i="3" s="1"/>
  <c r="Q93" i="3" s="1"/>
  <c r="R93" i="3" s="1"/>
  <c r="S93" i="3" s="1"/>
  <c r="T93" i="3" s="1"/>
  <c r="U93" i="3" s="1"/>
  <c r="E93" i="3" s="1"/>
  <c r="L99" i="3"/>
  <c r="M99" i="3" s="1"/>
  <c r="N99" i="3" s="1"/>
  <c r="O99" i="3" s="1"/>
  <c r="P99" i="3" s="1"/>
  <c r="Q99" i="3" s="1"/>
  <c r="R99" i="3" s="1"/>
  <c r="S99" i="3" s="1"/>
  <c r="T99" i="3" s="1"/>
  <c r="U99" i="3" s="1"/>
  <c r="E99" i="3" s="1"/>
  <c r="L106" i="3"/>
  <c r="M106" i="3" s="1"/>
  <c r="N106" i="3" s="1"/>
  <c r="O106" i="3" s="1"/>
  <c r="P106" i="3" s="1"/>
  <c r="Q106" i="3" s="1"/>
  <c r="R106" i="3" s="1"/>
  <c r="S106" i="3" s="1"/>
  <c r="T106" i="3" s="1"/>
  <c r="U106" i="3" s="1"/>
  <c r="E106" i="3" s="1"/>
  <c r="L114" i="3"/>
  <c r="M114" i="3" s="1"/>
  <c r="N114" i="3" s="1"/>
  <c r="O114" i="3" s="1"/>
  <c r="P114" i="3" s="1"/>
  <c r="Q114" i="3" s="1"/>
  <c r="R114" i="3" s="1"/>
  <c r="S114" i="3" s="1"/>
  <c r="T114" i="3" s="1"/>
  <c r="U114" i="3" s="1"/>
  <c r="E114" i="3" s="1"/>
  <c r="L121" i="3"/>
  <c r="M121" i="3" s="1"/>
  <c r="N121" i="3" s="1"/>
  <c r="O121" i="3" s="1"/>
  <c r="P121" i="3" s="1"/>
  <c r="Q121" i="3" s="1"/>
  <c r="R121" i="3" s="1"/>
  <c r="S121" i="3" s="1"/>
  <c r="T121" i="3" s="1"/>
  <c r="U121" i="3" s="1"/>
  <c r="E121" i="3" s="1"/>
  <c r="L127" i="3"/>
  <c r="M127" i="3" s="1"/>
  <c r="N127" i="3" s="1"/>
  <c r="O127" i="3" s="1"/>
  <c r="P127" i="3" s="1"/>
  <c r="Q127" i="3" s="1"/>
  <c r="R127" i="3" s="1"/>
  <c r="S127" i="3" s="1"/>
  <c r="T127" i="3" s="1"/>
  <c r="U127" i="3" s="1"/>
  <c r="E127" i="3" s="1"/>
  <c r="L135" i="3"/>
  <c r="M135" i="3" s="1"/>
  <c r="N135" i="3" s="1"/>
  <c r="O135" i="3" s="1"/>
  <c r="P135" i="3" s="1"/>
  <c r="Q135" i="3" s="1"/>
  <c r="R135" i="3" s="1"/>
  <c r="S135" i="3" s="1"/>
  <c r="T135" i="3" s="1"/>
  <c r="U135" i="3" s="1"/>
  <c r="E135" i="3" s="1"/>
  <c r="L142" i="3"/>
  <c r="M142" i="3" s="1"/>
  <c r="N142" i="3" s="1"/>
  <c r="O142" i="3" s="1"/>
  <c r="P142" i="3" s="1"/>
  <c r="Q142" i="3" s="1"/>
  <c r="R142" i="3" s="1"/>
  <c r="S142" i="3" s="1"/>
  <c r="T142" i="3" s="1"/>
  <c r="U142" i="3" s="1"/>
  <c r="E142" i="3" s="1"/>
  <c r="L149" i="3"/>
  <c r="M149" i="3" s="1"/>
  <c r="N149" i="3" s="1"/>
  <c r="O149" i="3" s="1"/>
  <c r="P149" i="3" s="1"/>
  <c r="Q149" i="3" s="1"/>
  <c r="R149" i="3" s="1"/>
  <c r="S149" i="3" s="1"/>
  <c r="T149" i="3" s="1"/>
  <c r="U149" i="3" s="1"/>
  <c r="E149" i="3" s="1"/>
  <c r="L157" i="3"/>
  <c r="M157" i="3" s="1"/>
  <c r="N157" i="3" s="1"/>
  <c r="O157" i="3" s="1"/>
  <c r="P157" i="3" s="1"/>
  <c r="Q157" i="3" s="1"/>
  <c r="R157" i="3" s="1"/>
  <c r="S157" i="3" s="1"/>
  <c r="T157" i="3" s="1"/>
  <c r="U157" i="3" s="1"/>
  <c r="E157" i="3" s="1"/>
  <c r="L163" i="3"/>
  <c r="M163" i="3" s="1"/>
  <c r="N163" i="3" s="1"/>
  <c r="O163" i="3" s="1"/>
  <c r="P163" i="3" s="1"/>
  <c r="Q163" i="3" s="1"/>
  <c r="R163" i="3" s="1"/>
  <c r="S163" i="3" s="1"/>
  <c r="T163" i="3" s="1"/>
  <c r="U163" i="3" s="1"/>
  <c r="E163" i="3" s="1"/>
  <c r="L170" i="3"/>
  <c r="M170" i="3" s="1"/>
  <c r="N170" i="3" s="1"/>
  <c r="O170" i="3" s="1"/>
  <c r="P170" i="3" s="1"/>
  <c r="Q170" i="3" s="1"/>
  <c r="R170" i="3" s="1"/>
  <c r="S170" i="3" s="1"/>
  <c r="T170" i="3" s="1"/>
  <c r="U170" i="3" s="1"/>
  <c r="E170" i="3" s="1"/>
  <c r="L178" i="3"/>
  <c r="M178" i="3" s="1"/>
  <c r="N178" i="3" s="1"/>
  <c r="O178" i="3" s="1"/>
  <c r="P178" i="3" s="1"/>
  <c r="Q178" i="3" s="1"/>
  <c r="R178" i="3" s="1"/>
  <c r="S178" i="3" s="1"/>
  <c r="T178" i="3" s="1"/>
  <c r="U178" i="3" s="1"/>
  <c r="E178" i="3" s="1"/>
  <c r="L186" i="3"/>
  <c r="M186" i="3" s="1"/>
  <c r="N186" i="3" s="1"/>
  <c r="O186" i="3" s="1"/>
  <c r="P186" i="3" s="1"/>
  <c r="Q186" i="3" s="1"/>
  <c r="R186" i="3" s="1"/>
  <c r="S186" i="3" s="1"/>
  <c r="T186" i="3" s="1"/>
  <c r="U186" i="3" s="1"/>
  <c r="E186" i="3" s="1"/>
  <c r="L195" i="3"/>
  <c r="M195" i="3" s="1"/>
  <c r="N195" i="3" s="1"/>
  <c r="O195" i="3" s="1"/>
  <c r="P195" i="3" s="1"/>
  <c r="Q195" i="3" s="1"/>
  <c r="R195" i="3" s="1"/>
  <c r="S195" i="3" s="1"/>
  <c r="T195" i="3" s="1"/>
  <c r="U195" i="3" s="1"/>
  <c r="E195" i="3" s="1"/>
  <c r="L206" i="3"/>
  <c r="M206" i="3" s="1"/>
  <c r="N206" i="3" s="1"/>
  <c r="O206" i="3" s="1"/>
  <c r="P206" i="3" s="1"/>
  <c r="Q206" i="3" s="1"/>
  <c r="R206" i="3" s="1"/>
  <c r="S206" i="3" s="1"/>
  <c r="T206" i="3" s="1"/>
  <c r="U206" i="3" s="1"/>
  <c r="E206" i="3" s="1"/>
  <c r="L215" i="3"/>
  <c r="M215" i="3" s="1"/>
  <c r="N215" i="3" s="1"/>
  <c r="O215" i="3" s="1"/>
  <c r="P215" i="3" s="1"/>
  <c r="Q215" i="3" s="1"/>
  <c r="R215" i="3" s="1"/>
  <c r="S215" i="3" s="1"/>
  <c r="T215" i="3" s="1"/>
  <c r="U215" i="3" s="1"/>
  <c r="E215" i="3" s="1"/>
  <c r="L223" i="3"/>
  <c r="M223" i="3" s="1"/>
  <c r="N223" i="3" s="1"/>
  <c r="O223" i="3" s="1"/>
  <c r="P223" i="3" s="1"/>
  <c r="Q223" i="3" s="1"/>
  <c r="R223" i="3" s="1"/>
  <c r="S223" i="3" s="1"/>
  <c r="T223" i="3" s="1"/>
  <c r="U223" i="3" s="1"/>
  <c r="E223" i="3" s="1"/>
  <c r="L234" i="3"/>
  <c r="M234" i="3" s="1"/>
  <c r="N234" i="3" s="1"/>
  <c r="O234" i="3" s="1"/>
  <c r="P234" i="3" s="1"/>
  <c r="Q234" i="3" s="1"/>
  <c r="R234" i="3" s="1"/>
  <c r="S234" i="3" s="1"/>
  <c r="T234" i="3" s="1"/>
  <c r="U234" i="3" s="1"/>
  <c r="E234" i="3" s="1"/>
  <c r="L243" i="3"/>
  <c r="M243" i="3" s="1"/>
  <c r="N243" i="3" s="1"/>
  <c r="O243" i="3" s="1"/>
  <c r="P243" i="3" s="1"/>
  <c r="Q243" i="3" s="1"/>
  <c r="R243" i="3" s="1"/>
  <c r="S243" i="3" s="1"/>
  <c r="T243" i="3" s="1"/>
  <c r="U243" i="3" s="1"/>
  <c r="E243" i="3" s="1"/>
  <c r="L253" i="3"/>
  <c r="M253" i="3" s="1"/>
  <c r="N253" i="3" s="1"/>
  <c r="O253" i="3" s="1"/>
  <c r="P253" i="3" s="1"/>
  <c r="Q253" i="3" s="1"/>
  <c r="R253" i="3" s="1"/>
  <c r="S253" i="3" s="1"/>
  <c r="T253" i="3" s="1"/>
  <c r="U253" i="3" s="1"/>
  <c r="E253" i="3" s="1"/>
  <c r="L263" i="3"/>
  <c r="M263" i="3" s="1"/>
  <c r="N263" i="3" s="1"/>
  <c r="O263" i="3" s="1"/>
  <c r="P263" i="3" s="1"/>
  <c r="Q263" i="3" s="1"/>
  <c r="R263" i="3" s="1"/>
  <c r="S263" i="3" s="1"/>
  <c r="T263" i="3" s="1"/>
  <c r="U263" i="3" s="1"/>
  <c r="E263" i="3" s="1"/>
  <c r="L271" i="3"/>
  <c r="M271" i="3" s="1"/>
  <c r="N271" i="3" s="1"/>
  <c r="O271" i="3" s="1"/>
  <c r="P271" i="3" s="1"/>
  <c r="Q271" i="3" s="1"/>
  <c r="R271" i="3" s="1"/>
  <c r="S271" i="3" s="1"/>
  <c r="T271" i="3" s="1"/>
  <c r="U271" i="3" s="1"/>
  <c r="E271" i="3" s="1"/>
  <c r="L281" i="3"/>
  <c r="M281" i="3" s="1"/>
  <c r="N281" i="3" s="1"/>
  <c r="O281" i="3" s="1"/>
  <c r="P281" i="3" s="1"/>
  <c r="Q281" i="3" s="1"/>
  <c r="R281" i="3" s="1"/>
  <c r="S281" i="3" s="1"/>
  <c r="T281" i="3" s="1"/>
  <c r="U281" i="3" s="1"/>
  <c r="E281" i="3" s="1"/>
  <c r="L293" i="3"/>
  <c r="M293" i="3" s="1"/>
  <c r="N293" i="3" s="1"/>
  <c r="O293" i="3" s="1"/>
  <c r="P293" i="3" s="1"/>
  <c r="Q293" i="3" s="1"/>
  <c r="R293" i="3" s="1"/>
  <c r="S293" i="3" s="1"/>
  <c r="T293" i="3" s="1"/>
  <c r="U293" i="3" s="1"/>
  <c r="E293" i="3" s="1"/>
  <c r="L307" i="3"/>
  <c r="M307" i="3" s="1"/>
  <c r="N307" i="3" s="1"/>
  <c r="O307" i="3" s="1"/>
  <c r="P307" i="3" s="1"/>
  <c r="Q307" i="3" s="1"/>
  <c r="R307" i="3" s="1"/>
  <c r="S307" i="3" s="1"/>
  <c r="T307" i="3" s="1"/>
  <c r="U307" i="3" s="1"/>
  <c r="E307" i="3" s="1"/>
  <c r="L329" i="3"/>
  <c r="M329" i="3" s="1"/>
  <c r="N329" i="3" s="1"/>
  <c r="O329" i="3" s="1"/>
  <c r="P329" i="3" s="1"/>
  <c r="Q329" i="3" s="1"/>
  <c r="R329" i="3" s="1"/>
  <c r="S329" i="3" s="1"/>
  <c r="T329" i="3" s="1"/>
  <c r="U329" i="3" s="1"/>
  <c r="E329" i="3" s="1"/>
  <c r="L355" i="3"/>
  <c r="M355" i="3" s="1"/>
  <c r="N355" i="3" s="1"/>
  <c r="O355" i="3" s="1"/>
  <c r="P355" i="3" s="1"/>
  <c r="Q355" i="3" s="1"/>
  <c r="R355" i="3" s="1"/>
  <c r="S355" i="3" s="1"/>
  <c r="T355" i="3" s="1"/>
  <c r="U355" i="3" s="1"/>
  <c r="E355" i="3" s="1"/>
  <c r="L385" i="3"/>
  <c r="M385" i="3" s="1"/>
  <c r="N385" i="3" s="1"/>
  <c r="O385" i="3" s="1"/>
  <c r="P385" i="3" s="1"/>
  <c r="Q385" i="3" s="1"/>
  <c r="R385" i="3" s="1"/>
  <c r="S385" i="3" s="1"/>
  <c r="T385" i="3" s="1"/>
  <c r="U385" i="3" s="1"/>
  <c r="E385" i="3" s="1"/>
  <c r="L415" i="3"/>
  <c r="M415" i="3" s="1"/>
  <c r="N415" i="3" s="1"/>
  <c r="O415" i="3" s="1"/>
  <c r="P415" i="3" s="1"/>
  <c r="Q415" i="3" s="1"/>
  <c r="R415" i="3" s="1"/>
  <c r="S415" i="3" s="1"/>
  <c r="T415" i="3" s="1"/>
  <c r="U415" i="3" s="1"/>
  <c r="E415" i="3" s="1"/>
  <c r="L446" i="3"/>
  <c r="M446" i="3" s="1"/>
  <c r="N446" i="3" s="1"/>
  <c r="O446" i="3" s="1"/>
  <c r="P446" i="3" s="1"/>
  <c r="Q446" i="3" s="1"/>
  <c r="R446" i="3" s="1"/>
  <c r="S446" i="3" s="1"/>
  <c r="T446" i="3" s="1"/>
  <c r="U446" i="3" s="1"/>
  <c r="E446" i="3" s="1"/>
  <c r="L330" i="3"/>
  <c r="M330" i="3" s="1"/>
  <c r="N330" i="3" s="1"/>
  <c r="O330" i="3" s="1"/>
  <c r="P330" i="3" s="1"/>
  <c r="Q330" i="3" s="1"/>
  <c r="R330" i="3" s="1"/>
  <c r="S330" i="3" s="1"/>
  <c r="T330" i="3" s="1"/>
  <c r="U330" i="3" s="1"/>
  <c r="E330" i="3" s="1"/>
  <c r="L358" i="3"/>
  <c r="M358" i="3" s="1"/>
  <c r="N358" i="3" s="1"/>
  <c r="O358" i="3" s="1"/>
  <c r="P358" i="3" s="1"/>
  <c r="Q358" i="3" s="1"/>
  <c r="R358" i="3" s="1"/>
  <c r="S358" i="3" s="1"/>
  <c r="T358" i="3" s="1"/>
  <c r="U358" i="3" s="1"/>
  <c r="E358" i="3" s="1"/>
  <c r="L386" i="3"/>
  <c r="M386" i="3" s="1"/>
  <c r="N386" i="3" s="1"/>
  <c r="O386" i="3" s="1"/>
  <c r="P386" i="3" s="1"/>
  <c r="Q386" i="3" s="1"/>
  <c r="R386" i="3" s="1"/>
  <c r="S386" i="3" s="1"/>
  <c r="T386" i="3" s="1"/>
  <c r="U386" i="3" s="1"/>
  <c r="E386" i="3" s="1"/>
  <c r="L414" i="3"/>
  <c r="M414" i="3" s="1"/>
  <c r="N414" i="3" s="1"/>
  <c r="O414" i="3" s="1"/>
  <c r="P414" i="3" s="1"/>
  <c r="Q414" i="3" s="1"/>
  <c r="R414" i="3" s="1"/>
  <c r="S414" i="3" s="1"/>
  <c r="T414" i="3" s="1"/>
  <c r="U414" i="3" s="1"/>
  <c r="E414" i="3" s="1"/>
  <c r="L637" i="3"/>
  <c r="M637" i="3" s="1"/>
  <c r="N637" i="3" s="1"/>
  <c r="O637" i="3" s="1"/>
  <c r="P637" i="3" s="1"/>
  <c r="Q637" i="3" s="1"/>
  <c r="R637" i="3" s="1"/>
  <c r="S637" i="3" s="1"/>
  <c r="T637" i="3" s="1"/>
  <c r="U637" i="3" s="1"/>
  <c r="E637" i="3" s="1"/>
  <c r="L627" i="3"/>
  <c r="M627" i="3" s="1"/>
  <c r="N627" i="3" s="1"/>
  <c r="O627" i="3" s="1"/>
  <c r="P627" i="3" s="1"/>
  <c r="Q627" i="3" s="1"/>
  <c r="R627" i="3" s="1"/>
  <c r="S627" i="3" s="1"/>
  <c r="T627" i="3" s="1"/>
  <c r="U627" i="3" s="1"/>
  <c r="E627" i="3" s="1"/>
  <c r="L617" i="3"/>
  <c r="M617" i="3" s="1"/>
  <c r="N617" i="3" s="1"/>
  <c r="O617" i="3" s="1"/>
  <c r="P617" i="3" s="1"/>
  <c r="Q617" i="3" s="1"/>
  <c r="R617" i="3" s="1"/>
  <c r="S617" i="3" s="1"/>
  <c r="T617" i="3" s="1"/>
  <c r="U617" i="3" s="1"/>
  <c r="E617" i="3" s="1"/>
  <c r="L607" i="3"/>
  <c r="M607" i="3" s="1"/>
  <c r="N607" i="3" s="1"/>
  <c r="O607" i="3" s="1"/>
  <c r="P607" i="3" s="1"/>
  <c r="Q607" i="3" s="1"/>
  <c r="R607" i="3" s="1"/>
  <c r="S607" i="3" s="1"/>
  <c r="T607" i="3" s="1"/>
  <c r="U607" i="3" s="1"/>
  <c r="E607" i="3" s="1"/>
  <c r="L457" i="3"/>
  <c r="M457" i="3" s="1"/>
  <c r="N457" i="3" s="1"/>
  <c r="O457" i="3" s="1"/>
  <c r="P457" i="3" s="1"/>
  <c r="Q457" i="3" s="1"/>
  <c r="R457" i="3" s="1"/>
  <c r="S457" i="3" s="1"/>
  <c r="T457" i="3" s="1"/>
  <c r="U457" i="3" s="1"/>
  <c r="E457" i="3" s="1"/>
  <c r="L501" i="3"/>
  <c r="M501" i="3" s="1"/>
  <c r="N501" i="3" s="1"/>
  <c r="O501" i="3" s="1"/>
  <c r="P501" i="3" s="1"/>
  <c r="Q501" i="3" s="1"/>
  <c r="R501" i="3" s="1"/>
  <c r="S501" i="3" s="1"/>
  <c r="T501" i="3" s="1"/>
  <c r="U501" i="3" s="1"/>
  <c r="E501" i="3" s="1"/>
  <c r="L545" i="3"/>
  <c r="M545" i="3" s="1"/>
  <c r="N545" i="3" s="1"/>
  <c r="O545" i="3" s="1"/>
  <c r="P545" i="3" s="1"/>
  <c r="Q545" i="3" s="1"/>
  <c r="R545" i="3" s="1"/>
  <c r="S545" i="3" s="1"/>
  <c r="T545" i="3" s="1"/>
  <c r="U545" i="3" s="1"/>
  <c r="E545" i="3" s="1"/>
  <c r="L618" i="3"/>
  <c r="M618" i="3" s="1"/>
  <c r="N618" i="3" s="1"/>
  <c r="O618" i="3" s="1"/>
  <c r="P618" i="3" s="1"/>
  <c r="Q618" i="3" s="1"/>
  <c r="R618" i="3" s="1"/>
  <c r="S618" i="3" s="1"/>
  <c r="T618" i="3" s="1"/>
  <c r="U618" i="3" s="1"/>
  <c r="E618" i="3" s="1"/>
  <c r="L737" i="3"/>
  <c r="M737" i="3" s="1"/>
  <c r="N737" i="3" s="1"/>
  <c r="O737" i="3" s="1"/>
  <c r="P737" i="3" s="1"/>
  <c r="Q737" i="3" s="1"/>
  <c r="R737" i="3" s="1"/>
  <c r="S737" i="3" s="1"/>
  <c r="T737" i="3" s="1"/>
  <c r="U737" i="3" s="1"/>
  <c r="E737" i="3" s="1"/>
  <c r="L727" i="3"/>
  <c r="M727" i="3" s="1"/>
  <c r="N727" i="3" s="1"/>
  <c r="O727" i="3" s="1"/>
  <c r="P727" i="3" s="1"/>
  <c r="Q727" i="3" s="1"/>
  <c r="R727" i="3" s="1"/>
  <c r="S727" i="3" s="1"/>
  <c r="T727" i="3" s="1"/>
  <c r="U727" i="3" s="1"/>
  <c r="E727" i="3" s="1"/>
  <c r="L773" i="3"/>
  <c r="M773" i="3" s="1"/>
  <c r="N773" i="3" s="1"/>
  <c r="O773" i="3" s="1"/>
  <c r="P773" i="3" s="1"/>
  <c r="Q773" i="3" s="1"/>
  <c r="R773" i="3" s="1"/>
  <c r="S773" i="3" s="1"/>
  <c r="T773" i="3" s="1"/>
  <c r="U773" i="3" s="1"/>
  <c r="E773" i="3" s="1"/>
  <c r="L815" i="3"/>
  <c r="M815" i="3" s="1"/>
  <c r="N815" i="3" s="1"/>
  <c r="O815" i="3" s="1"/>
  <c r="P815" i="3" s="1"/>
  <c r="Q815" i="3" s="1"/>
  <c r="R815" i="3" s="1"/>
  <c r="S815" i="3" s="1"/>
  <c r="T815" i="3" s="1"/>
  <c r="U815" i="3" s="1"/>
  <c r="E815" i="3" s="1"/>
  <c r="L856" i="3"/>
  <c r="M856" i="3" s="1"/>
  <c r="N856" i="3" s="1"/>
  <c r="O856" i="3" s="1"/>
  <c r="P856" i="3" s="1"/>
  <c r="Q856" i="3" s="1"/>
  <c r="R856" i="3" s="1"/>
  <c r="S856" i="3" s="1"/>
  <c r="T856" i="3" s="1"/>
  <c r="U856" i="3" s="1"/>
  <c r="E856" i="3" s="1"/>
  <c r="L898" i="3"/>
  <c r="M898" i="3" s="1"/>
  <c r="N898" i="3" s="1"/>
  <c r="O898" i="3" s="1"/>
  <c r="P898" i="3" s="1"/>
  <c r="Q898" i="3" s="1"/>
  <c r="R898" i="3" s="1"/>
  <c r="S898" i="3" s="1"/>
  <c r="T898" i="3" s="1"/>
  <c r="U898" i="3" s="1"/>
  <c r="E898" i="3" s="1"/>
  <c r="L949" i="3"/>
  <c r="M949" i="3" s="1"/>
  <c r="N949" i="3" s="1"/>
  <c r="O949" i="3" s="1"/>
  <c r="P949" i="3" s="1"/>
  <c r="Q949" i="3" s="1"/>
  <c r="R949" i="3" s="1"/>
  <c r="S949" i="3" s="1"/>
  <c r="T949" i="3" s="1"/>
  <c r="U949" i="3" s="1"/>
  <c r="E949" i="3" s="1"/>
  <c r="L993" i="3"/>
  <c r="M993" i="3" s="1"/>
  <c r="N993" i="3" s="1"/>
  <c r="O993" i="3" s="1"/>
  <c r="P993" i="3" s="1"/>
  <c r="Q993" i="3" s="1"/>
  <c r="R993" i="3" s="1"/>
  <c r="S993" i="3" s="1"/>
  <c r="T993" i="3" s="1"/>
  <c r="U993" i="3" s="1"/>
  <c r="E993" i="3" s="1"/>
  <c r="T118" i="4"/>
  <c r="T97" i="4"/>
  <c r="U27" i="4"/>
  <c r="T162" i="4"/>
  <c r="U143" i="4"/>
  <c r="R83" i="4"/>
  <c r="S71" i="4"/>
  <c r="U92" i="4"/>
  <c r="T139" i="4"/>
  <c r="R77" i="4"/>
  <c r="T131" i="4"/>
  <c r="T16" i="4"/>
  <c r="R103" i="4"/>
  <c r="T84" i="4"/>
  <c r="R73" i="4"/>
  <c r="T34" i="4"/>
  <c r="T154" i="4"/>
  <c r="T14" i="4"/>
  <c r="T76" i="4"/>
  <c r="T61" i="4"/>
  <c r="T132" i="4"/>
  <c r="U57" i="4"/>
  <c r="R76" i="4"/>
  <c r="T121" i="4"/>
  <c r="T94" i="4"/>
  <c r="U118" i="4"/>
  <c r="R100" i="4"/>
  <c r="T117" i="4"/>
  <c r="S135" i="4"/>
  <c r="T69" i="4"/>
  <c r="T30" i="4"/>
  <c r="G4" i="2"/>
  <c r="I4" i="2"/>
  <c r="T53" i="4"/>
  <c r="U150" i="4"/>
  <c r="T37" i="4"/>
  <c r="R21" i="4"/>
  <c r="R161" i="4"/>
  <c r="U111" i="4"/>
  <c r="R68" i="4"/>
  <c r="R19" i="4"/>
  <c r="T89" i="4"/>
  <c r="T156" i="4"/>
  <c r="R72" i="4"/>
  <c r="T46" i="4"/>
  <c r="R97" i="4"/>
  <c r="T40" i="4"/>
  <c r="R137" i="4"/>
  <c r="R131" i="4"/>
  <c r="R101" i="4"/>
  <c r="T83" i="4"/>
  <c r="T77" i="4"/>
  <c r="T48" i="4"/>
  <c r="R127" i="4"/>
  <c r="U119" i="4"/>
  <c r="T108" i="4"/>
  <c r="U122" i="4"/>
  <c r="R125" i="4"/>
  <c r="U103" i="4"/>
  <c r="R50" i="4"/>
  <c r="T39" i="4"/>
  <c r="R149" i="4"/>
  <c r="R132" i="4"/>
  <c r="T71" i="4"/>
  <c r="T78" i="4"/>
  <c r="T32" i="4"/>
  <c r="S149" i="4"/>
  <c r="R114" i="4"/>
  <c r="T160" i="4"/>
  <c r="R130" i="4"/>
  <c r="R81" i="4"/>
  <c r="R86" i="4"/>
  <c r="U86" i="4"/>
  <c r="R54" i="4"/>
  <c r="T65" i="4"/>
  <c r="T142" i="4"/>
  <c r="U116" i="4"/>
  <c r="T38" i="4"/>
  <c r="T22" i="4"/>
  <c r="T80" i="4"/>
  <c r="T146" i="4"/>
  <c r="R147" i="4"/>
  <c r="T124" i="4"/>
  <c r="S84" i="4"/>
  <c r="R85" i="4"/>
  <c r="T126" i="4"/>
  <c r="R89" i="4"/>
  <c r="U107" i="4"/>
  <c r="T75" i="4"/>
  <c r="T128" i="4"/>
  <c r="R145" i="4"/>
  <c r="T116" i="4"/>
  <c r="T35" i="4"/>
  <c r="T42" i="4"/>
  <c r="T165" i="4"/>
  <c r="R136" i="4"/>
  <c r="T103" i="4"/>
  <c r="R67" i="4"/>
  <c r="R11" i="4"/>
  <c r="R51" i="4"/>
  <c r="T31" i="4"/>
  <c r="U166" i="4"/>
  <c r="T102" i="4"/>
  <c r="R115" i="4"/>
  <c r="T100" i="4"/>
  <c r="T164" i="4"/>
  <c r="R128" i="4"/>
  <c r="T109" i="4"/>
  <c r="T114" i="4"/>
  <c r="R91" i="4"/>
  <c r="U101" i="4"/>
  <c r="S63" i="4"/>
  <c r="U165" i="4"/>
  <c r="T153" i="4"/>
  <c r="R142" i="4"/>
  <c r="R29" i="4"/>
  <c r="T166" i="4"/>
  <c r="S65" i="4"/>
  <c r="S57" i="4"/>
  <c r="R162" i="4"/>
  <c r="S138" i="4"/>
  <c r="T157" i="4"/>
  <c r="T129" i="4"/>
  <c r="U158" i="4"/>
  <c r="U138" i="4"/>
  <c r="U109" i="4"/>
  <c r="R70" i="4"/>
  <c r="R138" i="4"/>
  <c r="S69" i="4"/>
  <c r="S61" i="4"/>
  <c r="R111" i="4"/>
  <c r="T122" i="4"/>
  <c r="T161" i="4"/>
  <c r="S146" i="4"/>
  <c r="T119" i="4"/>
  <c r="S159" i="4"/>
  <c r="S140" i="4"/>
  <c r="R141" i="4"/>
  <c r="R123" i="4"/>
  <c r="T104" i="4"/>
  <c r="U146" i="4"/>
  <c r="T90" i="4"/>
  <c r="R90" i="4"/>
  <c r="T70" i="4"/>
  <c r="S58" i="4"/>
  <c r="S87" i="4"/>
  <c r="R42" i="4"/>
  <c r="R26" i="4"/>
  <c r="R10" i="4"/>
  <c r="R43" i="4"/>
  <c r="T68" i="4"/>
  <c r="S64" i="4"/>
  <c r="S39" i="4"/>
  <c r="S31" i="4"/>
  <c r="R39" i="4"/>
  <c r="R31" i="4"/>
  <c r="T29" i="4"/>
  <c r="T21" i="4"/>
  <c r="U19" i="4"/>
  <c r="T27" i="4"/>
  <c r="U37" i="4"/>
  <c r="R151" i="4"/>
  <c r="T149" i="4"/>
  <c r="S136" i="4"/>
  <c r="U162" i="4"/>
  <c r="R150" i="4"/>
  <c r="R144" i="4"/>
  <c r="S62" i="4"/>
  <c r="T58" i="4"/>
  <c r="R48" i="4"/>
  <c r="R40" i="4"/>
  <c r="R32" i="4"/>
  <c r="R24" i="4"/>
  <c r="R16" i="4"/>
  <c r="R163" i="4"/>
  <c r="U88" i="4"/>
  <c r="R41" i="4"/>
  <c r="R35" i="4"/>
  <c r="T64" i="4"/>
  <c r="S60" i="4"/>
  <c r="S45" i="4"/>
  <c r="S37" i="4"/>
  <c r="R47" i="4"/>
  <c r="R33" i="4"/>
  <c r="U80" i="4"/>
  <c r="U51" i="4"/>
  <c r="U34" i="4"/>
  <c r="R25" i="4"/>
  <c r="R17" i="4"/>
  <c r="U47" i="4"/>
  <c r="R15" i="4"/>
  <c r="S11" i="4"/>
  <c r="U84" i="4"/>
  <c r="S25" i="4"/>
  <c r="U36" i="4"/>
  <c r="S15" i="4"/>
  <c r="U24" i="4"/>
  <c r="T163" i="4"/>
  <c r="T159" i="4"/>
  <c r="U147" i="4"/>
  <c r="U161" i="4"/>
  <c r="T141" i="4"/>
  <c r="T115" i="4"/>
  <c r="T148" i="4"/>
  <c r="S150" i="4"/>
  <c r="T96" i="4"/>
  <c r="T144" i="4"/>
  <c r="U128" i="4"/>
  <c r="T85" i="4"/>
  <c r="T73" i="4"/>
  <c r="S66" i="4"/>
  <c r="T62" i="4"/>
  <c r="R46" i="4"/>
  <c r="R38" i="4"/>
  <c r="R30" i="4"/>
  <c r="R22" i="4"/>
  <c r="R14" i="4"/>
  <c r="S163" i="4"/>
  <c r="S85" i="4"/>
  <c r="S72" i="4"/>
  <c r="T60" i="4"/>
  <c r="S56" i="4"/>
  <c r="T52" i="4"/>
  <c r="S43" i="4"/>
  <c r="S35" i="4"/>
  <c r="R37" i="4"/>
  <c r="U67" i="4"/>
  <c r="R23" i="4"/>
  <c r="S19" i="4"/>
  <c r="T11" i="4"/>
  <c r="U45" i="4"/>
  <c r="U38" i="4"/>
  <c r="T25" i="4"/>
  <c r="S17" i="4"/>
  <c r="U69" i="4"/>
  <c r="U53" i="4"/>
  <c r="U44" i="4"/>
  <c r="T15" i="4"/>
  <c r="U18" i="4"/>
  <c r="U14" i="4"/>
  <c r="U30" i="4"/>
  <c r="T158" i="4"/>
  <c r="R153" i="4"/>
  <c r="T152" i="4"/>
  <c r="T127" i="4"/>
  <c r="T111" i="4"/>
  <c r="T136" i="4"/>
  <c r="S148" i="4"/>
  <c r="T98" i="4"/>
  <c r="R98" i="4"/>
  <c r="T87" i="4"/>
  <c r="R34" i="4"/>
  <c r="R18" i="4"/>
  <c r="S47" i="4"/>
  <c r="T13" i="4"/>
  <c r="U82" i="4"/>
  <c r="U46" i="4"/>
  <c r="T23" i="4"/>
  <c r="U26" i="4"/>
  <c r="U12" i="4"/>
  <c r="U28" i="4"/>
  <c r="T145" i="4"/>
  <c r="T147" i="4"/>
  <c r="S152" i="4"/>
  <c r="U153" i="4"/>
  <c r="R146" i="4"/>
  <c r="R159" i="4"/>
  <c r="U156" i="4"/>
  <c r="T140" i="4"/>
  <c r="T123" i="4"/>
  <c r="R148" i="4"/>
  <c r="S141" i="4"/>
  <c r="T150" i="4"/>
  <c r="S144" i="4"/>
  <c r="U126" i="4"/>
  <c r="U114" i="4"/>
  <c r="U95" i="4"/>
  <c r="S70" i="4"/>
  <c r="T66" i="4"/>
  <c r="X10" i="4"/>
  <c r="S10" i="4"/>
  <c r="R87" i="4"/>
  <c r="R44" i="4"/>
  <c r="R36" i="4"/>
  <c r="R28" i="4"/>
  <c r="R20" i="4"/>
  <c r="R12" i="4"/>
  <c r="R45" i="4"/>
  <c r="U93" i="4"/>
  <c r="T72" i="4"/>
  <c r="S68" i="4"/>
  <c r="T56" i="4"/>
  <c r="S49" i="4"/>
  <c r="S41" i="4"/>
  <c r="S33" i="4"/>
  <c r="R49" i="4"/>
  <c r="U42" i="4"/>
  <c r="S29" i="4"/>
  <c r="U25" i="4"/>
  <c r="S21" i="4"/>
  <c r="S13" i="4"/>
  <c r="U61" i="4"/>
  <c r="U39" i="4"/>
  <c r="S27" i="4"/>
  <c r="T19" i="4"/>
  <c r="T17" i="4"/>
  <c r="U35" i="4"/>
  <c r="S23" i="4"/>
  <c r="X1030" i="3"/>
  <c r="X1029" i="3"/>
  <c r="Y1029" i="3" s="1"/>
  <c r="Z1029" i="3" s="1"/>
  <c r="AA1029" i="3" s="1"/>
  <c r="AB1029" i="3" s="1"/>
  <c r="X1028" i="3"/>
  <c r="Y1028" i="3" s="1"/>
  <c r="X1027" i="3"/>
  <c r="Y1027" i="3" s="1"/>
  <c r="X1026" i="3"/>
  <c r="X1025" i="3"/>
  <c r="AI1025" i="3" s="1"/>
  <c r="X1024" i="3"/>
  <c r="Y1024" i="3" s="1"/>
  <c r="X1023" i="3"/>
  <c r="Y1023" i="3" s="1"/>
  <c r="X1022" i="3"/>
  <c r="X1021" i="3"/>
  <c r="X1020" i="3"/>
  <c r="Y1020" i="3" s="1"/>
  <c r="Y1025" i="3"/>
  <c r="AJ1025" i="3" s="1"/>
  <c r="Y1026" i="3"/>
  <c r="X1016" i="3"/>
  <c r="Y1013" i="3"/>
  <c r="X1012" i="3"/>
  <c r="X1018" i="3"/>
  <c r="AI1018" i="3" s="1"/>
  <c r="X1014" i="3"/>
  <c r="X1010" i="3"/>
  <c r="AI1010" i="3" s="1"/>
  <c r="X1009" i="3"/>
  <c r="X1008" i="3"/>
  <c r="X1007" i="3"/>
  <c r="Y1007" i="3" s="1"/>
  <c r="X1006" i="3"/>
  <c r="X1005" i="3"/>
  <c r="Y1005" i="3" s="1"/>
  <c r="Z1005" i="3" s="1"/>
  <c r="X1004" i="3"/>
  <c r="Y1004" i="3" s="1"/>
  <c r="X1003" i="3"/>
  <c r="X1002" i="3"/>
  <c r="AI1002" i="3" s="1"/>
  <c r="X1001" i="3"/>
  <c r="AI1001" i="3" s="1"/>
  <c r="X1000" i="3"/>
  <c r="Y1000" i="3" s="1"/>
  <c r="Z1000" i="3" s="1"/>
  <c r="Y1009" i="3"/>
  <c r="Z1009" i="3" s="1"/>
  <c r="Y1021" i="3"/>
  <c r="Z1021" i="3" s="1"/>
  <c r="AA1021" i="3" s="1"/>
  <c r="X1017" i="3"/>
  <c r="Y1017" i="3" s="1"/>
  <c r="X1015" i="3"/>
  <c r="X1013" i="3"/>
  <c r="X1011" i="3"/>
  <c r="Y1003" i="3"/>
  <c r="Z1003" i="3" s="1"/>
  <c r="X999" i="3"/>
  <c r="AI999" i="3" s="1"/>
  <c r="X998" i="3"/>
  <c r="X997" i="3"/>
  <c r="X996" i="3"/>
  <c r="Y996" i="3" s="1"/>
  <c r="X995" i="3"/>
  <c r="Y995" i="3" s="1"/>
  <c r="X994" i="3"/>
  <c r="X993" i="3"/>
  <c r="X992" i="3"/>
  <c r="Y992" i="3" s="1"/>
  <c r="Z992" i="3" s="1"/>
  <c r="X991" i="3"/>
  <c r="X990" i="3"/>
  <c r="X989" i="3"/>
  <c r="X988" i="3"/>
  <c r="AI988" i="3" s="1"/>
  <c r="X987" i="3"/>
  <c r="X986" i="3"/>
  <c r="X985" i="3"/>
  <c r="Y985" i="3" s="1"/>
  <c r="X984" i="3"/>
  <c r="Y984" i="3" s="1"/>
  <c r="Z984" i="3" s="1"/>
  <c r="AA984" i="3" s="1"/>
  <c r="X983" i="3"/>
  <c r="AI983" i="3" s="1"/>
  <c r="Y991" i="3"/>
  <c r="X982" i="3"/>
  <c r="X981" i="3"/>
  <c r="AI981" i="3" s="1"/>
  <c r="X980" i="3"/>
  <c r="X1019" i="3"/>
  <c r="Y1019" i="3" s="1"/>
  <c r="Y1002" i="3"/>
  <c r="AJ1002" i="3" s="1"/>
  <c r="Y1001" i="3"/>
  <c r="AJ1001" i="3" s="1"/>
  <c r="Y1008" i="3"/>
  <c r="Y1016" i="3"/>
  <c r="Z1016" i="3" s="1"/>
  <c r="Y1012" i="3"/>
  <c r="X979" i="3"/>
  <c r="Y979" i="3" s="1"/>
  <c r="Z979" i="3" s="1"/>
  <c r="X975" i="3"/>
  <c r="Y975" i="3" s="1"/>
  <c r="Z975" i="3" s="1"/>
  <c r="X971" i="3"/>
  <c r="Y971" i="3" s="1"/>
  <c r="Z971" i="3" s="1"/>
  <c r="X967" i="3"/>
  <c r="X963" i="3"/>
  <c r="Y994" i="3"/>
  <c r="Z994" i="3" s="1"/>
  <c r="Y986" i="3"/>
  <c r="Z986" i="3" s="1"/>
  <c r="AA986" i="3" s="1"/>
  <c r="X976" i="3"/>
  <c r="Y976" i="3" s="1"/>
  <c r="X972" i="3"/>
  <c r="Y972" i="3" s="1"/>
  <c r="X968" i="3"/>
  <c r="Y968" i="3" s="1"/>
  <c r="X964" i="3"/>
  <c r="Y964" i="3" s="1"/>
  <c r="X977" i="3"/>
  <c r="AI977" i="3" s="1"/>
  <c r="X973" i="3"/>
  <c r="AI973" i="3" s="1"/>
  <c r="X969" i="3"/>
  <c r="AI969" i="3" s="1"/>
  <c r="X965" i="3"/>
  <c r="AI965" i="3" s="1"/>
  <c r="Y990" i="3"/>
  <c r="X974" i="3"/>
  <c r="Y974" i="3" s="1"/>
  <c r="Y967" i="3"/>
  <c r="Z967" i="3" s="1"/>
  <c r="X966" i="3"/>
  <c r="Y966" i="3" s="1"/>
  <c r="X959" i="3"/>
  <c r="Y959" i="3" s="1"/>
  <c r="X955" i="3"/>
  <c r="Y955" i="3" s="1"/>
  <c r="X951" i="3"/>
  <c r="AI951" i="3" s="1"/>
  <c r="X947" i="3"/>
  <c r="Y947" i="3" s="1"/>
  <c r="X960" i="3"/>
  <c r="Y960" i="3" s="1"/>
  <c r="Z960" i="3" s="1"/>
  <c r="X956" i="3"/>
  <c r="X952" i="3"/>
  <c r="AI952" i="3" s="1"/>
  <c r="X948" i="3"/>
  <c r="Y998" i="3"/>
  <c r="Y982" i="3"/>
  <c r="X978" i="3"/>
  <c r="Y978" i="3" s="1"/>
  <c r="X970" i="3"/>
  <c r="Y970" i="3" s="1"/>
  <c r="Y963" i="3"/>
  <c r="Z963" i="3" s="1"/>
  <c r="X962" i="3"/>
  <c r="Y962" i="3" s="1"/>
  <c r="X957" i="3"/>
  <c r="X953" i="3"/>
  <c r="Y953" i="3" s="1"/>
  <c r="Z953" i="3" s="1"/>
  <c r="X949" i="3"/>
  <c r="Y937" i="3"/>
  <c r="Y933" i="3"/>
  <c r="AJ933" i="3" s="1"/>
  <c r="X958" i="3"/>
  <c r="AI958" i="3" s="1"/>
  <c r="X950" i="3"/>
  <c r="Y950" i="3" s="1"/>
  <c r="X940" i="3"/>
  <c r="X936" i="3"/>
  <c r="X935" i="3"/>
  <c r="AI935" i="3" s="1"/>
  <c r="X931" i="3"/>
  <c r="Y931" i="3" s="1"/>
  <c r="X927" i="3"/>
  <c r="X923" i="3"/>
  <c r="Y923" i="3" s="1"/>
  <c r="Z923" i="3" s="1"/>
  <c r="X922" i="3"/>
  <c r="AI922" i="3" s="1"/>
  <c r="X921" i="3"/>
  <c r="Y921" i="3" s="1"/>
  <c r="Z921" i="3" s="1"/>
  <c r="X920" i="3"/>
  <c r="X919" i="3"/>
  <c r="X918" i="3"/>
  <c r="AI918" i="3" s="1"/>
  <c r="X917" i="3"/>
  <c r="Y917" i="3" s="1"/>
  <c r="Z917" i="3" s="1"/>
  <c r="X916" i="3"/>
  <c r="X915" i="3"/>
  <c r="X914" i="3"/>
  <c r="AI914" i="3" s="1"/>
  <c r="X913" i="3"/>
  <c r="Y913" i="3" s="1"/>
  <c r="Z913" i="3" s="1"/>
  <c r="X912" i="3"/>
  <c r="X911" i="3"/>
  <c r="X910" i="3"/>
  <c r="AI910" i="3" s="1"/>
  <c r="X909" i="3"/>
  <c r="Y909" i="3" s="1"/>
  <c r="Z909" i="3" s="1"/>
  <c r="X908" i="3"/>
  <c r="X907" i="3"/>
  <c r="X906" i="3"/>
  <c r="AI906" i="3" s="1"/>
  <c r="X905" i="3"/>
  <c r="X904" i="3"/>
  <c r="X903" i="3"/>
  <c r="X961" i="3"/>
  <c r="X944" i="3"/>
  <c r="Y944" i="3" s="1"/>
  <c r="X941" i="3"/>
  <c r="Y941" i="3" s="1"/>
  <c r="X937" i="3"/>
  <c r="X932" i="3"/>
  <c r="Y932" i="3" s="1"/>
  <c r="X928" i="3"/>
  <c r="Y928" i="3" s="1"/>
  <c r="X924" i="3"/>
  <c r="X954" i="3"/>
  <c r="X946" i="3"/>
  <c r="Y946" i="3" s="1"/>
  <c r="X942" i="3"/>
  <c r="X938" i="3"/>
  <c r="X933" i="3"/>
  <c r="AI933" i="3" s="1"/>
  <c r="X929" i="3"/>
  <c r="Y929" i="3" s="1"/>
  <c r="X925" i="3"/>
  <c r="X939" i="3"/>
  <c r="X901" i="3"/>
  <c r="X897" i="3"/>
  <c r="Y897" i="3" s="1"/>
  <c r="X893" i="3"/>
  <c r="X889" i="3"/>
  <c r="Y889" i="3" s="1"/>
  <c r="X885" i="3"/>
  <c r="X943" i="3"/>
  <c r="X930" i="3"/>
  <c r="Y919" i="3"/>
  <c r="Y915" i="3"/>
  <c r="Y911" i="3"/>
  <c r="Y907" i="3"/>
  <c r="Y905" i="3"/>
  <c r="Z905" i="3" s="1"/>
  <c r="Y903" i="3"/>
  <c r="X898" i="3"/>
  <c r="AI898" i="3" s="1"/>
  <c r="X894" i="3"/>
  <c r="AI894" i="3" s="1"/>
  <c r="X890" i="3"/>
  <c r="AI890" i="3" s="1"/>
  <c r="X886" i="3"/>
  <c r="AI886" i="3" s="1"/>
  <c r="Y878" i="3"/>
  <c r="AJ878" i="3" s="1"/>
  <c r="Y870" i="3"/>
  <c r="AJ870" i="3" s="1"/>
  <c r="X902" i="3"/>
  <c r="X899" i="3"/>
  <c r="Y899" i="3" s="1"/>
  <c r="X895" i="3"/>
  <c r="Y895" i="3" s="1"/>
  <c r="X891" i="3"/>
  <c r="Y891" i="3" s="1"/>
  <c r="X887" i="3"/>
  <c r="Y887" i="3" s="1"/>
  <c r="X884" i="3"/>
  <c r="Y884" i="3" s="1"/>
  <c r="X883" i="3"/>
  <c r="X882" i="3"/>
  <c r="AI882" i="3" s="1"/>
  <c r="X881" i="3"/>
  <c r="Y881" i="3" s="1"/>
  <c r="X880" i="3"/>
  <c r="Y880" i="3" s="1"/>
  <c r="X879" i="3"/>
  <c r="X878" i="3"/>
  <c r="AI878" i="3" s="1"/>
  <c r="X877" i="3"/>
  <c r="Y877" i="3" s="1"/>
  <c r="X876" i="3"/>
  <c r="Y876" i="3" s="1"/>
  <c r="X875" i="3"/>
  <c r="X874" i="3"/>
  <c r="AI874" i="3" s="1"/>
  <c r="X873" i="3"/>
  <c r="Y873" i="3" s="1"/>
  <c r="X872" i="3"/>
  <c r="Y872" i="3" s="1"/>
  <c r="X871" i="3"/>
  <c r="X870" i="3"/>
  <c r="AI870" i="3" s="1"/>
  <c r="X869" i="3"/>
  <c r="Y869" i="3" s="1"/>
  <c r="X868" i="3"/>
  <c r="Y868" i="3" s="1"/>
  <c r="Z868" i="3" s="1"/>
  <c r="X867" i="3"/>
  <c r="X866" i="3"/>
  <c r="AI866" i="3" s="1"/>
  <c r="X865" i="3"/>
  <c r="X864" i="3"/>
  <c r="Y864" i="3" s="1"/>
  <c r="X863" i="3"/>
  <c r="AI863" i="3" s="1"/>
  <c r="X862" i="3"/>
  <c r="X861" i="3"/>
  <c r="Y861" i="3" s="1"/>
  <c r="Z861" i="3" s="1"/>
  <c r="X860" i="3"/>
  <c r="Y860" i="3" s="1"/>
  <c r="Z860" i="3" s="1"/>
  <c r="X859" i="3"/>
  <c r="X858" i="3"/>
  <c r="X857" i="3"/>
  <c r="AI857" i="3" s="1"/>
  <c r="X856" i="3"/>
  <c r="AI856" i="3" s="1"/>
  <c r="X855" i="3"/>
  <c r="X854" i="3"/>
  <c r="AI854" i="3" s="1"/>
  <c r="X853" i="3"/>
  <c r="X852" i="3"/>
  <c r="Y852" i="3" s="1"/>
  <c r="X851" i="3"/>
  <c r="X850" i="3"/>
  <c r="X849" i="3"/>
  <c r="X848" i="3"/>
  <c r="Y848" i="3" s="1"/>
  <c r="X847" i="3"/>
  <c r="AI847" i="3" s="1"/>
  <c r="X846" i="3"/>
  <c r="X845" i="3"/>
  <c r="Y845" i="3" s="1"/>
  <c r="X844" i="3"/>
  <c r="Y844" i="3" s="1"/>
  <c r="X843" i="3"/>
  <c r="AI843" i="3" s="1"/>
  <c r="X842" i="3"/>
  <c r="X841" i="3"/>
  <c r="X840" i="3"/>
  <c r="Y840" i="3" s="1"/>
  <c r="X839" i="3"/>
  <c r="AI839" i="3" s="1"/>
  <c r="X838" i="3"/>
  <c r="X837" i="3"/>
  <c r="Y837" i="3" s="1"/>
  <c r="X836" i="3"/>
  <c r="Y836" i="3" s="1"/>
  <c r="X835" i="3"/>
  <c r="AI835" i="3" s="1"/>
  <c r="X834" i="3"/>
  <c r="X833" i="3"/>
  <c r="Y833" i="3" s="1"/>
  <c r="X832" i="3"/>
  <c r="Y832" i="3" s="1"/>
  <c r="X831" i="3"/>
  <c r="AI831" i="3" s="1"/>
  <c r="X830" i="3"/>
  <c r="X829" i="3"/>
  <c r="Y829" i="3" s="1"/>
  <c r="X828" i="3"/>
  <c r="Y828" i="3" s="1"/>
  <c r="X827" i="3"/>
  <c r="AI827" i="3" s="1"/>
  <c r="X826" i="3"/>
  <c r="X825" i="3"/>
  <c r="Y825" i="3" s="1"/>
  <c r="X824" i="3"/>
  <c r="Y824" i="3" s="1"/>
  <c r="X823" i="3"/>
  <c r="AI823" i="3" s="1"/>
  <c r="X822" i="3"/>
  <c r="X821" i="3"/>
  <c r="Y821" i="3" s="1"/>
  <c r="X820" i="3"/>
  <c r="Y820" i="3" s="1"/>
  <c r="X819" i="3"/>
  <c r="AI819" i="3" s="1"/>
  <c r="X818" i="3"/>
  <c r="X817" i="3"/>
  <c r="X816" i="3"/>
  <c r="Y816" i="3" s="1"/>
  <c r="X815" i="3"/>
  <c r="AI815" i="3" s="1"/>
  <c r="X814" i="3"/>
  <c r="X813" i="3"/>
  <c r="Y813" i="3" s="1"/>
  <c r="Z813" i="3" s="1"/>
  <c r="X812" i="3"/>
  <c r="Y812" i="3" s="1"/>
  <c r="X811" i="3"/>
  <c r="AI811" i="3" s="1"/>
  <c r="X810" i="3"/>
  <c r="X934" i="3"/>
  <c r="X896" i="3"/>
  <c r="X888" i="3"/>
  <c r="Y888" i="3" s="1"/>
  <c r="Y857" i="3"/>
  <c r="AJ857" i="3" s="1"/>
  <c r="X945" i="3"/>
  <c r="Y945" i="3" s="1"/>
  <c r="Y866" i="3"/>
  <c r="AJ866" i="3" s="1"/>
  <c r="Y862" i="3"/>
  <c r="Y858" i="3"/>
  <c r="Z858" i="3" s="1"/>
  <c r="X900" i="3"/>
  <c r="Y900" i="3" s="1"/>
  <c r="X806" i="3"/>
  <c r="X802" i="3"/>
  <c r="X798" i="3"/>
  <c r="Y798" i="3" s="1"/>
  <c r="Z798" i="3" s="1"/>
  <c r="AA798" i="3" s="1"/>
  <c r="AB798" i="3" s="1"/>
  <c r="Y922" i="3"/>
  <c r="Y901" i="3"/>
  <c r="Z901" i="3" s="1"/>
  <c r="Y885" i="3"/>
  <c r="X807" i="3"/>
  <c r="X803" i="3"/>
  <c r="X799" i="3"/>
  <c r="X892" i="3"/>
  <c r="Y849" i="3"/>
  <c r="Y847" i="3"/>
  <c r="AJ847" i="3" s="1"/>
  <c r="Y843" i="3"/>
  <c r="AJ843" i="3" s="1"/>
  <c r="Y841" i="3"/>
  <c r="Y839" i="3"/>
  <c r="AJ839" i="3" s="1"/>
  <c r="Y835" i="3"/>
  <c r="AJ835" i="3" s="1"/>
  <c r="Y831" i="3"/>
  <c r="AJ831" i="3" s="1"/>
  <c r="Y827" i="3"/>
  <c r="AJ827" i="3" s="1"/>
  <c r="Y823" i="3"/>
  <c r="AJ823" i="3" s="1"/>
  <c r="Y819" i="3"/>
  <c r="AJ819" i="3" s="1"/>
  <c r="Y817" i="3"/>
  <c r="Y815" i="3"/>
  <c r="AJ815" i="3" s="1"/>
  <c r="Y811" i="3"/>
  <c r="X808" i="3"/>
  <c r="Y808" i="3" s="1"/>
  <c r="X804" i="3"/>
  <c r="Y804" i="3" s="1"/>
  <c r="X800" i="3"/>
  <c r="Y800" i="3" s="1"/>
  <c r="X796" i="3"/>
  <c r="Y796" i="3" s="1"/>
  <c r="Y787" i="3"/>
  <c r="Y806" i="3"/>
  <c r="Z806" i="3" s="1"/>
  <c r="AA806" i="3" s="1"/>
  <c r="AB806" i="3" s="1"/>
  <c r="X805" i="3"/>
  <c r="X797" i="3"/>
  <c r="X746" i="3"/>
  <c r="X742" i="3"/>
  <c r="X738" i="3"/>
  <c r="Y738" i="3" s="1"/>
  <c r="X926" i="3"/>
  <c r="AI926" i="3" s="1"/>
  <c r="Y893" i="3"/>
  <c r="Z893" i="3" s="1"/>
  <c r="X795" i="3"/>
  <c r="Y795" i="3" s="1"/>
  <c r="Z795" i="3" s="1"/>
  <c r="X793" i="3"/>
  <c r="X791" i="3"/>
  <c r="Y791" i="3" s="1"/>
  <c r="Z791" i="3" s="1"/>
  <c r="X789" i="3"/>
  <c r="X787" i="3"/>
  <c r="X785" i="3"/>
  <c r="X783" i="3"/>
  <c r="Y783" i="3" s="1"/>
  <c r="X781" i="3"/>
  <c r="X779" i="3"/>
  <c r="Y779" i="3" s="1"/>
  <c r="Z779" i="3" s="1"/>
  <c r="X777" i="3"/>
  <c r="X775" i="3"/>
  <c r="Y775" i="3" s="1"/>
  <c r="Z775" i="3" s="1"/>
  <c r="X773" i="3"/>
  <c r="X771" i="3"/>
  <c r="Y771" i="3" s="1"/>
  <c r="X769" i="3"/>
  <c r="X767" i="3"/>
  <c r="Y767" i="3" s="1"/>
  <c r="X765" i="3"/>
  <c r="X763" i="3"/>
  <c r="Y763" i="3" s="1"/>
  <c r="Z763" i="3" s="1"/>
  <c r="X761" i="3"/>
  <c r="X759" i="3"/>
  <c r="Y759" i="3" s="1"/>
  <c r="Z759" i="3" s="1"/>
  <c r="X757" i="3"/>
  <c r="X755" i="3"/>
  <c r="Y755" i="3" s="1"/>
  <c r="X753" i="3"/>
  <c r="X751" i="3"/>
  <c r="Y751" i="3" s="1"/>
  <c r="X749" i="3"/>
  <c r="X747" i="3"/>
  <c r="Y747" i="3" s="1"/>
  <c r="X743" i="3"/>
  <c r="Y743" i="3" s="1"/>
  <c r="X739" i="3"/>
  <c r="AI739" i="3" s="1"/>
  <c r="Y730" i="3"/>
  <c r="Y722" i="3"/>
  <c r="X809" i="3"/>
  <c r="Y809" i="3" s="1"/>
  <c r="Y802" i="3"/>
  <c r="X801" i="3"/>
  <c r="Y801" i="3" s="1"/>
  <c r="X744" i="3"/>
  <c r="X740" i="3"/>
  <c r="X736" i="3"/>
  <c r="Y736" i="3" s="1"/>
  <c r="X735" i="3"/>
  <c r="X734" i="3"/>
  <c r="Y734" i="3" s="1"/>
  <c r="X733" i="3"/>
  <c r="Y733" i="3" s="1"/>
  <c r="X732" i="3"/>
  <c r="Y732" i="3" s="1"/>
  <c r="X731" i="3"/>
  <c r="X730" i="3"/>
  <c r="X729" i="3"/>
  <c r="Y729" i="3" s="1"/>
  <c r="X728" i="3"/>
  <c r="Y728" i="3" s="1"/>
  <c r="X727" i="3"/>
  <c r="X726" i="3"/>
  <c r="Y726" i="3" s="1"/>
  <c r="X725" i="3"/>
  <c r="Y725" i="3" s="1"/>
  <c r="X724" i="3"/>
  <c r="Y724" i="3" s="1"/>
  <c r="X723" i="3"/>
  <c r="X722" i="3"/>
  <c r="X721" i="3"/>
  <c r="Y721" i="3" s="1"/>
  <c r="X720" i="3"/>
  <c r="Y720" i="3" s="1"/>
  <c r="X719" i="3"/>
  <c r="X718" i="3"/>
  <c r="Y718" i="3" s="1"/>
  <c r="X717" i="3"/>
  <c r="Y717" i="3" s="1"/>
  <c r="X716" i="3"/>
  <c r="Y716" i="3" s="1"/>
  <c r="X715" i="3"/>
  <c r="X714" i="3"/>
  <c r="Y714" i="3" s="1"/>
  <c r="X713" i="3"/>
  <c r="Y713" i="3" s="1"/>
  <c r="X712" i="3"/>
  <c r="Y712" i="3" s="1"/>
  <c r="X711" i="3"/>
  <c r="X710" i="3"/>
  <c r="Y710" i="3" s="1"/>
  <c r="X709" i="3"/>
  <c r="Y709" i="3" s="1"/>
  <c r="X708" i="3"/>
  <c r="Y708" i="3" s="1"/>
  <c r="X707" i="3"/>
  <c r="X706" i="3"/>
  <c r="Y706" i="3" s="1"/>
  <c r="X705" i="3"/>
  <c r="Y705" i="3" s="1"/>
  <c r="X704" i="3"/>
  <c r="Y704" i="3" s="1"/>
  <c r="X703" i="3"/>
  <c r="X702" i="3"/>
  <c r="Y702" i="3" s="1"/>
  <c r="X701" i="3"/>
  <c r="Y701" i="3" s="1"/>
  <c r="X700" i="3"/>
  <c r="Y700" i="3" s="1"/>
  <c r="X699" i="3"/>
  <c r="X698" i="3"/>
  <c r="Y698" i="3" s="1"/>
  <c r="X697" i="3"/>
  <c r="X696" i="3"/>
  <c r="Y696" i="3" s="1"/>
  <c r="X695" i="3"/>
  <c r="X694" i="3"/>
  <c r="X693" i="3"/>
  <c r="X692" i="3"/>
  <c r="Y692" i="3" s="1"/>
  <c r="X691" i="3"/>
  <c r="X690" i="3"/>
  <c r="X689" i="3"/>
  <c r="X688" i="3"/>
  <c r="X687" i="3"/>
  <c r="X686" i="3"/>
  <c r="Y686" i="3" s="1"/>
  <c r="Z686" i="3" s="1"/>
  <c r="AA686" i="3" s="1"/>
  <c r="X685" i="3"/>
  <c r="Y685" i="3" s="1"/>
  <c r="X684" i="3"/>
  <c r="Y684" i="3" s="1"/>
  <c r="X683" i="3"/>
  <c r="X682" i="3"/>
  <c r="Y682" i="3" s="1"/>
  <c r="Z682" i="3" s="1"/>
  <c r="X681" i="3"/>
  <c r="X680" i="3"/>
  <c r="AI680" i="3" s="1"/>
  <c r="X679" i="3"/>
  <c r="X678" i="3"/>
  <c r="X677" i="3"/>
  <c r="AI677" i="3" s="1"/>
  <c r="X676" i="3"/>
  <c r="Y676" i="3" s="1"/>
  <c r="X675" i="3"/>
  <c r="X674" i="3"/>
  <c r="AI674" i="3" s="1"/>
  <c r="X673" i="3"/>
  <c r="AI673" i="3" s="1"/>
  <c r="X741" i="3"/>
  <c r="Y678" i="3"/>
  <c r="Y674" i="3"/>
  <c r="AJ674" i="3" s="1"/>
  <c r="Y666" i="3"/>
  <c r="AJ666" i="3" s="1"/>
  <c r="Y642" i="3"/>
  <c r="AJ642" i="3" s="1"/>
  <c r="X794" i="3"/>
  <c r="Y794" i="3" s="1"/>
  <c r="X790" i="3"/>
  <c r="X786" i="3"/>
  <c r="Y786" i="3" s="1"/>
  <c r="X782" i="3"/>
  <c r="X778" i="3"/>
  <c r="Y778" i="3" s="1"/>
  <c r="X774" i="3"/>
  <c r="X770" i="3"/>
  <c r="Y770" i="3" s="1"/>
  <c r="X766" i="3"/>
  <c r="X762" i="3"/>
  <c r="Y762" i="3" s="1"/>
  <c r="X758" i="3"/>
  <c r="X754" i="3"/>
  <c r="Y754" i="3" s="1"/>
  <c r="X750" i="3"/>
  <c r="Y694" i="3"/>
  <c r="Y690" i="3"/>
  <c r="Y679" i="3"/>
  <c r="X672" i="3"/>
  <c r="Y672" i="3" s="1"/>
  <c r="Z672" i="3" s="1"/>
  <c r="X671" i="3"/>
  <c r="X670" i="3"/>
  <c r="Y670" i="3" s="1"/>
  <c r="X669" i="3"/>
  <c r="AI669" i="3" s="1"/>
  <c r="X668" i="3"/>
  <c r="Y668" i="3" s="1"/>
  <c r="Z668" i="3" s="1"/>
  <c r="X667" i="3"/>
  <c r="X666" i="3"/>
  <c r="AI666" i="3" s="1"/>
  <c r="X665" i="3"/>
  <c r="Y665" i="3" s="1"/>
  <c r="X664" i="3"/>
  <c r="Y664" i="3" s="1"/>
  <c r="Z664" i="3" s="1"/>
  <c r="X663" i="3"/>
  <c r="X662" i="3"/>
  <c r="Y662" i="3" s="1"/>
  <c r="X661" i="3"/>
  <c r="Y661" i="3" s="1"/>
  <c r="X660" i="3"/>
  <c r="Y660" i="3" s="1"/>
  <c r="Z660" i="3" s="1"/>
  <c r="X659" i="3"/>
  <c r="X658" i="3"/>
  <c r="AI658" i="3" s="1"/>
  <c r="X657" i="3"/>
  <c r="AI657" i="3" s="1"/>
  <c r="X656" i="3"/>
  <c r="Y656" i="3" s="1"/>
  <c r="Z656" i="3" s="1"/>
  <c r="X655" i="3"/>
  <c r="X654" i="3"/>
  <c r="Y654" i="3" s="1"/>
  <c r="X653" i="3"/>
  <c r="AI653" i="3" s="1"/>
  <c r="X652" i="3"/>
  <c r="Y652" i="3" s="1"/>
  <c r="Z652" i="3" s="1"/>
  <c r="X651" i="3"/>
  <c r="X650" i="3"/>
  <c r="AI650" i="3" s="1"/>
  <c r="X649" i="3"/>
  <c r="AI649" i="3" s="1"/>
  <c r="X648" i="3"/>
  <c r="Y648" i="3" s="1"/>
  <c r="Z648" i="3" s="1"/>
  <c r="X647" i="3"/>
  <c r="X646" i="3"/>
  <c r="Y646" i="3" s="1"/>
  <c r="X645" i="3"/>
  <c r="AI645" i="3" s="1"/>
  <c r="X644" i="3"/>
  <c r="Y644" i="3" s="1"/>
  <c r="Z644" i="3" s="1"/>
  <c r="X643" i="3"/>
  <c r="X642" i="3"/>
  <c r="AI642" i="3" s="1"/>
  <c r="X641" i="3"/>
  <c r="AI641" i="3" s="1"/>
  <c r="X640" i="3"/>
  <c r="Y640" i="3" s="1"/>
  <c r="Z640" i="3" s="1"/>
  <c r="X639" i="3"/>
  <c r="X638" i="3"/>
  <c r="Y638" i="3" s="1"/>
  <c r="X637" i="3"/>
  <c r="AI637" i="3" s="1"/>
  <c r="X636" i="3"/>
  <c r="Y636" i="3" s="1"/>
  <c r="Z636" i="3" s="1"/>
  <c r="X635" i="3"/>
  <c r="X634" i="3"/>
  <c r="AI634" i="3" s="1"/>
  <c r="X633" i="3"/>
  <c r="Y633" i="3" s="1"/>
  <c r="X632" i="3"/>
  <c r="Y632" i="3" s="1"/>
  <c r="Z632" i="3" s="1"/>
  <c r="X631" i="3"/>
  <c r="X630" i="3"/>
  <c r="Y630" i="3" s="1"/>
  <c r="X629" i="3"/>
  <c r="AI629" i="3" s="1"/>
  <c r="X628" i="3"/>
  <c r="Y628" i="3" s="1"/>
  <c r="Z628" i="3" s="1"/>
  <c r="X627" i="3"/>
  <c r="X626" i="3"/>
  <c r="AI626" i="3" s="1"/>
  <c r="X625" i="3"/>
  <c r="AI625" i="3" s="1"/>
  <c r="X624" i="3"/>
  <c r="Y624" i="3" s="1"/>
  <c r="Z624" i="3" s="1"/>
  <c r="X623" i="3"/>
  <c r="X622" i="3"/>
  <c r="Y622" i="3" s="1"/>
  <c r="X621" i="3"/>
  <c r="AI621" i="3" s="1"/>
  <c r="X620" i="3"/>
  <c r="Y620" i="3" s="1"/>
  <c r="Z620" i="3" s="1"/>
  <c r="X619" i="3"/>
  <c r="X618" i="3"/>
  <c r="AI618" i="3" s="1"/>
  <c r="X617" i="3"/>
  <c r="AI617" i="3" s="1"/>
  <c r="X616" i="3"/>
  <c r="Y616" i="3" s="1"/>
  <c r="Z616" i="3" s="1"/>
  <c r="X615" i="3"/>
  <c r="X614" i="3"/>
  <c r="Y614" i="3" s="1"/>
  <c r="X613" i="3"/>
  <c r="AI613" i="3" s="1"/>
  <c r="X612" i="3"/>
  <c r="Y612" i="3" s="1"/>
  <c r="Z612" i="3" s="1"/>
  <c r="X611" i="3"/>
  <c r="X610" i="3"/>
  <c r="AI610" i="3" s="1"/>
  <c r="X609" i="3"/>
  <c r="AI609" i="3" s="1"/>
  <c r="X608" i="3"/>
  <c r="Y608" i="3" s="1"/>
  <c r="Z608" i="3" s="1"/>
  <c r="X607" i="3"/>
  <c r="X606" i="3"/>
  <c r="Y606" i="3" s="1"/>
  <c r="X605" i="3"/>
  <c r="AI605" i="3" s="1"/>
  <c r="X604" i="3"/>
  <c r="Y604" i="3" s="1"/>
  <c r="Z604" i="3" s="1"/>
  <c r="X603" i="3"/>
  <c r="X602" i="3"/>
  <c r="AI602" i="3" s="1"/>
  <c r="X601" i="3"/>
  <c r="Y601" i="3" s="1"/>
  <c r="X600" i="3"/>
  <c r="Y600" i="3" s="1"/>
  <c r="Z600" i="3" s="1"/>
  <c r="X599" i="3"/>
  <c r="X598" i="3"/>
  <c r="Y598" i="3" s="1"/>
  <c r="X597" i="3"/>
  <c r="AI597" i="3" s="1"/>
  <c r="X596" i="3"/>
  <c r="Y596" i="3" s="1"/>
  <c r="Z596" i="3" s="1"/>
  <c r="X595" i="3"/>
  <c r="X594" i="3"/>
  <c r="AI594" i="3" s="1"/>
  <c r="X593" i="3"/>
  <c r="AI593" i="3" s="1"/>
  <c r="X592" i="3"/>
  <c r="Y592" i="3" s="1"/>
  <c r="Z592" i="3" s="1"/>
  <c r="X591" i="3"/>
  <c r="X590" i="3"/>
  <c r="Y590" i="3" s="1"/>
  <c r="X589" i="3"/>
  <c r="Y589" i="3" s="1"/>
  <c r="X588" i="3"/>
  <c r="Y588" i="3" s="1"/>
  <c r="Z588" i="3" s="1"/>
  <c r="X587" i="3"/>
  <c r="X586" i="3"/>
  <c r="AI586" i="3" s="1"/>
  <c r="X585" i="3"/>
  <c r="AI585" i="3" s="1"/>
  <c r="X584" i="3"/>
  <c r="Y584" i="3" s="1"/>
  <c r="Z584" i="3" s="1"/>
  <c r="X583" i="3"/>
  <c r="X582" i="3"/>
  <c r="Y582" i="3" s="1"/>
  <c r="X581" i="3"/>
  <c r="AI581" i="3" s="1"/>
  <c r="X580" i="3"/>
  <c r="Y580" i="3" s="1"/>
  <c r="Z580" i="3" s="1"/>
  <c r="X579" i="3"/>
  <c r="X578" i="3"/>
  <c r="AI578" i="3" s="1"/>
  <c r="X577" i="3"/>
  <c r="AI577" i="3" s="1"/>
  <c r="X576" i="3"/>
  <c r="Y576" i="3" s="1"/>
  <c r="Z576" i="3" s="1"/>
  <c r="X575" i="3"/>
  <c r="X574" i="3"/>
  <c r="Y574" i="3" s="1"/>
  <c r="X573" i="3"/>
  <c r="Y573" i="3" s="1"/>
  <c r="X572" i="3"/>
  <c r="Y572" i="3" s="1"/>
  <c r="Z572" i="3" s="1"/>
  <c r="X571" i="3"/>
  <c r="X570" i="3"/>
  <c r="AI570" i="3" s="1"/>
  <c r="X569" i="3"/>
  <c r="Y569" i="3" s="1"/>
  <c r="X568" i="3"/>
  <c r="Y568" i="3" s="1"/>
  <c r="Z568" i="3" s="1"/>
  <c r="X567" i="3"/>
  <c r="X566" i="3"/>
  <c r="Y566" i="3" s="1"/>
  <c r="X565" i="3"/>
  <c r="AI565" i="3" s="1"/>
  <c r="X564" i="3"/>
  <c r="Y564" i="3" s="1"/>
  <c r="Z564" i="3" s="1"/>
  <c r="X563" i="3"/>
  <c r="X562" i="3"/>
  <c r="AI562" i="3" s="1"/>
  <c r="X561" i="3"/>
  <c r="AI561" i="3" s="1"/>
  <c r="X560" i="3"/>
  <c r="Y560" i="3" s="1"/>
  <c r="Z560" i="3" s="1"/>
  <c r="X559" i="3"/>
  <c r="X558" i="3"/>
  <c r="Y558" i="3" s="1"/>
  <c r="X557" i="3"/>
  <c r="AI557" i="3" s="1"/>
  <c r="X556" i="3"/>
  <c r="Y556" i="3" s="1"/>
  <c r="Z556" i="3" s="1"/>
  <c r="X555" i="3"/>
  <c r="X554" i="3"/>
  <c r="Y554" i="3" s="1"/>
  <c r="Z554" i="3" s="1"/>
  <c r="X553" i="3"/>
  <c r="AI553" i="3" s="1"/>
  <c r="Y918" i="3"/>
  <c r="AJ918" i="3" s="1"/>
  <c r="X745" i="3"/>
  <c r="Y745" i="3" s="1"/>
  <c r="X737" i="3"/>
  <c r="Y688" i="3"/>
  <c r="Z688" i="3" s="1"/>
  <c r="Y680" i="3"/>
  <c r="AJ680" i="3" s="1"/>
  <c r="X792" i="3"/>
  <c r="X784" i="3"/>
  <c r="X776" i="3"/>
  <c r="X768" i="3"/>
  <c r="X760" i="3"/>
  <c r="X752" i="3"/>
  <c r="Z678" i="3"/>
  <c r="Y697" i="3"/>
  <c r="Z697" i="3" s="1"/>
  <c r="Z540" i="3"/>
  <c r="Z500" i="3"/>
  <c r="X788" i="3"/>
  <c r="X780" i="3"/>
  <c r="X772" i="3"/>
  <c r="X764" i="3"/>
  <c r="X756" i="3"/>
  <c r="X748" i="3"/>
  <c r="Y689" i="3"/>
  <c r="Z689" i="3" s="1"/>
  <c r="Y681" i="3"/>
  <c r="Y673" i="3"/>
  <c r="Z666" i="3"/>
  <c r="Z642" i="3"/>
  <c r="Y550" i="3"/>
  <c r="Z550" i="3" s="1"/>
  <c r="Y542" i="3"/>
  <c r="Z542" i="3" s="1"/>
  <c r="Y518" i="3"/>
  <c r="Z518" i="3" s="1"/>
  <c r="Y510" i="3"/>
  <c r="Z510" i="3" s="1"/>
  <c r="Y486" i="3"/>
  <c r="Z486" i="3" s="1"/>
  <c r="Y478" i="3"/>
  <c r="Z478" i="3" s="1"/>
  <c r="Y454" i="3"/>
  <c r="Z454" i="3" s="1"/>
  <c r="Y693" i="3"/>
  <c r="Z693" i="3" s="1"/>
  <c r="X552" i="3"/>
  <c r="Y552" i="3" s="1"/>
  <c r="X550" i="3"/>
  <c r="X548" i="3"/>
  <c r="Y548" i="3" s="1"/>
  <c r="Z548" i="3" s="1"/>
  <c r="X546" i="3"/>
  <c r="Y546" i="3" s="1"/>
  <c r="Z546" i="3" s="1"/>
  <c r="X544" i="3"/>
  <c r="Y544" i="3" s="1"/>
  <c r="X542" i="3"/>
  <c r="X540" i="3"/>
  <c r="Y540" i="3" s="1"/>
  <c r="X538" i="3"/>
  <c r="Y538" i="3" s="1"/>
  <c r="Z538" i="3" s="1"/>
  <c r="X536" i="3"/>
  <c r="Y536" i="3" s="1"/>
  <c r="X534" i="3"/>
  <c r="Y534" i="3" s="1"/>
  <c r="Z534" i="3" s="1"/>
  <c r="X532" i="3"/>
  <c r="Y532" i="3" s="1"/>
  <c r="Z532" i="3" s="1"/>
  <c r="X530" i="3"/>
  <c r="Y530" i="3" s="1"/>
  <c r="Z530" i="3" s="1"/>
  <c r="X528" i="3"/>
  <c r="Y528" i="3" s="1"/>
  <c r="X526" i="3"/>
  <c r="Y526" i="3" s="1"/>
  <c r="Z526" i="3" s="1"/>
  <c r="X524" i="3"/>
  <c r="Y524" i="3" s="1"/>
  <c r="Z524" i="3" s="1"/>
  <c r="AA524" i="3" s="1"/>
  <c r="X522" i="3"/>
  <c r="Y522" i="3" s="1"/>
  <c r="Z522" i="3" s="1"/>
  <c r="X520" i="3"/>
  <c r="Y520" i="3" s="1"/>
  <c r="X518" i="3"/>
  <c r="X516" i="3"/>
  <c r="Y516" i="3" s="1"/>
  <c r="Z516" i="3" s="1"/>
  <c r="X514" i="3"/>
  <c r="Y514" i="3" s="1"/>
  <c r="Z514" i="3" s="1"/>
  <c r="X512" i="3"/>
  <c r="Y512" i="3" s="1"/>
  <c r="X510" i="3"/>
  <c r="X508" i="3"/>
  <c r="Y508" i="3" s="1"/>
  <c r="Z508" i="3" s="1"/>
  <c r="AA508" i="3" s="1"/>
  <c r="X506" i="3"/>
  <c r="Y506" i="3" s="1"/>
  <c r="Z506" i="3" s="1"/>
  <c r="X504" i="3"/>
  <c r="Y504" i="3" s="1"/>
  <c r="X502" i="3"/>
  <c r="Y502" i="3" s="1"/>
  <c r="Z502" i="3" s="1"/>
  <c r="X500" i="3"/>
  <c r="Y500" i="3" s="1"/>
  <c r="X498" i="3"/>
  <c r="Y498" i="3" s="1"/>
  <c r="Z498" i="3" s="1"/>
  <c r="X496" i="3"/>
  <c r="Y496" i="3" s="1"/>
  <c r="X494" i="3"/>
  <c r="Y494" i="3" s="1"/>
  <c r="Z494" i="3" s="1"/>
  <c r="X492" i="3"/>
  <c r="Y492" i="3" s="1"/>
  <c r="Z492" i="3" s="1"/>
  <c r="AA492" i="3" s="1"/>
  <c r="X490" i="3"/>
  <c r="Y490" i="3" s="1"/>
  <c r="Z490" i="3" s="1"/>
  <c r="X488" i="3"/>
  <c r="Y488" i="3" s="1"/>
  <c r="X486" i="3"/>
  <c r="X484" i="3"/>
  <c r="Y484" i="3" s="1"/>
  <c r="Z484" i="3" s="1"/>
  <c r="X482" i="3"/>
  <c r="Y482" i="3" s="1"/>
  <c r="Z482" i="3" s="1"/>
  <c r="X480" i="3"/>
  <c r="Y480" i="3" s="1"/>
  <c r="X478" i="3"/>
  <c r="X476" i="3"/>
  <c r="Y476" i="3" s="1"/>
  <c r="Z476" i="3" s="1"/>
  <c r="AA476" i="3" s="1"/>
  <c r="X474" i="3"/>
  <c r="Y474" i="3" s="1"/>
  <c r="Z474" i="3" s="1"/>
  <c r="X472" i="3"/>
  <c r="Y472" i="3" s="1"/>
  <c r="X470" i="3"/>
  <c r="Y470" i="3" s="1"/>
  <c r="Z470" i="3" s="1"/>
  <c r="X468" i="3"/>
  <c r="Y468" i="3" s="1"/>
  <c r="Z468" i="3" s="1"/>
  <c r="X466" i="3"/>
  <c r="Y466" i="3" s="1"/>
  <c r="Z466" i="3" s="1"/>
  <c r="X464" i="3"/>
  <c r="Y464" i="3" s="1"/>
  <c r="X462" i="3"/>
  <c r="Y462" i="3" s="1"/>
  <c r="Z462" i="3" s="1"/>
  <c r="X460" i="3"/>
  <c r="Y460" i="3" s="1"/>
  <c r="Z460" i="3" s="1"/>
  <c r="AA460" i="3" s="1"/>
  <c r="X458" i="3"/>
  <c r="Y458" i="3" s="1"/>
  <c r="Z458" i="3" s="1"/>
  <c r="X456" i="3"/>
  <c r="Y456" i="3" s="1"/>
  <c r="X454" i="3"/>
  <c r="X452" i="3"/>
  <c r="Y452" i="3" s="1"/>
  <c r="Z452" i="3" s="1"/>
  <c r="X450" i="3"/>
  <c r="Y450" i="3" s="1"/>
  <c r="Z450" i="3" s="1"/>
  <c r="X448" i="3"/>
  <c r="Y448" i="3" s="1"/>
  <c r="X443" i="3"/>
  <c r="AI443" i="3" s="1"/>
  <c r="X439" i="3"/>
  <c r="Y431" i="3"/>
  <c r="AJ431" i="3" s="1"/>
  <c r="X446" i="3"/>
  <c r="AI446" i="3" s="1"/>
  <c r="X444" i="3"/>
  <c r="AI444" i="3" s="1"/>
  <c r="X440" i="3"/>
  <c r="X436" i="3"/>
  <c r="X435" i="3"/>
  <c r="AI435" i="3" s="1"/>
  <c r="X434" i="3"/>
  <c r="AI434" i="3" s="1"/>
  <c r="X433" i="3"/>
  <c r="AI433" i="3" s="1"/>
  <c r="X432" i="3"/>
  <c r="X431" i="3"/>
  <c r="AI431" i="3" s="1"/>
  <c r="X430" i="3"/>
  <c r="AI430" i="3" s="1"/>
  <c r="X429" i="3"/>
  <c r="Y429" i="3" s="1"/>
  <c r="X428" i="3"/>
  <c r="X427" i="3"/>
  <c r="AI427" i="3" s="1"/>
  <c r="X426" i="3"/>
  <c r="AI426" i="3" s="1"/>
  <c r="X425" i="3"/>
  <c r="AI425" i="3" s="1"/>
  <c r="X424" i="3"/>
  <c r="X423" i="3"/>
  <c r="AI423" i="3" s="1"/>
  <c r="X422" i="3"/>
  <c r="AI422" i="3" s="1"/>
  <c r="X421" i="3"/>
  <c r="Y421" i="3" s="1"/>
  <c r="X420" i="3"/>
  <c r="X419" i="3"/>
  <c r="AI419" i="3" s="1"/>
  <c r="X418" i="3"/>
  <c r="AI418" i="3" s="1"/>
  <c r="X417" i="3"/>
  <c r="AI417" i="3" s="1"/>
  <c r="X416" i="3"/>
  <c r="X415" i="3"/>
  <c r="AI415" i="3" s="1"/>
  <c r="X414" i="3"/>
  <c r="AI414" i="3" s="1"/>
  <c r="X413" i="3"/>
  <c r="Y413" i="3" s="1"/>
  <c r="X412" i="3"/>
  <c r="X411" i="3"/>
  <c r="AI411" i="3" s="1"/>
  <c r="X410" i="3"/>
  <c r="AI410" i="3" s="1"/>
  <c r="X409" i="3"/>
  <c r="AI409" i="3" s="1"/>
  <c r="X408" i="3"/>
  <c r="X407" i="3"/>
  <c r="AI407" i="3" s="1"/>
  <c r="X406" i="3"/>
  <c r="AI406" i="3" s="1"/>
  <c r="X405" i="3"/>
  <c r="Y405" i="3" s="1"/>
  <c r="X404" i="3"/>
  <c r="X403" i="3"/>
  <c r="AI403" i="3" s="1"/>
  <c r="X402" i="3"/>
  <c r="AI402" i="3" s="1"/>
  <c r="X401" i="3"/>
  <c r="AI401" i="3" s="1"/>
  <c r="X400" i="3"/>
  <c r="X399" i="3"/>
  <c r="AI399" i="3" s="1"/>
  <c r="X398" i="3"/>
  <c r="AI398" i="3" s="1"/>
  <c r="X397" i="3"/>
  <c r="Y397" i="3" s="1"/>
  <c r="X396" i="3"/>
  <c r="X395" i="3"/>
  <c r="AI395" i="3" s="1"/>
  <c r="X394" i="3"/>
  <c r="AI394" i="3" s="1"/>
  <c r="X393" i="3"/>
  <c r="AI393" i="3" s="1"/>
  <c r="X392" i="3"/>
  <c r="X391" i="3"/>
  <c r="AI391" i="3" s="1"/>
  <c r="X390" i="3"/>
  <c r="AI390" i="3" s="1"/>
  <c r="X389" i="3"/>
  <c r="Y389" i="3" s="1"/>
  <c r="X388" i="3"/>
  <c r="X387" i="3"/>
  <c r="AI387" i="3" s="1"/>
  <c r="X386" i="3"/>
  <c r="AI386" i="3" s="1"/>
  <c r="X385" i="3"/>
  <c r="AI385" i="3" s="1"/>
  <c r="X384" i="3"/>
  <c r="X383" i="3"/>
  <c r="AI383" i="3" s="1"/>
  <c r="X382" i="3"/>
  <c r="AI382" i="3" s="1"/>
  <c r="X381" i="3"/>
  <c r="Y381" i="3" s="1"/>
  <c r="X380" i="3"/>
  <c r="X379" i="3"/>
  <c r="AI379" i="3" s="1"/>
  <c r="X378" i="3"/>
  <c r="AI378" i="3" s="1"/>
  <c r="X377" i="3"/>
  <c r="AI377" i="3" s="1"/>
  <c r="X376" i="3"/>
  <c r="X375" i="3"/>
  <c r="AI375" i="3" s="1"/>
  <c r="X374" i="3"/>
  <c r="AI374" i="3" s="1"/>
  <c r="X373" i="3"/>
  <c r="Y373" i="3" s="1"/>
  <c r="X372" i="3"/>
  <c r="X371" i="3"/>
  <c r="AI371" i="3" s="1"/>
  <c r="X370" i="3"/>
  <c r="AI370" i="3" s="1"/>
  <c r="X369" i="3"/>
  <c r="AI369" i="3" s="1"/>
  <c r="X368" i="3"/>
  <c r="X367" i="3"/>
  <c r="AI367" i="3" s="1"/>
  <c r="X366" i="3"/>
  <c r="AI366" i="3" s="1"/>
  <c r="X365" i="3"/>
  <c r="Y365" i="3" s="1"/>
  <c r="X364" i="3"/>
  <c r="X363" i="3"/>
  <c r="AI363" i="3" s="1"/>
  <c r="X362" i="3"/>
  <c r="AI362" i="3" s="1"/>
  <c r="X361" i="3"/>
  <c r="AI361" i="3" s="1"/>
  <c r="X360" i="3"/>
  <c r="X359" i="3"/>
  <c r="AI359" i="3" s="1"/>
  <c r="X358" i="3"/>
  <c r="AI358" i="3" s="1"/>
  <c r="X357" i="3"/>
  <c r="Y357" i="3" s="1"/>
  <c r="X356" i="3"/>
  <c r="X355" i="3"/>
  <c r="AI355" i="3" s="1"/>
  <c r="X354" i="3"/>
  <c r="AI354" i="3" s="1"/>
  <c r="X353" i="3"/>
  <c r="AI353" i="3" s="1"/>
  <c r="X352" i="3"/>
  <c r="X351" i="3"/>
  <c r="AI351" i="3" s="1"/>
  <c r="X350" i="3"/>
  <c r="AI350" i="3" s="1"/>
  <c r="X349" i="3"/>
  <c r="Y349" i="3" s="1"/>
  <c r="X348" i="3"/>
  <c r="X347" i="3"/>
  <c r="AI347" i="3" s="1"/>
  <c r="X346" i="3"/>
  <c r="AI346" i="3" s="1"/>
  <c r="X345" i="3"/>
  <c r="AI345" i="3" s="1"/>
  <c r="X344" i="3"/>
  <c r="X343" i="3"/>
  <c r="AI343" i="3" s="1"/>
  <c r="X342" i="3"/>
  <c r="AI342" i="3" s="1"/>
  <c r="X341" i="3"/>
  <c r="Y341" i="3" s="1"/>
  <c r="X340" i="3"/>
  <c r="X339" i="3"/>
  <c r="AI339" i="3" s="1"/>
  <c r="X338" i="3"/>
  <c r="AI338" i="3" s="1"/>
  <c r="X337" i="3"/>
  <c r="AI337" i="3" s="1"/>
  <c r="X336" i="3"/>
  <c r="X335" i="3"/>
  <c r="AI335" i="3" s="1"/>
  <c r="X334" i="3"/>
  <c r="AI334" i="3" s="1"/>
  <c r="X333" i="3"/>
  <c r="Y333" i="3" s="1"/>
  <c r="X332" i="3"/>
  <c r="X331" i="3"/>
  <c r="AI331" i="3" s="1"/>
  <c r="X330" i="3"/>
  <c r="AI330" i="3" s="1"/>
  <c r="X329" i="3"/>
  <c r="AI329" i="3" s="1"/>
  <c r="X328" i="3"/>
  <c r="X327" i="3"/>
  <c r="AI327" i="3" s="1"/>
  <c r="X326" i="3"/>
  <c r="AI326" i="3" s="1"/>
  <c r="X325" i="3"/>
  <c r="Y325" i="3" s="1"/>
  <c r="X324" i="3"/>
  <c r="X323" i="3"/>
  <c r="AI323" i="3" s="1"/>
  <c r="X322" i="3"/>
  <c r="AI322" i="3" s="1"/>
  <c r="X321" i="3"/>
  <c r="AI321" i="3" s="1"/>
  <c r="X320" i="3"/>
  <c r="X319" i="3"/>
  <c r="AI319" i="3" s="1"/>
  <c r="X318" i="3"/>
  <c r="AI318" i="3" s="1"/>
  <c r="X551" i="3"/>
  <c r="X549" i="3"/>
  <c r="AI549" i="3" s="1"/>
  <c r="X547" i="3"/>
  <c r="X545" i="3"/>
  <c r="AI545" i="3" s="1"/>
  <c r="X543" i="3"/>
  <c r="X541" i="3"/>
  <c r="AI541" i="3" s="1"/>
  <c r="X539" i="3"/>
  <c r="X537" i="3"/>
  <c r="AI537" i="3" s="1"/>
  <c r="X535" i="3"/>
  <c r="X533" i="3"/>
  <c r="AI533" i="3" s="1"/>
  <c r="X531" i="3"/>
  <c r="X529" i="3"/>
  <c r="AI529" i="3" s="1"/>
  <c r="X527" i="3"/>
  <c r="X525" i="3"/>
  <c r="AI525" i="3" s="1"/>
  <c r="X523" i="3"/>
  <c r="X521" i="3"/>
  <c r="AI521" i="3" s="1"/>
  <c r="X519" i="3"/>
  <c r="X517" i="3"/>
  <c r="AI517" i="3" s="1"/>
  <c r="X515" i="3"/>
  <c r="X513" i="3"/>
  <c r="AI513" i="3" s="1"/>
  <c r="X511" i="3"/>
  <c r="X509" i="3"/>
  <c r="AI509" i="3" s="1"/>
  <c r="X507" i="3"/>
  <c r="X505" i="3"/>
  <c r="AI505" i="3" s="1"/>
  <c r="X503" i="3"/>
  <c r="X501" i="3"/>
  <c r="AI501" i="3" s="1"/>
  <c r="X499" i="3"/>
  <c r="X497" i="3"/>
  <c r="AI497" i="3" s="1"/>
  <c r="X495" i="3"/>
  <c r="X493" i="3"/>
  <c r="AI493" i="3" s="1"/>
  <c r="X491" i="3"/>
  <c r="X489" i="3"/>
  <c r="AI489" i="3" s="1"/>
  <c r="X487" i="3"/>
  <c r="X485" i="3"/>
  <c r="AI485" i="3" s="1"/>
  <c r="X483" i="3"/>
  <c r="X481" i="3"/>
  <c r="AI481" i="3" s="1"/>
  <c r="X479" i="3"/>
  <c r="X477" i="3"/>
  <c r="AI477" i="3" s="1"/>
  <c r="X475" i="3"/>
  <c r="X473" i="3"/>
  <c r="AI473" i="3" s="1"/>
  <c r="X471" i="3"/>
  <c r="X469" i="3"/>
  <c r="AI469" i="3" s="1"/>
  <c r="X467" i="3"/>
  <c r="X465" i="3"/>
  <c r="AI465" i="3" s="1"/>
  <c r="X463" i="3"/>
  <c r="X461" i="3"/>
  <c r="AI461" i="3" s="1"/>
  <c r="X459" i="3"/>
  <c r="X457" i="3"/>
  <c r="AI457" i="3" s="1"/>
  <c r="X455" i="3"/>
  <c r="X453" i="3"/>
  <c r="AI453" i="3" s="1"/>
  <c r="X451" i="3"/>
  <c r="AI451" i="3" s="1"/>
  <c r="X449" i="3"/>
  <c r="AI449" i="3" s="1"/>
  <c r="X447" i="3"/>
  <c r="AI447" i="3" s="1"/>
  <c r="X445" i="3"/>
  <c r="AI445" i="3" s="1"/>
  <c r="X441" i="3"/>
  <c r="X437" i="3"/>
  <c r="Y437" i="3" s="1"/>
  <c r="X438" i="3"/>
  <c r="AI438" i="3" s="1"/>
  <c r="Y324" i="3"/>
  <c r="X317" i="3"/>
  <c r="X316" i="3"/>
  <c r="X315" i="3"/>
  <c r="AI315" i="3" s="1"/>
  <c r="X314" i="3"/>
  <c r="AI314" i="3" s="1"/>
  <c r="X313" i="3"/>
  <c r="X312" i="3"/>
  <c r="Y312" i="3" s="1"/>
  <c r="Z312" i="3" s="1"/>
  <c r="X311" i="3"/>
  <c r="X310" i="3"/>
  <c r="AI310" i="3" s="1"/>
  <c r="X309" i="3"/>
  <c r="X308" i="3"/>
  <c r="X307" i="3"/>
  <c r="AI307" i="3" s="1"/>
  <c r="X306" i="3"/>
  <c r="AI306" i="3" s="1"/>
  <c r="X305" i="3"/>
  <c r="X304" i="3"/>
  <c r="Y304" i="3" s="1"/>
  <c r="Z304" i="3" s="1"/>
  <c r="X303" i="3"/>
  <c r="AI303" i="3" s="1"/>
  <c r="X302" i="3"/>
  <c r="AI302" i="3" s="1"/>
  <c r="X301" i="3"/>
  <c r="X300" i="3"/>
  <c r="X299" i="3"/>
  <c r="AI299" i="3" s="1"/>
  <c r="X298" i="3"/>
  <c r="AI298" i="3" s="1"/>
  <c r="X297" i="3"/>
  <c r="X296" i="3"/>
  <c r="Y296" i="3" s="1"/>
  <c r="Z296" i="3" s="1"/>
  <c r="X295" i="3"/>
  <c r="X294" i="3"/>
  <c r="AI294" i="3" s="1"/>
  <c r="X293" i="3"/>
  <c r="X292" i="3"/>
  <c r="X291" i="3"/>
  <c r="AI291" i="3" s="1"/>
  <c r="X290" i="3"/>
  <c r="AI290" i="3" s="1"/>
  <c r="X289" i="3"/>
  <c r="X288" i="3"/>
  <c r="Y288" i="3" s="1"/>
  <c r="Z288" i="3" s="1"/>
  <c r="X287" i="3"/>
  <c r="AI287" i="3" s="1"/>
  <c r="X286" i="3"/>
  <c r="AI286" i="3" s="1"/>
  <c r="X285" i="3"/>
  <c r="X284" i="3"/>
  <c r="X283" i="3"/>
  <c r="AI283" i="3" s="1"/>
  <c r="X282" i="3"/>
  <c r="AI282" i="3" s="1"/>
  <c r="X281" i="3"/>
  <c r="X280" i="3"/>
  <c r="Y280" i="3" s="1"/>
  <c r="Z280" i="3" s="1"/>
  <c r="X279" i="3"/>
  <c r="X278" i="3"/>
  <c r="AI278" i="3" s="1"/>
  <c r="X277" i="3"/>
  <c r="X276" i="3"/>
  <c r="X275" i="3"/>
  <c r="AI275" i="3" s="1"/>
  <c r="X274" i="3"/>
  <c r="AI274" i="3" s="1"/>
  <c r="X273" i="3"/>
  <c r="X272" i="3"/>
  <c r="Y272" i="3" s="1"/>
  <c r="Z272" i="3" s="1"/>
  <c r="X271" i="3"/>
  <c r="AI271" i="3" s="1"/>
  <c r="X270" i="3"/>
  <c r="AI270" i="3" s="1"/>
  <c r="X269" i="3"/>
  <c r="X268" i="3"/>
  <c r="X267" i="3"/>
  <c r="AI267" i="3" s="1"/>
  <c r="X266" i="3"/>
  <c r="AI266" i="3" s="1"/>
  <c r="X265" i="3"/>
  <c r="X264" i="3"/>
  <c r="Y264" i="3" s="1"/>
  <c r="Z264" i="3" s="1"/>
  <c r="X263" i="3"/>
  <c r="X262" i="3"/>
  <c r="AI262" i="3" s="1"/>
  <c r="X261" i="3"/>
  <c r="X260" i="3"/>
  <c r="X259" i="3"/>
  <c r="AI259" i="3" s="1"/>
  <c r="X258" i="3"/>
  <c r="AI258" i="3" s="1"/>
  <c r="X257" i="3"/>
  <c r="X256" i="3"/>
  <c r="X255" i="3"/>
  <c r="AI255" i="3" s="1"/>
  <c r="X254" i="3"/>
  <c r="AI254" i="3" s="1"/>
  <c r="X253" i="3"/>
  <c r="X252" i="3"/>
  <c r="Y252" i="3" s="1"/>
  <c r="X251" i="3"/>
  <c r="AI251" i="3" s="1"/>
  <c r="X250" i="3"/>
  <c r="X249" i="3"/>
  <c r="X248" i="3"/>
  <c r="X247" i="3"/>
  <c r="X246" i="3"/>
  <c r="AI246" i="3" s="1"/>
  <c r="X245" i="3"/>
  <c r="X244" i="3"/>
  <c r="Y244" i="3" s="1"/>
  <c r="X243" i="3"/>
  <c r="AI243" i="3" s="1"/>
  <c r="X242" i="3"/>
  <c r="X241" i="3"/>
  <c r="X240" i="3"/>
  <c r="Y240" i="3" s="1"/>
  <c r="X239" i="3"/>
  <c r="AI239" i="3" s="1"/>
  <c r="X238" i="3"/>
  <c r="AI238" i="3" s="1"/>
  <c r="X237" i="3"/>
  <c r="X236" i="3"/>
  <c r="X235" i="3"/>
  <c r="AI235" i="3" s="1"/>
  <c r="X234" i="3"/>
  <c r="X233" i="3"/>
  <c r="X232" i="3"/>
  <c r="Y232" i="3" s="1"/>
  <c r="X231" i="3"/>
  <c r="X230" i="3"/>
  <c r="AI230" i="3" s="1"/>
  <c r="X229" i="3"/>
  <c r="X228" i="3"/>
  <c r="X227" i="3"/>
  <c r="AI227" i="3" s="1"/>
  <c r="X226" i="3"/>
  <c r="X225" i="3"/>
  <c r="X224" i="3"/>
  <c r="X223" i="3"/>
  <c r="AI223" i="3" s="1"/>
  <c r="X222" i="3"/>
  <c r="AI222" i="3" s="1"/>
  <c r="X221" i="3"/>
  <c r="X220" i="3"/>
  <c r="Y220" i="3" s="1"/>
  <c r="X219" i="3"/>
  <c r="AI219" i="3" s="1"/>
  <c r="X218" i="3"/>
  <c r="AI218" i="3" s="1"/>
  <c r="X217" i="3"/>
  <c r="X216" i="3"/>
  <c r="X215" i="3"/>
  <c r="X214" i="3"/>
  <c r="AI214" i="3" s="1"/>
  <c r="X213" i="3"/>
  <c r="X212" i="3"/>
  <c r="Y212" i="3" s="1"/>
  <c r="X211" i="3"/>
  <c r="AI211" i="3" s="1"/>
  <c r="X210" i="3"/>
  <c r="AI210" i="3" s="1"/>
  <c r="X209" i="3"/>
  <c r="X208" i="3"/>
  <c r="X207" i="3"/>
  <c r="AI207" i="3" s="1"/>
  <c r="X206" i="3"/>
  <c r="AI206" i="3" s="1"/>
  <c r="X205" i="3"/>
  <c r="X204" i="3"/>
  <c r="Y204" i="3" s="1"/>
  <c r="X203" i="3"/>
  <c r="AI203" i="3" s="1"/>
  <c r="X202" i="3"/>
  <c r="AI202" i="3" s="1"/>
  <c r="X201" i="3"/>
  <c r="X200" i="3"/>
  <c r="X199" i="3"/>
  <c r="X198" i="3"/>
  <c r="AI198" i="3" s="1"/>
  <c r="X197" i="3"/>
  <c r="X196" i="3"/>
  <c r="Y196" i="3" s="1"/>
  <c r="X195" i="3"/>
  <c r="AI195" i="3" s="1"/>
  <c r="X194" i="3"/>
  <c r="AI194" i="3" s="1"/>
  <c r="X193" i="3"/>
  <c r="X192" i="3"/>
  <c r="X191" i="3"/>
  <c r="AI191" i="3" s="1"/>
  <c r="X190" i="3"/>
  <c r="AI190" i="3" s="1"/>
  <c r="X189" i="3"/>
  <c r="X188" i="3"/>
  <c r="Y188" i="3" s="1"/>
  <c r="X187" i="3"/>
  <c r="AI187" i="3" s="1"/>
  <c r="X186" i="3"/>
  <c r="AI186" i="3" s="1"/>
  <c r="X185" i="3"/>
  <c r="X184" i="3"/>
  <c r="X183" i="3"/>
  <c r="X182" i="3"/>
  <c r="AI182" i="3" s="1"/>
  <c r="X181" i="3"/>
  <c r="X180" i="3"/>
  <c r="Y180" i="3" s="1"/>
  <c r="X179" i="3"/>
  <c r="AI179" i="3" s="1"/>
  <c r="X178" i="3"/>
  <c r="AI178" i="3" s="1"/>
  <c r="X177" i="3"/>
  <c r="X176" i="3"/>
  <c r="X175" i="3"/>
  <c r="AI175" i="3" s="1"/>
  <c r="X174" i="3"/>
  <c r="AI174" i="3" s="1"/>
  <c r="X173" i="3"/>
  <c r="X172" i="3"/>
  <c r="Y172" i="3" s="1"/>
  <c r="X171" i="3"/>
  <c r="AI171" i="3" s="1"/>
  <c r="X170" i="3"/>
  <c r="AI170" i="3" s="1"/>
  <c r="X169" i="3"/>
  <c r="X168" i="3"/>
  <c r="X167" i="3"/>
  <c r="X166" i="3"/>
  <c r="AI166" i="3" s="1"/>
  <c r="X165" i="3"/>
  <c r="X164" i="3"/>
  <c r="Y164" i="3" s="1"/>
  <c r="X163" i="3"/>
  <c r="AI163" i="3" s="1"/>
  <c r="X162" i="3"/>
  <c r="AI162" i="3" s="1"/>
  <c r="X161" i="3"/>
  <c r="X160" i="3"/>
  <c r="X159" i="3"/>
  <c r="AI159" i="3" s="1"/>
  <c r="X158" i="3"/>
  <c r="AI158" i="3" s="1"/>
  <c r="X157" i="3"/>
  <c r="X156" i="3"/>
  <c r="Y156" i="3" s="1"/>
  <c r="X155" i="3"/>
  <c r="AI155" i="3" s="1"/>
  <c r="X154" i="3"/>
  <c r="AI154" i="3" s="1"/>
  <c r="X153" i="3"/>
  <c r="X152" i="3"/>
  <c r="X151" i="3"/>
  <c r="X150" i="3"/>
  <c r="AI150" i="3" s="1"/>
  <c r="X149" i="3"/>
  <c r="X148" i="3"/>
  <c r="Y148" i="3" s="1"/>
  <c r="X147" i="3"/>
  <c r="AI147" i="3" s="1"/>
  <c r="X146" i="3"/>
  <c r="AI146" i="3" s="1"/>
  <c r="X145" i="3"/>
  <c r="X144" i="3"/>
  <c r="X143" i="3"/>
  <c r="AI143" i="3" s="1"/>
  <c r="X142" i="3"/>
  <c r="AI142" i="3" s="1"/>
  <c r="X141" i="3"/>
  <c r="X140" i="3"/>
  <c r="Y140" i="3" s="1"/>
  <c r="X139" i="3"/>
  <c r="AI139" i="3" s="1"/>
  <c r="X138" i="3"/>
  <c r="AI138" i="3" s="1"/>
  <c r="X137" i="3"/>
  <c r="X136" i="3"/>
  <c r="X135" i="3"/>
  <c r="X134" i="3"/>
  <c r="AI134" i="3" s="1"/>
  <c r="X133" i="3"/>
  <c r="X132" i="3"/>
  <c r="Y132" i="3" s="1"/>
  <c r="X131" i="3"/>
  <c r="AI131" i="3" s="1"/>
  <c r="X130" i="3"/>
  <c r="AI130" i="3" s="1"/>
  <c r="X129" i="3"/>
  <c r="X128" i="3"/>
  <c r="X127" i="3"/>
  <c r="AI127" i="3" s="1"/>
  <c r="X126" i="3"/>
  <c r="AI126" i="3" s="1"/>
  <c r="X125" i="3"/>
  <c r="X124" i="3"/>
  <c r="Y124" i="3" s="1"/>
  <c r="X123" i="3"/>
  <c r="AI123" i="3" s="1"/>
  <c r="X122" i="3"/>
  <c r="AI122" i="3" s="1"/>
  <c r="X121" i="3"/>
  <c r="X120" i="3"/>
  <c r="X119" i="3"/>
  <c r="X118" i="3"/>
  <c r="AI118" i="3" s="1"/>
  <c r="X117" i="3"/>
  <c r="X116" i="3"/>
  <c r="Y116" i="3" s="1"/>
  <c r="X115" i="3"/>
  <c r="AI115" i="3" s="1"/>
  <c r="X114" i="3"/>
  <c r="AI114" i="3" s="1"/>
  <c r="X113" i="3"/>
  <c r="X112" i="3"/>
  <c r="X111" i="3"/>
  <c r="AI111" i="3" s="1"/>
  <c r="X110" i="3"/>
  <c r="AI110" i="3" s="1"/>
  <c r="X109" i="3"/>
  <c r="X108" i="3"/>
  <c r="Y108" i="3" s="1"/>
  <c r="X107" i="3"/>
  <c r="AI107" i="3" s="1"/>
  <c r="X106" i="3"/>
  <c r="AI106" i="3" s="1"/>
  <c r="X105" i="3"/>
  <c r="X104" i="3"/>
  <c r="X103" i="3"/>
  <c r="X102" i="3"/>
  <c r="AI102" i="3" s="1"/>
  <c r="X101" i="3"/>
  <c r="X100" i="3"/>
  <c r="Y100" i="3" s="1"/>
  <c r="X99" i="3"/>
  <c r="AI99" i="3" s="1"/>
  <c r="X98" i="3"/>
  <c r="AI98" i="3" s="1"/>
  <c r="X97" i="3"/>
  <c r="X96" i="3"/>
  <c r="X95" i="3"/>
  <c r="AI95" i="3" s="1"/>
  <c r="X94" i="3"/>
  <c r="AI94" i="3" s="1"/>
  <c r="X93" i="3"/>
  <c r="X92" i="3"/>
  <c r="Y92" i="3" s="1"/>
  <c r="X91" i="3"/>
  <c r="AI91" i="3" s="1"/>
  <c r="X90" i="3"/>
  <c r="AI90" i="3" s="1"/>
  <c r="X89" i="3"/>
  <c r="X88" i="3"/>
  <c r="X87" i="3"/>
  <c r="X86" i="3"/>
  <c r="AI86" i="3" s="1"/>
  <c r="X85" i="3"/>
  <c r="X84" i="3"/>
  <c r="Y84" i="3" s="1"/>
  <c r="X83" i="3"/>
  <c r="AI83" i="3" s="1"/>
  <c r="X82" i="3"/>
  <c r="AI82" i="3" s="1"/>
  <c r="X81" i="3"/>
  <c r="X80" i="3"/>
  <c r="X79" i="3"/>
  <c r="AI79" i="3" s="1"/>
  <c r="X78" i="3"/>
  <c r="AI78" i="3" s="1"/>
  <c r="X77" i="3"/>
  <c r="X76" i="3"/>
  <c r="Y76" i="3" s="1"/>
  <c r="X75" i="3"/>
  <c r="AI75" i="3" s="1"/>
  <c r="X74" i="3"/>
  <c r="AI74" i="3" s="1"/>
  <c r="X73" i="3"/>
  <c r="X72" i="3"/>
  <c r="X71" i="3"/>
  <c r="X70" i="3"/>
  <c r="AI70" i="3" s="1"/>
  <c r="X69" i="3"/>
  <c r="X68" i="3"/>
  <c r="Y68" i="3" s="1"/>
  <c r="X67" i="3"/>
  <c r="AI67" i="3" s="1"/>
  <c r="X66" i="3"/>
  <c r="AI66" i="3" s="1"/>
  <c r="X65" i="3"/>
  <c r="X64" i="3"/>
  <c r="X63" i="3"/>
  <c r="AI63" i="3" s="1"/>
  <c r="Y321" i="3"/>
  <c r="X442" i="3"/>
  <c r="AI442" i="3" s="1"/>
  <c r="Y322" i="3"/>
  <c r="AJ322" i="3" s="1"/>
  <c r="Z431" i="3"/>
  <c r="AK431" i="3" s="1"/>
  <c r="Y323" i="3"/>
  <c r="AJ323" i="3" s="1"/>
  <c r="Y319" i="3"/>
  <c r="Y307" i="3"/>
  <c r="Y303" i="3"/>
  <c r="Y299" i="3"/>
  <c r="Y287" i="3"/>
  <c r="Y283" i="3"/>
  <c r="Y275" i="3"/>
  <c r="Y267" i="3"/>
  <c r="Y259" i="3"/>
  <c r="Y255" i="3"/>
  <c r="Y243" i="3"/>
  <c r="Y239" i="3"/>
  <c r="Y235" i="3"/>
  <c r="Y223" i="3"/>
  <c r="Y219" i="3"/>
  <c r="Y211" i="3"/>
  <c r="Y203" i="3"/>
  <c r="Y195" i="3"/>
  <c r="Y191" i="3"/>
  <c r="Y179" i="3"/>
  <c r="Y175" i="3"/>
  <c r="Y171" i="3"/>
  <c r="Y159" i="3"/>
  <c r="Y155" i="3"/>
  <c r="Y147" i="3"/>
  <c r="Y139" i="3"/>
  <c r="Y115" i="3"/>
  <c r="Y95" i="3"/>
  <c r="Y75" i="3"/>
  <c r="Z405" i="3"/>
  <c r="Z341" i="3"/>
  <c r="Y316" i="3"/>
  <c r="Z316" i="3" s="1"/>
  <c r="Y314" i="3"/>
  <c r="AJ314" i="3" s="1"/>
  <c r="Y310" i="3"/>
  <c r="AJ310" i="3" s="1"/>
  <c r="Y308" i="3"/>
  <c r="Y306" i="3"/>
  <c r="AJ306" i="3" s="1"/>
  <c r="Y302" i="3"/>
  <c r="AJ302" i="3" s="1"/>
  <c r="Y300" i="3"/>
  <c r="Z300" i="3" s="1"/>
  <c r="Y298" i="3"/>
  <c r="AJ298" i="3" s="1"/>
  <c r="Y294" i="3"/>
  <c r="AJ294" i="3" s="1"/>
  <c r="Y292" i="3"/>
  <c r="Y290" i="3"/>
  <c r="AJ290" i="3" s="1"/>
  <c r="Y286" i="3"/>
  <c r="AJ286" i="3" s="1"/>
  <c r="Y284" i="3"/>
  <c r="Y282" i="3"/>
  <c r="AJ282" i="3" s="1"/>
  <c r="Y278" i="3"/>
  <c r="AJ278" i="3" s="1"/>
  <c r="Y276" i="3"/>
  <c r="Y274" i="3"/>
  <c r="AJ274" i="3" s="1"/>
  <c r="Y270" i="3"/>
  <c r="AJ270" i="3" s="1"/>
  <c r="Y268" i="3"/>
  <c r="Y266" i="3"/>
  <c r="AJ266" i="3" s="1"/>
  <c r="Y262" i="3"/>
  <c r="AJ262" i="3" s="1"/>
  <c r="Y260" i="3"/>
  <c r="Y256" i="3"/>
  <c r="Y254" i="3"/>
  <c r="AJ254" i="3" s="1"/>
  <c r="Y248" i="3"/>
  <c r="Y246" i="3"/>
  <c r="AJ246" i="3" s="1"/>
  <c r="Y238" i="3"/>
  <c r="AJ238" i="3" s="1"/>
  <c r="Y236" i="3"/>
  <c r="Y230" i="3"/>
  <c r="AJ230" i="3" s="1"/>
  <c r="Y228" i="3"/>
  <c r="Y224" i="3"/>
  <c r="Y222" i="3"/>
  <c r="AJ222" i="3" s="1"/>
  <c r="Y218" i="3"/>
  <c r="AJ218" i="3" s="1"/>
  <c r="Y216" i="3"/>
  <c r="Y214" i="3"/>
  <c r="AJ214" i="3" s="1"/>
  <c r="Y210" i="3"/>
  <c r="AJ210" i="3" s="1"/>
  <c r="Y208" i="3"/>
  <c r="Y206" i="3"/>
  <c r="AJ206" i="3" s="1"/>
  <c r="Y202" i="3"/>
  <c r="AJ202" i="3" s="1"/>
  <c r="Y200" i="3"/>
  <c r="Y198" i="3"/>
  <c r="AJ198" i="3" s="1"/>
  <c r="Y194" i="3"/>
  <c r="AJ194" i="3" s="1"/>
  <c r="Y192" i="3"/>
  <c r="Y190" i="3"/>
  <c r="AJ190" i="3" s="1"/>
  <c r="Y186" i="3"/>
  <c r="AJ186" i="3" s="1"/>
  <c r="Y184" i="3"/>
  <c r="Y182" i="3"/>
  <c r="AJ182" i="3" s="1"/>
  <c r="Y178" i="3"/>
  <c r="AJ178" i="3" s="1"/>
  <c r="Y176" i="3"/>
  <c r="Y174" i="3"/>
  <c r="AJ174" i="3" s="1"/>
  <c r="Y170" i="3"/>
  <c r="AJ170" i="3" s="1"/>
  <c r="Y168" i="3"/>
  <c r="Y166" i="3"/>
  <c r="AJ166" i="3" s="1"/>
  <c r="Y162" i="3"/>
  <c r="AJ162" i="3" s="1"/>
  <c r="Y160" i="3"/>
  <c r="Y158" i="3"/>
  <c r="AJ158" i="3" s="1"/>
  <c r="Y154" i="3"/>
  <c r="AJ154" i="3" s="1"/>
  <c r="Y152" i="3"/>
  <c r="Y150" i="3"/>
  <c r="AJ150" i="3" s="1"/>
  <c r="Y146" i="3"/>
  <c r="AJ146" i="3" s="1"/>
  <c r="Y144" i="3"/>
  <c r="Y142" i="3"/>
  <c r="AJ142" i="3" s="1"/>
  <c r="Y138" i="3"/>
  <c r="AJ138" i="3" s="1"/>
  <c r="Y136" i="3"/>
  <c r="Y134" i="3"/>
  <c r="AJ134" i="3" s="1"/>
  <c r="Y130" i="3"/>
  <c r="AJ130" i="3" s="1"/>
  <c r="Y128" i="3"/>
  <c r="Y126" i="3"/>
  <c r="AJ126" i="3" s="1"/>
  <c r="Y122" i="3"/>
  <c r="AJ122" i="3" s="1"/>
  <c r="Y120" i="3"/>
  <c r="Y118" i="3"/>
  <c r="AJ118" i="3" s="1"/>
  <c r="Y114" i="3"/>
  <c r="AJ114" i="3" s="1"/>
  <c r="Y112" i="3"/>
  <c r="Y110" i="3"/>
  <c r="AJ110" i="3" s="1"/>
  <c r="Y106" i="3"/>
  <c r="AJ106" i="3" s="1"/>
  <c r="Y104" i="3"/>
  <c r="Y102" i="3"/>
  <c r="AJ102" i="3" s="1"/>
  <c r="Y98" i="3"/>
  <c r="AJ98" i="3" s="1"/>
  <c r="Y96" i="3"/>
  <c r="Y94" i="3"/>
  <c r="AJ94" i="3" s="1"/>
  <c r="Y90" i="3"/>
  <c r="AJ90" i="3" s="1"/>
  <c r="Y88" i="3"/>
  <c r="Y86" i="3"/>
  <c r="AJ86" i="3" s="1"/>
  <c r="Y82" i="3"/>
  <c r="AJ82" i="3" s="1"/>
  <c r="Y80" i="3"/>
  <c r="Y78" i="3"/>
  <c r="AJ78" i="3" s="1"/>
  <c r="Y74" i="3"/>
  <c r="AJ74" i="3" s="1"/>
  <c r="Y72" i="3"/>
  <c r="Y70" i="3"/>
  <c r="AJ70" i="3" s="1"/>
  <c r="Y66" i="3"/>
  <c r="AJ66" i="3" s="1"/>
  <c r="Y64" i="3"/>
  <c r="X62" i="3"/>
  <c r="X61" i="3"/>
  <c r="X60" i="3"/>
  <c r="AI60" i="3" s="1"/>
  <c r="X59" i="3"/>
  <c r="AI59" i="3" s="1"/>
  <c r="X58" i="3"/>
  <c r="X57" i="3"/>
  <c r="X56" i="3"/>
  <c r="AI56" i="3" s="1"/>
  <c r="X55" i="3"/>
  <c r="AI55" i="3" s="1"/>
  <c r="X54" i="3"/>
  <c r="X53" i="3"/>
  <c r="X52" i="3"/>
  <c r="AI52" i="3" s="1"/>
  <c r="X51" i="3"/>
  <c r="AI51" i="3" s="1"/>
  <c r="X50" i="3"/>
  <c r="X49" i="3"/>
  <c r="X48" i="3"/>
  <c r="AI48" i="3" s="1"/>
  <c r="X47" i="3"/>
  <c r="AI47" i="3" s="1"/>
  <c r="X46" i="3"/>
  <c r="X45" i="3"/>
  <c r="X44" i="3"/>
  <c r="AI44" i="3" s="1"/>
  <c r="X43" i="3"/>
  <c r="AI43" i="3" s="1"/>
  <c r="X42" i="3"/>
  <c r="X41" i="3"/>
  <c r="X40" i="3"/>
  <c r="X39" i="3"/>
  <c r="AI39" i="3" s="1"/>
  <c r="X38" i="3"/>
  <c r="X37" i="3"/>
  <c r="X36" i="3"/>
  <c r="AI36" i="3" s="1"/>
  <c r="X35" i="3"/>
  <c r="AI35" i="3" s="1"/>
  <c r="X34" i="3"/>
  <c r="X33" i="3"/>
  <c r="X32" i="3"/>
  <c r="AI32" i="3" s="1"/>
  <c r="X31" i="3"/>
  <c r="X30" i="3"/>
  <c r="X29" i="3"/>
  <c r="X28" i="3"/>
  <c r="X27" i="3"/>
  <c r="AI27" i="3" s="1"/>
  <c r="X26" i="3"/>
  <c r="X25" i="3"/>
  <c r="X24" i="3"/>
  <c r="X23" i="3"/>
  <c r="AI23" i="3" s="1"/>
  <c r="X22" i="3"/>
  <c r="X21" i="3"/>
  <c r="X20" i="3"/>
  <c r="AI20" i="3" s="1"/>
  <c r="X19" i="3"/>
  <c r="AI19" i="3" s="1"/>
  <c r="X18" i="3"/>
  <c r="AI18" i="3" s="1"/>
  <c r="X17" i="3"/>
  <c r="Y17" i="3" s="1"/>
  <c r="Z17" i="3" s="1"/>
  <c r="X16" i="3"/>
  <c r="X15" i="3"/>
  <c r="AI15" i="3" s="1"/>
  <c r="X14" i="3"/>
  <c r="X13" i="3"/>
  <c r="Y13" i="3" s="1"/>
  <c r="X12" i="3"/>
  <c r="AI12" i="3" s="1"/>
  <c r="X11" i="3"/>
  <c r="X10" i="3"/>
  <c r="AI10" i="3" s="1"/>
  <c r="X9" i="3"/>
  <c r="Y9" i="3" s="1"/>
  <c r="X8" i="3"/>
  <c r="AI8" i="3" s="1"/>
  <c r="X7" i="3"/>
  <c r="L9" i="3"/>
  <c r="M9" i="3" s="1"/>
  <c r="N9" i="3" s="1"/>
  <c r="O9" i="3" s="1"/>
  <c r="P9" i="3" s="1"/>
  <c r="Q9" i="3" s="1"/>
  <c r="R9" i="3" s="1"/>
  <c r="S9" i="3" s="1"/>
  <c r="T9" i="3" s="1"/>
  <c r="U9" i="3" s="1"/>
  <c r="E9" i="3" s="1"/>
  <c r="L13" i="3"/>
  <c r="M13" i="3" s="1"/>
  <c r="N13" i="3" s="1"/>
  <c r="O13" i="3" s="1"/>
  <c r="P13" i="3" s="1"/>
  <c r="Q13" i="3" s="1"/>
  <c r="R13" i="3" s="1"/>
  <c r="S13" i="3" s="1"/>
  <c r="T13" i="3" s="1"/>
  <c r="U13" i="3" s="1"/>
  <c r="E13" i="3" s="1"/>
  <c r="L17" i="3"/>
  <c r="M17" i="3" s="1"/>
  <c r="N17" i="3" s="1"/>
  <c r="O17" i="3" s="1"/>
  <c r="P17" i="3" s="1"/>
  <c r="Q17" i="3" s="1"/>
  <c r="R17" i="3" s="1"/>
  <c r="S17" i="3" s="1"/>
  <c r="T17" i="3" s="1"/>
  <c r="U17" i="3" s="1"/>
  <c r="E17" i="3" s="1"/>
  <c r="L21" i="3"/>
  <c r="M21" i="3" s="1"/>
  <c r="N21" i="3" s="1"/>
  <c r="O21" i="3" s="1"/>
  <c r="P21" i="3" s="1"/>
  <c r="Q21" i="3" s="1"/>
  <c r="R21" i="3" s="1"/>
  <c r="S21" i="3" s="1"/>
  <c r="T21" i="3" s="1"/>
  <c r="U21" i="3" s="1"/>
  <c r="E21" i="3" s="1"/>
  <c r="L25" i="3"/>
  <c r="M25" i="3" s="1"/>
  <c r="N25" i="3" s="1"/>
  <c r="O25" i="3" s="1"/>
  <c r="P25" i="3" s="1"/>
  <c r="Q25" i="3" s="1"/>
  <c r="R25" i="3" s="1"/>
  <c r="S25" i="3" s="1"/>
  <c r="T25" i="3" s="1"/>
  <c r="U25" i="3" s="1"/>
  <c r="E25" i="3" s="1"/>
  <c r="L29" i="3"/>
  <c r="M29" i="3" s="1"/>
  <c r="N29" i="3" s="1"/>
  <c r="O29" i="3" s="1"/>
  <c r="P29" i="3" s="1"/>
  <c r="Q29" i="3" s="1"/>
  <c r="R29" i="3" s="1"/>
  <c r="S29" i="3" s="1"/>
  <c r="T29" i="3" s="1"/>
  <c r="U29" i="3" s="1"/>
  <c r="E29" i="3" s="1"/>
  <c r="L33" i="3"/>
  <c r="M33" i="3" s="1"/>
  <c r="N33" i="3" s="1"/>
  <c r="O33" i="3" s="1"/>
  <c r="P33" i="3" s="1"/>
  <c r="Q33" i="3" s="1"/>
  <c r="R33" i="3" s="1"/>
  <c r="S33" i="3" s="1"/>
  <c r="T33" i="3" s="1"/>
  <c r="U33" i="3" s="1"/>
  <c r="E33" i="3" s="1"/>
  <c r="L37" i="3"/>
  <c r="M37" i="3" s="1"/>
  <c r="N37" i="3" s="1"/>
  <c r="O37" i="3" s="1"/>
  <c r="P37" i="3" s="1"/>
  <c r="Q37" i="3" s="1"/>
  <c r="R37" i="3" s="1"/>
  <c r="S37" i="3" s="1"/>
  <c r="T37" i="3" s="1"/>
  <c r="U37" i="3" s="1"/>
  <c r="E37" i="3" s="1"/>
  <c r="L41" i="3"/>
  <c r="M41" i="3" s="1"/>
  <c r="N41" i="3" s="1"/>
  <c r="O41" i="3" s="1"/>
  <c r="P41" i="3" s="1"/>
  <c r="Q41" i="3" s="1"/>
  <c r="R41" i="3" s="1"/>
  <c r="S41" i="3" s="1"/>
  <c r="T41" i="3" s="1"/>
  <c r="U41" i="3" s="1"/>
  <c r="E41" i="3" s="1"/>
  <c r="L45" i="3"/>
  <c r="M45" i="3" s="1"/>
  <c r="N45" i="3" s="1"/>
  <c r="O45" i="3" s="1"/>
  <c r="P45" i="3" s="1"/>
  <c r="Q45" i="3" s="1"/>
  <c r="R45" i="3" s="1"/>
  <c r="S45" i="3" s="1"/>
  <c r="T45" i="3" s="1"/>
  <c r="U45" i="3" s="1"/>
  <c r="E45" i="3" s="1"/>
  <c r="L49" i="3"/>
  <c r="M49" i="3" s="1"/>
  <c r="N49" i="3" s="1"/>
  <c r="O49" i="3" s="1"/>
  <c r="P49" i="3" s="1"/>
  <c r="Q49" i="3" s="1"/>
  <c r="R49" i="3" s="1"/>
  <c r="S49" i="3" s="1"/>
  <c r="T49" i="3" s="1"/>
  <c r="U49" i="3" s="1"/>
  <c r="E49" i="3" s="1"/>
  <c r="L53" i="3"/>
  <c r="M53" i="3" s="1"/>
  <c r="N53" i="3" s="1"/>
  <c r="O53" i="3" s="1"/>
  <c r="P53" i="3" s="1"/>
  <c r="Q53" i="3" s="1"/>
  <c r="R53" i="3" s="1"/>
  <c r="S53" i="3" s="1"/>
  <c r="T53" i="3" s="1"/>
  <c r="U53" i="3" s="1"/>
  <c r="E53" i="3" s="1"/>
  <c r="L57" i="3"/>
  <c r="M57" i="3" s="1"/>
  <c r="N57" i="3" s="1"/>
  <c r="O57" i="3" s="1"/>
  <c r="P57" i="3" s="1"/>
  <c r="Q57" i="3" s="1"/>
  <c r="R57" i="3" s="1"/>
  <c r="S57" i="3" s="1"/>
  <c r="T57" i="3" s="1"/>
  <c r="U57" i="3" s="1"/>
  <c r="E57" i="3" s="1"/>
  <c r="L61" i="3"/>
  <c r="M61" i="3" s="1"/>
  <c r="N61" i="3" s="1"/>
  <c r="O61" i="3" s="1"/>
  <c r="P61" i="3" s="1"/>
  <c r="Q61" i="3" s="1"/>
  <c r="R61" i="3" s="1"/>
  <c r="S61" i="3" s="1"/>
  <c r="T61" i="3" s="1"/>
  <c r="U61" i="3" s="1"/>
  <c r="E61" i="3" s="1"/>
  <c r="L64" i="3"/>
  <c r="M64" i="3" s="1"/>
  <c r="N64" i="3" s="1"/>
  <c r="O64" i="3" s="1"/>
  <c r="P64" i="3" s="1"/>
  <c r="Q64" i="3" s="1"/>
  <c r="R64" i="3" s="1"/>
  <c r="S64" i="3" s="1"/>
  <c r="T64" i="3" s="1"/>
  <c r="U64" i="3" s="1"/>
  <c r="E64" i="3" s="1"/>
  <c r="L68" i="3"/>
  <c r="M68" i="3" s="1"/>
  <c r="N68" i="3" s="1"/>
  <c r="O68" i="3" s="1"/>
  <c r="P68" i="3" s="1"/>
  <c r="Q68" i="3" s="1"/>
  <c r="R68" i="3" s="1"/>
  <c r="S68" i="3" s="1"/>
  <c r="T68" i="3" s="1"/>
  <c r="U68" i="3" s="1"/>
  <c r="E68" i="3" s="1"/>
  <c r="L72" i="3"/>
  <c r="M72" i="3" s="1"/>
  <c r="N72" i="3" s="1"/>
  <c r="O72" i="3" s="1"/>
  <c r="P72" i="3" s="1"/>
  <c r="Q72" i="3" s="1"/>
  <c r="R72" i="3" s="1"/>
  <c r="S72" i="3" s="1"/>
  <c r="T72" i="3" s="1"/>
  <c r="U72" i="3" s="1"/>
  <c r="E72" i="3" s="1"/>
  <c r="L76" i="3"/>
  <c r="M76" i="3" s="1"/>
  <c r="N76" i="3" s="1"/>
  <c r="O76" i="3" s="1"/>
  <c r="P76" i="3" s="1"/>
  <c r="Q76" i="3" s="1"/>
  <c r="R76" i="3" s="1"/>
  <c r="S76" i="3" s="1"/>
  <c r="T76" i="3" s="1"/>
  <c r="U76" i="3" s="1"/>
  <c r="E76" i="3" s="1"/>
  <c r="L80" i="3"/>
  <c r="M80" i="3" s="1"/>
  <c r="N80" i="3" s="1"/>
  <c r="O80" i="3" s="1"/>
  <c r="P80" i="3" s="1"/>
  <c r="Q80" i="3" s="1"/>
  <c r="R80" i="3" s="1"/>
  <c r="S80" i="3" s="1"/>
  <c r="T80" i="3" s="1"/>
  <c r="U80" i="3" s="1"/>
  <c r="E80" i="3" s="1"/>
  <c r="L84" i="3"/>
  <c r="M84" i="3" s="1"/>
  <c r="N84" i="3" s="1"/>
  <c r="O84" i="3" s="1"/>
  <c r="P84" i="3" s="1"/>
  <c r="Q84" i="3" s="1"/>
  <c r="R84" i="3" s="1"/>
  <c r="S84" i="3" s="1"/>
  <c r="T84" i="3" s="1"/>
  <c r="U84" i="3" s="1"/>
  <c r="E84" i="3" s="1"/>
  <c r="L88" i="3"/>
  <c r="M88" i="3" s="1"/>
  <c r="N88" i="3" s="1"/>
  <c r="O88" i="3" s="1"/>
  <c r="P88" i="3" s="1"/>
  <c r="Q88" i="3" s="1"/>
  <c r="R88" i="3" s="1"/>
  <c r="S88" i="3" s="1"/>
  <c r="T88" i="3" s="1"/>
  <c r="U88" i="3" s="1"/>
  <c r="E88" i="3" s="1"/>
  <c r="L92" i="3"/>
  <c r="M92" i="3" s="1"/>
  <c r="N92" i="3" s="1"/>
  <c r="O92" i="3" s="1"/>
  <c r="P92" i="3" s="1"/>
  <c r="Q92" i="3" s="1"/>
  <c r="R92" i="3" s="1"/>
  <c r="S92" i="3" s="1"/>
  <c r="T92" i="3" s="1"/>
  <c r="U92" i="3" s="1"/>
  <c r="E92" i="3" s="1"/>
  <c r="L96" i="3"/>
  <c r="M96" i="3" s="1"/>
  <c r="N96" i="3" s="1"/>
  <c r="O96" i="3" s="1"/>
  <c r="P96" i="3" s="1"/>
  <c r="Q96" i="3" s="1"/>
  <c r="R96" i="3" s="1"/>
  <c r="S96" i="3" s="1"/>
  <c r="T96" i="3" s="1"/>
  <c r="U96" i="3" s="1"/>
  <c r="E96" i="3" s="1"/>
  <c r="L100" i="3"/>
  <c r="M100" i="3" s="1"/>
  <c r="N100" i="3" s="1"/>
  <c r="O100" i="3" s="1"/>
  <c r="P100" i="3" s="1"/>
  <c r="Q100" i="3" s="1"/>
  <c r="R100" i="3" s="1"/>
  <c r="S100" i="3" s="1"/>
  <c r="T100" i="3" s="1"/>
  <c r="U100" i="3" s="1"/>
  <c r="E100" i="3" s="1"/>
  <c r="L104" i="3"/>
  <c r="M104" i="3" s="1"/>
  <c r="N104" i="3" s="1"/>
  <c r="O104" i="3" s="1"/>
  <c r="P104" i="3" s="1"/>
  <c r="Q104" i="3" s="1"/>
  <c r="R104" i="3" s="1"/>
  <c r="S104" i="3" s="1"/>
  <c r="T104" i="3" s="1"/>
  <c r="U104" i="3" s="1"/>
  <c r="E104" i="3" s="1"/>
  <c r="L108" i="3"/>
  <c r="M108" i="3" s="1"/>
  <c r="N108" i="3" s="1"/>
  <c r="O108" i="3" s="1"/>
  <c r="P108" i="3" s="1"/>
  <c r="Q108" i="3" s="1"/>
  <c r="R108" i="3" s="1"/>
  <c r="S108" i="3" s="1"/>
  <c r="T108" i="3" s="1"/>
  <c r="U108" i="3" s="1"/>
  <c r="E108" i="3" s="1"/>
  <c r="L112" i="3"/>
  <c r="M112" i="3" s="1"/>
  <c r="N112" i="3" s="1"/>
  <c r="O112" i="3" s="1"/>
  <c r="P112" i="3" s="1"/>
  <c r="Q112" i="3" s="1"/>
  <c r="R112" i="3" s="1"/>
  <c r="S112" i="3" s="1"/>
  <c r="T112" i="3" s="1"/>
  <c r="U112" i="3" s="1"/>
  <c r="E112" i="3" s="1"/>
  <c r="L116" i="3"/>
  <c r="M116" i="3" s="1"/>
  <c r="N116" i="3" s="1"/>
  <c r="O116" i="3" s="1"/>
  <c r="P116" i="3" s="1"/>
  <c r="Q116" i="3" s="1"/>
  <c r="R116" i="3" s="1"/>
  <c r="S116" i="3" s="1"/>
  <c r="T116" i="3" s="1"/>
  <c r="U116" i="3" s="1"/>
  <c r="E116" i="3" s="1"/>
  <c r="L120" i="3"/>
  <c r="M120" i="3" s="1"/>
  <c r="N120" i="3" s="1"/>
  <c r="O120" i="3" s="1"/>
  <c r="P120" i="3" s="1"/>
  <c r="Q120" i="3" s="1"/>
  <c r="R120" i="3" s="1"/>
  <c r="S120" i="3" s="1"/>
  <c r="T120" i="3" s="1"/>
  <c r="U120" i="3" s="1"/>
  <c r="E120" i="3" s="1"/>
  <c r="L124" i="3"/>
  <c r="M124" i="3" s="1"/>
  <c r="N124" i="3" s="1"/>
  <c r="O124" i="3" s="1"/>
  <c r="P124" i="3" s="1"/>
  <c r="Q124" i="3" s="1"/>
  <c r="R124" i="3" s="1"/>
  <c r="S124" i="3" s="1"/>
  <c r="T124" i="3" s="1"/>
  <c r="U124" i="3" s="1"/>
  <c r="E124" i="3" s="1"/>
  <c r="L128" i="3"/>
  <c r="M128" i="3" s="1"/>
  <c r="N128" i="3" s="1"/>
  <c r="O128" i="3" s="1"/>
  <c r="P128" i="3" s="1"/>
  <c r="Q128" i="3" s="1"/>
  <c r="R128" i="3" s="1"/>
  <c r="S128" i="3" s="1"/>
  <c r="T128" i="3" s="1"/>
  <c r="U128" i="3" s="1"/>
  <c r="E128" i="3" s="1"/>
  <c r="L132" i="3"/>
  <c r="M132" i="3" s="1"/>
  <c r="N132" i="3" s="1"/>
  <c r="O132" i="3" s="1"/>
  <c r="P132" i="3" s="1"/>
  <c r="Q132" i="3" s="1"/>
  <c r="R132" i="3" s="1"/>
  <c r="S132" i="3" s="1"/>
  <c r="T132" i="3" s="1"/>
  <c r="U132" i="3" s="1"/>
  <c r="E132" i="3" s="1"/>
  <c r="L136" i="3"/>
  <c r="M136" i="3" s="1"/>
  <c r="N136" i="3" s="1"/>
  <c r="O136" i="3" s="1"/>
  <c r="P136" i="3" s="1"/>
  <c r="Q136" i="3" s="1"/>
  <c r="R136" i="3" s="1"/>
  <c r="S136" i="3" s="1"/>
  <c r="T136" i="3" s="1"/>
  <c r="U136" i="3" s="1"/>
  <c r="E136" i="3" s="1"/>
  <c r="L140" i="3"/>
  <c r="M140" i="3" s="1"/>
  <c r="N140" i="3" s="1"/>
  <c r="O140" i="3" s="1"/>
  <c r="P140" i="3" s="1"/>
  <c r="Q140" i="3" s="1"/>
  <c r="R140" i="3" s="1"/>
  <c r="S140" i="3" s="1"/>
  <c r="T140" i="3" s="1"/>
  <c r="U140" i="3" s="1"/>
  <c r="E140" i="3" s="1"/>
  <c r="L144" i="3"/>
  <c r="M144" i="3" s="1"/>
  <c r="N144" i="3" s="1"/>
  <c r="O144" i="3" s="1"/>
  <c r="P144" i="3" s="1"/>
  <c r="Q144" i="3" s="1"/>
  <c r="R144" i="3" s="1"/>
  <c r="S144" i="3" s="1"/>
  <c r="T144" i="3" s="1"/>
  <c r="U144" i="3" s="1"/>
  <c r="E144" i="3" s="1"/>
  <c r="L148" i="3"/>
  <c r="M148" i="3" s="1"/>
  <c r="N148" i="3" s="1"/>
  <c r="O148" i="3" s="1"/>
  <c r="P148" i="3" s="1"/>
  <c r="Q148" i="3" s="1"/>
  <c r="R148" i="3" s="1"/>
  <c r="S148" i="3" s="1"/>
  <c r="T148" i="3" s="1"/>
  <c r="U148" i="3" s="1"/>
  <c r="E148" i="3" s="1"/>
  <c r="L152" i="3"/>
  <c r="M152" i="3" s="1"/>
  <c r="N152" i="3" s="1"/>
  <c r="O152" i="3" s="1"/>
  <c r="P152" i="3" s="1"/>
  <c r="Q152" i="3" s="1"/>
  <c r="R152" i="3" s="1"/>
  <c r="S152" i="3" s="1"/>
  <c r="T152" i="3" s="1"/>
  <c r="U152" i="3" s="1"/>
  <c r="E152" i="3" s="1"/>
  <c r="L156" i="3"/>
  <c r="M156" i="3" s="1"/>
  <c r="N156" i="3" s="1"/>
  <c r="O156" i="3" s="1"/>
  <c r="P156" i="3" s="1"/>
  <c r="Q156" i="3" s="1"/>
  <c r="R156" i="3" s="1"/>
  <c r="S156" i="3" s="1"/>
  <c r="T156" i="3" s="1"/>
  <c r="U156" i="3" s="1"/>
  <c r="E156" i="3" s="1"/>
  <c r="L160" i="3"/>
  <c r="M160" i="3" s="1"/>
  <c r="N160" i="3" s="1"/>
  <c r="O160" i="3" s="1"/>
  <c r="P160" i="3" s="1"/>
  <c r="Q160" i="3" s="1"/>
  <c r="R160" i="3" s="1"/>
  <c r="S160" i="3" s="1"/>
  <c r="T160" i="3" s="1"/>
  <c r="U160" i="3" s="1"/>
  <c r="E160" i="3" s="1"/>
  <c r="L164" i="3"/>
  <c r="M164" i="3" s="1"/>
  <c r="N164" i="3" s="1"/>
  <c r="O164" i="3" s="1"/>
  <c r="P164" i="3" s="1"/>
  <c r="Q164" i="3" s="1"/>
  <c r="R164" i="3" s="1"/>
  <c r="S164" i="3" s="1"/>
  <c r="T164" i="3" s="1"/>
  <c r="U164" i="3" s="1"/>
  <c r="E164" i="3" s="1"/>
  <c r="L168" i="3"/>
  <c r="M168" i="3" s="1"/>
  <c r="N168" i="3" s="1"/>
  <c r="O168" i="3" s="1"/>
  <c r="P168" i="3" s="1"/>
  <c r="Q168" i="3" s="1"/>
  <c r="R168" i="3" s="1"/>
  <c r="S168" i="3" s="1"/>
  <c r="T168" i="3" s="1"/>
  <c r="U168" i="3" s="1"/>
  <c r="E168" i="3" s="1"/>
  <c r="L172" i="3"/>
  <c r="M172" i="3" s="1"/>
  <c r="N172" i="3" s="1"/>
  <c r="O172" i="3" s="1"/>
  <c r="P172" i="3" s="1"/>
  <c r="Q172" i="3" s="1"/>
  <c r="R172" i="3" s="1"/>
  <c r="S172" i="3" s="1"/>
  <c r="T172" i="3" s="1"/>
  <c r="U172" i="3" s="1"/>
  <c r="E172" i="3" s="1"/>
  <c r="L176" i="3"/>
  <c r="M176" i="3" s="1"/>
  <c r="N176" i="3" s="1"/>
  <c r="O176" i="3" s="1"/>
  <c r="P176" i="3" s="1"/>
  <c r="Q176" i="3" s="1"/>
  <c r="R176" i="3" s="1"/>
  <c r="S176" i="3" s="1"/>
  <c r="T176" i="3" s="1"/>
  <c r="U176" i="3" s="1"/>
  <c r="E176" i="3" s="1"/>
  <c r="L180" i="3"/>
  <c r="M180" i="3" s="1"/>
  <c r="N180" i="3" s="1"/>
  <c r="O180" i="3" s="1"/>
  <c r="P180" i="3" s="1"/>
  <c r="Q180" i="3" s="1"/>
  <c r="R180" i="3" s="1"/>
  <c r="S180" i="3" s="1"/>
  <c r="T180" i="3" s="1"/>
  <c r="U180" i="3" s="1"/>
  <c r="E180" i="3" s="1"/>
  <c r="L184" i="3"/>
  <c r="M184" i="3" s="1"/>
  <c r="N184" i="3" s="1"/>
  <c r="O184" i="3" s="1"/>
  <c r="P184" i="3" s="1"/>
  <c r="Q184" i="3" s="1"/>
  <c r="R184" i="3" s="1"/>
  <c r="S184" i="3" s="1"/>
  <c r="T184" i="3" s="1"/>
  <c r="U184" i="3" s="1"/>
  <c r="E184" i="3" s="1"/>
  <c r="L188" i="3"/>
  <c r="M188" i="3" s="1"/>
  <c r="N188" i="3" s="1"/>
  <c r="O188" i="3" s="1"/>
  <c r="P188" i="3" s="1"/>
  <c r="Q188" i="3" s="1"/>
  <c r="R188" i="3" s="1"/>
  <c r="S188" i="3" s="1"/>
  <c r="T188" i="3" s="1"/>
  <c r="U188" i="3" s="1"/>
  <c r="E188" i="3" s="1"/>
  <c r="L192" i="3"/>
  <c r="M192" i="3" s="1"/>
  <c r="N192" i="3" s="1"/>
  <c r="O192" i="3" s="1"/>
  <c r="P192" i="3" s="1"/>
  <c r="Q192" i="3" s="1"/>
  <c r="R192" i="3" s="1"/>
  <c r="S192" i="3" s="1"/>
  <c r="T192" i="3" s="1"/>
  <c r="U192" i="3" s="1"/>
  <c r="E192" i="3" s="1"/>
  <c r="L196" i="3"/>
  <c r="M196" i="3" s="1"/>
  <c r="N196" i="3" s="1"/>
  <c r="O196" i="3" s="1"/>
  <c r="P196" i="3" s="1"/>
  <c r="Q196" i="3" s="1"/>
  <c r="R196" i="3" s="1"/>
  <c r="S196" i="3" s="1"/>
  <c r="T196" i="3" s="1"/>
  <c r="U196" i="3" s="1"/>
  <c r="E196" i="3" s="1"/>
  <c r="L200" i="3"/>
  <c r="M200" i="3" s="1"/>
  <c r="N200" i="3" s="1"/>
  <c r="O200" i="3" s="1"/>
  <c r="P200" i="3" s="1"/>
  <c r="Q200" i="3" s="1"/>
  <c r="R200" i="3" s="1"/>
  <c r="S200" i="3" s="1"/>
  <c r="T200" i="3" s="1"/>
  <c r="U200" i="3" s="1"/>
  <c r="E200" i="3" s="1"/>
  <c r="L204" i="3"/>
  <c r="M204" i="3" s="1"/>
  <c r="N204" i="3" s="1"/>
  <c r="O204" i="3" s="1"/>
  <c r="P204" i="3" s="1"/>
  <c r="Q204" i="3" s="1"/>
  <c r="R204" i="3" s="1"/>
  <c r="S204" i="3" s="1"/>
  <c r="T204" i="3" s="1"/>
  <c r="U204" i="3" s="1"/>
  <c r="E204" i="3" s="1"/>
  <c r="L208" i="3"/>
  <c r="M208" i="3" s="1"/>
  <c r="N208" i="3" s="1"/>
  <c r="O208" i="3" s="1"/>
  <c r="P208" i="3" s="1"/>
  <c r="Q208" i="3" s="1"/>
  <c r="R208" i="3" s="1"/>
  <c r="S208" i="3" s="1"/>
  <c r="T208" i="3" s="1"/>
  <c r="U208" i="3" s="1"/>
  <c r="E208" i="3" s="1"/>
  <c r="L212" i="3"/>
  <c r="M212" i="3" s="1"/>
  <c r="N212" i="3" s="1"/>
  <c r="O212" i="3" s="1"/>
  <c r="P212" i="3" s="1"/>
  <c r="Q212" i="3" s="1"/>
  <c r="R212" i="3" s="1"/>
  <c r="S212" i="3" s="1"/>
  <c r="T212" i="3" s="1"/>
  <c r="U212" i="3" s="1"/>
  <c r="E212" i="3" s="1"/>
  <c r="L216" i="3"/>
  <c r="M216" i="3" s="1"/>
  <c r="N216" i="3" s="1"/>
  <c r="O216" i="3" s="1"/>
  <c r="P216" i="3" s="1"/>
  <c r="Q216" i="3" s="1"/>
  <c r="R216" i="3" s="1"/>
  <c r="S216" i="3" s="1"/>
  <c r="T216" i="3" s="1"/>
  <c r="U216" i="3" s="1"/>
  <c r="E216" i="3" s="1"/>
  <c r="L220" i="3"/>
  <c r="M220" i="3" s="1"/>
  <c r="N220" i="3" s="1"/>
  <c r="O220" i="3" s="1"/>
  <c r="P220" i="3" s="1"/>
  <c r="Q220" i="3" s="1"/>
  <c r="R220" i="3" s="1"/>
  <c r="S220" i="3" s="1"/>
  <c r="T220" i="3" s="1"/>
  <c r="U220" i="3" s="1"/>
  <c r="E220" i="3" s="1"/>
  <c r="L224" i="3"/>
  <c r="M224" i="3" s="1"/>
  <c r="N224" i="3" s="1"/>
  <c r="O224" i="3" s="1"/>
  <c r="P224" i="3" s="1"/>
  <c r="Q224" i="3" s="1"/>
  <c r="R224" i="3" s="1"/>
  <c r="S224" i="3" s="1"/>
  <c r="T224" i="3" s="1"/>
  <c r="U224" i="3" s="1"/>
  <c r="E224" i="3" s="1"/>
  <c r="L228" i="3"/>
  <c r="M228" i="3" s="1"/>
  <c r="N228" i="3" s="1"/>
  <c r="O228" i="3" s="1"/>
  <c r="P228" i="3" s="1"/>
  <c r="Q228" i="3" s="1"/>
  <c r="R228" i="3" s="1"/>
  <c r="S228" i="3" s="1"/>
  <c r="T228" i="3" s="1"/>
  <c r="U228" i="3" s="1"/>
  <c r="E228" i="3" s="1"/>
  <c r="L232" i="3"/>
  <c r="M232" i="3" s="1"/>
  <c r="N232" i="3" s="1"/>
  <c r="O232" i="3" s="1"/>
  <c r="P232" i="3" s="1"/>
  <c r="Q232" i="3" s="1"/>
  <c r="R232" i="3" s="1"/>
  <c r="S232" i="3" s="1"/>
  <c r="T232" i="3" s="1"/>
  <c r="U232" i="3" s="1"/>
  <c r="E232" i="3" s="1"/>
  <c r="L236" i="3"/>
  <c r="M236" i="3" s="1"/>
  <c r="N236" i="3" s="1"/>
  <c r="O236" i="3" s="1"/>
  <c r="P236" i="3" s="1"/>
  <c r="Q236" i="3" s="1"/>
  <c r="R236" i="3" s="1"/>
  <c r="S236" i="3" s="1"/>
  <c r="T236" i="3" s="1"/>
  <c r="U236" i="3" s="1"/>
  <c r="E236" i="3" s="1"/>
  <c r="L240" i="3"/>
  <c r="M240" i="3" s="1"/>
  <c r="N240" i="3" s="1"/>
  <c r="O240" i="3" s="1"/>
  <c r="P240" i="3" s="1"/>
  <c r="Q240" i="3" s="1"/>
  <c r="R240" i="3" s="1"/>
  <c r="S240" i="3" s="1"/>
  <c r="T240" i="3" s="1"/>
  <c r="U240" i="3" s="1"/>
  <c r="E240" i="3" s="1"/>
  <c r="L244" i="3"/>
  <c r="M244" i="3" s="1"/>
  <c r="N244" i="3" s="1"/>
  <c r="O244" i="3" s="1"/>
  <c r="P244" i="3" s="1"/>
  <c r="Q244" i="3" s="1"/>
  <c r="R244" i="3" s="1"/>
  <c r="S244" i="3" s="1"/>
  <c r="T244" i="3" s="1"/>
  <c r="U244" i="3" s="1"/>
  <c r="E244" i="3" s="1"/>
  <c r="L248" i="3"/>
  <c r="M248" i="3" s="1"/>
  <c r="N248" i="3" s="1"/>
  <c r="O248" i="3" s="1"/>
  <c r="P248" i="3" s="1"/>
  <c r="Q248" i="3" s="1"/>
  <c r="R248" i="3" s="1"/>
  <c r="S248" i="3" s="1"/>
  <c r="T248" i="3" s="1"/>
  <c r="U248" i="3" s="1"/>
  <c r="E248" i="3" s="1"/>
  <c r="L252" i="3"/>
  <c r="M252" i="3" s="1"/>
  <c r="N252" i="3" s="1"/>
  <c r="O252" i="3" s="1"/>
  <c r="P252" i="3" s="1"/>
  <c r="Q252" i="3" s="1"/>
  <c r="R252" i="3" s="1"/>
  <c r="S252" i="3" s="1"/>
  <c r="T252" i="3" s="1"/>
  <c r="U252" i="3" s="1"/>
  <c r="E252" i="3" s="1"/>
  <c r="L256" i="3"/>
  <c r="M256" i="3" s="1"/>
  <c r="N256" i="3" s="1"/>
  <c r="O256" i="3" s="1"/>
  <c r="P256" i="3" s="1"/>
  <c r="Q256" i="3" s="1"/>
  <c r="R256" i="3" s="1"/>
  <c r="S256" i="3" s="1"/>
  <c r="T256" i="3" s="1"/>
  <c r="U256" i="3" s="1"/>
  <c r="E256" i="3" s="1"/>
  <c r="L260" i="3"/>
  <c r="M260" i="3" s="1"/>
  <c r="N260" i="3" s="1"/>
  <c r="O260" i="3" s="1"/>
  <c r="P260" i="3" s="1"/>
  <c r="Q260" i="3" s="1"/>
  <c r="R260" i="3" s="1"/>
  <c r="S260" i="3" s="1"/>
  <c r="T260" i="3" s="1"/>
  <c r="U260" i="3" s="1"/>
  <c r="E260" i="3" s="1"/>
  <c r="L264" i="3"/>
  <c r="M264" i="3" s="1"/>
  <c r="N264" i="3" s="1"/>
  <c r="O264" i="3" s="1"/>
  <c r="P264" i="3" s="1"/>
  <c r="Q264" i="3" s="1"/>
  <c r="R264" i="3" s="1"/>
  <c r="S264" i="3" s="1"/>
  <c r="T264" i="3" s="1"/>
  <c r="U264" i="3" s="1"/>
  <c r="E264" i="3" s="1"/>
  <c r="L268" i="3"/>
  <c r="M268" i="3" s="1"/>
  <c r="N268" i="3" s="1"/>
  <c r="O268" i="3" s="1"/>
  <c r="P268" i="3" s="1"/>
  <c r="Q268" i="3" s="1"/>
  <c r="R268" i="3" s="1"/>
  <c r="S268" i="3" s="1"/>
  <c r="T268" i="3" s="1"/>
  <c r="U268" i="3" s="1"/>
  <c r="E268" i="3" s="1"/>
  <c r="L272" i="3"/>
  <c r="M272" i="3" s="1"/>
  <c r="N272" i="3" s="1"/>
  <c r="O272" i="3" s="1"/>
  <c r="P272" i="3" s="1"/>
  <c r="Q272" i="3" s="1"/>
  <c r="R272" i="3" s="1"/>
  <c r="S272" i="3" s="1"/>
  <c r="T272" i="3" s="1"/>
  <c r="U272" i="3" s="1"/>
  <c r="E272" i="3" s="1"/>
  <c r="L276" i="3"/>
  <c r="M276" i="3" s="1"/>
  <c r="N276" i="3" s="1"/>
  <c r="O276" i="3" s="1"/>
  <c r="P276" i="3" s="1"/>
  <c r="Q276" i="3" s="1"/>
  <c r="R276" i="3" s="1"/>
  <c r="S276" i="3" s="1"/>
  <c r="T276" i="3" s="1"/>
  <c r="U276" i="3" s="1"/>
  <c r="E276" i="3" s="1"/>
  <c r="L280" i="3"/>
  <c r="M280" i="3" s="1"/>
  <c r="N280" i="3" s="1"/>
  <c r="O280" i="3" s="1"/>
  <c r="P280" i="3" s="1"/>
  <c r="Q280" i="3" s="1"/>
  <c r="R280" i="3" s="1"/>
  <c r="S280" i="3" s="1"/>
  <c r="T280" i="3" s="1"/>
  <c r="U280" i="3" s="1"/>
  <c r="E280" i="3" s="1"/>
  <c r="L284" i="3"/>
  <c r="M284" i="3" s="1"/>
  <c r="N284" i="3" s="1"/>
  <c r="O284" i="3" s="1"/>
  <c r="P284" i="3" s="1"/>
  <c r="Q284" i="3" s="1"/>
  <c r="R284" i="3" s="1"/>
  <c r="S284" i="3" s="1"/>
  <c r="T284" i="3" s="1"/>
  <c r="U284" i="3" s="1"/>
  <c r="E284" i="3" s="1"/>
  <c r="L288" i="3"/>
  <c r="M288" i="3" s="1"/>
  <c r="N288" i="3" s="1"/>
  <c r="O288" i="3" s="1"/>
  <c r="P288" i="3" s="1"/>
  <c r="Q288" i="3" s="1"/>
  <c r="R288" i="3" s="1"/>
  <c r="S288" i="3" s="1"/>
  <c r="T288" i="3" s="1"/>
  <c r="U288" i="3" s="1"/>
  <c r="E288" i="3" s="1"/>
  <c r="L292" i="3"/>
  <c r="M292" i="3" s="1"/>
  <c r="N292" i="3" s="1"/>
  <c r="O292" i="3" s="1"/>
  <c r="P292" i="3" s="1"/>
  <c r="Q292" i="3" s="1"/>
  <c r="R292" i="3" s="1"/>
  <c r="S292" i="3" s="1"/>
  <c r="T292" i="3" s="1"/>
  <c r="U292" i="3" s="1"/>
  <c r="E292" i="3" s="1"/>
  <c r="L296" i="3"/>
  <c r="M296" i="3" s="1"/>
  <c r="N296" i="3" s="1"/>
  <c r="O296" i="3" s="1"/>
  <c r="P296" i="3" s="1"/>
  <c r="Q296" i="3" s="1"/>
  <c r="R296" i="3" s="1"/>
  <c r="S296" i="3" s="1"/>
  <c r="T296" i="3" s="1"/>
  <c r="U296" i="3" s="1"/>
  <c r="E296" i="3" s="1"/>
  <c r="L300" i="3"/>
  <c r="M300" i="3" s="1"/>
  <c r="N300" i="3" s="1"/>
  <c r="O300" i="3" s="1"/>
  <c r="P300" i="3" s="1"/>
  <c r="Q300" i="3" s="1"/>
  <c r="R300" i="3" s="1"/>
  <c r="S300" i="3" s="1"/>
  <c r="T300" i="3" s="1"/>
  <c r="U300" i="3" s="1"/>
  <c r="E300" i="3" s="1"/>
  <c r="L304" i="3"/>
  <c r="M304" i="3" s="1"/>
  <c r="N304" i="3" s="1"/>
  <c r="O304" i="3" s="1"/>
  <c r="P304" i="3" s="1"/>
  <c r="Q304" i="3" s="1"/>
  <c r="R304" i="3" s="1"/>
  <c r="S304" i="3" s="1"/>
  <c r="T304" i="3" s="1"/>
  <c r="U304" i="3" s="1"/>
  <c r="E304" i="3" s="1"/>
  <c r="L308" i="3"/>
  <c r="M308" i="3" s="1"/>
  <c r="N308" i="3" s="1"/>
  <c r="O308" i="3" s="1"/>
  <c r="P308" i="3" s="1"/>
  <c r="Q308" i="3" s="1"/>
  <c r="R308" i="3" s="1"/>
  <c r="S308" i="3" s="1"/>
  <c r="T308" i="3" s="1"/>
  <c r="U308" i="3" s="1"/>
  <c r="E308" i="3" s="1"/>
  <c r="L312" i="3"/>
  <c r="M312" i="3" s="1"/>
  <c r="N312" i="3" s="1"/>
  <c r="O312" i="3" s="1"/>
  <c r="P312" i="3" s="1"/>
  <c r="Q312" i="3" s="1"/>
  <c r="R312" i="3" s="1"/>
  <c r="S312" i="3" s="1"/>
  <c r="T312" i="3" s="1"/>
  <c r="U312" i="3" s="1"/>
  <c r="E312" i="3" s="1"/>
  <c r="L316" i="3"/>
  <c r="M316" i="3" s="1"/>
  <c r="N316" i="3" s="1"/>
  <c r="O316" i="3" s="1"/>
  <c r="P316" i="3" s="1"/>
  <c r="Q316" i="3" s="1"/>
  <c r="R316" i="3" s="1"/>
  <c r="S316" i="3" s="1"/>
  <c r="T316" i="3" s="1"/>
  <c r="U316" i="3" s="1"/>
  <c r="E316" i="3" s="1"/>
  <c r="L325" i="3"/>
  <c r="M325" i="3" s="1"/>
  <c r="N325" i="3" s="1"/>
  <c r="O325" i="3" s="1"/>
  <c r="P325" i="3" s="1"/>
  <c r="Q325" i="3" s="1"/>
  <c r="R325" i="3" s="1"/>
  <c r="S325" i="3" s="1"/>
  <c r="T325" i="3" s="1"/>
  <c r="U325" i="3" s="1"/>
  <c r="E325" i="3" s="1"/>
  <c r="L333" i="3"/>
  <c r="M333" i="3" s="1"/>
  <c r="N333" i="3" s="1"/>
  <c r="O333" i="3" s="1"/>
  <c r="P333" i="3" s="1"/>
  <c r="Q333" i="3" s="1"/>
  <c r="R333" i="3" s="1"/>
  <c r="S333" i="3" s="1"/>
  <c r="T333" i="3" s="1"/>
  <c r="U333" i="3" s="1"/>
  <c r="E333" i="3" s="1"/>
  <c r="L341" i="3"/>
  <c r="M341" i="3" s="1"/>
  <c r="N341" i="3" s="1"/>
  <c r="O341" i="3" s="1"/>
  <c r="P341" i="3" s="1"/>
  <c r="Q341" i="3" s="1"/>
  <c r="R341" i="3" s="1"/>
  <c r="S341" i="3" s="1"/>
  <c r="T341" i="3" s="1"/>
  <c r="U341" i="3" s="1"/>
  <c r="E341" i="3" s="1"/>
  <c r="L349" i="3"/>
  <c r="M349" i="3" s="1"/>
  <c r="N349" i="3" s="1"/>
  <c r="O349" i="3" s="1"/>
  <c r="P349" i="3" s="1"/>
  <c r="Q349" i="3" s="1"/>
  <c r="R349" i="3" s="1"/>
  <c r="S349" i="3" s="1"/>
  <c r="T349" i="3" s="1"/>
  <c r="U349" i="3" s="1"/>
  <c r="E349" i="3" s="1"/>
  <c r="L357" i="3"/>
  <c r="M357" i="3" s="1"/>
  <c r="N357" i="3" s="1"/>
  <c r="O357" i="3" s="1"/>
  <c r="P357" i="3" s="1"/>
  <c r="Q357" i="3" s="1"/>
  <c r="R357" i="3" s="1"/>
  <c r="S357" i="3" s="1"/>
  <c r="T357" i="3" s="1"/>
  <c r="U357" i="3" s="1"/>
  <c r="E357" i="3" s="1"/>
  <c r="L365" i="3"/>
  <c r="M365" i="3" s="1"/>
  <c r="N365" i="3" s="1"/>
  <c r="O365" i="3" s="1"/>
  <c r="P365" i="3" s="1"/>
  <c r="Q365" i="3" s="1"/>
  <c r="R365" i="3" s="1"/>
  <c r="S365" i="3" s="1"/>
  <c r="T365" i="3" s="1"/>
  <c r="U365" i="3" s="1"/>
  <c r="E365" i="3" s="1"/>
  <c r="L373" i="3"/>
  <c r="M373" i="3" s="1"/>
  <c r="N373" i="3" s="1"/>
  <c r="O373" i="3" s="1"/>
  <c r="P373" i="3" s="1"/>
  <c r="Q373" i="3" s="1"/>
  <c r="R373" i="3" s="1"/>
  <c r="S373" i="3" s="1"/>
  <c r="T373" i="3" s="1"/>
  <c r="U373" i="3" s="1"/>
  <c r="E373" i="3" s="1"/>
  <c r="L381" i="3"/>
  <c r="M381" i="3" s="1"/>
  <c r="N381" i="3" s="1"/>
  <c r="O381" i="3" s="1"/>
  <c r="P381" i="3" s="1"/>
  <c r="Q381" i="3" s="1"/>
  <c r="R381" i="3" s="1"/>
  <c r="S381" i="3" s="1"/>
  <c r="T381" i="3" s="1"/>
  <c r="U381" i="3" s="1"/>
  <c r="E381" i="3" s="1"/>
  <c r="L389" i="3"/>
  <c r="M389" i="3" s="1"/>
  <c r="N389" i="3" s="1"/>
  <c r="O389" i="3" s="1"/>
  <c r="P389" i="3" s="1"/>
  <c r="Q389" i="3" s="1"/>
  <c r="R389" i="3" s="1"/>
  <c r="S389" i="3" s="1"/>
  <c r="T389" i="3" s="1"/>
  <c r="U389" i="3" s="1"/>
  <c r="E389" i="3" s="1"/>
  <c r="L397" i="3"/>
  <c r="M397" i="3" s="1"/>
  <c r="N397" i="3" s="1"/>
  <c r="O397" i="3" s="1"/>
  <c r="P397" i="3" s="1"/>
  <c r="Q397" i="3" s="1"/>
  <c r="R397" i="3" s="1"/>
  <c r="S397" i="3" s="1"/>
  <c r="T397" i="3" s="1"/>
  <c r="U397" i="3" s="1"/>
  <c r="E397" i="3" s="1"/>
  <c r="L405" i="3"/>
  <c r="M405" i="3" s="1"/>
  <c r="N405" i="3" s="1"/>
  <c r="O405" i="3" s="1"/>
  <c r="P405" i="3" s="1"/>
  <c r="Q405" i="3" s="1"/>
  <c r="R405" i="3" s="1"/>
  <c r="S405" i="3" s="1"/>
  <c r="T405" i="3" s="1"/>
  <c r="U405" i="3" s="1"/>
  <c r="E405" i="3" s="1"/>
  <c r="L413" i="3"/>
  <c r="M413" i="3" s="1"/>
  <c r="N413" i="3" s="1"/>
  <c r="O413" i="3" s="1"/>
  <c r="P413" i="3" s="1"/>
  <c r="Q413" i="3" s="1"/>
  <c r="R413" i="3" s="1"/>
  <c r="S413" i="3" s="1"/>
  <c r="T413" i="3" s="1"/>
  <c r="U413" i="3" s="1"/>
  <c r="E413" i="3" s="1"/>
  <c r="L421" i="3"/>
  <c r="M421" i="3" s="1"/>
  <c r="N421" i="3" s="1"/>
  <c r="O421" i="3" s="1"/>
  <c r="P421" i="3" s="1"/>
  <c r="Q421" i="3" s="1"/>
  <c r="R421" i="3" s="1"/>
  <c r="S421" i="3" s="1"/>
  <c r="T421" i="3" s="1"/>
  <c r="U421" i="3" s="1"/>
  <c r="E421" i="3" s="1"/>
  <c r="L429" i="3"/>
  <c r="M429" i="3" s="1"/>
  <c r="N429" i="3" s="1"/>
  <c r="O429" i="3" s="1"/>
  <c r="P429" i="3" s="1"/>
  <c r="Q429" i="3" s="1"/>
  <c r="R429" i="3" s="1"/>
  <c r="S429" i="3" s="1"/>
  <c r="T429" i="3" s="1"/>
  <c r="U429" i="3" s="1"/>
  <c r="E429" i="3" s="1"/>
  <c r="L437" i="3"/>
  <c r="M437" i="3" s="1"/>
  <c r="N437" i="3" s="1"/>
  <c r="O437" i="3" s="1"/>
  <c r="P437" i="3" s="1"/>
  <c r="Q437" i="3" s="1"/>
  <c r="R437" i="3" s="1"/>
  <c r="S437" i="3" s="1"/>
  <c r="T437" i="3" s="1"/>
  <c r="U437" i="3" s="1"/>
  <c r="E437" i="3" s="1"/>
  <c r="L589" i="3"/>
  <c r="M589" i="3" s="1"/>
  <c r="N589" i="3" s="1"/>
  <c r="O589" i="3" s="1"/>
  <c r="P589" i="3" s="1"/>
  <c r="Q589" i="3" s="1"/>
  <c r="R589" i="3" s="1"/>
  <c r="S589" i="3" s="1"/>
  <c r="T589" i="3" s="1"/>
  <c r="U589" i="3" s="1"/>
  <c r="E589" i="3" s="1"/>
  <c r="L324" i="3"/>
  <c r="M324" i="3" s="1"/>
  <c r="N324" i="3" s="1"/>
  <c r="O324" i="3" s="1"/>
  <c r="P324" i="3" s="1"/>
  <c r="Q324" i="3" s="1"/>
  <c r="R324" i="3" s="1"/>
  <c r="S324" i="3" s="1"/>
  <c r="T324" i="3" s="1"/>
  <c r="U324" i="3" s="1"/>
  <c r="E324" i="3" s="1"/>
  <c r="L661" i="3"/>
  <c r="M661" i="3" s="1"/>
  <c r="N661" i="3" s="1"/>
  <c r="O661" i="3" s="1"/>
  <c r="P661" i="3" s="1"/>
  <c r="Q661" i="3" s="1"/>
  <c r="R661" i="3" s="1"/>
  <c r="S661" i="3" s="1"/>
  <c r="T661" i="3" s="1"/>
  <c r="U661" i="3" s="1"/>
  <c r="E661" i="3" s="1"/>
  <c r="L328" i="3"/>
  <c r="M328" i="3" s="1"/>
  <c r="N328" i="3" s="1"/>
  <c r="O328" i="3" s="1"/>
  <c r="P328" i="3" s="1"/>
  <c r="Q328" i="3" s="1"/>
  <c r="R328" i="3" s="1"/>
  <c r="S328" i="3" s="1"/>
  <c r="T328" i="3" s="1"/>
  <c r="U328" i="3" s="1"/>
  <c r="E328" i="3" s="1"/>
  <c r="L336" i="3"/>
  <c r="M336" i="3" s="1"/>
  <c r="N336" i="3" s="1"/>
  <c r="O336" i="3" s="1"/>
  <c r="P336" i="3" s="1"/>
  <c r="Q336" i="3" s="1"/>
  <c r="R336" i="3" s="1"/>
  <c r="S336" i="3" s="1"/>
  <c r="T336" i="3" s="1"/>
  <c r="U336" i="3" s="1"/>
  <c r="E336" i="3" s="1"/>
  <c r="L344" i="3"/>
  <c r="M344" i="3" s="1"/>
  <c r="N344" i="3" s="1"/>
  <c r="O344" i="3" s="1"/>
  <c r="P344" i="3" s="1"/>
  <c r="Q344" i="3" s="1"/>
  <c r="R344" i="3" s="1"/>
  <c r="S344" i="3" s="1"/>
  <c r="T344" i="3" s="1"/>
  <c r="U344" i="3" s="1"/>
  <c r="E344" i="3" s="1"/>
  <c r="L352" i="3"/>
  <c r="M352" i="3" s="1"/>
  <c r="N352" i="3" s="1"/>
  <c r="O352" i="3" s="1"/>
  <c r="P352" i="3" s="1"/>
  <c r="Q352" i="3" s="1"/>
  <c r="R352" i="3" s="1"/>
  <c r="S352" i="3" s="1"/>
  <c r="T352" i="3" s="1"/>
  <c r="U352" i="3" s="1"/>
  <c r="E352" i="3" s="1"/>
  <c r="L360" i="3"/>
  <c r="M360" i="3" s="1"/>
  <c r="N360" i="3" s="1"/>
  <c r="O360" i="3" s="1"/>
  <c r="P360" i="3" s="1"/>
  <c r="Q360" i="3" s="1"/>
  <c r="R360" i="3" s="1"/>
  <c r="S360" i="3" s="1"/>
  <c r="T360" i="3" s="1"/>
  <c r="U360" i="3" s="1"/>
  <c r="E360" i="3" s="1"/>
  <c r="L368" i="3"/>
  <c r="M368" i="3" s="1"/>
  <c r="N368" i="3" s="1"/>
  <c r="O368" i="3" s="1"/>
  <c r="P368" i="3" s="1"/>
  <c r="Q368" i="3" s="1"/>
  <c r="R368" i="3" s="1"/>
  <c r="S368" i="3" s="1"/>
  <c r="T368" i="3" s="1"/>
  <c r="U368" i="3" s="1"/>
  <c r="E368" i="3" s="1"/>
  <c r="L376" i="3"/>
  <c r="M376" i="3" s="1"/>
  <c r="N376" i="3" s="1"/>
  <c r="O376" i="3" s="1"/>
  <c r="P376" i="3" s="1"/>
  <c r="Q376" i="3" s="1"/>
  <c r="R376" i="3" s="1"/>
  <c r="S376" i="3" s="1"/>
  <c r="T376" i="3" s="1"/>
  <c r="U376" i="3" s="1"/>
  <c r="E376" i="3" s="1"/>
  <c r="L384" i="3"/>
  <c r="M384" i="3" s="1"/>
  <c r="N384" i="3" s="1"/>
  <c r="O384" i="3" s="1"/>
  <c r="P384" i="3" s="1"/>
  <c r="Q384" i="3" s="1"/>
  <c r="R384" i="3" s="1"/>
  <c r="S384" i="3" s="1"/>
  <c r="T384" i="3" s="1"/>
  <c r="U384" i="3" s="1"/>
  <c r="E384" i="3" s="1"/>
  <c r="L392" i="3"/>
  <c r="M392" i="3" s="1"/>
  <c r="N392" i="3" s="1"/>
  <c r="O392" i="3" s="1"/>
  <c r="P392" i="3" s="1"/>
  <c r="Q392" i="3" s="1"/>
  <c r="R392" i="3" s="1"/>
  <c r="S392" i="3" s="1"/>
  <c r="T392" i="3" s="1"/>
  <c r="U392" i="3" s="1"/>
  <c r="E392" i="3" s="1"/>
  <c r="L400" i="3"/>
  <c r="M400" i="3" s="1"/>
  <c r="N400" i="3" s="1"/>
  <c r="O400" i="3" s="1"/>
  <c r="P400" i="3" s="1"/>
  <c r="Q400" i="3" s="1"/>
  <c r="R400" i="3" s="1"/>
  <c r="S400" i="3" s="1"/>
  <c r="T400" i="3" s="1"/>
  <c r="U400" i="3" s="1"/>
  <c r="E400" i="3" s="1"/>
  <c r="L408" i="3"/>
  <c r="M408" i="3" s="1"/>
  <c r="N408" i="3" s="1"/>
  <c r="O408" i="3" s="1"/>
  <c r="P408" i="3" s="1"/>
  <c r="Q408" i="3" s="1"/>
  <c r="R408" i="3" s="1"/>
  <c r="S408" i="3" s="1"/>
  <c r="T408" i="3" s="1"/>
  <c r="U408" i="3" s="1"/>
  <c r="E408" i="3" s="1"/>
  <c r="L416" i="3"/>
  <c r="M416" i="3" s="1"/>
  <c r="N416" i="3" s="1"/>
  <c r="O416" i="3" s="1"/>
  <c r="P416" i="3" s="1"/>
  <c r="Q416" i="3" s="1"/>
  <c r="R416" i="3" s="1"/>
  <c r="S416" i="3" s="1"/>
  <c r="T416" i="3" s="1"/>
  <c r="U416" i="3" s="1"/>
  <c r="E416" i="3" s="1"/>
  <c r="L424" i="3"/>
  <c r="M424" i="3" s="1"/>
  <c r="N424" i="3" s="1"/>
  <c r="O424" i="3" s="1"/>
  <c r="P424" i="3" s="1"/>
  <c r="Q424" i="3" s="1"/>
  <c r="R424" i="3" s="1"/>
  <c r="S424" i="3" s="1"/>
  <c r="T424" i="3" s="1"/>
  <c r="U424" i="3" s="1"/>
  <c r="E424" i="3" s="1"/>
  <c r="L432" i="3"/>
  <c r="M432" i="3" s="1"/>
  <c r="N432" i="3" s="1"/>
  <c r="O432" i="3" s="1"/>
  <c r="P432" i="3" s="1"/>
  <c r="Q432" i="3" s="1"/>
  <c r="R432" i="3" s="1"/>
  <c r="S432" i="3" s="1"/>
  <c r="T432" i="3" s="1"/>
  <c r="U432" i="3" s="1"/>
  <c r="E432" i="3" s="1"/>
  <c r="L573" i="3"/>
  <c r="M573" i="3" s="1"/>
  <c r="N573" i="3" s="1"/>
  <c r="O573" i="3" s="1"/>
  <c r="P573" i="3" s="1"/>
  <c r="Q573" i="3" s="1"/>
  <c r="R573" i="3" s="1"/>
  <c r="S573" i="3" s="1"/>
  <c r="T573" i="3" s="1"/>
  <c r="U573" i="3" s="1"/>
  <c r="E573" i="3" s="1"/>
  <c r="L441" i="3"/>
  <c r="M441" i="3" s="1"/>
  <c r="N441" i="3" s="1"/>
  <c r="O441" i="3" s="1"/>
  <c r="P441" i="3" s="1"/>
  <c r="Q441" i="3" s="1"/>
  <c r="R441" i="3" s="1"/>
  <c r="S441" i="3" s="1"/>
  <c r="T441" i="3" s="1"/>
  <c r="U441" i="3" s="1"/>
  <c r="E441" i="3" s="1"/>
  <c r="L571" i="3"/>
  <c r="M571" i="3" s="1"/>
  <c r="N571" i="3" s="1"/>
  <c r="O571" i="3" s="1"/>
  <c r="P571" i="3" s="1"/>
  <c r="Q571" i="3" s="1"/>
  <c r="R571" i="3" s="1"/>
  <c r="S571" i="3" s="1"/>
  <c r="T571" i="3" s="1"/>
  <c r="U571" i="3" s="1"/>
  <c r="E571" i="3" s="1"/>
  <c r="L603" i="3"/>
  <c r="M603" i="3" s="1"/>
  <c r="N603" i="3" s="1"/>
  <c r="O603" i="3" s="1"/>
  <c r="P603" i="3" s="1"/>
  <c r="Q603" i="3" s="1"/>
  <c r="R603" i="3" s="1"/>
  <c r="S603" i="3" s="1"/>
  <c r="T603" i="3" s="1"/>
  <c r="U603" i="3" s="1"/>
  <c r="E603" i="3" s="1"/>
  <c r="L635" i="3"/>
  <c r="M635" i="3" s="1"/>
  <c r="N635" i="3" s="1"/>
  <c r="O635" i="3" s="1"/>
  <c r="P635" i="3" s="1"/>
  <c r="Q635" i="3" s="1"/>
  <c r="R635" i="3" s="1"/>
  <c r="S635" i="3" s="1"/>
  <c r="T635" i="3" s="1"/>
  <c r="U635" i="3" s="1"/>
  <c r="E635" i="3" s="1"/>
  <c r="L667" i="3"/>
  <c r="M667" i="3" s="1"/>
  <c r="N667" i="3" s="1"/>
  <c r="O667" i="3" s="1"/>
  <c r="P667" i="3" s="1"/>
  <c r="Q667" i="3" s="1"/>
  <c r="R667" i="3" s="1"/>
  <c r="S667" i="3" s="1"/>
  <c r="T667" i="3" s="1"/>
  <c r="U667" i="3" s="1"/>
  <c r="E667" i="3" s="1"/>
  <c r="L569" i="3"/>
  <c r="M569" i="3" s="1"/>
  <c r="N569" i="3" s="1"/>
  <c r="O569" i="3" s="1"/>
  <c r="P569" i="3" s="1"/>
  <c r="Q569" i="3" s="1"/>
  <c r="R569" i="3" s="1"/>
  <c r="S569" i="3" s="1"/>
  <c r="T569" i="3" s="1"/>
  <c r="U569" i="3" s="1"/>
  <c r="E569" i="3" s="1"/>
  <c r="L601" i="3"/>
  <c r="M601" i="3" s="1"/>
  <c r="N601" i="3" s="1"/>
  <c r="O601" i="3" s="1"/>
  <c r="P601" i="3" s="1"/>
  <c r="Q601" i="3" s="1"/>
  <c r="R601" i="3" s="1"/>
  <c r="S601" i="3" s="1"/>
  <c r="T601" i="3" s="1"/>
  <c r="U601" i="3" s="1"/>
  <c r="E601" i="3" s="1"/>
  <c r="L633" i="3"/>
  <c r="M633" i="3" s="1"/>
  <c r="N633" i="3" s="1"/>
  <c r="O633" i="3" s="1"/>
  <c r="P633" i="3" s="1"/>
  <c r="Q633" i="3" s="1"/>
  <c r="R633" i="3" s="1"/>
  <c r="S633" i="3" s="1"/>
  <c r="T633" i="3" s="1"/>
  <c r="U633" i="3" s="1"/>
  <c r="E633" i="3" s="1"/>
  <c r="L665" i="3"/>
  <c r="M665" i="3" s="1"/>
  <c r="N665" i="3" s="1"/>
  <c r="O665" i="3" s="1"/>
  <c r="P665" i="3" s="1"/>
  <c r="Q665" i="3" s="1"/>
  <c r="R665" i="3" s="1"/>
  <c r="S665" i="3" s="1"/>
  <c r="T665" i="3" s="1"/>
  <c r="U665" i="3" s="1"/>
  <c r="E665" i="3" s="1"/>
  <c r="L567" i="3"/>
  <c r="M567" i="3" s="1"/>
  <c r="N567" i="3" s="1"/>
  <c r="O567" i="3" s="1"/>
  <c r="P567" i="3" s="1"/>
  <c r="Q567" i="3" s="1"/>
  <c r="R567" i="3" s="1"/>
  <c r="S567" i="3" s="1"/>
  <c r="T567" i="3" s="1"/>
  <c r="U567" i="3" s="1"/>
  <c r="E567" i="3" s="1"/>
  <c r="L599" i="3"/>
  <c r="M599" i="3" s="1"/>
  <c r="N599" i="3" s="1"/>
  <c r="O599" i="3" s="1"/>
  <c r="P599" i="3" s="1"/>
  <c r="Q599" i="3" s="1"/>
  <c r="R599" i="3" s="1"/>
  <c r="S599" i="3" s="1"/>
  <c r="T599" i="3" s="1"/>
  <c r="U599" i="3" s="1"/>
  <c r="E599" i="3" s="1"/>
  <c r="L631" i="3"/>
  <c r="M631" i="3" s="1"/>
  <c r="N631" i="3" s="1"/>
  <c r="O631" i="3" s="1"/>
  <c r="P631" i="3" s="1"/>
  <c r="Q631" i="3" s="1"/>
  <c r="R631" i="3" s="1"/>
  <c r="S631" i="3" s="1"/>
  <c r="T631" i="3" s="1"/>
  <c r="U631" i="3" s="1"/>
  <c r="E631" i="3" s="1"/>
  <c r="L663" i="3"/>
  <c r="M663" i="3" s="1"/>
  <c r="N663" i="3" s="1"/>
  <c r="O663" i="3" s="1"/>
  <c r="P663" i="3" s="1"/>
  <c r="Q663" i="3" s="1"/>
  <c r="R663" i="3" s="1"/>
  <c r="S663" i="3" s="1"/>
  <c r="T663" i="3" s="1"/>
  <c r="U663" i="3" s="1"/>
  <c r="E663" i="3" s="1"/>
  <c r="L685" i="3"/>
  <c r="M685" i="3" s="1"/>
  <c r="N685" i="3" s="1"/>
  <c r="O685" i="3" s="1"/>
  <c r="P685" i="3" s="1"/>
  <c r="Q685" i="3" s="1"/>
  <c r="R685" i="3" s="1"/>
  <c r="S685" i="3" s="1"/>
  <c r="T685" i="3" s="1"/>
  <c r="U685" i="3" s="1"/>
  <c r="E685" i="3" s="1"/>
  <c r="L450" i="3"/>
  <c r="M450" i="3" s="1"/>
  <c r="N450" i="3" s="1"/>
  <c r="O450" i="3" s="1"/>
  <c r="P450" i="3" s="1"/>
  <c r="Q450" i="3" s="1"/>
  <c r="R450" i="3" s="1"/>
  <c r="S450" i="3" s="1"/>
  <c r="T450" i="3" s="1"/>
  <c r="U450" i="3" s="1"/>
  <c r="E450" i="3" s="1"/>
  <c r="L454" i="3"/>
  <c r="M454" i="3" s="1"/>
  <c r="N454" i="3" s="1"/>
  <c r="O454" i="3" s="1"/>
  <c r="P454" i="3" s="1"/>
  <c r="Q454" i="3" s="1"/>
  <c r="R454" i="3" s="1"/>
  <c r="S454" i="3" s="1"/>
  <c r="T454" i="3" s="1"/>
  <c r="U454" i="3" s="1"/>
  <c r="E454" i="3" s="1"/>
  <c r="L458" i="3"/>
  <c r="M458" i="3" s="1"/>
  <c r="N458" i="3" s="1"/>
  <c r="O458" i="3" s="1"/>
  <c r="P458" i="3" s="1"/>
  <c r="Q458" i="3" s="1"/>
  <c r="R458" i="3" s="1"/>
  <c r="S458" i="3" s="1"/>
  <c r="T458" i="3" s="1"/>
  <c r="U458" i="3" s="1"/>
  <c r="E458" i="3" s="1"/>
  <c r="L462" i="3"/>
  <c r="M462" i="3" s="1"/>
  <c r="N462" i="3" s="1"/>
  <c r="O462" i="3" s="1"/>
  <c r="P462" i="3" s="1"/>
  <c r="Q462" i="3" s="1"/>
  <c r="R462" i="3" s="1"/>
  <c r="S462" i="3" s="1"/>
  <c r="T462" i="3" s="1"/>
  <c r="U462" i="3" s="1"/>
  <c r="E462" i="3" s="1"/>
  <c r="L466" i="3"/>
  <c r="M466" i="3" s="1"/>
  <c r="N466" i="3" s="1"/>
  <c r="O466" i="3" s="1"/>
  <c r="P466" i="3" s="1"/>
  <c r="Q466" i="3" s="1"/>
  <c r="R466" i="3" s="1"/>
  <c r="S466" i="3" s="1"/>
  <c r="T466" i="3" s="1"/>
  <c r="U466" i="3" s="1"/>
  <c r="E466" i="3" s="1"/>
  <c r="L470" i="3"/>
  <c r="M470" i="3" s="1"/>
  <c r="N470" i="3" s="1"/>
  <c r="O470" i="3" s="1"/>
  <c r="P470" i="3" s="1"/>
  <c r="Q470" i="3" s="1"/>
  <c r="R470" i="3" s="1"/>
  <c r="S470" i="3" s="1"/>
  <c r="T470" i="3" s="1"/>
  <c r="U470" i="3" s="1"/>
  <c r="E470" i="3" s="1"/>
  <c r="L474" i="3"/>
  <c r="M474" i="3" s="1"/>
  <c r="N474" i="3" s="1"/>
  <c r="O474" i="3" s="1"/>
  <c r="P474" i="3" s="1"/>
  <c r="Q474" i="3" s="1"/>
  <c r="R474" i="3" s="1"/>
  <c r="S474" i="3" s="1"/>
  <c r="T474" i="3" s="1"/>
  <c r="U474" i="3" s="1"/>
  <c r="E474" i="3" s="1"/>
  <c r="L478" i="3"/>
  <c r="M478" i="3" s="1"/>
  <c r="N478" i="3" s="1"/>
  <c r="O478" i="3" s="1"/>
  <c r="P478" i="3" s="1"/>
  <c r="Q478" i="3" s="1"/>
  <c r="R478" i="3" s="1"/>
  <c r="S478" i="3" s="1"/>
  <c r="T478" i="3" s="1"/>
  <c r="U478" i="3" s="1"/>
  <c r="E478" i="3" s="1"/>
  <c r="L482" i="3"/>
  <c r="M482" i="3" s="1"/>
  <c r="N482" i="3" s="1"/>
  <c r="O482" i="3" s="1"/>
  <c r="P482" i="3" s="1"/>
  <c r="Q482" i="3" s="1"/>
  <c r="R482" i="3" s="1"/>
  <c r="S482" i="3" s="1"/>
  <c r="T482" i="3" s="1"/>
  <c r="U482" i="3" s="1"/>
  <c r="E482" i="3" s="1"/>
  <c r="L486" i="3"/>
  <c r="M486" i="3" s="1"/>
  <c r="N486" i="3" s="1"/>
  <c r="O486" i="3" s="1"/>
  <c r="P486" i="3" s="1"/>
  <c r="Q486" i="3" s="1"/>
  <c r="R486" i="3" s="1"/>
  <c r="S486" i="3" s="1"/>
  <c r="T486" i="3" s="1"/>
  <c r="U486" i="3" s="1"/>
  <c r="E486" i="3" s="1"/>
  <c r="L490" i="3"/>
  <c r="M490" i="3" s="1"/>
  <c r="N490" i="3" s="1"/>
  <c r="O490" i="3" s="1"/>
  <c r="P490" i="3" s="1"/>
  <c r="Q490" i="3" s="1"/>
  <c r="R490" i="3" s="1"/>
  <c r="S490" i="3" s="1"/>
  <c r="T490" i="3" s="1"/>
  <c r="U490" i="3" s="1"/>
  <c r="E490" i="3" s="1"/>
  <c r="L494" i="3"/>
  <c r="M494" i="3" s="1"/>
  <c r="N494" i="3" s="1"/>
  <c r="O494" i="3" s="1"/>
  <c r="P494" i="3" s="1"/>
  <c r="Q494" i="3" s="1"/>
  <c r="R494" i="3" s="1"/>
  <c r="S494" i="3" s="1"/>
  <c r="T494" i="3" s="1"/>
  <c r="U494" i="3" s="1"/>
  <c r="E494" i="3" s="1"/>
  <c r="L498" i="3"/>
  <c r="M498" i="3" s="1"/>
  <c r="N498" i="3" s="1"/>
  <c r="O498" i="3" s="1"/>
  <c r="P498" i="3" s="1"/>
  <c r="Q498" i="3" s="1"/>
  <c r="R498" i="3" s="1"/>
  <c r="S498" i="3" s="1"/>
  <c r="T498" i="3" s="1"/>
  <c r="U498" i="3" s="1"/>
  <c r="E498" i="3" s="1"/>
  <c r="L502" i="3"/>
  <c r="M502" i="3" s="1"/>
  <c r="N502" i="3" s="1"/>
  <c r="O502" i="3" s="1"/>
  <c r="P502" i="3" s="1"/>
  <c r="Q502" i="3" s="1"/>
  <c r="R502" i="3" s="1"/>
  <c r="S502" i="3" s="1"/>
  <c r="T502" i="3" s="1"/>
  <c r="U502" i="3" s="1"/>
  <c r="E502" i="3" s="1"/>
  <c r="L506" i="3"/>
  <c r="M506" i="3" s="1"/>
  <c r="N506" i="3" s="1"/>
  <c r="O506" i="3" s="1"/>
  <c r="P506" i="3" s="1"/>
  <c r="Q506" i="3" s="1"/>
  <c r="R506" i="3" s="1"/>
  <c r="S506" i="3" s="1"/>
  <c r="T506" i="3" s="1"/>
  <c r="U506" i="3" s="1"/>
  <c r="E506" i="3" s="1"/>
  <c r="L510" i="3"/>
  <c r="M510" i="3" s="1"/>
  <c r="N510" i="3" s="1"/>
  <c r="O510" i="3" s="1"/>
  <c r="P510" i="3" s="1"/>
  <c r="Q510" i="3" s="1"/>
  <c r="R510" i="3" s="1"/>
  <c r="S510" i="3" s="1"/>
  <c r="T510" i="3" s="1"/>
  <c r="U510" i="3" s="1"/>
  <c r="E510" i="3" s="1"/>
  <c r="L514" i="3"/>
  <c r="M514" i="3" s="1"/>
  <c r="N514" i="3" s="1"/>
  <c r="O514" i="3" s="1"/>
  <c r="P514" i="3" s="1"/>
  <c r="Q514" i="3" s="1"/>
  <c r="R514" i="3" s="1"/>
  <c r="S514" i="3" s="1"/>
  <c r="T514" i="3" s="1"/>
  <c r="U514" i="3" s="1"/>
  <c r="E514" i="3" s="1"/>
  <c r="L518" i="3"/>
  <c r="M518" i="3" s="1"/>
  <c r="N518" i="3" s="1"/>
  <c r="O518" i="3" s="1"/>
  <c r="P518" i="3" s="1"/>
  <c r="Q518" i="3" s="1"/>
  <c r="R518" i="3" s="1"/>
  <c r="S518" i="3" s="1"/>
  <c r="T518" i="3" s="1"/>
  <c r="U518" i="3" s="1"/>
  <c r="E518" i="3" s="1"/>
  <c r="L522" i="3"/>
  <c r="M522" i="3" s="1"/>
  <c r="N522" i="3" s="1"/>
  <c r="O522" i="3" s="1"/>
  <c r="P522" i="3" s="1"/>
  <c r="Q522" i="3" s="1"/>
  <c r="R522" i="3" s="1"/>
  <c r="S522" i="3" s="1"/>
  <c r="T522" i="3" s="1"/>
  <c r="U522" i="3" s="1"/>
  <c r="E522" i="3" s="1"/>
  <c r="L526" i="3"/>
  <c r="M526" i="3" s="1"/>
  <c r="N526" i="3" s="1"/>
  <c r="O526" i="3" s="1"/>
  <c r="P526" i="3" s="1"/>
  <c r="Q526" i="3" s="1"/>
  <c r="R526" i="3" s="1"/>
  <c r="S526" i="3" s="1"/>
  <c r="T526" i="3" s="1"/>
  <c r="U526" i="3" s="1"/>
  <c r="E526" i="3" s="1"/>
  <c r="L530" i="3"/>
  <c r="M530" i="3" s="1"/>
  <c r="N530" i="3" s="1"/>
  <c r="O530" i="3" s="1"/>
  <c r="P530" i="3" s="1"/>
  <c r="Q530" i="3" s="1"/>
  <c r="R530" i="3" s="1"/>
  <c r="S530" i="3" s="1"/>
  <c r="T530" i="3" s="1"/>
  <c r="U530" i="3" s="1"/>
  <c r="E530" i="3" s="1"/>
  <c r="L534" i="3"/>
  <c r="M534" i="3" s="1"/>
  <c r="N534" i="3" s="1"/>
  <c r="O534" i="3" s="1"/>
  <c r="P534" i="3" s="1"/>
  <c r="Q534" i="3" s="1"/>
  <c r="R534" i="3" s="1"/>
  <c r="S534" i="3" s="1"/>
  <c r="T534" i="3" s="1"/>
  <c r="U534" i="3" s="1"/>
  <c r="E534" i="3" s="1"/>
  <c r="L538" i="3"/>
  <c r="M538" i="3" s="1"/>
  <c r="N538" i="3" s="1"/>
  <c r="O538" i="3" s="1"/>
  <c r="P538" i="3" s="1"/>
  <c r="Q538" i="3" s="1"/>
  <c r="R538" i="3" s="1"/>
  <c r="S538" i="3" s="1"/>
  <c r="T538" i="3" s="1"/>
  <c r="U538" i="3" s="1"/>
  <c r="E538" i="3" s="1"/>
  <c r="L542" i="3"/>
  <c r="M542" i="3" s="1"/>
  <c r="N542" i="3" s="1"/>
  <c r="O542" i="3" s="1"/>
  <c r="P542" i="3" s="1"/>
  <c r="Q542" i="3" s="1"/>
  <c r="R542" i="3" s="1"/>
  <c r="S542" i="3" s="1"/>
  <c r="T542" i="3" s="1"/>
  <c r="U542" i="3" s="1"/>
  <c r="E542" i="3" s="1"/>
  <c r="L546" i="3"/>
  <c r="M546" i="3" s="1"/>
  <c r="N546" i="3" s="1"/>
  <c r="O546" i="3" s="1"/>
  <c r="P546" i="3" s="1"/>
  <c r="Q546" i="3" s="1"/>
  <c r="R546" i="3" s="1"/>
  <c r="S546" i="3" s="1"/>
  <c r="T546" i="3" s="1"/>
  <c r="U546" i="3" s="1"/>
  <c r="E546" i="3" s="1"/>
  <c r="L550" i="3"/>
  <c r="M550" i="3" s="1"/>
  <c r="N550" i="3" s="1"/>
  <c r="O550" i="3" s="1"/>
  <c r="P550" i="3" s="1"/>
  <c r="Q550" i="3" s="1"/>
  <c r="R550" i="3" s="1"/>
  <c r="S550" i="3" s="1"/>
  <c r="T550" i="3" s="1"/>
  <c r="U550" i="3" s="1"/>
  <c r="E550" i="3" s="1"/>
  <c r="L556" i="3"/>
  <c r="M556" i="3" s="1"/>
  <c r="N556" i="3" s="1"/>
  <c r="O556" i="3" s="1"/>
  <c r="P556" i="3" s="1"/>
  <c r="Q556" i="3" s="1"/>
  <c r="R556" i="3" s="1"/>
  <c r="S556" i="3" s="1"/>
  <c r="T556" i="3" s="1"/>
  <c r="U556" i="3" s="1"/>
  <c r="E556" i="3" s="1"/>
  <c r="L564" i="3"/>
  <c r="M564" i="3" s="1"/>
  <c r="N564" i="3" s="1"/>
  <c r="O564" i="3" s="1"/>
  <c r="P564" i="3" s="1"/>
  <c r="Q564" i="3" s="1"/>
  <c r="R564" i="3" s="1"/>
  <c r="S564" i="3" s="1"/>
  <c r="T564" i="3" s="1"/>
  <c r="U564" i="3" s="1"/>
  <c r="E564" i="3" s="1"/>
  <c r="L572" i="3"/>
  <c r="M572" i="3" s="1"/>
  <c r="N572" i="3" s="1"/>
  <c r="O572" i="3" s="1"/>
  <c r="P572" i="3" s="1"/>
  <c r="Q572" i="3" s="1"/>
  <c r="R572" i="3" s="1"/>
  <c r="S572" i="3" s="1"/>
  <c r="T572" i="3" s="1"/>
  <c r="U572" i="3" s="1"/>
  <c r="E572" i="3" s="1"/>
  <c r="L580" i="3"/>
  <c r="M580" i="3" s="1"/>
  <c r="N580" i="3" s="1"/>
  <c r="O580" i="3" s="1"/>
  <c r="P580" i="3" s="1"/>
  <c r="Q580" i="3" s="1"/>
  <c r="R580" i="3" s="1"/>
  <c r="S580" i="3" s="1"/>
  <c r="T580" i="3" s="1"/>
  <c r="U580" i="3" s="1"/>
  <c r="E580" i="3" s="1"/>
  <c r="L588" i="3"/>
  <c r="M588" i="3" s="1"/>
  <c r="N588" i="3" s="1"/>
  <c r="O588" i="3" s="1"/>
  <c r="P588" i="3" s="1"/>
  <c r="Q588" i="3" s="1"/>
  <c r="R588" i="3" s="1"/>
  <c r="S588" i="3" s="1"/>
  <c r="T588" i="3" s="1"/>
  <c r="U588" i="3" s="1"/>
  <c r="E588" i="3" s="1"/>
  <c r="L596" i="3"/>
  <c r="M596" i="3" s="1"/>
  <c r="N596" i="3" s="1"/>
  <c r="O596" i="3" s="1"/>
  <c r="P596" i="3" s="1"/>
  <c r="Q596" i="3" s="1"/>
  <c r="R596" i="3" s="1"/>
  <c r="S596" i="3" s="1"/>
  <c r="T596" i="3" s="1"/>
  <c r="U596" i="3" s="1"/>
  <c r="E596" i="3" s="1"/>
  <c r="L604" i="3"/>
  <c r="M604" i="3" s="1"/>
  <c r="N604" i="3" s="1"/>
  <c r="O604" i="3" s="1"/>
  <c r="P604" i="3" s="1"/>
  <c r="Q604" i="3" s="1"/>
  <c r="R604" i="3" s="1"/>
  <c r="S604" i="3" s="1"/>
  <c r="T604" i="3" s="1"/>
  <c r="U604" i="3" s="1"/>
  <c r="E604" i="3" s="1"/>
  <c r="L612" i="3"/>
  <c r="M612" i="3" s="1"/>
  <c r="N612" i="3" s="1"/>
  <c r="O612" i="3" s="1"/>
  <c r="P612" i="3" s="1"/>
  <c r="Q612" i="3" s="1"/>
  <c r="R612" i="3" s="1"/>
  <c r="S612" i="3" s="1"/>
  <c r="T612" i="3" s="1"/>
  <c r="U612" i="3" s="1"/>
  <c r="E612" i="3" s="1"/>
  <c r="L620" i="3"/>
  <c r="M620" i="3" s="1"/>
  <c r="N620" i="3" s="1"/>
  <c r="O620" i="3" s="1"/>
  <c r="P620" i="3" s="1"/>
  <c r="Q620" i="3" s="1"/>
  <c r="R620" i="3" s="1"/>
  <c r="S620" i="3" s="1"/>
  <c r="T620" i="3" s="1"/>
  <c r="U620" i="3" s="1"/>
  <c r="E620" i="3" s="1"/>
  <c r="L628" i="3"/>
  <c r="M628" i="3" s="1"/>
  <c r="N628" i="3" s="1"/>
  <c r="O628" i="3" s="1"/>
  <c r="P628" i="3" s="1"/>
  <c r="Q628" i="3" s="1"/>
  <c r="R628" i="3" s="1"/>
  <c r="S628" i="3" s="1"/>
  <c r="T628" i="3" s="1"/>
  <c r="U628" i="3" s="1"/>
  <c r="E628" i="3" s="1"/>
  <c r="L636" i="3"/>
  <c r="M636" i="3" s="1"/>
  <c r="N636" i="3" s="1"/>
  <c r="O636" i="3" s="1"/>
  <c r="P636" i="3" s="1"/>
  <c r="Q636" i="3" s="1"/>
  <c r="R636" i="3" s="1"/>
  <c r="S636" i="3" s="1"/>
  <c r="T636" i="3" s="1"/>
  <c r="U636" i="3" s="1"/>
  <c r="E636" i="3" s="1"/>
  <c r="L644" i="3"/>
  <c r="M644" i="3" s="1"/>
  <c r="N644" i="3" s="1"/>
  <c r="O644" i="3" s="1"/>
  <c r="P644" i="3" s="1"/>
  <c r="Q644" i="3" s="1"/>
  <c r="R644" i="3" s="1"/>
  <c r="S644" i="3" s="1"/>
  <c r="T644" i="3" s="1"/>
  <c r="U644" i="3" s="1"/>
  <c r="E644" i="3" s="1"/>
  <c r="L652" i="3"/>
  <c r="M652" i="3" s="1"/>
  <c r="N652" i="3" s="1"/>
  <c r="O652" i="3" s="1"/>
  <c r="P652" i="3" s="1"/>
  <c r="Q652" i="3" s="1"/>
  <c r="R652" i="3" s="1"/>
  <c r="S652" i="3" s="1"/>
  <c r="T652" i="3" s="1"/>
  <c r="U652" i="3" s="1"/>
  <c r="E652" i="3" s="1"/>
  <c r="L660" i="3"/>
  <c r="M660" i="3" s="1"/>
  <c r="N660" i="3" s="1"/>
  <c r="O660" i="3" s="1"/>
  <c r="P660" i="3" s="1"/>
  <c r="Q660" i="3" s="1"/>
  <c r="R660" i="3" s="1"/>
  <c r="S660" i="3" s="1"/>
  <c r="T660" i="3" s="1"/>
  <c r="U660" i="3" s="1"/>
  <c r="E660" i="3" s="1"/>
  <c r="L668" i="3"/>
  <c r="M668" i="3" s="1"/>
  <c r="N668" i="3" s="1"/>
  <c r="O668" i="3" s="1"/>
  <c r="P668" i="3" s="1"/>
  <c r="Q668" i="3" s="1"/>
  <c r="R668" i="3" s="1"/>
  <c r="S668" i="3" s="1"/>
  <c r="T668" i="3" s="1"/>
  <c r="U668" i="3" s="1"/>
  <c r="E668" i="3" s="1"/>
  <c r="L681" i="3"/>
  <c r="M681" i="3" s="1"/>
  <c r="N681" i="3" s="1"/>
  <c r="O681" i="3" s="1"/>
  <c r="P681" i="3" s="1"/>
  <c r="Q681" i="3" s="1"/>
  <c r="R681" i="3" s="1"/>
  <c r="S681" i="3" s="1"/>
  <c r="T681" i="3" s="1"/>
  <c r="U681" i="3" s="1"/>
  <c r="E681" i="3" s="1"/>
  <c r="L684" i="3"/>
  <c r="M684" i="3" s="1"/>
  <c r="N684" i="3" s="1"/>
  <c r="O684" i="3" s="1"/>
  <c r="P684" i="3" s="1"/>
  <c r="Q684" i="3" s="1"/>
  <c r="R684" i="3" s="1"/>
  <c r="S684" i="3" s="1"/>
  <c r="T684" i="3" s="1"/>
  <c r="U684" i="3" s="1"/>
  <c r="E684" i="3" s="1"/>
  <c r="L679" i="3"/>
  <c r="M679" i="3" s="1"/>
  <c r="N679" i="3" s="1"/>
  <c r="O679" i="3" s="1"/>
  <c r="P679" i="3" s="1"/>
  <c r="Q679" i="3" s="1"/>
  <c r="R679" i="3" s="1"/>
  <c r="S679" i="3" s="1"/>
  <c r="T679" i="3" s="1"/>
  <c r="U679" i="3" s="1"/>
  <c r="E679" i="3" s="1"/>
  <c r="L678" i="3"/>
  <c r="M678" i="3" s="1"/>
  <c r="N678" i="3" s="1"/>
  <c r="O678" i="3" s="1"/>
  <c r="P678" i="3" s="1"/>
  <c r="Q678" i="3" s="1"/>
  <c r="R678" i="3" s="1"/>
  <c r="S678" i="3" s="1"/>
  <c r="T678" i="3" s="1"/>
  <c r="U678" i="3" s="1"/>
  <c r="E678" i="3" s="1"/>
  <c r="L745" i="3"/>
  <c r="M745" i="3" s="1"/>
  <c r="N745" i="3" s="1"/>
  <c r="O745" i="3" s="1"/>
  <c r="P745" i="3" s="1"/>
  <c r="Q745" i="3" s="1"/>
  <c r="R745" i="3" s="1"/>
  <c r="S745" i="3" s="1"/>
  <c r="T745" i="3" s="1"/>
  <c r="U745" i="3" s="1"/>
  <c r="E745" i="3" s="1"/>
  <c r="L743" i="3"/>
  <c r="M743" i="3" s="1"/>
  <c r="N743" i="3" s="1"/>
  <c r="O743" i="3" s="1"/>
  <c r="P743" i="3" s="1"/>
  <c r="Q743" i="3" s="1"/>
  <c r="R743" i="3" s="1"/>
  <c r="S743" i="3" s="1"/>
  <c r="T743" i="3" s="1"/>
  <c r="U743" i="3" s="1"/>
  <c r="E743" i="3" s="1"/>
  <c r="L692" i="3"/>
  <c r="M692" i="3" s="1"/>
  <c r="N692" i="3" s="1"/>
  <c r="O692" i="3" s="1"/>
  <c r="P692" i="3" s="1"/>
  <c r="Q692" i="3" s="1"/>
  <c r="R692" i="3" s="1"/>
  <c r="S692" i="3" s="1"/>
  <c r="T692" i="3" s="1"/>
  <c r="U692" i="3" s="1"/>
  <c r="E692" i="3" s="1"/>
  <c r="L696" i="3"/>
  <c r="M696" i="3" s="1"/>
  <c r="N696" i="3" s="1"/>
  <c r="O696" i="3" s="1"/>
  <c r="P696" i="3" s="1"/>
  <c r="Q696" i="3" s="1"/>
  <c r="R696" i="3" s="1"/>
  <c r="S696" i="3" s="1"/>
  <c r="T696" i="3" s="1"/>
  <c r="U696" i="3" s="1"/>
  <c r="E696" i="3" s="1"/>
  <c r="L700" i="3"/>
  <c r="M700" i="3" s="1"/>
  <c r="N700" i="3" s="1"/>
  <c r="O700" i="3" s="1"/>
  <c r="P700" i="3" s="1"/>
  <c r="Q700" i="3" s="1"/>
  <c r="R700" i="3" s="1"/>
  <c r="S700" i="3" s="1"/>
  <c r="T700" i="3" s="1"/>
  <c r="U700" i="3" s="1"/>
  <c r="E700" i="3" s="1"/>
  <c r="L704" i="3"/>
  <c r="M704" i="3" s="1"/>
  <c r="N704" i="3" s="1"/>
  <c r="O704" i="3" s="1"/>
  <c r="P704" i="3" s="1"/>
  <c r="Q704" i="3" s="1"/>
  <c r="R704" i="3" s="1"/>
  <c r="S704" i="3" s="1"/>
  <c r="T704" i="3" s="1"/>
  <c r="U704" i="3" s="1"/>
  <c r="E704" i="3" s="1"/>
  <c r="L708" i="3"/>
  <c r="M708" i="3" s="1"/>
  <c r="N708" i="3" s="1"/>
  <c r="O708" i="3" s="1"/>
  <c r="P708" i="3" s="1"/>
  <c r="Q708" i="3" s="1"/>
  <c r="R708" i="3" s="1"/>
  <c r="S708" i="3" s="1"/>
  <c r="T708" i="3" s="1"/>
  <c r="U708" i="3" s="1"/>
  <c r="E708" i="3" s="1"/>
  <c r="L712" i="3"/>
  <c r="M712" i="3" s="1"/>
  <c r="N712" i="3" s="1"/>
  <c r="O712" i="3" s="1"/>
  <c r="P712" i="3" s="1"/>
  <c r="Q712" i="3" s="1"/>
  <c r="R712" i="3" s="1"/>
  <c r="S712" i="3" s="1"/>
  <c r="T712" i="3" s="1"/>
  <c r="U712" i="3" s="1"/>
  <c r="E712" i="3" s="1"/>
  <c r="L716" i="3"/>
  <c r="M716" i="3" s="1"/>
  <c r="N716" i="3" s="1"/>
  <c r="O716" i="3" s="1"/>
  <c r="P716" i="3" s="1"/>
  <c r="Q716" i="3" s="1"/>
  <c r="R716" i="3" s="1"/>
  <c r="S716" i="3" s="1"/>
  <c r="T716" i="3" s="1"/>
  <c r="U716" i="3" s="1"/>
  <c r="E716" i="3" s="1"/>
  <c r="L720" i="3"/>
  <c r="M720" i="3" s="1"/>
  <c r="N720" i="3" s="1"/>
  <c r="O720" i="3" s="1"/>
  <c r="P720" i="3" s="1"/>
  <c r="Q720" i="3" s="1"/>
  <c r="R720" i="3" s="1"/>
  <c r="S720" i="3" s="1"/>
  <c r="T720" i="3" s="1"/>
  <c r="U720" i="3" s="1"/>
  <c r="E720" i="3" s="1"/>
  <c r="L724" i="3"/>
  <c r="M724" i="3" s="1"/>
  <c r="N724" i="3" s="1"/>
  <c r="O724" i="3" s="1"/>
  <c r="P724" i="3" s="1"/>
  <c r="Q724" i="3" s="1"/>
  <c r="R724" i="3" s="1"/>
  <c r="S724" i="3" s="1"/>
  <c r="T724" i="3" s="1"/>
  <c r="U724" i="3" s="1"/>
  <c r="E724" i="3" s="1"/>
  <c r="L728" i="3"/>
  <c r="M728" i="3" s="1"/>
  <c r="N728" i="3" s="1"/>
  <c r="O728" i="3" s="1"/>
  <c r="P728" i="3" s="1"/>
  <c r="Q728" i="3" s="1"/>
  <c r="R728" i="3" s="1"/>
  <c r="S728" i="3" s="1"/>
  <c r="T728" i="3" s="1"/>
  <c r="U728" i="3" s="1"/>
  <c r="E728" i="3" s="1"/>
  <c r="L732" i="3"/>
  <c r="M732" i="3" s="1"/>
  <c r="N732" i="3" s="1"/>
  <c r="O732" i="3" s="1"/>
  <c r="P732" i="3" s="1"/>
  <c r="Q732" i="3" s="1"/>
  <c r="R732" i="3" s="1"/>
  <c r="S732" i="3" s="1"/>
  <c r="T732" i="3" s="1"/>
  <c r="U732" i="3" s="1"/>
  <c r="E732" i="3" s="1"/>
  <c r="L736" i="3"/>
  <c r="M736" i="3" s="1"/>
  <c r="N736" i="3" s="1"/>
  <c r="O736" i="3" s="1"/>
  <c r="P736" i="3" s="1"/>
  <c r="Q736" i="3" s="1"/>
  <c r="R736" i="3" s="1"/>
  <c r="S736" i="3" s="1"/>
  <c r="T736" i="3" s="1"/>
  <c r="U736" i="3" s="1"/>
  <c r="E736" i="3" s="1"/>
  <c r="L851" i="3"/>
  <c r="M851" i="3" s="1"/>
  <c r="N851" i="3" s="1"/>
  <c r="O851" i="3" s="1"/>
  <c r="P851" i="3" s="1"/>
  <c r="Q851" i="3" s="1"/>
  <c r="R851" i="3" s="1"/>
  <c r="S851" i="3" s="1"/>
  <c r="T851" i="3" s="1"/>
  <c r="U851" i="3" s="1"/>
  <c r="E851" i="3" s="1"/>
  <c r="L750" i="3"/>
  <c r="M750" i="3" s="1"/>
  <c r="N750" i="3" s="1"/>
  <c r="O750" i="3" s="1"/>
  <c r="P750" i="3" s="1"/>
  <c r="Q750" i="3" s="1"/>
  <c r="R750" i="3" s="1"/>
  <c r="S750" i="3" s="1"/>
  <c r="T750" i="3" s="1"/>
  <c r="U750" i="3" s="1"/>
  <c r="E750" i="3" s="1"/>
  <c r="L754" i="3"/>
  <c r="M754" i="3" s="1"/>
  <c r="N754" i="3" s="1"/>
  <c r="O754" i="3" s="1"/>
  <c r="P754" i="3" s="1"/>
  <c r="Q754" i="3" s="1"/>
  <c r="R754" i="3" s="1"/>
  <c r="S754" i="3" s="1"/>
  <c r="T754" i="3" s="1"/>
  <c r="U754" i="3" s="1"/>
  <c r="E754" i="3" s="1"/>
  <c r="L758" i="3"/>
  <c r="M758" i="3" s="1"/>
  <c r="N758" i="3" s="1"/>
  <c r="O758" i="3" s="1"/>
  <c r="P758" i="3" s="1"/>
  <c r="Q758" i="3" s="1"/>
  <c r="R758" i="3" s="1"/>
  <c r="S758" i="3" s="1"/>
  <c r="T758" i="3" s="1"/>
  <c r="U758" i="3" s="1"/>
  <c r="E758" i="3" s="1"/>
  <c r="L762" i="3"/>
  <c r="M762" i="3" s="1"/>
  <c r="N762" i="3" s="1"/>
  <c r="O762" i="3" s="1"/>
  <c r="P762" i="3" s="1"/>
  <c r="Q762" i="3" s="1"/>
  <c r="R762" i="3" s="1"/>
  <c r="S762" i="3" s="1"/>
  <c r="T762" i="3" s="1"/>
  <c r="U762" i="3" s="1"/>
  <c r="E762" i="3" s="1"/>
  <c r="L766" i="3"/>
  <c r="M766" i="3" s="1"/>
  <c r="N766" i="3" s="1"/>
  <c r="O766" i="3" s="1"/>
  <c r="P766" i="3" s="1"/>
  <c r="Q766" i="3" s="1"/>
  <c r="R766" i="3" s="1"/>
  <c r="S766" i="3" s="1"/>
  <c r="T766" i="3" s="1"/>
  <c r="U766" i="3" s="1"/>
  <c r="E766" i="3" s="1"/>
  <c r="L770" i="3"/>
  <c r="M770" i="3" s="1"/>
  <c r="N770" i="3" s="1"/>
  <c r="O770" i="3" s="1"/>
  <c r="P770" i="3" s="1"/>
  <c r="Q770" i="3" s="1"/>
  <c r="R770" i="3" s="1"/>
  <c r="S770" i="3" s="1"/>
  <c r="T770" i="3" s="1"/>
  <c r="U770" i="3" s="1"/>
  <c r="E770" i="3" s="1"/>
  <c r="L774" i="3"/>
  <c r="M774" i="3" s="1"/>
  <c r="N774" i="3" s="1"/>
  <c r="O774" i="3" s="1"/>
  <c r="P774" i="3" s="1"/>
  <c r="Q774" i="3" s="1"/>
  <c r="R774" i="3" s="1"/>
  <c r="S774" i="3" s="1"/>
  <c r="T774" i="3" s="1"/>
  <c r="U774" i="3" s="1"/>
  <c r="E774" i="3" s="1"/>
  <c r="L778" i="3"/>
  <c r="M778" i="3" s="1"/>
  <c r="N778" i="3" s="1"/>
  <c r="O778" i="3" s="1"/>
  <c r="P778" i="3" s="1"/>
  <c r="Q778" i="3" s="1"/>
  <c r="R778" i="3" s="1"/>
  <c r="S778" i="3" s="1"/>
  <c r="T778" i="3" s="1"/>
  <c r="U778" i="3" s="1"/>
  <c r="E778" i="3" s="1"/>
  <c r="L782" i="3"/>
  <c r="M782" i="3" s="1"/>
  <c r="N782" i="3" s="1"/>
  <c r="O782" i="3" s="1"/>
  <c r="P782" i="3" s="1"/>
  <c r="Q782" i="3" s="1"/>
  <c r="R782" i="3" s="1"/>
  <c r="S782" i="3" s="1"/>
  <c r="T782" i="3" s="1"/>
  <c r="U782" i="3" s="1"/>
  <c r="E782" i="3" s="1"/>
  <c r="L786" i="3"/>
  <c r="M786" i="3" s="1"/>
  <c r="N786" i="3" s="1"/>
  <c r="O786" i="3" s="1"/>
  <c r="P786" i="3" s="1"/>
  <c r="Q786" i="3" s="1"/>
  <c r="R786" i="3" s="1"/>
  <c r="S786" i="3" s="1"/>
  <c r="T786" i="3" s="1"/>
  <c r="U786" i="3" s="1"/>
  <c r="E786" i="3" s="1"/>
  <c r="L790" i="3"/>
  <c r="M790" i="3" s="1"/>
  <c r="N790" i="3" s="1"/>
  <c r="O790" i="3" s="1"/>
  <c r="P790" i="3" s="1"/>
  <c r="Q790" i="3" s="1"/>
  <c r="R790" i="3" s="1"/>
  <c r="S790" i="3" s="1"/>
  <c r="T790" i="3" s="1"/>
  <c r="U790" i="3" s="1"/>
  <c r="E790" i="3" s="1"/>
  <c r="L794" i="3"/>
  <c r="M794" i="3" s="1"/>
  <c r="N794" i="3" s="1"/>
  <c r="O794" i="3" s="1"/>
  <c r="P794" i="3" s="1"/>
  <c r="Q794" i="3" s="1"/>
  <c r="R794" i="3" s="1"/>
  <c r="S794" i="3" s="1"/>
  <c r="T794" i="3" s="1"/>
  <c r="U794" i="3" s="1"/>
  <c r="E794" i="3" s="1"/>
  <c r="L796" i="3"/>
  <c r="M796" i="3" s="1"/>
  <c r="N796" i="3" s="1"/>
  <c r="O796" i="3" s="1"/>
  <c r="P796" i="3" s="1"/>
  <c r="Q796" i="3" s="1"/>
  <c r="R796" i="3" s="1"/>
  <c r="S796" i="3" s="1"/>
  <c r="T796" i="3" s="1"/>
  <c r="U796" i="3" s="1"/>
  <c r="E796" i="3" s="1"/>
  <c r="L800" i="3"/>
  <c r="M800" i="3" s="1"/>
  <c r="N800" i="3" s="1"/>
  <c r="O800" i="3" s="1"/>
  <c r="P800" i="3" s="1"/>
  <c r="Q800" i="3" s="1"/>
  <c r="R800" i="3" s="1"/>
  <c r="S800" i="3" s="1"/>
  <c r="T800" i="3" s="1"/>
  <c r="U800" i="3" s="1"/>
  <c r="E800" i="3" s="1"/>
  <c r="L804" i="3"/>
  <c r="M804" i="3" s="1"/>
  <c r="N804" i="3" s="1"/>
  <c r="O804" i="3" s="1"/>
  <c r="P804" i="3" s="1"/>
  <c r="Q804" i="3" s="1"/>
  <c r="R804" i="3" s="1"/>
  <c r="S804" i="3" s="1"/>
  <c r="T804" i="3" s="1"/>
  <c r="U804" i="3" s="1"/>
  <c r="E804" i="3" s="1"/>
  <c r="L808" i="3"/>
  <c r="M808" i="3" s="1"/>
  <c r="N808" i="3" s="1"/>
  <c r="O808" i="3" s="1"/>
  <c r="P808" i="3" s="1"/>
  <c r="Q808" i="3" s="1"/>
  <c r="R808" i="3" s="1"/>
  <c r="S808" i="3" s="1"/>
  <c r="T808" i="3" s="1"/>
  <c r="U808" i="3" s="1"/>
  <c r="E808" i="3" s="1"/>
  <c r="L812" i="3"/>
  <c r="M812" i="3" s="1"/>
  <c r="N812" i="3" s="1"/>
  <c r="O812" i="3" s="1"/>
  <c r="P812" i="3" s="1"/>
  <c r="Q812" i="3" s="1"/>
  <c r="R812" i="3" s="1"/>
  <c r="S812" i="3" s="1"/>
  <c r="T812" i="3" s="1"/>
  <c r="U812" i="3" s="1"/>
  <c r="E812" i="3" s="1"/>
  <c r="L816" i="3"/>
  <c r="M816" i="3" s="1"/>
  <c r="N816" i="3" s="1"/>
  <c r="O816" i="3" s="1"/>
  <c r="P816" i="3" s="1"/>
  <c r="Q816" i="3" s="1"/>
  <c r="R816" i="3" s="1"/>
  <c r="S816" i="3" s="1"/>
  <c r="T816" i="3" s="1"/>
  <c r="U816" i="3" s="1"/>
  <c r="E816" i="3" s="1"/>
  <c r="L820" i="3"/>
  <c r="M820" i="3" s="1"/>
  <c r="N820" i="3" s="1"/>
  <c r="O820" i="3" s="1"/>
  <c r="P820" i="3" s="1"/>
  <c r="Q820" i="3" s="1"/>
  <c r="R820" i="3" s="1"/>
  <c r="S820" i="3" s="1"/>
  <c r="T820" i="3" s="1"/>
  <c r="U820" i="3" s="1"/>
  <c r="E820" i="3" s="1"/>
  <c r="L824" i="3"/>
  <c r="M824" i="3" s="1"/>
  <c r="N824" i="3" s="1"/>
  <c r="O824" i="3" s="1"/>
  <c r="P824" i="3" s="1"/>
  <c r="Q824" i="3" s="1"/>
  <c r="R824" i="3" s="1"/>
  <c r="S824" i="3" s="1"/>
  <c r="T824" i="3" s="1"/>
  <c r="U824" i="3" s="1"/>
  <c r="E824" i="3" s="1"/>
  <c r="L828" i="3"/>
  <c r="M828" i="3" s="1"/>
  <c r="N828" i="3" s="1"/>
  <c r="O828" i="3" s="1"/>
  <c r="P828" i="3" s="1"/>
  <c r="Q828" i="3" s="1"/>
  <c r="R828" i="3" s="1"/>
  <c r="S828" i="3" s="1"/>
  <c r="T828" i="3" s="1"/>
  <c r="U828" i="3" s="1"/>
  <c r="E828" i="3" s="1"/>
  <c r="L832" i="3"/>
  <c r="M832" i="3" s="1"/>
  <c r="N832" i="3" s="1"/>
  <c r="O832" i="3" s="1"/>
  <c r="P832" i="3" s="1"/>
  <c r="Q832" i="3" s="1"/>
  <c r="R832" i="3" s="1"/>
  <c r="S832" i="3" s="1"/>
  <c r="T832" i="3" s="1"/>
  <c r="U832" i="3" s="1"/>
  <c r="E832" i="3" s="1"/>
  <c r="L836" i="3"/>
  <c r="M836" i="3" s="1"/>
  <c r="N836" i="3" s="1"/>
  <c r="O836" i="3" s="1"/>
  <c r="P836" i="3" s="1"/>
  <c r="Q836" i="3" s="1"/>
  <c r="R836" i="3" s="1"/>
  <c r="S836" i="3" s="1"/>
  <c r="T836" i="3" s="1"/>
  <c r="U836" i="3" s="1"/>
  <c r="E836" i="3" s="1"/>
  <c r="L840" i="3"/>
  <c r="M840" i="3" s="1"/>
  <c r="N840" i="3" s="1"/>
  <c r="O840" i="3" s="1"/>
  <c r="P840" i="3" s="1"/>
  <c r="Q840" i="3" s="1"/>
  <c r="R840" i="3" s="1"/>
  <c r="S840" i="3" s="1"/>
  <c r="T840" i="3" s="1"/>
  <c r="U840" i="3" s="1"/>
  <c r="E840" i="3" s="1"/>
  <c r="L844" i="3"/>
  <c r="M844" i="3" s="1"/>
  <c r="N844" i="3" s="1"/>
  <c r="O844" i="3" s="1"/>
  <c r="P844" i="3" s="1"/>
  <c r="Q844" i="3" s="1"/>
  <c r="R844" i="3" s="1"/>
  <c r="S844" i="3" s="1"/>
  <c r="T844" i="3" s="1"/>
  <c r="U844" i="3" s="1"/>
  <c r="E844" i="3" s="1"/>
  <c r="L848" i="3"/>
  <c r="M848" i="3" s="1"/>
  <c r="N848" i="3" s="1"/>
  <c r="O848" i="3" s="1"/>
  <c r="P848" i="3" s="1"/>
  <c r="Q848" i="3" s="1"/>
  <c r="R848" i="3" s="1"/>
  <c r="S848" i="3" s="1"/>
  <c r="T848" i="3" s="1"/>
  <c r="U848" i="3" s="1"/>
  <c r="E848" i="3" s="1"/>
  <c r="L858" i="3"/>
  <c r="M858" i="3" s="1"/>
  <c r="N858" i="3" s="1"/>
  <c r="O858" i="3" s="1"/>
  <c r="P858" i="3" s="1"/>
  <c r="Q858" i="3" s="1"/>
  <c r="R858" i="3" s="1"/>
  <c r="S858" i="3" s="1"/>
  <c r="T858" i="3" s="1"/>
  <c r="U858" i="3" s="1"/>
  <c r="E858" i="3" s="1"/>
  <c r="L861" i="3"/>
  <c r="M861" i="3" s="1"/>
  <c r="N861" i="3" s="1"/>
  <c r="O861" i="3" s="1"/>
  <c r="P861" i="3" s="1"/>
  <c r="Q861" i="3" s="1"/>
  <c r="R861" i="3" s="1"/>
  <c r="S861" i="3" s="1"/>
  <c r="T861" i="3" s="1"/>
  <c r="U861" i="3" s="1"/>
  <c r="E861" i="3" s="1"/>
  <c r="L860" i="3"/>
  <c r="M860" i="3" s="1"/>
  <c r="N860" i="3" s="1"/>
  <c r="O860" i="3" s="1"/>
  <c r="P860" i="3" s="1"/>
  <c r="Q860" i="3" s="1"/>
  <c r="R860" i="3" s="1"/>
  <c r="S860" i="3" s="1"/>
  <c r="T860" i="3" s="1"/>
  <c r="U860" i="3" s="1"/>
  <c r="E860" i="3" s="1"/>
  <c r="L934" i="3"/>
  <c r="M934" i="3" s="1"/>
  <c r="N934" i="3" s="1"/>
  <c r="O934" i="3" s="1"/>
  <c r="P934" i="3" s="1"/>
  <c r="Q934" i="3" s="1"/>
  <c r="R934" i="3" s="1"/>
  <c r="S934" i="3" s="1"/>
  <c r="T934" i="3" s="1"/>
  <c r="U934" i="3" s="1"/>
  <c r="E934" i="3" s="1"/>
  <c r="L867" i="3"/>
  <c r="M867" i="3" s="1"/>
  <c r="N867" i="3" s="1"/>
  <c r="O867" i="3" s="1"/>
  <c r="P867" i="3" s="1"/>
  <c r="Q867" i="3" s="1"/>
  <c r="R867" i="3" s="1"/>
  <c r="S867" i="3" s="1"/>
  <c r="T867" i="3" s="1"/>
  <c r="U867" i="3" s="1"/>
  <c r="E867" i="3" s="1"/>
  <c r="L871" i="3"/>
  <c r="M871" i="3" s="1"/>
  <c r="N871" i="3" s="1"/>
  <c r="O871" i="3" s="1"/>
  <c r="P871" i="3" s="1"/>
  <c r="Q871" i="3" s="1"/>
  <c r="R871" i="3" s="1"/>
  <c r="S871" i="3" s="1"/>
  <c r="T871" i="3" s="1"/>
  <c r="U871" i="3" s="1"/>
  <c r="E871" i="3" s="1"/>
  <c r="L875" i="3"/>
  <c r="M875" i="3" s="1"/>
  <c r="N875" i="3" s="1"/>
  <c r="O875" i="3" s="1"/>
  <c r="P875" i="3" s="1"/>
  <c r="Q875" i="3" s="1"/>
  <c r="R875" i="3" s="1"/>
  <c r="S875" i="3" s="1"/>
  <c r="T875" i="3" s="1"/>
  <c r="U875" i="3" s="1"/>
  <c r="E875" i="3" s="1"/>
  <c r="L879" i="3"/>
  <c r="M879" i="3" s="1"/>
  <c r="N879" i="3" s="1"/>
  <c r="O879" i="3" s="1"/>
  <c r="P879" i="3" s="1"/>
  <c r="Q879" i="3" s="1"/>
  <c r="R879" i="3" s="1"/>
  <c r="S879" i="3" s="1"/>
  <c r="T879" i="3" s="1"/>
  <c r="U879" i="3" s="1"/>
  <c r="E879" i="3" s="1"/>
  <c r="L883" i="3"/>
  <c r="M883" i="3" s="1"/>
  <c r="N883" i="3" s="1"/>
  <c r="O883" i="3" s="1"/>
  <c r="P883" i="3" s="1"/>
  <c r="Q883" i="3" s="1"/>
  <c r="R883" i="3" s="1"/>
  <c r="S883" i="3" s="1"/>
  <c r="T883" i="3" s="1"/>
  <c r="U883" i="3" s="1"/>
  <c r="E883" i="3" s="1"/>
  <c r="L887" i="3"/>
  <c r="M887" i="3" s="1"/>
  <c r="N887" i="3" s="1"/>
  <c r="O887" i="3" s="1"/>
  <c r="P887" i="3" s="1"/>
  <c r="Q887" i="3" s="1"/>
  <c r="R887" i="3" s="1"/>
  <c r="S887" i="3" s="1"/>
  <c r="T887" i="3" s="1"/>
  <c r="U887" i="3" s="1"/>
  <c r="E887" i="3" s="1"/>
  <c r="L891" i="3"/>
  <c r="M891" i="3" s="1"/>
  <c r="N891" i="3" s="1"/>
  <c r="O891" i="3" s="1"/>
  <c r="P891" i="3" s="1"/>
  <c r="Q891" i="3" s="1"/>
  <c r="R891" i="3" s="1"/>
  <c r="S891" i="3" s="1"/>
  <c r="T891" i="3" s="1"/>
  <c r="U891" i="3" s="1"/>
  <c r="E891" i="3" s="1"/>
  <c r="L895" i="3"/>
  <c r="M895" i="3" s="1"/>
  <c r="N895" i="3" s="1"/>
  <c r="O895" i="3" s="1"/>
  <c r="P895" i="3" s="1"/>
  <c r="Q895" i="3" s="1"/>
  <c r="R895" i="3" s="1"/>
  <c r="S895" i="3" s="1"/>
  <c r="T895" i="3" s="1"/>
  <c r="U895" i="3" s="1"/>
  <c r="E895" i="3" s="1"/>
  <c r="L899" i="3"/>
  <c r="M899" i="3" s="1"/>
  <c r="N899" i="3" s="1"/>
  <c r="O899" i="3" s="1"/>
  <c r="P899" i="3" s="1"/>
  <c r="Q899" i="3" s="1"/>
  <c r="R899" i="3" s="1"/>
  <c r="S899" i="3" s="1"/>
  <c r="T899" i="3" s="1"/>
  <c r="U899" i="3" s="1"/>
  <c r="E899" i="3" s="1"/>
  <c r="L903" i="3"/>
  <c r="M903" i="3" s="1"/>
  <c r="N903" i="3" s="1"/>
  <c r="O903" i="3" s="1"/>
  <c r="P903" i="3" s="1"/>
  <c r="Q903" i="3" s="1"/>
  <c r="R903" i="3" s="1"/>
  <c r="S903" i="3" s="1"/>
  <c r="T903" i="3" s="1"/>
  <c r="U903" i="3" s="1"/>
  <c r="E903" i="3" s="1"/>
  <c r="L907" i="3"/>
  <c r="M907" i="3" s="1"/>
  <c r="N907" i="3" s="1"/>
  <c r="O907" i="3" s="1"/>
  <c r="P907" i="3" s="1"/>
  <c r="Q907" i="3" s="1"/>
  <c r="R907" i="3" s="1"/>
  <c r="S907" i="3" s="1"/>
  <c r="T907" i="3" s="1"/>
  <c r="U907" i="3" s="1"/>
  <c r="E907" i="3" s="1"/>
  <c r="L911" i="3"/>
  <c r="M911" i="3" s="1"/>
  <c r="N911" i="3" s="1"/>
  <c r="O911" i="3" s="1"/>
  <c r="P911" i="3" s="1"/>
  <c r="Q911" i="3" s="1"/>
  <c r="R911" i="3" s="1"/>
  <c r="S911" i="3" s="1"/>
  <c r="T911" i="3" s="1"/>
  <c r="U911" i="3" s="1"/>
  <c r="E911" i="3" s="1"/>
  <c r="L915" i="3"/>
  <c r="M915" i="3" s="1"/>
  <c r="N915" i="3" s="1"/>
  <c r="O915" i="3" s="1"/>
  <c r="P915" i="3" s="1"/>
  <c r="Q915" i="3" s="1"/>
  <c r="R915" i="3" s="1"/>
  <c r="S915" i="3" s="1"/>
  <c r="T915" i="3" s="1"/>
  <c r="U915" i="3" s="1"/>
  <c r="E915" i="3" s="1"/>
  <c r="L919" i="3"/>
  <c r="M919" i="3" s="1"/>
  <c r="N919" i="3" s="1"/>
  <c r="O919" i="3" s="1"/>
  <c r="P919" i="3" s="1"/>
  <c r="Q919" i="3" s="1"/>
  <c r="R919" i="3" s="1"/>
  <c r="S919" i="3" s="1"/>
  <c r="T919" i="3" s="1"/>
  <c r="U919" i="3" s="1"/>
  <c r="E919" i="3" s="1"/>
  <c r="L923" i="3"/>
  <c r="M923" i="3" s="1"/>
  <c r="N923" i="3" s="1"/>
  <c r="O923" i="3" s="1"/>
  <c r="P923" i="3" s="1"/>
  <c r="Q923" i="3" s="1"/>
  <c r="R923" i="3" s="1"/>
  <c r="S923" i="3" s="1"/>
  <c r="T923" i="3" s="1"/>
  <c r="U923" i="3" s="1"/>
  <c r="E923" i="3" s="1"/>
  <c r="L937" i="3"/>
  <c r="M937" i="3" s="1"/>
  <c r="N937" i="3" s="1"/>
  <c r="O937" i="3" s="1"/>
  <c r="P937" i="3" s="1"/>
  <c r="Q937" i="3" s="1"/>
  <c r="R937" i="3" s="1"/>
  <c r="S937" i="3" s="1"/>
  <c r="T937" i="3" s="1"/>
  <c r="U937" i="3" s="1"/>
  <c r="E937" i="3" s="1"/>
  <c r="L924" i="3"/>
  <c r="M924" i="3" s="1"/>
  <c r="N924" i="3" s="1"/>
  <c r="O924" i="3" s="1"/>
  <c r="P924" i="3" s="1"/>
  <c r="Q924" i="3" s="1"/>
  <c r="R924" i="3" s="1"/>
  <c r="S924" i="3" s="1"/>
  <c r="T924" i="3" s="1"/>
  <c r="U924" i="3" s="1"/>
  <c r="E924" i="3" s="1"/>
  <c r="L940" i="3"/>
  <c r="M940" i="3" s="1"/>
  <c r="N940" i="3" s="1"/>
  <c r="O940" i="3" s="1"/>
  <c r="P940" i="3" s="1"/>
  <c r="Q940" i="3" s="1"/>
  <c r="R940" i="3" s="1"/>
  <c r="S940" i="3" s="1"/>
  <c r="T940" i="3" s="1"/>
  <c r="U940" i="3" s="1"/>
  <c r="E940" i="3" s="1"/>
  <c r="L939" i="3"/>
  <c r="M939" i="3" s="1"/>
  <c r="N939" i="3" s="1"/>
  <c r="O939" i="3" s="1"/>
  <c r="P939" i="3" s="1"/>
  <c r="Q939" i="3" s="1"/>
  <c r="R939" i="3" s="1"/>
  <c r="S939" i="3" s="1"/>
  <c r="T939" i="3" s="1"/>
  <c r="U939" i="3" s="1"/>
  <c r="E939" i="3" s="1"/>
  <c r="L953" i="3"/>
  <c r="M953" i="3" s="1"/>
  <c r="N953" i="3" s="1"/>
  <c r="O953" i="3" s="1"/>
  <c r="P953" i="3" s="1"/>
  <c r="Q953" i="3" s="1"/>
  <c r="R953" i="3" s="1"/>
  <c r="S953" i="3" s="1"/>
  <c r="T953" i="3" s="1"/>
  <c r="U953" i="3" s="1"/>
  <c r="E953" i="3" s="1"/>
  <c r="L944" i="3"/>
  <c r="M944" i="3" s="1"/>
  <c r="N944" i="3" s="1"/>
  <c r="O944" i="3" s="1"/>
  <c r="P944" i="3" s="1"/>
  <c r="Q944" i="3" s="1"/>
  <c r="R944" i="3" s="1"/>
  <c r="S944" i="3" s="1"/>
  <c r="T944" i="3" s="1"/>
  <c r="U944" i="3" s="1"/>
  <c r="E944" i="3" s="1"/>
  <c r="L956" i="3"/>
  <c r="M956" i="3" s="1"/>
  <c r="N956" i="3" s="1"/>
  <c r="O956" i="3" s="1"/>
  <c r="P956" i="3" s="1"/>
  <c r="Q956" i="3" s="1"/>
  <c r="R956" i="3" s="1"/>
  <c r="S956" i="3" s="1"/>
  <c r="T956" i="3" s="1"/>
  <c r="U956" i="3" s="1"/>
  <c r="E956" i="3" s="1"/>
  <c r="L955" i="3"/>
  <c r="M955" i="3" s="1"/>
  <c r="N955" i="3" s="1"/>
  <c r="O955" i="3" s="1"/>
  <c r="P955" i="3" s="1"/>
  <c r="Q955" i="3" s="1"/>
  <c r="R955" i="3" s="1"/>
  <c r="S955" i="3" s="1"/>
  <c r="T955" i="3" s="1"/>
  <c r="U955" i="3" s="1"/>
  <c r="E955" i="3" s="1"/>
  <c r="L961" i="3"/>
  <c r="M961" i="3" s="1"/>
  <c r="N961" i="3" s="1"/>
  <c r="O961" i="3" s="1"/>
  <c r="P961" i="3" s="1"/>
  <c r="Q961" i="3" s="1"/>
  <c r="R961" i="3" s="1"/>
  <c r="S961" i="3" s="1"/>
  <c r="T961" i="3" s="1"/>
  <c r="U961" i="3" s="1"/>
  <c r="E961" i="3" s="1"/>
  <c r="L962" i="3"/>
  <c r="M962" i="3" s="1"/>
  <c r="N962" i="3" s="1"/>
  <c r="O962" i="3" s="1"/>
  <c r="P962" i="3" s="1"/>
  <c r="Q962" i="3" s="1"/>
  <c r="R962" i="3" s="1"/>
  <c r="S962" i="3" s="1"/>
  <c r="T962" i="3" s="1"/>
  <c r="U962" i="3" s="1"/>
  <c r="E962" i="3" s="1"/>
  <c r="L966" i="3"/>
  <c r="M966" i="3" s="1"/>
  <c r="N966" i="3" s="1"/>
  <c r="O966" i="3" s="1"/>
  <c r="P966" i="3" s="1"/>
  <c r="Q966" i="3" s="1"/>
  <c r="R966" i="3" s="1"/>
  <c r="S966" i="3" s="1"/>
  <c r="T966" i="3" s="1"/>
  <c r="U966" i="3" s="1"/>
  <c r="E966" i="3" s="1"/>
  <c r="L970" i="3"/>
  <c r="M970" i="3" s="1"/>
  <c r="N970" i="3" s="1"/>
  <c r="O970" i="3" s="1"/>
  <c r="P970" i="3" s="1"/>
  <c r="Q970" i="3" s="1"/>
  <c r="R970" i="3" s="1"/>
  <c r="S970" i="3" s="1"/>
  <c r="T970" i="3" s="1"/>
  <c r="U970" i="3" s="1"/>
  <c r="E970" i="3" s="1"/>
  <c r="L974" i="3"/>
  <c r="M974" i="3" s="1"/>
  <c r="N974" i="3" s="1"/>
  <c r="O974" i="3" s="1"/>
  <c r="P974" i="3" s="1"/>
  <c r="Q974" i="3" s="1"/>
  <c r="R974" i="3" s="1"/>
  <c r="S974" i="3" s="1"/>
  <c r="T974" i="3" s="1"/>
  <c r="U974" i="3" s="1"/>
  <c r="E974" i="3" s="1"/>
  <c r="L978" i="3"/>
  <c r="M978" i="3" s="1"/>
  <c r="N978" i="3" s="1"/>
  <c r="O978" i="3" s="1"/>
  <c r="P978" i="3" s="1"/>
  <c r="Q978" i="3" s="1"/>
  <c r="R978" i="3" s="1"/>
  <c r="S978" i="3" s="1"/>
  <c r="T978" i="3" s="1"/>
  <c r="U978" i="3" s="1"/>
  <c r="E978" i="3" s="1"/>
  <c r="L982" i="3"/>
  <c r="M982" i="3" s="1"/>
  <c r="N982" i="3" s="1"/>
  <c r="O982" i="3" s="1"/>
  <c r="P982" i="3" s="1"/>
  <c r="Q982" i="3" s="1"/>
  <c r="R982" i="3" s="1"/>
  <c r="S982" i="3" s="1"/>
  <c r="T982" i="3" s="1"/>
  <c r="U982" i="3" s="1"/>
  <c r="E982" i="3" s="1"/>
  <c r="L997" i="3"/>
  <c r="M997" i="3" s="1"/>
  <c r="N997" i="3" s="1"/>
  <c r="O997" i="3" s="1"/>
  <c r="P997" i="3" s="1"/>
  <c r="Q997" i="3" s="1"/>
  <c r="R997" i="3" s="1"/>
  <c r="S997" i="3" s="1"/>
  <c r="T997" i="3" s="1"/>
  <c r="U997" i="3" s="1"/>
  <c r="E997" i="3" s="1"/>
  <c r="L992" i="3"/>
  <c r="M992" i="3" s="1"/>
  <c r="N992" i="3" s="1"/>
  <c r="O992" i="3" s="1"/>
  <c r="P992" i="3" s="1"/>
  <c r="Q992" i="3" s="1"/>
  <c r="R992" i="3" s="1"/>
  <c r="S992" i="3" s="1"/>
  <c r="T992" i="3" s="1"/>
  <c r="U992" i="3" s="1"/>
  <c r="E992" i="3" s="1"/>
  <c r="L987" i="3"/>
  <c r="M987" i="3" s="1"/>
  <c r="N987" i="3" s="1"/>
  <c r="O987" i="3" s="1"/>
  <c r="P987" i="3" s="1"/>
  <c r="Q987" i="3" s="1"/>
  <c r="R987" i="3" s="1"/>
  <c r="S987" i="3" s="1"/>
  <c r="T987" i="3" s="1"/>
  <c r="U987" i="3" s="1"/>
  <c r="E987" i="3" s="1"/>
  <c r="L1008" i="3"/>
  <c r="M1008" i="3" s="1"/>
  <c r="N1008" i="3" s="1"/>
  <c r="O1008" i="3" s="1"/>
  <c r="P1008" i="3" s="1"/>
  <c r="Q1008" i="3" s="1"/>
  <c r="R1008" i="3" s="1"/>
  <c r="S1008" i="3" s="1"/>
  <c r="T1008" i="3" s="1"/>
  <c r="U1008" i="3" s="1"/>
  <c r="E1008" i="3" s="1"/>
  <c r="L1027" i="3"/>
  <c r="M1027" i="3" s="1"/>
  <c r="N1027" i="3" s="1"/>
  <c r="O1027" i="3" s="1"/>
  <c r="P1027" i="3" s="1"/>
  <c r="Q1027" i="3" s="1"/>
  <c r="R1027" i="3" s="1"/>
  <c r="S1027" i="3" s="1"/>
  <c r="T1027" i="3" s="1"/>
  <c r="U1027" i="3" s="1"/>
  <c r="E1027" i="3" s="1"/>
  <c r="L1011" i="3"/>
  <c r="M1011" i="3" s="1"/>
  <c r="N1011" i="3" s="1"/>
  <c r="O1011" i="3" s="1"/>
  <c r="P1011" i="3" s="1"/>
  <c r="Q1011" i="3" s="1"/>
  <c r="R1011" i="3" s="1"/>
  <c r="S1011" i="3" s="1"/>
  <c r="T1011" i="3" s="1"/>
  <c r="U1011" i="3" s="1"/>
  <c r="E1011" i="3" s="1"/>
  <c r="L1015" i="3"/>
  <c r="M1015" i="3" s="1"/>
  <c r="N1015" i="3" s="1"/>
  <c r="O1015" i="3" s="1"/>
  <c r="P1015" i="3" s="1"/>
  <c r="Q1015" i="3" s="1"/>
  <c r="R1015" i="3" s="1"/>
  <c r="S1015" i="3" s="1"/>
  <c r="T1015" i="3" s="1"/>
  <c r="U1015" i="3" s="1"/>
  <c r="E1015" i="3" s="1"/>
  <c r="L1019" i="3"/>
  <c r="M1019" i="3" s="1"/>
  <c r="N1019" i="3" s="1"/>
  <c r="O1019" i="3" s="1"/>
  <c r="P1019" i="3" s="1"/>
  <c r="Q1019" i="3" s="1"/>
  <c r="R1019" i="3" s="1"/>
  <c r="S1019" i="3" s="1"/>
  <c r="T1019" i="3" s="1"/>
  <c r="U1019" i="3" s="1"/>
  <c r="E1019" i="3" s="1"/>
  <c r="L1023" i="3"/>
  <c r="M1023" i="3" s="1"/>
  <c r="N1023" i="3" s="1"/>
  <c r="O1023" i="3" s="1"/>
  <c r="P1023" i="3" s="1"/>
  <c r="Q1023" i="3" s="1"/>
  <c r="R1023" i="3" s="1"/>
  <c r="S1023" i="3" s="1"/>
  <c r="T1023" i="3" s="1"/>
  <c r="U1023" i="3" s="1"/>
  <c r="E1023" i="3" s="1"/>
  <c r="L1024" i="3"/>
  <c r="M1024" i="3" s="1"/>
  <c r="N1024" i="3" s="1"/>
  <c r="O1024" i="3" s="1"/>
  <c r="P1024" i="3" s="1"/>
  <c r="Q1024" i="3" s="1"/>
  <c r="R1024" i="3" s="1"/>
  <c r="S1024" i="3" s="1"/>
  <c r="T1024" i="3" s="1"/>
  <c r="U1024" i="3" s="1"/>
  <c r="E1024" i="3" s="1"/>
  <c r="K3" i="3"/>
  <c r="H490" i="3" s="1"/>
  <c r="L455" i="3"/>
  <c r="M455" i="3" s="1"/>
  <c r="N455" i="3" s="1"/>
  <c r="O455" i="3" s="1"/>
  <c r="P455" i="3" s="1"/>
  <c r="Q455" i="3" s="1"/>
  <c r="R455" i="3" s="1"/>
  <c r="S455" i="3" s="1"/>
  <c r="T455" i="3" s="1"/>
  <c r="U455" i="3" s="1"/>
  <c r="E455" i="3" s="1"/>
  <c r="L459" i="3"/>
  <c r="M459" i="3" s="1"/>
  <c r="N459" i="3" s="1"/>
  <c r="O459" i="3" s="1"/>
  <c r="P459" i="3" s="1"/>
  <c r="Q459" i="3" s="1"/>
  <c r="R459" i="3" s="1"/>
  <c r="S459" i="3" s="1"/>
  <c r="T459" i="3" s="1"/>
  <c r="U459" i="3" s="1"/>
  <c r="E459" i="3" s="1"/>
  <c r="L463" i="3"/>
  <c r="M463" i="3" s="1"/>
  <c r="N463" i="3" s="1"/>
  <c r="O463" i="3" s="1"/>
  <c r="P463" i="3" s="1"/>
  <c r="Q463" i="3" s="1"/>
  <c r="R463" i="3" s="1"/>
  <c r="S463" i="3" s="1"/>
  <c r="T463" i="3" s="1"/>
  <c r="U463" i="3" s="1"/>
  <c r="E463" i="3" s="1"/>
  <c r="L467" i="3"/>
  <c r="M467" i="3" s="1"/>
  <c r="N467" i="3" s="1"/>
  <c r="O467" i="3" s="1"/>
  <c r="P467" i="3" s="1"/>
  <c r="Q467" i="3" s="1"/>
  <c r="R467" i="3" s="1"/>
  <c r="S467" i="3" s="1"/>
  <c r="T467" i="3" s="1"/>
  <c r="U467" i="3" s="1"/>
  <c r="E467" i="3" s="1"/>
  <c r="L471" i="3"/>
  <c r="M471" i="3" s="1"/>
  <c r="N471" i="3" s="1"/>
  <c r="O471" i="3" s="1"/>
  <c r="P471" i="3" s="1"/>
  <c r="Q471" i="3" s="1"/>
  <c r="R471" i="3" s="1"/>
  <c r="S471" i="3" s="1"/>
  <c r="T471" i="3" s="1"/>
  <c r="U471" i="3" s="1"/>
  <c r="E471" i="3" s="1"/>
  <c r="L475" i="3"/>
  <c r="M475" i="3" s="1"/>
  <c r="N475" i="3" s="1"/>
  <c r="O475" i="3" s="1"/>
  <c r="P475" i="3" s="1"/>
  <c r="Q475" i="3" s="1"/>
  <c r="R475" i="3" s="1"/>
  <c r="S475" i="3" s="1"/>
  <c r="T475" i="3" s="1"/>
  <c r="U475" i="3" s="1"/>
  <c r="E475" i="3" s="1"/>
  <c r="L479" i="3"/>
  <c r="M479" i="3" s="1"/>
  <c r="N479" i="3" s="1"/>
  <c r="O479" i="3" s="1"/>
  <c r="P479" i="3" s="1"/>
  <c r="Q479" i="3" s="1"/>
  <c r="R479" i="3" s="1"/>
  <c r="S479" i="3" s="1"/>
  <c r="T479" i="3" s="1"/>
  <c r="U479" i="3" s="1"/>
  <c r="E479" i="3" s="1"/>
  <c r="L483" i="3"/>
  <c r="M483" i="3" s="1"/>
  <c r="N483" i="3" s="1"/>
  <c r="O483" i="3" s="1"/>
  <c r="P483" i="3" s="1"/>
  <c r="Q483" i="3" s="1"/>
  <c r="R483" i="3" s="1"/>
  <c r="S483" i="3" s="1"/>
  <c r="T483" i="3" s="1"/>
  <c r="U483" i="3" s="1"/>
  <c r="E483" i="3" s="1"/>
  <c r="L487" i="3"/>
  <c r="M487" i="3" s="1"/>
  <c r="N487" i="3" s="1"/>
  <c r="O487" i="3" s="1"/>
  <c r="P487" i="3" s="1"/>
  <c r="Q487" i="3" s="1"/>
  <c r="R487" i="3" s="1"/>
  <c r="S487" i="3" s="1"/>
  <c r="T487" i="3" s="1"/>
  <c r="U487" i="3" s="1"/>
  <c r="E487" i="3" s="1"/>
  <c r="L491" i="3"/>
  <c r="M491" i="3" s="1"/>
  <c r="N491" i="3" s="1"/>
  <c r="O491" i="3" s="1"/>
  <c r="P491" i="3" s="1"/>
  <c r="Q491" i="3" s="1"/>
  <c r="R491" i="3" s="1"/>
  <c r="S491" i="3" s="1"/>
  <c r="T491" i="3" s="1"/>
  <c r="U491" i="3" s="1"/>
  <c r="E491" i="3" s="1"/>
  <c r="L495" i="3"/>
  <c r="M495" i="3" s="1"/>
  <c r="N495" i="3" s="1"/>
  <c r="O495" i="3" s="1"/>
  <c r="P495" i="3" s="1"/>
  <c r="Q495" i="3" s="1"/>
  <c r="R495" i="3" s="1"/>
  <c r="S495" i="3" s="1"/>
  <c r="T495" i="3" s="1"/>
  <c r="U495" i="3" s="1"/>
  <c r="E495" i="3" s="1"/>
  <c r="L499" i="3"/>
  <c r="M499" i="3" s="1"/>
  <c r="N499" i="3" s="1"/>
  <c r="O499" i="3" s="1"/>
  <c r="P499" i="3" s="1"/>
  <c r="Q499" i="3" s="1"/>
  <c r="R499" i="3" s="1"/>
  <c r="S499" i="3" s="1"/>
  <c r="T499" i="3" s="1"/>
  <c r="U499" i="3" s="1"/>
  <c r="E499" i="3" s="1"/>
  <c r="L503" i="3"/>
  <c r="M503" i="3" s="1"/>
  <c r="N503" i="3" s="1"/>
  <c r="O503" i="3" s="1"/>
  <c r="P503" i="3" s="1"/>
  <c r="Q503" i="3" s="1"/>
  <c r="R503" i="3" s="1"/>
  <c r="S503" i="3" s="1"/>
  <c r="T503" i="3" s="1"/>
  <c r="U503" i="3" s="1"/>
  <c r="E503" i="3" s="1"/>
  <c r="L507" i="3"/>
  <c r="M507" i="3" s="1"/>
  <c r="N507" i="3" s="1"/>
  <c r="O507" i="3" s="1"/>
  <c r="P507" i="3" s="1"/>
  <c r="Q507" i="3" s="1"/>
  <c r="R507" i="3" s="1"/>
  <c r="S507" i="3" s="1"/>
  <c r="T507" i="3" s="1"/>
  <c r="U507" i="3" s="1"/>
  <c r="E507" i="3" s="1"/>
  <c r="L511" i="3"/>
  <c r="M511" i="3" s="1"/>
  <c r="N511" i="3" s="1"/>
  <c r="O511" i="3" s="1"/>
  <c r="P511" i="3" s="1"/>
  <c r="Q511" i="3" s="1"/>
  <c r="R511" i="3" s="1"/>
  <c r="S511" i="3" s="1"/>
  <c r="T511" i="3" s="1"/>
  <c r="U511" i="3" s="1"/>
  <c r="E511" i="3" s="1"/>
  <c r="L515" i="3"/>
  <c r="M515" i="3" s="1"/>
  <c r="N515" i="3" s="1"/>
  <c r="O515" i="3" s="1"/>
  <c r="P515" i="3" s="1"/>
  <c r="Q515" i="3" s="1"/>
  <c r="R515" i="3" s="1"/>
  <c r="S515" i="3" s="1"/>
  <c r="T515" i="3" s="1"/>
  <c r="U515" i="3" s="1"/>
  <c r="E515" i="3" s="1"/>
  <c r="L519" i="3"/>
  <c r="M519" i="3" s="1"/>
  <c r="N519" i="3" s="1"/>
  <c r="O519" i="3" s="1"/>
  <c r="P519" i="3" s="1"/>
  <c r="Q519" i="3" s="1"/>
  <c r="R519" i="3" s="1"/>
  <c r="S519" i="3" s="1"/>
  <c r="T519" i="3" s="1"/>
  <c r="U519" i="3" s="1"/>
  <c r="E519" i="3" s="1"/>
  <c r="L523" i="3"/>
  <c r="M523" i="3" s="1"/>
  <c r="N523" i="3" s="1"/>
  <c r="O523" i="3" s="1"/>
  <c r="P523" i="3" s="1"/>
  <c r="Q523" i="3" s="1"/>
  <c r="R523" i="3" s="1"/>
  <c r="S523" i="3" s="1"/>
  <c r="T523" i="3" s="1"/>
  <c r="U523" i="3" s="1"/>
  <c r="E523" i="3" s="1"/>
  <c r="L527" i="3"/>
  <c r="M527" i="3" s="1"/>
  <c r="N527" i="3" s="1"/>
  <c r="O527" i="3" s="1"/>
  <c r="P527" i="3" s="1"/>
  <c r="Q527" i="3" s="1"/>
  <c r="R527" i="3" s="1"/>
  <c r="S527" i="3" s="1"/>
  <c r="T527" i="3" s="1"/>
  <c r="U527" i="3" s="1"/>
  <c r="E527" i="3" s="1"/>
  <c r="L531" i="3"/>
  <c r="M531" i="3" s="1"/>
  <c r="N531" i="3" s="1"/>
  <c r="O531" i="3" s="1"/>
  <c r="P531" i="3" s="1"/>
  <c r="Q531" i="3" s="1"/>
  <c r="R531" i="3" s="1"/>
  <c r="S531" i="3" s="1"/>
  <c r="T531" i="3" s="1"/>
  <c r="U531" i="3" s="1"/>
  <c r="E531" i="3" s="1"/>
  <c r="L535" i="3"/>
  <c r="M535" i="3" s="1"/>
  <c r="N535" i="3" s="1"/>
  <c r="O535" i="3" s="1"/>
  <c r="P535" i="3" s="1"/>
  <c r="Q535" i="3" s="1"/>
  <c r="R535" i="3" s="1"/>
  <c r="S535" i="3" s="1"/>
  <c r="T535" i="3" s="1"/>
  <c r="U535" i="3" s="1"/>
  <c r="E535" i="3" s="1"/>
  <c r="L539" i="3"/>
  <c r="M539" i="3" s="1"/>
  <c r="N539" i="3" s="1"/>
  <c r="O539" i="3" s="1"/>
  <c r="P539" i="3" s="1"/>
  <c r="Q539" i="3" s="1"/>
  <c r="R539" i="3" s="1"/>
  <c r="S539" i="3" s="1"/>
  <c r="T539" i="3" s="1"/>
  <c r="U539" i="3" s="1"/>
  <c r="E539" i="3" s="1"/>
  <c r="L543" i="3"/>
  <c r="M543" i="3" s="1"/>
  <c r="N543" i="3" s="1"/>
  <c r="O543" i="3" s="1"/>
  <c r="P543" i="3" s="1"/>
  <c r="Q543" i="3" s="1"/>
  <c r="R543" i="3" s="1"/>
  <c r="S543" i="3" s="1"/>
  <c r="T543" i="3" s="1"/>
  <c r="U543" i="3" s="1"/>
  <c r="E543" i="3" s="1"/>
  <c r="L547" i="3"/>
  <c r="M547" i="3" s="1"/>
  <c r="N547" i="3" s="1"/>
  <c r="O547" i="3" s="1"/>
  <c r="P547" i="3" s="1"/>
  <c r="Q547" i="3" s="1"/>
  <c r="R547" i="3" s="1"/>
  <c r="S547" i="3" s="1"/>
  <c r="T547" i="3" s="1"/>
  <c r="U547" i="3" s="1"/>
  <c r="E547" i="3" s="1"/>
  <c r="L551" i="3"/>
  <c r="M551" i="3" s="1"/>
  <c r="N551" i="3" s="1"/>
  <c r="O551" i="3" s="1"/>
  <c r="P551" i="3" s="1"/>
  <c r="Q551" i="3" s="1"/>
  <c r="R551" i="3" s="1"/>
  <c r="S551" i="3" s="1"/>
  <c r="T551" i="3" s="1"/>
  <c r="U551" i="3" s="1"/>
  <c r="E551" i="3" s="1"/>
  <c r="L558" i="3"/>
  <c r="M558" i="3" s="1"/>
  <c r="N558" i="3" s="1"/>
  <c r="O558" i="3" s="1"/>
  <c r="P558" i="3" s="1"/>
  <c r="Q558" i="3" s="1"/>
  <c r="R558" i="3" s="1"/>
  <c r="S558" i="3" s="1"/>
  <c r="T558" i="3" s="1"/>
  <c r="U558" i="3" s="1"/>
  <c r="E558" i="3" s="1"/>
  <c r="L566" i="3"/>
  <c r="M566" i="3" s="1"/>
  <c r="N566" i="3" s="1"/>
  <c r="O566" i="3" s="1"/>
  <c r="P566" i="3" s="1"/>
  <c r="Q566" i="3" s="1"/>
  <c r="R566" i="3" s="1"/>
  <c r="S566" i="3" s="1"/>
  <c r="T566" i="3" s="1"/>
  <c r="U566" i="3" s="1"/>
  <c r="E566" i="3" s="1"/>
  <c r="L574" i="3"/>
  <c r="M574" i="3" s="1"/>
  <c r="N574" i="3" s="1"/>
  <c r="O574" i="3" s="1"/>
  <c r="P574" i="3" s="1"/>
  <c r="Q574" i="3" s="1"/>
  <c r="R574" i="3" s="1"/>
  <c r="S574" i="3" s="1"/>
  <c r="T574" i="3" s="1"/>
  <c r="U574" i="3" s="1"/>
  <c r="E574" i="3" s="1"/>
  <c r="L582" i="3"/>
  <c r="M582" i="3" s="1"/>
  <c r="N582" i="3" s="1"/>
  <c r="O582" i="3" s="1"/>
  <c r="P582" i="3" s="1"/>
  <c r="Q582" i="3" s="1"/>
  <c r="R582" i="3" s="1"/>
  <c r="S582" i="3" s="1"/>
  <c r="T582" i="3" s="1"/>
  <c r="U582" i="3" s="1"/>
  <c r="E582" i="3" s="1"/>
  <c r="L590" i="3"/>
  <c r="M590" i="3" s="1"/>
  <c r="N590" i="3" s="1"/>
  <c r="O590" i="3" s="1"/>
  <c r="P590" i="3" s="1"/>
  <c r="Q590" i="3" s="1"/>
  <c r="R590" i="3" s="1"/>
  <c r="S590" i="3" s="1"/>
  <c r="T590" i="3" s="1"/>
  <c r="U590" i="3" s="1"/>
  <c r="E590" i="3" s="1"/>
  <c r="L598" i="3"/>
  <c r="M598" i="3" s="1"/>
  <c r="N598" i="3" s="1"/>
  <c r="O598" i="3" s="1"/>
  <c r="P598" i="3" s="1"/>
  <c r="Q598" i="3" s="1"/>
  <c r="R598" i="3" s="1"/>
  <c r="S598" i="3" s="1"/>
  <c r="T598" i="3" s="1"/>
  <c r="U598" i="3" s="1"/>
  <c r="E598" i="3" s="1"/>
  <c r="L606" i="3"/>
  <c r="M606" i="3" s="1"/>
  <c r="N606" i="3" s="1"/>
  <c r="O606" i="3" s="1"/>
  <c r="P606" i="3" s="1"/>
  <c r="Q606" i="3" s="1"/>
  <c r="R606" i="3" s="1"/>
  <c r="S606" i="3" s="1"/>
  <c r="T606" i="3" s="1"/>
  <c r="U606" i="3" s="1"/>
  <c r="E606" i="3" s="1"/>
  <c r="L614" i="3"/>
  <c r="M614" i="3" s="1"/>
  <c r="N614" i="3" s="1"/>
  <c r="O614" i="3" s="1"/>
  <c r="P614" i="3" s="1"/>
  <c r="Q614" i="3" s="1"/>
  <c r="R614" i="3" s="1"/>
  <c r="S614" i="3" s="1"/>
  <c r="T614" i="3" s="1"/>
  <c r="U614" i="3" s="1"/>
  <c r="E614" i="3" s="1"/>
  <c r="L622" i="3"/>
  <c r="M622" i="3" s="1"/>
  <c r="N622" i="3" s="1"/>
  <c r="O622" i="3" s="1"/>
  <c r="P622" i="3" s="1"/>
  <c r="Q622" i="3" s="1"/>
  <c r="R622" i="3" s="1"/>
  <c r="S622" i="3" s="1"/>
  <c r="T622" i="3" s="1"/>
  <c r="U622" i="3" s="1"/>
  <c r="E622" i="3" s="1"/>
  <c r="L630" i="3"/>
  <c r="M630" i="3" s="1"/>
  <c r="N630" i="3" s="1"/>
  <c r="O630" i="3" s="1"/>
  <c r="P630" i="3" s="1"/>
  <c r="Q630" i="3" s="1"/>
  <c r="R630" i="3" s="1"/>
  <c r="S630" i="3" s="1"/>
  <c r="T630" i="3" s="1"/>
  <c r="U630" i="3" s="1"/>
  <c r="E630" i="3" s="1"/>
  <c r="L638" i="3"/>
  <c r="M638" i="3" s="1"/>
  <c r="N638" i="3" s="1"/>
  <c r="O638" i="3" s="1"/>
  <c r="P638" i="3" s="1"/>
  <c r="Q638" i="3" s="1"/>
  <c r="R638" i="3" s="1"/>
  <c r="S638" i="3" s="1"/>
  <c r="T638" i="3" s="1"/>
  <c r="U638" i="3" s="1"/>
  <c r="E638" i="3" s="1"/>
  <c r="L646" i="3"/>
  <c r="M646" i="3" s="1"/>
  <c r="N646" i="3" s="1"/>
  <c r="O646" i="3" s="1"/>
  <c r="P646" i="3" s="1"/>
  <c r="Q646" i="3" s="1"/>
  <c r="R646" i="3" s="1"/>
  <c r="S646" i="3" s="1"/>
  <c r="T646" i="3" s="1"/>
  <c r="U646" i="3" s="1"/>
  <c r="E646" i="3" s="1"/>
  <c r="L654" i="3"/>
  <c r="M654" i="3" s="1"/>
  <c r="N654" i="3" s="1"/>
  <c r="O654" i="3" s="1"/>
  <c r="P654" i="3" s="1"/>
  <c r="Q654" i="3" s="1"/>
  <c r="R654" i="3" s="1"/>
  <c r="S654" i="3" s="1"/>
  <c r="T654" i="3" s="1"/>
  <c r="U654" i="3" s="1"/>
  <c r="E654" i="3" s="1"/>
  <c r="L662" i="3"/>
  <c r="M662" i="3" s="1"/>
  <c r="N662" i="3" s="1"/>
  <c r="O662" i="3" s="1"/>
  <c r="P662" i="3" s="1"/>
  <c r="Q662" i="3" s="1"/>
  <c r="R662" i="3" s="1"/>
  <c r="S662" i="3" s="1"/>
  <c r="T662" i="3" s="1"/>
  <c r="U662" i="3" s="1"/>
  <c r="E662" i="3" s="1"/>
  <c r="L670" i="3"/>
  <c r="M670" i="3" s="1"/>
  <c r="N670" i="3" s="1"/>
  <c r="O670" i="3" s="1"/>
  <c r="P670" i="3" s="1"/>
  <c r="Q670" i="3" s="1"/>
  <c r="R670" i="3" s="1"/>
  <c r="S670" i="3" s="1"/>
  <c r="T670" i="3" s="1"/>
  <c r="U670" i="3" s="1"/>
  <c r="E670" i="3" s="1"/>
  <c r="L689" i="3"/>
  <c r="M689" i="3" s="1"/>
  <c r="N689" i="3" s="1"/>
  <c r="O689" i="3" s="1"/>
  <c r="P689" i="3" s="1"/>
  <c r="Q689" i="3" s="1"/>
  <c r="R689" i="3" s="1"/>
  <c r="S689" i="3" s="1"/>
  <c r="T689" i="3" s="1"/>
  <c r="U689" i="3" s="1"/>
  <c r="E689" i="3" s="1"/>
  <c r="L688" i="3"/>
  <c r="M688" i="3" s="1"/>
  <c r="N688" i="3" s="1"/>
  <c r="O688" i="3" s="1"/>
  <c r="P688" i="3" s="1"/>
  <c r="Q688" i="3" s="1"/>
  <c r="R688" i="3" s="1"/>
  <c r="S688" i="3" s="1"/>
  <c r="T688" i="3" s="1"/>
  <c r="U688" i="3" s="1"/>
  <c r="E688" i="3" s="1"/>
  <c r="L683" i="3"/>
  <c r="M683" i="3" s="1"/>
  <c r="N683" i="3" s="1"/>
  <c r="O683" i="3" s="1"/>
  <c r="P683" i="3" s="1"/>
  <c r="Q683" i="3" s="1"/>
  <c r="R683" i="3" s="1"/>
  <c r="S683" i="3" s="1"/>
  <c r="T683" i="3" s="1"/>
  <c r="U683" i="3" s="1"/>
  <c r="E683" i="3" s="1"/>
  <c r="L682" i="3"/>
  <c r="M682" i="3" s="1"/>
  <c r="N682" i="3" s="1"/>
  <c r="O682" i="3" s="1"/>
  <c r="P682" i="3" s="1"/>
  <c r="Q682" i="3" s="1"/>
  <c r="R682" i="3" s="1"/>
  <c r="S682" i="3" s="1"/>
  <c r="T682" i="3" s="1"/>
  <c r="U682" i="3" s="1"/>
  <c r="E682" i="3" s="1"/>
  <c r="L740" i="3"/>
  <c r="M740" i="3" s="1"/>
  <c r="N740" i="3" s="1"/>
  <c r="O740" i="3" s="1"/>
  <c r="P740" i="3" s="1"/>
  <c r="Q740" i="3" s="1"/>
  <c r="R740" i="3" s="1"/>
  <c r="S740" i="3" s="1"/>
  <c r="T740" i="3" s="1"/>
  <c r="U740" i="3" s="1"/>
  <c r="E740" i="3" s="1"/>
  <c r="L747" i="3"/>
  <c r="M747" i="3" s="1"/>
  <c r="N747" i="3" s="1"/>
  <c r="O747" i="3" s="1"/>
  <c r="P747" i="3" s="1"/>
  <c r="Q747" i="3" s="1"/>
  <c r="R747" i="3" s="1"/>
  <c r="S747" i="3" s="1"/>
  <c r="T747" i="3" s="1"/>
  <c r="U747" i="3" s="1"/>
  <c r="E747" i="3" s="1"/>
  <c r="L693" i="3"/>
  <c r="M693" i="3" s="1"/>
  <c r="N693" i="3" s="1"/>
  <c r="O693" i="3" s="1"/>
  <c r="P693" i="3" s="1"/>
  <c r="Q693" i="3" s="1"/>
  <c r="R693" i="3" s="1"/>
  <c r="S693" i="3" s="1"/>
  <c r="T693" i="3" s="1"/>
  <c r="U693" i="3" s="1"/>
  <c r="E693" i="3" s="1"/>
  <c r="L697" i="3"/>
  <c r="M697" i="3" s="1"/>
  <c r="N697" i="3" s="1"/>
  <c r="O697" i="3" s="1"/>
  <c r="P697" i="3" s="1"/>
  <c r="Q697" i="3" s="1"/>
  <c r="R697" i="3" s="1"/>
  <c r="S697" i="3" s="1"/>
  <c r="T697" i="3" s="1"/>
  <c r="U697" i="3" s="1"/>
  <c r="E697" i="3" s="1"/>
  <c r="L701" i="3"/>
  <c r="M701" i="3" s="1"/>
  <c r="N701" i="3" s="1"/>
  <c r="O701" i="3" s="1"/>
  <c r="P701" i="3" s="1"/>
  <c r="Q701" i="3" s="1"/>
  <c r="R701" i="3" s="1"/>
  <c r="S701" i="3" s="1"/>
  <c r="T701" i="3" s="1"/>
  <c r="U701" i="3" s="1"/>
  <c r="E701" i="3" s="1"/>
  <c r="L705" i="3"/>
  <c r="M705" i="3" s="1"/>
  <c r="N705" i="3" s="1"/>
  <c r="O705" i="3" s="1"/>
  <c r="P705" i="3" s="1"/>
  <c r="Q705" i="3" s="1"/>
  <c r="R705" i="3" s="1"/>
  <c r="S705" i="3" s="1"/>
  <c r="T705" i="3" s="1"/>
  <c r="U705" i="3" s="1"/>
  <c r="E705" i="3" s="1"/>
  <c r="L709" i="3"/>
  <c r="M709" i="3" s="1"/>
  <c r="N709" i="3" s="1"/>
  <c r="O709" i="3" s="1"/>
  <c r="P709" i="3" s="1"/>
  <c r="Q709" i="3" s="1"/>
  <c r="R709" i="3" s="1"/>
  <c r="S709" i="3" s="1"/>
  <c r="T709" i="3" s="1"/>
  <c r="U709" i="3" s="1"/>
  <c r="E709" i="3" s="1"/>
  <c r="L713" i="3"/>
  <c r="M713" i="3" s="1"/>
  <c r="N713" i="3" s="1"/>
  <c r="O713" i="3" s="1"/>
  <c r="P713" i="3" s="1"/>
  <c r="Q713" i="3" s="1"/>
  <c r="R713" i="3" s="1"/>
  <c r="S713" i="3" s="1"/>
  <c r="T713" i="3" s="1"/>
  <c r="U713" i="3" s="1"/>
  <c r="E713" i="3" s="1"/>
  <c r="L717" i="3"/>
  <c r="M717" i="3" s="1"/>
  <c r="N717" i="3" s="1"/>
  <c r="O717" i="3" s="1"/>
  <c r="P717" i="3" s="1"/>
  <c r="Q717" i="3" s="1"/>
  <c r="R717" i="3" s="1"/>
  <c r="S717" i="3" s="1"/>
  <c r="T717" i="3" s="1"/>
  <c r="U717" i="3" s="1"/>
  <c r="E717" i="3" s="1"/>
  <c r="L721" i="3"/>
  <c r="M721" i="3" s="1"/>
  <c r="N721" i="3" s="1"/>
  <c r="O721" i="3" s="1"/>
  <c r="P721" i="3" s="1"/>
  <c r="Q721" i="3" s="1"/>
  <c r="R721" i="3" s="1"/>
  <c r="S721" i="3" s="1"/>
  <c r="T721" i="3" s="1"/>
  <c r="U721" i="3" s="1"/>
  <c r="E721" i="3" s="1"/>
  <c r="L725" i="3"/>
  <c r="M725" i="3" s="1"/>
  <c r="N725" i="3" s="1"/>
  <c r="O725" i="3" s="1"/>
  <c r="P725" i="3" s="1"/>
  <c r="Q725" i="3" s="1"/>
  <c r="R725" i="3" s="1"/>
  <c r="S725" i="3" s="1"/>
  <c r="T725" i="3" s="1"/>
  <c r="U725" i="3" s="1"/>
  <c r="E725" i="3" s="1"/>
  <c r="L729" i="3"/>
  <c r="M729" i="3" s="1"/>
  <c r="N729" i="3" s="1"/>
  <c r="O729" i="3" s="1"/>
  <c r="P729" i="3" s="1"/>
  <c r="Q729" i="3" s="1"/>
  <c r="R729" i="3" s="1"/>
  <c r="S729" i="3" s="1"/>
  <c r="T729" i="3" s="1"/>
  <c r="U729" i="3" s="1"/>
  <c r="E729" i="3" s="1"/>
  <c r="L733" i="3"/>
  <c r="M733" i="3" s="1"/>
  <c r="N733" i="3" s="1"/>
  <c r="O733" i="3" s="1"/>
  <c r="P733" i="3" s="1"/>
  <c r="Q733" i="3" s="1"/>
  <c r="R733" i="3" s="1"/>
  <c r="S733" i="3" s="1"/>
  <c r="T733" i="3" s="1"/>
  <c r="U733" i="3" s="1"/>
  <c r="E733" i="3" s="1"/>
  <c r="L738" i="3"/>
  <c r="M738" i="3" s="1"/>
  <c r="N738" i="3" s="1"/>
  <c r="O738" i="3" s="1"/>
  <c r="P738" i="3" s="1"/>
  <c r="Q738" i="3" s="1"/>
  <c r="R738" i="3" s="1"/>
  <c r="S738" i="3" s="1"/>
  <c r="T738" i="3" s="1"/>
  <c r="U738" i="3" s="1"/>
  <c r="E738" i="3" s="1"/>
  <c r="L859" i="3"/>
  <c r="M859" i="3" s="1"/>
  <c r="N859" i="3" s="1"/>
  <c r="O859" i="3" s="1"/>
  <c r="P859" i="3" s="1"/>
  <c r="Q859" i="3" s="1"/>
  <c r="R859" i="3" s="1"/>
  <c r="S859" i="3" s="1"/>
  <c r="T859" i="3" s="1"/>
  <c r="U859" i="3" s="1"/>
  <c r="E859" i="3" s="1"/>
  <c r="L751" i="3"/>
  <c r="M751" i="3" s="1"/>
  <c r="N751" i="3" s="1"/>
  <c r="O751" i="3" s="1"/>
  <c r="P751" i="3" s="1"/>
  <c r="Q751" i="3" s="1"/>
  <c r="R751" i="3" s="1"/>
  <c r="S751" i="3" s="1"/>
  <c r="T751" i="3" s="1"/>
  <c r="U751" i="3" s="1"/>
  <c r="E751" i="3" s="1"/>
  <c r="L755" i="3"/>
  <c r="M755" i="3" s="1"/>
  <c r="N755" i="3" s="1"/>
  <c r="O755" i="3" s="1"/>
  <c r="P755" i="3" s="1"/>
  <c r="Q755" i="3" s="1"/>
  <c r="R755" i="3" s="1"/>
  <c r="S755" i="3" s="1"/>
  <c r="T755" i="3" s="1"/>
  <c r="U755" i="3" s="1"/>
  <c r="E755" i="3" s="1"/>
  <c r="L759" i="3"/>
  <c r="M759" i="3" s="1"/>
  <c r="N759" i="3" s="1"/>
  <c r="O759" i="3" s="1"/>
  <c r="P759" i="3" s="1"/>
  <c r="Q759" i="3" s="1"/>
  <c r="R759" i="3" s="1"/>
  <c r="S759" i="3" s="1"/>
  <c r="T759" i="3" s="1"/>
  <c r="U759" i="3" s="1"/>
  <c r="E759" i="3" s="1"/>
  <c r="L763" i="3"/>
  <c r="M763" i="3" s="1"/>
  <c r="N763" i="3" s="1"/>
  <c r="O763" i="3" s="1"/>
  <c r="P763" i="3" s="1"/>
  <c r="Q763" i="3" s="1"/>
  <c r="R763" i="3" s="1"/>
  <c r="S763" i="3" s="1"/>
  <c r="T763" i="3" s="1"/>
  <c r="U763" i="3" s="1"/>
  <c r="E763" i="3" s="1"/>
  <c r="L767" i="3"/>
  <c r="M767" i="3" s="1"/>
  <c r="N767" i="3" s="1"/>
  <c r="O767" i="3" s="1"/>
  <c r="P767" i="3" s="1"/>
  <c r="Q767" i="3" s="1"/>
  <c r="R767" i="3" s="1"/>
  <c r="S767" i="3" s="1"/>
  <c r="T767" i="3" s="1"/>
  <c r="U767" i="3" s="1"/>
  <c r="E767" i="3" s="1"/>
  <c r="L771" i="3"/>
  <c r="M771" i="3" s="1"/>
  <c r="N771" i="3" s="1"/>
  <c r="O771" i="3" s="1"/>
  <c r="P771" i="3" s="1"/>
  <c r="Q771" i="3" s="1"/>
  <c r="R771" i="3" s="1"/>
  <c r="S771" i="3" s="1"/>
  <c r="T771" i="3" s="1"/>
  <c r="U771" i="3" s="1"/>
  <c r="E771" i="3" s="1"/>
  <c r="L775" i="3"/>
  <c r="M775" i="3" s="1"/>
  <c r="N775" i="3" s="1"/>
  <c r="O775" i="3" s="1"/>
  <c r="P775" i="3" s="1"/>
  <c r="Q775" i="3" s="1"/>
  <c r="R775" i="3" s="1"/>
  <c r="S775" i="3" s="1"/>
  <c r="T775" i="3" s="1"/>
  <c r="U775" i="3" s="1"/>
  <c r="E775" i="3" s="1"/>
  <c r="L779" i="3"/>
  <c r="M779" i="3" s="1"/>
  <c r="N779" i="3" s="1"/>
  <c r="O779" i="3" s="1"/>
  <c r="P779" i="3" s="1"/>
  <c r="Q779" i="3" s="1"/>
  <c r="R779" i="3" s="1"/>
  <c r="S779" i="3" s="1"/>
  <c r="T779" i="3" s="1"/>
  <c r="U779" i="3" s="1"/>
  <c r="E779" i="3" s="1"/>
  <c r="L783" i="3"/>
  <c r="M783" i="3" s="1"/>
  <c r="N783" i="3" s="1"/>
  <c r="O783" i="3" s="1"/>
  <c r="P783" i="3" s="1"/>
  <c r="Q783" i="3" s="1"/>
  <c r="R783" i="3" s="1"/>
  <c r="S783" i="3" s="1"/>
  <c r="T783" i="3" s="1"/>
  <c r="U783" i="3" s="1"/>
  <c r="E783" i="3" s="1"/>
  <c r="L787" i="3"/>
  <c r="M787" i="3" s="1"/>
  <c r="N787" i="3" s="1"/>
  <c r="O787" i="3" s="1"/>
  <c r="P787" i="3" s="1"/>
  <c r="Q787" i="3" s="1"/>
  <c r="R787" i="3" s="1"/>
  <c r="S787" i="3" s="1"/>
  <c r="T787" i="3" s="1"/>
  <c r="U787" i="3" s="1"/>
  <c r="E787" i="3" s="1"/>
  <c r="L791" i="3"/>
  <c r="M791" i="3" s="1"/>
  <c r="N791" i="3" s="1"/>
  <c r="O791" i="3" s="1"/>
  <c r="P791" i="3" s="1"/>
  <c r="Q791" i="3" s="1"/>
  <c r="R791" i="3" s="1"/>
  <c r="S791" i="3" s="1"/>
  <c r="T791" i="3" s="1"/>
  <c r="U791" i="3" s="1"/>
  <c r="E791" i="3" s="1"/>
  <c r="L795" i="3"/>
  <c r="M795" i="3" s="1"/>
  <c r="N795" i="3" s="1"/>
  <c r="O795" i="3" s="1"/>
  <c r="P795" i="3" s="1"/>
  <c r="Q795" i="3" s="1"/>
  <c r="R795" i="3" s="1"/>
  <c r="S795" i="3" s="1"/>
  <c r="T795" i="3" s="1"/>
  <c r="U795" i="3" s="1"/>
  <c r="E795" i="3" s="1"/>
  <c r="L797" i="3"/>
  <c r="M797" i="3" s="1"/>
  <c r="N797" i="3" s="1"/>
  <c r="O797" i="3" s="1"/>
  <c r="P797" i="3" s="1"/>
  <c r="Q797" i="3" s="1"/>
  <c r="R797" i="3" s="1"/>
  <c r="S797" i="3" s="1"/>
  <c r="T797" i="3" s="1"/>
  <c r="U797" i="3" s="1"/>
  <c r="E797" i="3" s="1"/>
  <c r="L801" i="3"/>
  <c r="M801" i="3" s="1"/>
  <c r="N801" i="3" s="1"/>
  <c r="O801" i="3" s="1"/>
  <c r="P801" i="3" s="1"/>
  <c r="Q801" i="3" s="1"/>
  <c r="R801" i="3" s="1"/>
  <c r="S801" i="3" s="1"/>
  <c r="T801" i="3" s="1"/>
  <c r="U801" i="3" s="1"/>
  <c r="E801" i="3" s="1"/>
  <c r="L805" i="3"/>
  <c r="M805" i="3" s="1"/>
  <c r="N805" i="3" s="1"/>
  <c r="O805" i="3" s="1"/>
  <c r="P805" i="3" s="1"/>
  <c r="Q805" i="3" s="1"/>
  <c r="R805" i="3" s="1"/>
  <c r="S805" i="3" s="1"/>
  <c r="T805" i="3" s="1"/>
  <c r="U805" i="3" s="1"/>
  <c r="E805" i="3" s="1"/>
  <c r="L809" i="3"/>
  <c r="M809" i="3" s="1"/>
  <c r="N809" i="3" s="1"/>
  <c r="O809" i="3" s="1"/>
  <c r="P809" i="3" s="1"/>
  <c r="Q809" i="3" s="1"/>
  <c r="R809" i="3" s="1"/>
  <c r="S809" i="3" s="1"/>
  <c r="T809" i="3" s="1"/>
  <c r="U809" i="3" s="1"/>
  <c r="E809" i="3" s="1"/>
  <c r="L813" i="3"/>
  <c r="M813" i="3" s="1"/>
  <c r="N813" i="3" s="1"/>
  <c r="O813" i="3" s="1"/>
  <c r="P813" i="3" s="1"/>
  <c r="Q813" i="3" s="1"/>
  <c r="R813" i="3" s="1"/>
  <c r="S813" i="3" s="1"/>
  <c r="T813" i="3" s="1"/>
  <c r="U813" i="3" s="1"/>
  <c r="E813" i="3" s="1"/>
  <c r="L817" i="3"/>
  <c r="M817" i="3" s="1"/>
  <c r="N817" i="3" s="1"/>
  <c r="O817" i="3" s="1"/>
  <c r="P817" i="3" s="1"/>
  <c r="Q817" i="3" s="1"/>
  <c r="R817" i="3" s="1"/>
  <c r="S817" i="3" s="1"/>
  <c r="T817" i="3" s="1"/>
  <c r="U817" i="3" s="1"/>
  <c r="E817" i="3" s="1"/>
  <c r="L821" i="3"/>
  <c r="M821" i="3" s="1"/>
  <c r="N821" i="3" s="1"/>
  <c r="O821" i="3" s="1"/>
  <c r="P821" i="3" s="1"/>
  <c r="Q821" i="3" s="1"/>
  <c r="R821" i="3" s="1"/>
  <c r="S821" i="3" s="1"/>
  <c r="T821" i="3" s="1"/>
  <c r="U821" i="3" s="1"/>
  <c r="E821" i="3" s="1"/>
  <c r="L825" i="3"/>
  <c r="M825" i="3" s="1"/>
  <c r="N825" i="3" s="1"/>
  <c r="O825" i="3" s="1"/>
  <c r="P825" i="3" s="1"/>
  <c r="Q825" i="3" s="1"/>
  <c r="R825" i="3" s="1"/>
  <c r="S825" i="3" s="1"/>
  <c r="T825" i="3" s="1"/>
  <c r="U825" i="3" s="1"/>
  <c r="E825" i="3" s="1"/>
  <c r="L829" i="3"/>
  <c r="M829" i="3" s="1"/>
  <c r="N829" i="3" s="1"/>
  <c r="O829" i="3" s="1"/>
  <c r="P829" i="3" s="1"/>
  <c r="Q829" i="3" s="1"/>
  <c r="R829" i="3" s="1"/>
  <c r="S829" i="3" s="1"/>
  <c r="T829" i="3" s="1"/>
  <c r="U829" i="3" s="1"/>
  <c r="E829" i="3" s="1"/>
  <c r="L833" i="3"/>
  <c r="M833" i="3" s="1"/>
  <c r="N833" i="3" s="1"/>
  <c r="O833" i="3" s="1"/>
  <c r="P833" i="3" s="1"/>
  <c r="Q833" i="3" s="1"/>
  <c r="R833" i="3" s="1"/>
  <c r="S833" i="3" s="1"/>
  <c r="T833" i="3" s="1"/>
  <c r="U833" i="3" s="1"/>
  <c r="E833" i="3" s="1"/>
  <c r="L837" i="3"/>
  <c r="M837" i="3" s="1"/>
  <c r="N837" i="3" s="1"/>
  <c r="O837" i="3" s="1"/>
  <c r="P837" i="3" s="1"/>
  <c r="Q837" i="3" s="1"/>
  <c r="R837" i="3" s="1"/>
  <c r="S837" i="3" s="1"/>
  <c r="T837" i="3" s="1"/>
  <c r="U837" i="3" s="1"/>
  <c r="E837" i="3" s="1"/>
  <c r="L841" i="3"/>
  <c r="M841" i="3" s="1"/>
  <c r="N841" i="3" s="1"/>
  <c r="O841" i="3" s="1"/>
  <c r="P841" i="3" s="1"/>
  <c r="Q841" i="3" s="1"/>
  <c r="R841" i="3" s="1"/>
  <c r="S841" i="3" s="1"/>
  <c r="T841" i="3" s="1"/>
  <c r="U841" i="3" s="1"/>
  <c r="E841" i="3" s="1"/>
  <c r="L845" i="3"/>
  <c r="M845" i="3" s="1"/>
  <c r="N845" i="3" s="1"/>
  <c r="O845" i="3" s="1"/>
  <c r="P845" i="3" s="1"/>
  <c r="Q845" i="3" s="1"/>
  <c r="R845" i="3" s="1"/>
  <c r="S845" i="3" s="1"/>
  <c r="T845" i="3" s="1"/>
  <c r="U845" i="3" s="1"/>
  <c r="E845" i="3" s="1"/>
  <c r="L849" i="3"/>
  <c r="M849" i="3" s="1"/>
  <c r="N849" i="3" s="1"/>
  <c r="O849" i="3" s="1"/>
  <c r="P849" i="3" s="1"/>
  <c r="Q849" i="3" s="1"/>
  <c r="R849" i="3" s="1"/>
  <c r="S849" i="3" s="1"/>
  <c r="T849" i="3" s="1"/>
  <c r="U849" i="3" s="1"/>
  <c r="E849" i="3" s="1"/>
  <c r="L862" i="3"/>
  <c r="M862" i="3" s="1"/>
  <c r="N862" i="3" s="1"/>
  <c r="O862" i="3" s="1"/>
  <c r="P862" i="3" s="1"/>
  <c r="Q862" i="3" s="1"/>
  <c r="R862" i="3" s="1"/>
  <c r="S862" i="3" s="1"/>
  <c r="T862" i="3" s="1"/>
  <c r="U862" i="3" s="1"/>
  <c r="E862" i="3" s="1"/>
  <c r="L930" i="3"/>
  <c r="M930" i="3" s="1"/>
  <c r="N930" i="3" s="1"/>
  <c r="O930" i="3" s="1"/>
  <c r="P930" i="3" s="1"/>
  <c r="Q930" i="3" s="1"/>
  <c r="R930" i="3" s="1"/>
  <c r="S930" i="3" s="1"/>
  <c r="T930" i="3" s="1"/>
  <c r="U930" i="3" s="1"/>
  <c r="E930" i="3" s="1"/>
  <c r="L864" i="3"/>
  <c r="M864" i="3" s="1"/>
  <c r="N864" i="3" s="1"/>
  <c r="O864" i="3" s="1"/>
  <c r="P864" i="3" s="1"/>
  <c r="Q864" i="3" s="1"/>
  <c r="R864" i="3" s="1"/>
  <c r="S864" i="3" s="1"/>
  <c r="T864" i="3" s="1"/>
  <c r="U864" i="3" s="1"/>
  <c r="E864" i="3" s="1"/>
  <c r="L942" i="3"/>
  <c r="M942" i="3" s="1"/>
  <c r="N942" i="3" s="1"/>
  <c r="O942" i="3" s="1"/>
  <c r="P942" i="3" s="1"/>
  <c r="Q942" i="3" s="1"/>
  <c r="R942" i="3" s="1"/>
  <c r="S942" i="3" s="1"/>
  <c r="T942" i="3" s="1"/>
  <c r="U942" i="3" s="1"/>
  <c r="E942" i="3" s="1"/>
  <c r="L868" i="3"/>
  <c r="M868" i="3" s="1"/>
  <c r="N868" i="3" s="1"/>
  <c r="O868" i="3" s="1"/>
  <c r="P868" i="3" s="1"/>
  <c r="Q868" i="3" s="1"/>
  <c r="R868" i="3" s="1"/>
  <c r="S868" i="3" s="1"/>
  <c r="T868" i="3" s="1"/>
  <c r="U868" i="3" s="1"/>
  <c r="E868" i="3" s="1"/>
  <c r="L872" i="3"/>
  <c r="M872" i="3" s="1"/>
  <c r="N872" i="3" s="1"/>
  <c r="O872" i="3" s="1"/>
  <c r="P872" i="3" s="1"/>
  <c r="Q872" i="3" s="1"/>
  <c r="R872" i="3" s="1"/>
  <c r="S872" i="3" s="1"/>
  <c r="T872" i="3" s="1"/>
  <c r="U872" i="3" s="1"/>
  <c r="E872" i="3" s="1"/>
  <c r="L876" i="3"/>
  <c r="M876" i="3" s="1"/>
  <c r="N876" i="3" s="1"/>
  <c r="O876" i="3" s="1"/>
  <c r="P876" i="3" s="1"/>
  <c r="Q876" i="3" s="1"/>
  <c r="R876" i="3" s="1"/>
  <c r="S876" i="3" s="1"/>
  <c r="T876" i="3" s="1"/>
  <c r="U876" i="3" s="1"/>
  <c r="E876" i="3" s="1"/>
  <c r="L880" i="3"/>
  <c r="M880" i="3" s="1"/>
  <c r="N880" i="3" s="1"/>
  <c r="O880" i="3" s="1"/>
  <c r="P880" i="3" s="1"/>
  <c r="Q880" i="3" s="1"/>
  <c r="R880" i="3" s="1"/>
  <c r="S880" i="3" s="1"/>
  <c r="T880" i="3" s="1"/>
  <c r="U880" i="3" s="1"/>
  <c r="E880" i="3" s="1"/>
  <c r="L884" i="3"/>
  <c r="M884" i="3" s="1"/>
  <c r="N884" i="3" s="1"/>
  <c r="O884" i="3" s="1"/>
  <c r="P884" i="3" s="1"/>
  <c r="Q884" i="3" s="1"/>
  <c r="R884" i="3" s="1"/>
  <c r="S884" i="3" s="1"/>
  <c r="T884" i="3" s="1"/>
  <c r="U884" i="3" s="1"/>
  <c r="E884" i="3" s="1"/>
  <c r="L888" i="3"/>
  <c r="M888" i="3" s="1"/>
  <c r="N888" i="3" s="1"/>
  <c r="O888" i="3" s="1"/>
  <c r="P888" i="3" s="1"/>
  <c r="Q888" i="3" s="1"/>
  <c r="R888" i="3" s="1"/>
  <c r="S888" i="3" s="1"/>
  <c r="T888" i="3" s="1"/>
  <c r="U888" i="3" s="1"/>
  <c r="E888" i="3" s="1"/>
  <c r="L892" i="3"/>
  <c r="M892" i="3" s="1"/>
  <c r="N892" i="3" s="1"/>
  <c r="O892" i="3" s="1"/>
  <c r="P892" i="3" s="1"/>
  <c r="Q892" i="3" s="1"/>
  <c r="R892" i="3" s="1"/>
  <c r="S892" i="3" s="1"/>
  <c r="T892" i="3" s="1"/>
  <c r="U892" i="3" s="1"/>
  <c r="E892" i="3" s="1"/>
  <c r="L896" i="3"/>
  <c r="M896" i="3" s="1"/>
  <c r="N896" i="3" s="1"/>
  <c r="O896" i="3" s="1"/>
  <c r="P896" i="3" s="1"/>
  <c r="Q896" i="3" s="1"/>
  <c r="R896" i="3" s="1"/>
  <c r="S896" i="3" s="1"/>
  <c r="T896" i="3" s="1"/>
  <c r="U896" i="3" s="1"/>
  <c r="E896" i="3" s="1"/>
  <c r="L900" i="3"/>
  <c r="M900" i="3" s="1"/>
  <c r="N900" i="3" s="1"/>
  <c r="O900" i="3" s="1"/>
  <c r="P900" i="3" s="1"/>
  <c r="Q900" i="3" s="1"/>
  <c r="R900" i="3" s="1"/>
  <c r="S900" i="3" s="1"/>
  <c r="T900" i="3" s="1"/>
  <c r="U900" i="3" s="1"/>
  <c r="E900" i="3" s="1"/>
  <c r="L904" i="3"/>
  <c r="M904" i="3" s="1"/>
  <c r="N904" i="3" s="1"/>
  <c r="O904" i="3" s="1"/>
  <c r="P904" i="3" s="1"/>
  <c r="Q904" i="3" s="1"/>
  <c r="R904" i="3" s="1"/>
  <c r="S904" i="3" s="1"/>
  <c r="T904" i="3" s="1"/>
  <c r="U904" i="3" s="1"/>
  <c r="E904" i="3" s="1"/>
  <c r="L908" i="3"/>
  <c r="M908" i="3" s="1"/>
  <c r="N908" i="3" s="1"/>
  <c r="O908" i="3" s="1"/>
  <c r="P908" i="3" s="1"/>
  <c r="Q908" i="3" s="1"/>
  <c r="R908" i="3" s="1"/>
  <c r="S908" i="3" s="1"/>
  <c r="T908" i="3" s="1"/>
  <c r="U908" i="3" s="1"/>
  <c r="E908" i="3" s="1"/>
  <c r="L912" i="3"/>
  <c r="M912" i="3" s="1"/>
  <c r="N912" i="3" s="1"/>
  <c r="O912" i="3" s="1"/>
  <c r="P912" i="3" s="1"/>
  <c r="Q912" i="3" s="1"/>
  <c r="R912" i="3" s="1"/>
  <c r="S912" i="3" s="1"/>
  <c r="T912" i="3" s="1"/>
  <c r="U912" i="3" s="1"/>
  <c r="E912" i="3" s="1"/>
  <c r="L916" i="3"/>
  <c r="M916" i="3" s="1"/>
  <c r="N916" i="3" s="1"/>
  <c r="O916" i="3" s="1"/>
  <c r="P916" i="3" s="1"/>
  <c r="Q916" i="3" s="1"/>
  <c r="R916" i="3" s="1"/>
  <c r="S916" i="3" s="1"/>
  <c r="T916" i="3" s="1"/>
  <c r="U916" i="3" s="1"/>
  <c r="E916" i="3" s="1"/>
  <c r="L920" i="3"/>
  <c r="M920" i="3" s="1"/>
  <c r="N920" i="3" s="1"/>
  <c r="O920" i="3" s="1"/>
  <c r="P920" i="3" s="1"/>
  <c r="Q920" i="3" s="1"/>
  <c r="R920" i="3" s="1"/>
  <c r="S920" i="3" s="1"/>
  <c r="T920" i="3" s="1"/>
  <c r="U920" i="3" s="1"/>
  <c r="E920" i="3" s="1"/>
  <c r="L925" i="3"/>
  <c r="M925" i="3" s="1"/>
  <c r="N925" i="3" s="1"/>
  <c r="O925" i="3" s="1"/>
  <c r="P925" i="3" s="1"/>
  <c r="Q925" i="3" s="1"/>
  <c r="R925" i="3" s="1"/>
  <c r="S925" i="3" s="1"/>
  <c r="T925" i="3" s="1"/>
  <c r="U925" i="3" s="1"/>
  <c r="E925" i="3" s="1"/>
  <c r="L941" i="3"/>
  <c r="M941" i="3" s="1"/>
  <c r="N941" i="3" s="1"/>
  <c r="O941" i="3" s="1"/>
  <c r="P941" i="3" s="1"/>
  <c r="Q941" i="3" s="1"/>
  <c r="R941" i="3" s="1"/>
  <c r="S941" i="3" s="1"/>
  <c r="T941" i="3" s="1"/>
  <c r="U941" i="3" s="1"/>
  <c r="E941" i="3" s="1"/>
  <c r="L928" i="3"/>
  <c r="M928" i="3" s="1"/>
  <c r="N928" i="3" s="1"/>
  <c r="O928" i="3" s="1"/>
  <c r="P928" i="3" s="1"/>
  <c r="Q928" i="3" s="1"/>
  <c r="R928" i="3" s="1"/>
  <c r="S928" i="3" s="1"/>
  <c r="T928" i="3" s="1"/>
  <c r="U928" i="3" s="1"/>
  <c r="E928" i="3" s="1"/>
  <c r="L927" i="3"/>
  <c r="M927" i="3" s="1"/>
  <c r="N927" i="3" s="1"/>
  <c r="O927" i="3" s="1"/>
  <c r="P927" i="3" s="1"/>
  <c r="Q927" i="3" s="1"/>
  <c r="R927" i="3" s="1"/>
  <c r="S927" i="3" s="1"/>
  <c r="T927" i="3" s="1"/>
  <c r="U927" i="3" s="1"/>
  <c r="E927" i="3" s="1"/>
  <c r="L946" i="3"/>
  <c r="M946" i="3" s="1"/>
  <c r="N946" i="3" s="1"/>
  <c r="O946" i="3" s="1"/>
  <c r="P946" i="3" s="1"/>
  <c r="Q946" i="3" s="1"/>
  <c r="R946" i="3" s="1"/>
  <c r="S946" i="3" s="1"/>
  <c r="T946" i="3" s="1"/>
  <c r="U946" i="3" s="1"/>
  <c r="E946" i="3" s="1"/>
  <c r="L957" i="3"/>
  <c r="M957" i="3" s="1"/>
  <c r="N957" i="3" s="1"/>
  <c r="O957" i="3" s="1"/>
  <c r="P957" i="3" s="1"/>
  <c r="Q957" i="3" s="1"/>
  <c r="R957" i="3" s="1"/>
  <c r="S957" i="3" s="1"/>
  <c r="T957" i="3" s="1"/>
  <c r="U957" i="3" s="1"/>
  <c r="E957" i="3" s="1"/>
  <c r="L945" i="3"/>
  <c r="M945" i="3" s="1"/>
  <c r="N945" i="3" s="1"/>
  <c r="O945" i="3" s="1"/>
  <c r="P945" i="3" s="1"/>
  <c r="Q945" i="3" s="1"/>
  <c r="R945" i="3" s="1"/>
  <c r="S945" i="3" s="1"/>
  <c r="T945" i="3" s="1"/>
  <c r="U945" i="3" s="1"/>
  <c r="E945" i="3" s="1"/>
  <c r="L960" i="3"/>
  <c r="M960" i="3" s="1"/>
  <c r="N960" i="3" s="1"/>
  <c r="O960" i="3" s="1"/>
  <c r="P960" i="3" s="1"/>
  <c r="Q960" i="3" s="1"/>
  <c r="R960" i="3" s="1"/>
  <c r="S960" i="3" s="1"/>
  <c r="T960" i="3" s="1"/>
  <c r="U960" i="3" s="1"/>
  <c r="E960" i="3" s="1"/>
  <c r="L959" i="3"/>
  <c r="M959" i="3" s="1"/>
  <c r="N959" i="3" s="1"/>
  <c r="O959" i="3" s="1"/>
  <c r="P959" i="3" s="1"/>
  <c r="Q959" i="3" s="1"/>
  <c r="R959" i="3" s="1"/>
  <c r="S959" i="3" s="1"/>
  <c r="T959" i="3" s="1"/>
  <c r="U959" i="3" s="1"/>
  <c r="E959" i="3" s="1"/>
  <c r="L990" i="3"/>
  <c r="M990" i="3" s="1"/>
  <c r="N990" i="3" s="1"/>
  <c r="O990" i="3" s="1"/>
  <c r="P990" i="3" s="1"/>
  <c r="Q990" i="3" s="1"/>
  <c r="R990" i="3" s="1"/>
  <c r="S990" i="3" s="1"/>
  <c r="T990" i="3" s="1"/>
  <c r="U990" i="3" s="1"/>
  <c r="E990" i="3" s="1"/>
  <c r="L963" i="3"/>
  <c r="M963" i="3" s="1"/>
  <c r="N963" i="3" s="1"/>
  <c r="O963" i="3" s="1"/>
  <c r="P963" i="3" s="1"/>
  <c r="Q963" i="3" s="1"/>
  <c r="R963" i="3" s="1"/>
  <c r="S963" i="3" s="1"/>
  <c r="T963" i="3" s="1"/>
  <c r="U963" i="3" s="1"/>
  <c r="E963" i="3" s="1"/>
  <c r="L967" i="3"/>
  <c r="M967" i="3" s="1"/>
  <c r="N967" i="3" s="1"/>
  <c r="O967" i="3" s="1"/>
  <c r="P967" i="3" s="1"/>
  <c r="Q967" i="3" s="1"/>
  <c r="R967" i="3" s="1"/>
  <c r="S967" i="3" s="1"/>
  <c r="T967" i="3" s="1"/>
  <c r="U967" i="3" s="1"/>
  <c r="E967" i="3" s="1"/>
  <c r="L971" i="3"/>
  <c r="M971" i="3" s="1"/>
  <c r="N971" i="3" s="1"/>
  <c r="O971" i="3" s="1"/>
  <c r="P971" i="3" s="1"/>
  <c r="Q971" i="3" s="1"/>
  <c r="R971" i="3" s="1"/>
  <c r="S971" i="3" s="1"/>
  <c r="T971" i="3" s="1"/>
  <c r="U971" i="3" s="1"/>
  <c r="E971" i="3" s="1"/>
  <c r="L975" i="3"/>
  <c r="M975" i="3" s="1"/>
  <c r="N975" i="3" s="1"/>
  <c r="O975" i="3" s="1"/>
  <c r="P975" i="3" s="1"/>
  <c r="Q975" i="3" s="1"/>
  <c r="R975" i="3" s="1"/>
  <c r="S975" i="3" s="1"/>
  <c r="T975" i="3" s="1"/>
  <c r="U975" i="3" s="1"/>
  <c r="E975" i="3" s="1"/>
  <c r="L979" i="3"/>
  <c r="M979" i="3" s="1"/>
  <c r="N979" i="3" s="1"/>
  <c r="O979" i="3" s="1"/>
  <c r="P979" i="3" s="1"/>
  <c r="Q979" i="3" s="1"/>
  <c r="R979" i="3" s="1"/>
  <c r="S979" i="3" s="1"/>
  <c r="T979" i="3" s="1"/>
  <c r="U979" i="3" s="1"/>
  <c r="E979" i="3" s="1"/>
  <c r="L985" i="3"/>
  <c r="M985" i="3" s="1"/>
  <c r="N985" i="3" s="1"/>
  <c r="O985" i="3" s="1"/>
  <c r="P985" i="3" s="1"/>
  <c r="Q985" i="3" s="1"/>
  <c r="R985" i="3" s="1"/>
  <c r="S985" i="3" s="1"/>
  <c r="T985" i="3" s="1"/>
  <c r="U985" i="3" s="1"/>
  <c r="E985" i="3" s="1"/>
  <c r="L1004" i="3"/>
  <c r="M1004" i="3" s="1"/>
  <c r="N1004" i="3" s="1"/>
  <c r="O1004" i="3" s="1"/>
  <c r="P1004" i="3" s="1"/>
  <c r="Q1004" i="3" s="1"/>
  <c r="R1004" i="3" s="1"/>
  <c r="S1004" i="3" s="1"/>
  <c r="T1004" i="3" s="1"/>
  <c r="U1004" i="3" s="1"/>
  <c r="E1004" i="3" s="1"/>
  <c r="L996" i="3"/>
  <c r="M996" i="3" s="1"/>
  <c r="N996" i="3" s="1"/>
  <c r="O996" i="3" s="1"/>
  <c r="P996" i="3" s="1"/>
  <c r="Q996" i="3" s="1"/>
  <c r="R996" i="3" s="1"/>
  <c r="S996" i="3" s="1"/>
  <c r="T996" i="3" s="1"/>
  <c r="U996" i="3" s="1"/>
  <c r="E996" i="3" s="1"/>
  <c r="L991" i="3"/>
  <c r="M991" i="3" s="1"/>
  <c r="N991" i="3" s="1"/>
  <c r="O991" i="3" s="1"/>
  <c r="P991" i="3" s="1"/>
  <c r="Q991" i="3" s="1"/>
  <c r="R991" i="3" s="1"/>
  <c r="S991" i="3" s="1"/>
  <c r="T991" i="3" s="1"/>
  <c r="U991" i="3" s="1"/>
  <c r="E991" i="3" s="1"/>
  <c r="L1003" i="3"/>
  <c r="M1003" i="3" s="1"/>
  <c r="N1003" i="3" s="1"/>
  <c r="O1003" i="3" s="1"/>
  <c r="P1003" i="3" s="1"/>
  <c r="Q1003" i="3" s="1"/>
  <c r="R1003" i="3" s="1"/>
  <c r="S1003" i="3" s="1"/>
  <c r="T1003" i="3" s="1"/>
  <c r="U1003" i="3" s="1"/>
  <c r="E1003" i="3" s="1"/>
  <c r="L1005" i="3"/>
  <c r="M1005" i="3" s="1"/>
  <c r="N1005" i="3" s="1"/>
  <c r="O1005" i="3" s="1"/>
  <c r="P1005" i="3" s="1"/>
  <c r="Q1005" i="3" s="1"/>
  <c r="R1005" i="3" s="1"/>
  <c r="S1005" i="3" s="1"/>
  <c r="T1005" i="3" s="1"/>
  <c r="U1005" i="3" s="1"/>
  <c r="E1005" i="3" s="1"/>
  <c r="L1012" i="3"/>
  <c r="M1012" i="3" s="1"/>
  <c r="N1012" i="3" s="1"/>
  <c r="O1012" i="3" s="1"/>
  <c r="P1012" i="3" s="1"/>
  <c r="Q1012" i="3" s="1"/>
  <c r="R1012" i="3" s="1"/>
  <c r="S1012" i="3" s="1"/>
  <c r="T1012" i="3" s="1"/>
  <c r="U1012" i="3" s="1"/>
  <c r="E1012" i="3" s="1"/>
  <c r="L1016" i="3"/>
  <c r="M1016" i="3" s="1"/>
  <c r="N1016" i="3" s="1"/>
  <c r="O1016" i="3" s="1"/>
  <c r="P1016" i="3" s="1"/>
  <c r="Q1016" i="3" s="1"/>
  <c r="R1016" i="3" s="1"/>
  <c r="S1016" i="3" s="1"/>
  <c r="T1016" i="3" s="1"/>
  <c r="U1016" i="3" s="1"/>
  <c r="E1016" i="3" s="1"/>
  <c r="L1020" i="3"/>
  <c r="M1020" i="3" s="1"/>
  <c r="N1020" i="3" s="1"/>
  <c r="O1020" i="3" s="1"/>
  <c r="P1020" i="3" s="1"/>
  <c r="Q1020" i="3" s="1"/>
  <c r="R1020" i="3" s="1"/>
  <c r="S1020" i="3" s="1"/>
  <c r="T1020" i="3" s="1"/>
  <c r="U1020" i="3" s="1"/>
  <c r="E1020" i="3" s="1"/>
  <c r="L1026" i="3"/>
  <c r="M1026" i="3" s="1"/>
  <c r="N1026" i="3" s="1"/>
  <c r="O1026" i="3" s="1"/>
  <c r="P1026" i="3" s="1"/>
  <c r="Q1026" i="3" s="1"/>
  <c r="R1026" i="3" s="1"/>
  <c r="S1026" i="3" s="1"/>
  <c r="T1026" i="3" s="1"/>
  <c r="U1026" i="3" s="1"/>
  <c r="E1026" i="3" s="1"/>
  <c r="L1028" i="3"/>
  <c r="M1028" i="3" s="1"/>
  <c r="N1028" i="3" s="1"/>
  <c r="O1028" i="3" s="1"/>
  <c r="P1028" i="3" s="1"/>
  <c r="Q1028" i="3" s="1"/>
  <c r="R1028" i="3" s="1"/>
  <c r="S1028" i="3" s="1"/>
  <c r="T1028" i="3" s="1"/>
  <c r="U1028" i="3" s="1"/>
  <c r="E1028" i="3" s="1"/>
  <c r="H1048" i="3"/>
  <c r="E7" i="3"/>
  <c r="L615" i="3"/>
  <c r="M615" i="3" s="1"/>
  <c r="N615" i="3" s="1"/>
  <c r="O615" i="3" s="1"/>
  <c r="P615" i="3" s="1"/>
  <c r="Q615" i="3" s="1"/>
  <c r="R615" i="3" s="1"/>
  <c r="S615" i="3" s="1"/>
  <c r="T615" i="3" s="1"/>
  <c r="U615" i="3" s="1"/>
  <c r="E615" i="3" s="1"/>
  <c r="L647" i="3"/>
  <c r="M647" i="3" s="1"/>
  <c r="N647" i="3" s="1"/>
  <c r="O647" i="3" s="1"/>
  <c r="P647" i="3" s="1"/>
  <c r="Q647" i="3" s="1"/>
  <c r="R647" i="3" s="1"/>
  <c r="S647" i="3" s="1"/>
  <c r="T647" i="3" s="1"/>
  <c r="U647" i="3" s="1"/>
  <c r="E647" i="3" s="1"/>
  <c r="L554" i="3"/>
  <c r="M554" i="3" s="1"/>
  <c r="N554" i="3" s="1"/>
  <c r="O554" i="3" s="1"/>
  <c r="P554" i="3" s="1"/>
  <c r="Q554" i="3" s="1"/>
  <c r="R554" i="3" s="1"/>
  <c r="S554" i="3" s="1"/>
  <c r="T554" i="3" s="1"/>
  <c r="U554" i="3" s="1"/>
  <c r="E554" i="3" s="1"/>
  <c r="L448" i="3"/>
  <c r="M448" i="3" s="1"/>
  <c r="N448" i="3" s="1"/>
  <c r="O448" i="3" s="1"/>
  <c r="P448" i="3" s="1"/>
  <c r="Q448" i="3" s="1"/>
  <c r="R448" i="3" s="1"/>
  <c r="S448" i="3" s="1"/>
  <c r="T448" i="3" s="1"/>
  <c r="U448" i="3" s="1"/>
  <c r="E448" i="3" s="1"/>
  <c r="L452" i="3"/>
  <c r="M452" i="3" s="1"/>
  <c r="N452" i="3" s="1"/>
  <c r="O452" i="3" s="1"/>
  <c r="P452" i="3" s="1"/>
  <c r="Q452" i="3" s="1"/>
  <c r="R452" i="3" s="1"/>
  <c r="S452" i="3" s="1"/>
  <c r="T452" i="3" s="1"/>
  <c r="U452" i="3" s="1"/>
  <c r="E452" i="3" s="1"/>
  <c r="L456" i="3"/>
  <c r="M456" i="3" s="1"/>
  <c r="N456" i="3" s="1"/>
  <c r="O456" i="3" s="1"/>
  <c r="P456" i="3" s="1"/>
  <c r="Q456" i="3" s="1"/>
  <c r="R456" i="3" s="1"/>
  <c r="S456" i="3" s="1"/>
  <c r="T456" i="3" s="1"/>
  <c r="U456" i="3" s="1"/>
  <c r="E456" i="3" s="1"/>
  <c r="L460" i="3"/>
  <c r="M460" i="3" s="1"/>
  <c r="N460" i="3" s="1"/>
  <c r="O460" i="3" s="1"/>
  <c r="P460" i="3" s="1"/>
  <c r="Q460" i="3" s="1"/>
  <c r="R460" i="3" s="1"/>
  <c r="S460" i="3" s="1"/>
  <c r="T460" i="3" s="1"/>
  <c r="U460" i="3" s="1"/>
  <c r="E460" i="3" s="1"/>
  <c r="L464" i="3"/>
  <c r="M464" i="3" s="1"/>
  <c r="N464" i="3" s="1"/>
  <c r="O464" i="3" s="1"/>
  <c r="P464" i="3" s="1"/>
  <c r="Q464" i="3" s="1"/>
  <c r="R464" i="3" s="1"/>
  <c r="S464" i="3" s="1"/>
  <c r="T464" i="3" s="1"/>
  <c r="U464" i="3" s="1"/>
  <c r="E464" i="3" s="1"/>
  <c r="L468" i="3"/>
  <c r="M468" i="3" s="1"/>
  <c r="N468" i="3" s="1"/>
  <c r="O468" i="3" s="1"/>
  <c r="P468" i="3" s="1"/>
  <c r="Q468" i="3" s="1"/>
  <c r="R468" i="3" s="1"/>
  <c r="S468" i="3" s="1"/>
  <c r="T468" i="3" s="1"/>
  <c r="U468" i="3" s="1"/>
  <c r="E468" i="3" s="1"/>
  <c r="L472" i="3"/>
  <c r="M472" i="3" s="1"/>
  <c r="N472" i="3" s="1"/>
  <c r="O472" i="3" s="1"/>
  <c r="P472" i="3" s="1"/>
  <c r="Q472" i="3" s="1"/>
  <c r="R472" i="3" s="1"/>
  <c r="S472" i="3" s="1"/>
  <c r="T472" i="3" s="1"/>
  <c r="U472" i="3" s="1"/>
  <c r="E472" i="3" s="1"/>
  <c r="L476" i="3"/>
  <c r="M476" i="3" s="1"/>
  <c r="N476" i="3" s="1"/>
  <c r="O476" i="3" s="1"/>
  <c r="P476" i="3" s="1"/>
  <c r="Q476" i="3" s="1"/>
  <c r="R476" i="3" s="1"/>
  <c r="S476" i="3" s="1"/>
  <c r="T476" i="3" s="1"/>
  <c r="U476" i="3" s="1"/>
  <c r="E476" i="3" s="1"/>
  <c r="L480" i="3"/>
  <c r="M480" i="3" s="1"/>
  <c r="N480" i="3" s="1"/>
  <c r="O480" i="3" s="1"/>
  <c r="P480" i="3" s="1"/>
  <c r="Q480" i="3" s="1"/>
  <c r="R480" i="3" s="1"/>
  <c r="S480" i="3" s="1"/>
  <c r="T480" i="3" s="1"/>
  <c r="U480" i="3" s="1"/>
  <c r="E480" i="3" s="1"/>
  <c r="L484" i="3"/>
  <c r="M484" i="3" s="1"/>
  <c r="N484" i="3" s="1"/>
  <c r="O484" i="3" s="1"/>
  <c r="P484" i="3" s="1"/>
  <c r="Q484" i="3" s="1"/>
  <c r="R484" i="3" s="1"/>
  <c r="S484" i="3" s="1"/>
  <c r="T484" i="3" s="1"/>
  <c r="U484" i="3" s="1"/>
  <c r="E484" i="3" s="1"/>
  <c r="L488" i="3"/>
  <c r="M488" i="3" s="1"/>
  <c r="N488" i="3" s="1"/>
  <c r="O488" i="3" s="1"/>
  <c r="P488" i="3" s="1"/>
  <c r="Q488" i="3" s="1"/>
  <c r="R488" i="3" s="1"/>
  <c r="S488" i="3" s="1"/>
  <c r="T488" i="3" s="1"/>
  <c r="U488" i="3" s="1"/>
  <c r="E488" i="3" s="1"/>
  <c r="L492" i="3"/>
  <c r="M492" i="3" s="1"/>
  <c r="N492" i="3" s="1"/>
  <c r="O492" i="3" s="1"/>
  <c r="P492" i="3" s="1"/>
  <c r="Q492" i="3" s="1"/>
  <c r="R492" i="3" s="1"/>
  <c r="S492" i="3" s="1"/>
  <c r="T492" i="3" s="1"/>
  <c r="U492" i="3" s="1"/>
  <c r="E492" i="3" s="1"/>
  <c r="L496" i="3"/>
  <c r="M496" i="3" s="1"/>
  <c r="N496" i="3" s="1"/>
  <c r="O496" i="3" s="1"/>
  <c r="P496" i="3" s="1"/>
  <c r="Q496" i="3" s="1"/>
  <c r="R496" i="3" s="1"/>
  <c r="S496" i="3" s="1"/>
  <c r="T496" i="3" s="1"/>
  <c r="U496" i="3" s="1"/>
  <c r="E496" i="3" s="1"/>
  <c r="L500" i="3"/>
  <c r="M500" i="3" s="1"/>
  <c r="N500" i="3" s="1"/>
  <c r="O500" i="3" s="1"/>
  <c r="P500" i="3" s="1"/>
  <c r="Q500" i="3" s="1"/>
  <c r="R500" i="3" s="1"/>
  <c r="S500" i="3" s="1"/>
  <c r="T500" i="3" s="1"/>
  <c r="U500" i="3" s="1"/>
  <c r="E500" i="3" s="1"/>
  <c r="L504" i="3"/>
  <c r="M504" i="3" s="1"/>
  <c r="N504" i="3" s="1"/>
  <c r="O504" i="3" s="1"/>
  <c r="P504" i="3" s="1"/>
  <c r="Q504" i="3" s="1"/>
  <c r="R504" i="3" s="1"/>
  <c r="S504" i="3" s="1"/>
  <c r="T504" i="3" s="1"/>
  <c r="U504" i="3" s="1"/>
  <c r="E504" i="3" s="1"/>
  <c r="L508" i="3"/>
  <c r="M508" i="3" s="1"/>
  <c r="N508" i="3" s="1"/>
  <c r="O508" i="3" s="1"/>
  <c r="P508" i="3" s="1"/>
  <c r="Q508" i="3" s="1"/>
  <c r="R508" i="3" s="1"/>
  <c r="S508" i="3" s="1"/>
  <c r="T508" i="3" s="1"/>
  <c r="U508" i="3" s="1"/>
  <c r="E508" i="3" s="1"/>
  <c r="L512" i="3"/>
  <c r="M512" i="3" s="1"/>
  <c r="N512" i="3" s="1"/>
  <c r="O512" i="3" s="1"/>
  <c r="P512" i="3" s="1"/>
  <c r="Q512" i="3" s="1"/>
  <c r="R512" i="3" s="1"/>
  <c r="S512" i="3" s="1"/>
  <c r="T512" i="3" s="1"/>
  <c r="U512" i="3" s="1"/>
  <c r="E512" i="3" s="1"/>
  <c r="L516" i="3"/>
  <c r="M516" i="3" s="1"/>
  <c r="N516" i="3" s="1"/>
  <c r="O516" i="3" s="1"/>
  <c r="P516" i="3" s="1"/>
  <c r="Q516" i="3" s="1"/>
  <c r="R516" i="3" s="1"/>
  <c r="S516" i="3" s="1"/>
  <c r="T516" i="3" s="1"/>
  <c r="U516" i="3" s="1"/>
  <c r="E516" i="3" s="1"/>
  <c r="L520" i="3"/>
  <c r="M520" i="3" s="1"/>
  <c r="N520" i="3" s="1"/>
  <c r="O520" i="3" s="1"/>
  <c r="P520" i="3" s="1"/>
  <c r="Q520" i="3" s="1"/>
  <c r="R520" i="3" s="1"/>
  <c r="S520" i="3" s="1"/>
  <c r="T520" i="3" s="1"/>
  <c r="U520" i="3" s="1"/>
  <c r="E520" i="3" s="1"/>
  <c r="L524" i="3"/>
  <c r="M524" i="3" s="1"/>
  <c r="N524" i="3" s="1"/>
  <c r="O524" i="3" s="1"/>
  <c r="P524" i="3" s="1"/>
  <c r="Q524" i="3" s="1"/>
  <c r="R524" i="3" s="1"/>
  <c r="S524" i="3" s="1"/>
  <c r="T524" i="3" s="1"/>
  <c r="U524" i="3" s="1"/>
  <c r="E524" i="3" s="1"/>
  <c r="L528" i="3"/>
  <c r="M528" i="3" s="1"/>
  <c r="N528" i="3" s="1"/>
  <c r="O528" i="3" s="1"/>
  <c r="P528" i="3" s="1"/>
  <c r="Q528" i="3" s="1"/>
  <c r="R528" i="3" s="1"/>
  <c r="S528" i="3" s="1"/>
  <c r="T528" i="3" s="1"/>
  <c r="U528" i="3" s="1"/>
  <c r="E528" i="3" s="1"/>
  <c r="L532" i="3"/>
  <c r="M532" i="3" s="1"/>
  <c r="N532" i="3" s="1"/>
  <c r="O532" i="3" s="1"/>
  <c r="P532" i="3" s="1"/>
  <c r="Q532" i="3" s="1"/>
  <c r="R532" i="3" s="1"/>
  <c r="S532" i="3" s="1"/>
  <c r="T532" i="3" s="1"/>
  <c r="U532" i="3" s="1"/>
  <c r="E532" i="3" s="1"/>
  <c r="L536" i="3"/>
  <c r="M536" i="3" s="1"/>
  <c r="N536" i="3" s="1"/>
  <c r="O536" i="3" s="1"/>
  <c r="P536" i="3" s="1"/>
  <c r="Q536" i="3" s="1"/>
  <c r="R536" i="3" s="1"/>
  <c r="S536" i="3" s="1"/>
  <c r="T536" i="3" s="1"/>
  <c r="U536" i="3" s="1"/>
  <c r="E536" i="3" s="1"/>
  <c r="L540" i="3"/>
  <c r="M540" i="3" s="1"/>
  <c r="N540" i="3" s="1"/>
  <c r="O540" i="3" s="1"/>
  <c r="P540" i="3" s="1"/>
  <c r="Q540" i="3" s="1"/>
  <c r="R540" i="3" s="1"/>
  <c r="S540" i="3" s="1"/>
  <c r="T540" i="3" s="1"/>
  <c r="U540" i="3" s="1"/>
  <c r="E540" i="3" s="1"/>
  <c r="L544" i="3"/>
  <c r="M544" i="3" s="1"/>
  <c r="N544" i="3" s="1"/>
  <c r="O544" i="3" s="1"/>
  <c r="P544" i="3" s="1"/>
  <c r="Q544" i="3" s="1"/>
  <c r="R544" i="3" s="1"/>
  <c r="S544" i="3" s="1"/>
  <c r="T544" i="3" s="1"/>
  <c r="U544" i="3" s="1"/>
  <c r="E544" i="3" s="1"/>
  <c r="L548" i="3"/>
  <c r="M548" i="3" s="1"/>
  <c r="N548" i="3" s="1"/>
  <c r="O548" i="3" s="1"/>
  <c r="P548" i="3" s="1"/>
  <c r="Q548" i="3" s="1"/>
  <c r="R548" i="3" s="1"/>
  <c r="S548" i="3" s="1"/>
  <c r="T548" i="3" s="1"/>
  <c r="U548" i="3" s="1"/>
  <c r="E548" i="3" s="1"/>
  <c r="L552" i="3"/>
  <c r="M552" i="3" s="1"/>
  <c r="N552" i="3" s="1"/>
  <c r="O552" i="3" s="1"/>
  <c r="P552" i="3" s="1"/>
  <c r="Q552" i="3" s="1"/>
  <c r="R552" i="3" s="1"/>
  <c r="S552" i="3" s="1"/>
  <c r="T552" i="3" s="1"/>
  <c r="U552" i="3" s="1"/>
  <c r="E552" i="3" s="1"/>
  <c r="L560" i="3"/>
  <c r="M560" i="3" s="1"/>
  <c r="N560" i="3" s="1"/>
  <c r="O560" i="3" s="1"/>
  <c r="P560" i="3" s="1"/>
  <c r="Q560" i="3" s="1"/>
  <c r="R560" i="3" s="1"/>
  <c r="S560" i="3" s="1"/>
  <c r="T560" i="3" s="1"/>
  <c r="U560" i="3" s="1"/>
  <c r="E560" i="3" s="1"/>
  <c r="L568" i="3"/>
  <c r="M568" i="3" s="1"/>
  <c r="N568" i="3" s="1"/>
  <c r="O568" i="3" s="1"/>
  <c r="P568" i="3" s="1"/>
  <c r="Q568" i="3" s="1"/>
  <c r="R568" i="3" s="1"/>
  <c r="S568" i="3" s="1"/>
  <c r="T568" i="3" s="1"/>
  <c r="U568" i="3" s="1"/>
  <c r="E568" i="3" s="1"/>
  <c r="L576" i="3"/>
  <c r="M576" i="3" s="1"/>
  <c r="N576" i="3" s="1"/>
  <c r="O576" i="3" s="1"/>
  <c r="P576" i="3" s="1"/>
  <c r="Q576" i="3" s="1"/>
  <c r="R576" i="3" s="1"/>
  <c r="S576" i="3" s="1"/>
  <c r="T576" i="3" s="1"/>
  <c r="U576" i="3" s="1"/>
  <c r="E576" i="3" s="1"/>
  <c r="L584" i="3"/>
  <c r="M584" i="3" s="1"/>
  <c r="N584" i="3" s="1"/>
  <c r="O584" i="3" s="1"/>
  <c r="P584" i="3" s="1"/>
  <c r="Q584" i="3" s="1"/>
  <c r="R584" i="3" s="1"/>
  <c r="S584" i="3" s="1"/>
  <c r="T584" i="3" s="1"/>
  <c r="U584" i="3" s="1"/>
  <c r="E584" i="3" s="1"/>
  <c r="L592" i="3"/>
  <c r="M592" i="3" s="1"/>
  <c r="N592" i="3" s="1"/>
  <c r="O592" i="3" s="1"/>
  <c r="P592" i="3" s="1"/>
  <c r="Q592" i="3" s="1"/>
  <c r="R592" i="3" s="1"/>
  <c r="S592" i="3" s="1"/>
  <c r="T592" i="3" s="1"/>
  <c r="U592" i="3" s="1"/>
  <c r="E592" i="3" s="1"/>
  <c r="L600" i="3"/>
  <c r="M600" i="3" s="1"/>
  <c r="N600" i="3" s="1"/>
  <c r="O600" i="3" s="1"/>
  <c r="P600" i="3" s="1"/>
  <c r="Q600" i="3" s="1"/>
  <c r="R600" i="3" s="1"/>
  <c r="S600" i="3" s="1"/>
  <c r="T600" i="3" s="1"/>
  <c r="U600" i="3" s="1"/>
  <c r="E600" i="3" s="1"/>
  <c r="L608" i="3"/>
  <c r="M608" i="3" s="1"/>
  <c r="N608" i="3" s="1"/>
  <c r="O608" i="3" s="1"/>
  <c r="P608" i="3" s="1"/>
  <c r="Q608" i="3" s="1"/>
  <c r="R608" i="3" s="1"/>
  <c r="S608" i="3" s="1"/>
  <c r="T608" i="3" s="1"/>
  <c r="U608" i="3" s="1"/>
  <c r="E608" i="3" s="1"/>
  <c r="L616" i="3"/>
  <c r="M616" i="3" s="1"/>
  <c r="N616" i="3" s="1"/>
  <c r="O616" i="3" s="1"/>
  <c r="P616" i="3" s="1"/>
  <c r="Q616" i="3" s="1"/>
  <c r="R616" i="3" s="1"/>
  <c r="S616" i="3" s="1"/>
  <c r="T616" i="3" s="1"/>
  <c r="U616" i="3" s="1"/>
  <c r="E616" i="3" s="1"/>
  <c r="L624" i="3"/>
  <c r="M624" i="3" s="1"/>
  <c r="N624" i="3" s="1"/>
  <c r="O624" i="3" s="1"/>
  <c r="P624" i="3" s="1"/>
  <c r="Q624" i="3" s="1"/>
  <c r="R624" i="3" s="1"/>
  <c r="S624" i="3" s="1"/>
  <c r="T624" i="3" s="1"/>
  <c r="U624" i="3" s="1"/>
  <c r="E624" i="3" s="1"/>
  <c r="L632" i="3"/>
  <c r="M632" i="3" s="1"/>
  <c r="N632" i="3" s="1"/>
  <c r="O632" i="3" s="1"/>
  <c r="P632" i="3" s="1"/>
  <c r="Q632" i="3" s="1"/>
  <c r="R632" i="3" s="1"/>
  <c r="S632" i="3" s="1"/>
  <c r="T632" i="3" s="1"/>
  <c r="U632" i="3" s="1"/>
  <c r="E632" i="3" s="1"/>
  <c r="L640" i="3"/>
  <c r="M640" i="3" s="1"/>
  <c r="N640" i="3" s="1"/>
  <c r="O640" i="3" s="1"/>
  <c r="P640" i="3" s="1"/>
  <c r="Q640" i="3" s="1"/>
  <c r="R640" i="3" s="1"/>
  <c r="S640" i="3" s="1"/>
  <c r="T640" i="3" s="1"/>
  <c r="U640" i="3" s="1"/>
  <c r="E640" i="3" s="1"/>
  <c r="L648" i="3"/>
  <c r="M648" i="3" s="1"/>
  <c r="N648" i="3" s="1"/>
  <c r="O648" i="3" s="1"/>
  <c r="P648" i="3" s="1"/>
  <c r="Q648" i="3" s="1"/>
  <c r="R648" i="3" s="1"/>
  <c r="S648" i="3" s="1"/>
  <c r="T648" i="3" s="1"/>
  <c r="U648" i="3" s="1"/>
  <c r="E648" i="3" s="1"/>
  <c r="L656" i="3"/>
  <c r="M656" i="3" s="1"/>
  <c r="N656" i="3" s="1"/>
  <c r="O656" i="3" s="1"/>
  <c r="P656" i="3" s="1"/>
  <c r="Q656" i="3" s="1"/>
  <c r="R656" i="3" s="1"/>
  <c r="S656" i="3" s="1"/>
  <c r="T656" i="3" s="1"/>
  <c r="U656" i="3" s="1"/>
  <c r="E656" i="3" s="1"/>
  <c r="L664" i="3"/>
  <c r="M664" i="3" s="1"/>
  <c r="N664" i="3" s="1"/>
  <c r="O664" i="3" s="1"/>
  <c r="P664" i="3" s="1"/>
  <c r="Q664" i="3" s="1"/>
  <c r="R664" i="3" s="1"/>
  <c r="S664" i="3" s="1"/>
  <c r="T664" i="3" s="1"/>
  <c r="U664" i="3" s="1"/>
  <c r="E664" i="3" s="1"/>
  <c r="L672" i="3"/>
  <c r="M672" i="3" s="1"/>
  <c r="N672" i="3" s="1"/>
  <c r="O672" i="3" s="1"/>
  <c r="P672" i="3" s="1"/>
  <c r="Q672" i="3" s="1"/>
  <c r="R672" i="3" s="1"/>
  <c r="S672" i="3" s="1"/>
  <c r="T672" i="3" s="1"/>
  <c r="U672" i="3" s="1"/>
  <c r="E672" i="3" s="1"/>
  <c r="L676" i="3"/>
  <c r="M676" i="3" s="1"/>
  <c r="N676" i="3" s="1"/>
  <c r="O676" i="3" s="1"/>
  <c r="P676" i="3" s="1"/>
  <c r="Q676" i="3" s="1"/>
  <c r="R676" i="3" s="1"/>
  <c r="S676" i="3" s="1"/>
  <c r="T676" i="3" s="1"/>
  <c r="U676" i="3" s="1"/>
  <c r="E676" i="3" s="1"/>
  <c r="L741" i="3"/>
  <c r="M741" i="3" s="1"/>
  <c r="N741" i="3" s="1"/>
  <c r="O741" i="3" s="1"/>
  <c r="P741" i="3" s="1"/>
  <c r="Q741" i="3" s="1"/>
  <c r="R741" i="3" s="1"/>
  <c r="S741" i="3" s="1"/>
  <c r="T741" i="3" s="1"/>
  <c r="U741" i="3" s="1"/>
  <c r="E741" i="3" s="1"/>
  <c r="L687" i="3"/>
  <c r="M687" i="3" s="1"/>
  <c r="N687" i="3" s="1"/>
  <c r="O687" i="3" s="1"/>
  <c r="P687" i="3" s="1"/>
  <c r="Q687" i="3" s="1"/>
  <c r="R687" i="3" s="1"/>
  <c r="S687" i="3" s="1"/>
  <c r="T687" i="3" s="1"/>
  <c r="U687" i="3" s="1"/>
  <c r="E687" i="3" s="1"/>
  <c r="L686" i="3"/>
  <c r="M686" i="3" s="1"/>
  <c r="N686" i="3" s="1"/>
  <c r="O686" i="3" s="1"/>
  <c r="P686" i="3" s="1"/>
  <c r="Q686" i="3" s="1"/>
  <c r="R686" i="3" s="1"/>
  <c r="S686" i="3" s="1"/>
  <c r="T686" i="3" s="1"/>
  <c r="U686" i="3" s="1"/>
  <c r="E686" i="3" s="1"/>
  <c r="L744" i="3"/>
  <c r="M744" i="3" s="1"/>
  <c r="N744" i="3" s="1"/>
  <c r="O744" i="3" s="1"/>
  <c r="P744" i="3" s="1"/>
  <c r="Q744" i="3" s="1"/>
  <c r="R744" i="3" s="1"/>
  <c r="S744" i="3" s="1"/>
  <c r="T744" i="3" s="1"/>
  <c r="U744" i="3" s="1"/>
  <c r="E744" i="3" s="1"/>
  <c r="L690" i="3"/>
  <c r="M690" i="3" s="1"/>
  <c r="N690" i="3" s="1"/>
  <c r="O690" i="3" s="1"/>
  <c r="P690" i="3" s="1"/>
  <c r="Q690" i="3" s="1"/>
  <c r="R690" i="3" s="1"/>
  <c r="S690" i="3" s="1"/>
  <c r="T690" i="3" s="1"/>
  <c r="U690" i="3" s="1"/>
  <c r="E690" i="3" s="1"/>
  <c r="L694" i="3"/>
  <c r="M694" i="3" s="1"/>
  <c r="N694" i="3" s="1"/>
  <c r="O694" i="3" s="1"/>
  <c r="P694" i="3" s="1"/>
  <c r="Q694" i="3" s="1"/>
  <c r="R694" i="3" s="1"/>
  <c r="S694" i="3" s="1"/>
  <c r="T694" i="3" s="1"/>
  <c r="U694" i="3" s="1"/>
  <c r="E694" i="3" s="1"/>
  <c r="L698" i="3"/>
  <c r="M698" i="3" s="1"/>
  <c r="N698" i="3" s="1"/>
  <c r="O698" i="3" s="1"/>
  <c r="P698" i="3" s="1"/>
  <c r="Q698" i="3" s="1"/>
  <c r="R698" i="3" s="1"/>
  <c r="S698" i="3" s="1"/>
  <c r="T698" i="3" s="1"/>
  <c r="U698" i="3" s="1"/>
  <c r="E698" i="3" s="1"/>
  <c r="L702" i="3"/>
  <c r="M702" i="3" s="1"/>
  <c r="N702" i="3" s="1"/>
  <c r="O702" i="3" s="1"/>
  <c r="P702" i="3" s="1"/>
  <c r="Q702" i="3" s="1"/>
  <c r="R702" i="3" s="1"/>
  <c r="S702" i="3" s="1"/>
  <c r="T702" i="3" s="1"/>
  <c r="U702" i="3" s="1"/>
  <c r="E702" i="3" s="1"/>
  <c r="L706" i="3"/>
  <c r="M706" i="3" s="1"/>
  <c r="N706" i="3" s="1"/>
  <c r="O706" i="3" s="1"/>
  <c r="P706" i="3" s="1"/>
  <c r="Q706" i="3" s="1"/>
  <c r="R706" i="3" s="1"/>
  <c r="S706" i="3" s="1"/>
  <c r="T706" i="3" s="1"/>
  <c r="U706" i="3" s="1"/>
  <c r="E706" i="3" s="1"/>
  <c r="L710" i="3"/>
  <c r="M710" i="3" s="1"/>
  <c r="N710" i="3" s="1"/>
  <c r="O710" i="3" s="1"/>
  <c r="P710" i="3" s="1"/>
  <c r="Q710" i="3" s="1"/>
  <c r="R710" i="3" s="1"/>
  <c r="S710" i="3" s="1"/>
  <c r="T710" i="3" s="1"/>
  <c r="U710" i="3" s="1"/>
  <c r="E710" i="3" s="1"/>
  <c r="L714" i="3"/>
  <c r="M714" i="3" s="1"/>
  <c r="N714" i="3" s="1"/>
  <c r="O714" i="3" s="1"/>
  <c r="P714" i="3" s="1"/>
  <c r="Q714" i="3" s="1"/>
  <c r="R714" i="3" s="1"/>
  <c r="S714" i="3" s="1"/>
  <c r="T714" i="3" s="1"/>
  <c r="U714" i="3" s="1"/>
  <c r="E714" i="3" s="1"/>
  <c r="L718" i="3"/>
  <c r="M718" i="3" s="1"/>
  <c r="N718" i="3" s="1"/>
  <c r="O718" i="3" s="1"/>
  <c r="P718" i="3" s="1"/>
  <c r="Q718" i="3" s="1"/>
  <c r="R718" i="3" s="1"/>
  <c r="S718" i="3" s="1"/>
  <c r="T718" i="3" s="1"/>
  <c r="U718" i="3" s="1"/>
  <c r="E718" i="3" s="1"/>
  <c r="L722" i="3"/>
  <c r="M722" i="3" s="1"/>
  <c r="N722" i="3" s="1"/>
  <c r="O722" i="3" s="1"/>
  <c r="P722" i="3" s="1"/>
  <c r="Q722" i="3" s="1"/>
  <c r="R722" i="3" s="1"/>
  <c r="S722" i="3" s="1"/>
  <c r="T722" i="3" s="1"/>
  <c r="U722" i="3" s="1"/>
  <c r="E722" i="3" s="1"/>
  <c r="L726" i="3"/>
  <c r="M726" i="3" s="1"/>
  <c r="N726" i="3" s="1"/>
  <c r="O726" i="3" s="1"/>
  <c r="P726" i="3" s="1"/>
  <c r="Q726" i="3" s="1"/>
  <c r="R726" i="3" s="1"/>
  <c r="S726" i="3" s="1"/>
  <c r="T726" i="3" s="1"/>
  <c r="U726" i="3" s="1"/>
  <c r="E726" i="3" s="1"/>
  <c r="L730" i="3"/>
  <c r="M730" i="3" s="1"/>
  <c r="N730" i="3" s="1"/>
  <c r="O730" i="3" s="1"/>
  <c r="P730" i="3" s="1"/>
  <c r="Q730" i="3" s="1"/>
  <c r="R730" i="3" s="1"/>
  <c r="S730" i="3" s="1"/>
  <c r="T730" i="3" s="1"/>
  <c r="U730" i="3" s="1"/>
  <c r="E730" i="3" s="1"/>
  <c r="L734" i="3"/>
  <c r="M734" i="3" s="1"/>
  <c r="N734" i="3" s="1"/>
  <c r="O734" i="3" s="1"/>
  <c r="P734" i="3" s="1"/>
  <c r="Q734" i="3" s="1"/>
  <c r="R734" i="3" s="1"/>
  <c r="S734" i="3" s="1"/>
  <c r="T734" i="3" s="1"/>
  <c r="U734" i="3" s="1"/>
  <c r="E734" i="3" s="1"/>
  <c r="L742" i="3"/>
  <c r="M742" i="3" s="1"/>
  <c r="N742" i="3" s="1"/>
  <c r="O742" i="3" s="1"/>
  <c r="P742" i="3" s="1"/>
  <c r="Q742" i="3" s="1"/>
  <c r="R742" i="3" s="1"/>
  <c r="S742" i="3" s="1"/>
  <c r="T742" i="3" s="1"/>
  <c r="U742" i="3" s="1"/>
  <c r="E742" i="3" s="1"/>
  <c r="L748" i="3"/>
  <c r="M748" i="3" s="1"/>
  <c r="N748" i="3" s="1"/>
  <c r="O748" i="3" s="1"/>
  <c r="P748" i="3" s="1"/>
  <c r="Q748" i="3" s="1"/>
  <c r="R748" i="3" s="1"/>
  <c r="S748" i="3" s="1"/>
  <c r="T748" i="3" s="1"/>
  <c r="U748" i="3" s="1"/>
  <c r="E748" i="3" s="1"/>
  <c r="L752" i="3"/>
  <c r="M752" i="3" s="1"/>
  <c r="N752" i="3" s="1"/>
  <c r="O752" i="3" s="1"/>
  <c r="P752" i="3" s="1"/>
  <c r="Q752" i="3" s="1"/>
  <c r="R752" i="3" s="1"/>
  <c r="S752" i="3" s="1"/>
  <c r="T752" i="3" s="1"/>
  <c r="U752" i="3" s="1"/>
  <c r="E752" i="3" s="1"/>
  <c r="L756" i="3"/>
  <c r="M756" i="3" s="1"/>
  <c r="N756" i="3" s="1"/>
  <c r="O756" i="3" s="1"/>
  <c r="P756" i="3" s="1"/>
  <c r="Q756" i="3" s="1"/>
  <c r="R756" i="3" s="1"/>
  <c r="S756" i="3" s="1"/>
  <c r="T756" i="3" s="1"/>
  <c r="U756" i="3" s="1"/>
  <c r="E756" i="3" s="1"/>
  <c r="L760" i="3"/>
  <c r="M760" i="3" s="1"/>
  <c r="N760" i="3" s="1"/>
  <c r="O760" i="3" s="1"/>
  <c r="P760" i="3" s="1"/>
  <c r="Q760" i="3" s="1"/>
  <c r="R760" i="3" s="1"/>
  <c r="S760" i="3" s="1"/>
  <c r="T760" i="3" s="1"/>
  <c r="U760" i="3" s="1"/>
  <c r="E760" i="3" s="1"/>
  <c r="L764" i="3"/>
  <c r="M764" i="3" s="1"/>
  <c r="N764" i="3" s="1"/>
  <c r="O764" i="3" s="1"/>
  <c r="P764" i="3" s="1"/>
  <c r="Q764" i="3" s="1"/>
  <c r="R764" i="3" s="1"/>
  <c r="S764" i="3" s="1"/>
  <c r="T764" i="3" s="1"/>
  <c r="U764" i="3" s="1"/>
  <c r="E764" i="3" s="1"/>
  <c r="L768" i="3"/>
  <c r="M768" i="3" s="1"/>
  <c r="N768" i="3" s="1"/>
  <c r="O768" i="3" s="1"/>
  <c r="P768" i="3" s="1"/>
  <c r="Q768" i="3" s="1"/>
  <c r="R768" i="3" s="1"/>
  <c r="S768" i="3" s="1"/>
  <c r="T768" i="3" s="1"/>
  <c r="U768" i="3" s="1"/>
  <c r="E768" i="3" s="1"/>
  <c r="L772" i="3"/>
  <c r="M772" i="3" s="1"/>
  <c r="N772" i="3" s="1"/>
  <c r="O772" i="3" s="1"/>
  <c r="P772" i="3" s="1"/>
  <c r="Q772" i="3" s="1"/>
  <c r="R772" i="3" s="1"/>
  <c r="S772" i="3" s="1"/>
  <c r="T772" i="3" s="1"/>
  <c r="U772" i="3" s="1"/>
  <c r="E772" i="3" s="1"/>
  <c r="L776" i="3"/>
  <c r="M776" i="3" s="1"/>
  <c r="N776" i="3" s="1"/>
  <c r="O776" i="3" s="1"/>
  <c r="P776" i="3" s="1"/>
  <c r="Q776" i="3" s="1"/>
  <c r="R776" i="3" s="1"/>
  <c r="S776" i="3" s="1"/>
  <c r="T776" i="3" s="1"/>
  <c r="U776" i="3" s="1"/>
  <c r="E776" i="3" s="1"/>
  <c r="L780" i="3"/>
  <c r="M780" i="3" s="1"/>
  <c r="N780" i="3" s="1"/>
  <c r="O780" i="3" s="1"/>
  <c r="P780" i="3" s="1"/>
  <c r="Q780" i="3" s="1"/>
  <c r="R780" i="3" s="1"/>
  <c r="S780" i="3" s="1"/>
  <c r="T780" i="3" s="1"/>
  <c r="U780" i="3" s="1"/>
  <c r="E780" i="3" s="1"/>
  <c r="L784" i="3"/>
  <c r="M784" i="3" s="1"/>
  <c r="N784" i="3" s="1"/>
  <c r="O784" i="3" s="1"/>
  <c r="P784" i="3" s="1"/>
  <c r="Q784" i="3" s="1"/>
  <c r="R784" i="3" s="1"/>
  <c r="S784" i="3" s="1"/>
  <c r="T784" i="3" s="1"/>
  <c r="U784" i="3" s="1"/>
  <c r="E784" i="3" s="1"/>
  <c r="L788" i="3"/>
  <c r="M788" i="3" s="1"/>
  <c r="N788" i="3" s="1"/>
  <c r="O788" i="3" s="1"/>
  <c r="P788" i="3" s="1"/>
  <c r="Q788" i="3" s="1"/>
  <c r="R788" i="3" s="1"/>
  <c r="S788" i="3" s="1"/>
  <c r="T788" i="3" s="1"/>
  <c r="U788" i="3" s="1"/>
  <c r="E788" i="3" s="1"/>
  <c r="L792" i="3"/>
  <c r="M792" i="3" s="1"/>
  <c r="N792" i="3" s="1"/>
  <c r="O792" i="3" s="1"/>
  <c r="P792" i="3" s="1"/>
  <c r="Q792" i="3" s="1"/>
  <c r="R792" i="3" s="1"/>
  <c r="S792" i="3" s="1"/>
  <c r="T792" i="3" s="1"/>
  <c r="U792" i="3" s="1"/>
  <c r="E792" i="3" s="1"/>
  <c r="L855" i="3"/>
  <c r="M855" i="3" s="1"/>
  <c r="N855" i="3" s="1"/>
  <c r="O855" i="3" s="1"/>
  <c r="P855" i="3" s="1"/>
  <c r="Q855" i="3" s="1"/>
  <c r="R855" i="3" s="1"/>
  <c r="S855" i="3" s="1"/>
  <c r="T855" i="3" s="1"/>
  <c r="U855" i="3" s="1"/>
  <c r="E855" i="3" s="1"/>
  <c r="L798" i="3"/>
  <c r="M798" i="3" s="1"/>
  <c r="N798" i="3" s="1"/>
  <c r="O798" i="3" s="1"/>
  <c r="P798" i="3" s="1"/>
  <c r="Q798" i="3" s="1"/>
  <c r="R798" i="3" s="1"/>
  <c r="S798" i="3" s="1"/>
  <c r="T798" i="3" s="1"/>
  <c r="U798" i="3" s="1"/>
  <c r="E798" i="3" s="1"/>
  <c r="L802" i="3"/>
  <c r="M802" i="3" s="1"/>
  <c r="N802" i="3" s="1"/>
  <c r="O802" i="3" s="1"/>
  <c r="P802" i="3" s="1"/>
  <c r="Q802" i="3" s="1"/>
  <c r="R802" i="3" s="1"/>
  <c r="S802" i="3" s="1"/>
  <c r="T802" i="3" s="1"/>
  <c r="U802" i="3" s="1"/>
  <c r="E802" i="3" s="1"/>
  <c r="L806" i="3"/>
  <c r="M806" i="3" s="1"/>
  <c r="N806" i="3" s="1"/>
  <c r="O806" i="3" s="1"/>
  <c r="P806" i="3" s="1"/>
  <c r="Q806" i="3" s="1"/>
  <c r="R806" i="3" s="1"/>
  <c r="S806" i="3" s="1"/>
  <c r="T806" i="3" s="1"/>
  <c r="U806" i="3" s="1"/>
  <c r="E806" i="3" s="1"/>
  <c r="L810" i="3"/>
  <c r="M810" i="3" s="1"/>
  <c r="N810" i="3" s="1"/>
  <c r="O810" i="3" s="1"/>
  <c r="P810" i="3" s="1"/>
  <c r="Q810" i="3" s="1"/>
  <c r="R810" i="3" s="1"/>
  <c r="S810" i="3" s="1"/>
  <c r="T810" i="3" s="1"/>
  <c r="U810" i="3" s="1"/>
  <c r="E810" i="3" s="1"/>
  <c r="L814" i="3"/>
  <c r="M814" i="3" s="1"/>
  <c r="N814" i="3" s="1"/>
  <c r="O814" i="3" s="1"/>
  <c r="P814" i="3" s="1"/>
  <c r="Q814" i="3" s="1"/>
  <c r="R814" i="3" s="1"/>
  <c r="S814" i="3" s="1"/>
  <c r="T814" i="3" s="1"/>
  <c r="U814" i="3" s="1"/>
  <c r="E814" i="3" s="1"/>
  <c r="L818" i="3"/>
  <c r="M818" i="3" s="1"/>
  <c r="N818" i="3" s="1"/>
  <c r="O818" i="3" s="1"/>
  <c r="P818" i="3" s="1"/>
  <c r="Q818" i="3" s="1"/>
  <c r="R818" i="3" s="1"/>
  <c r="S818" i="3" s="1"/>
  <c r="T818" i="3" s="1"/>
  <c r="U818" i="3" s="1"/>
  <c r="E818" i="3" s="1"/>
  <c r="L822" i="3"/>
  <c r="M822" i="3" s="1"/>
  <c r="N822" i="3" s="1"/>
  <c r="O822" i="3" s="1"/>
  <c r="P822" i="3" s="1"/>
  <c r="Q822" i="3" s="1"/>
  <c r="R822" i="3" s="1"/>
  <c r="S822" i="3" s="1"/>
  <c r="T822" i="3" s="1"/>
  <c r="U822" i="3" s="1"/>
  <c r="E822" i="3" s="1"/>
  <c r="L826" i="3"/>
  <c r="M826" i="3" s="1"/>
  <c r="N826" i="3" s="1"/>
  <c r="O826" i="3" s="1"/>
  <c r="P826" i="3" s="1"/>
  <c r="Q826" i="3" s="1"/>
  <c r="R826" i="3" s="1"/>
  <c r="S826" i="3" s="1"/>
  <c r="T826" i="3" s="1"/>
  <c r="U826" i="3" s="1"/>
  <c r="E826" i="3" s="1"/>
  <c r="L830" i="3"/>
  <c r="M830" i="3" s="1"/>
  <c r="N830" i="3" s="1"/>
  <c r="O830" i="3" s="1"/>
  <c r="P830" i="3" s="1"/>
  <c r="Q830" i="3" s="1"/>
  <c r="R830" i="3" s="1"/>
  <c r="S830" i="3" s="1"/>
  <c r="T830" i="3" s="1"/>
  <c r="U830" i="3" s="1"/>
  <c r="E830" i="3" s="1"/>
  <c r="L834" i="3"/>
  <c r="M834" i="3" s="1"/>
  <c r="N834" i="3" s="1"/>
  <c r="O834" i="3" s="1"/>
  <c r="P834" i="3" s="1"/>
  <c r="Q834" i="3" s="1"/>
  <c r="R834" i="3" s="1"/>
  <c r="S834" i="3" s="1"/>
  <c r="T834" i="3" s="1"/>
  <c r="U834" i="3" s="1"/>
  <c r="E834" i="3" s="1"/>
  <c r="L838" i="3"/>
  <c r="M838" i="3" s="1"/>
  <c r="N838" i="3" s="1"/>
  <c r="O838" i="3" s="1"/>
  <c r="P838" i="3" s="1"/>
  <c r="Q838" i="3" s="1"/>
  <c r="R838" i="3" s="1"/>
  <c r="S838" i="3" s="1"/>
  <c r="T838" i="3" s="1"/>
  <c r="U838" i="3" s="1"/>
  <c r="E838" i="3" s="1"/>
  <c r="L842" i="3"/>
  <c r="M842" i="3" s="1"/>
  <c r="N842" i="3" s="1"/>
  <c r="O842" i="3" s="1"/>
  <c r="P842" i="3" s="1"/>
  <c r="Q842" i="3" s="1"/>
  <c r="R842" i="3" s="1"/>
  <c r="S842" i="3" s="1"/>
  <c r="T842" i="3" s="1"/>
  <c r="U842" i="3" s="1"/>
  <c r="E842" i="3" s="1"/>
  <c r="L846" i="3"/>
  <c r="M846" i="3" s="1"/>
  <c r="N846" i="3" s="1"/>
  <c r="O846" i="3" s="1"/>
  <c r="P846" i="3" s="1"/>
  <c r="Q846" i="3" s="1"/>
  <c r="R846" i="3" s="1"/>
  <c r="S846" i="3" s="1"/>
  <c r="T846" i="3" s="1"/>
  <c r="U846" i="3" s="1"/>
  <c r="E846" i="3" s="1"/>
  <c r="L850" i="3"/>
  <c r="M850" i="3" s="1"/>
  <c r="N850" i="3" s="1"/>
  <c r="O850" i="3" s="1"/>
  <c r="P850" i="3" s="1"/>
  <c r="Q850" i="3" s="1"/>
  <c r="R850" i="3" s="1"/>
  <c r="S850" i="3" s="1"/>
  <c r="T850" i="3" s="1"/>
  <c r="U850" i="3" s="1"/>
  <c r="E850" i="3" s="1"/>
  <c r="L853" i="3"/>
  <c r="M853" i="3" s="1"/>
  <c r="N853" i="3" s="1"/>
  <c r="O853" i="3" s="1"/>
  <c r="P853" i="3" s="1"/>
  <c r="Q853" i="3" s="1"/>
  <c r="R853" i="3" s="1"/>
  <c r="S853" i="3" s="1"/>
  <c r="T853" i="3" s="1"/>
  <c r="U853" i="3" s="1"/>
  <c r="E853" i="3" s="1"/>
  <c r="L852" i="3"/>
  <c r="M852" i="3" s="1"/>
  <c r="N852" i="3" s="1"/>
  <c r="O852" i="3" s="1"/>
  <c r="P852" i="3" s="1"/>
  <c r="Q852" i="3" s="1"/>
  <c r="R852" i="3" s="1"/>
  <c r="S852" i="3" s="1"/>
  <c r="T852" i="3" s="1"/>
  <c r="U852" i="3" s="1"/>
  <c r="E852" i="3" s="1"/>
  <c r="L938" i="3"/>
  <c r="M938" i="3" s="1"/>
  <c r="N938" i="3" s="1"/>
  <c r="O938" i="3" s="1"/>
  <c r="P938" i="3" s="1"/>
  <c r="Q938" i="3" s="1"/>
  <c r="R938" i="3" s="1"/>
  <c r="S938" i="3" s="1"/>
  <c r="T938" i="3" s="1"/>
  <c r="U938" i="3" s="1"/>
  <c r="E938" i="3" s="1"/>
  <c r="L865" i="3"/>
  <c r="M865" i="3" s="1"/>
  <c r="N865" i="3" s="1"/>
  <c r="O865" i="3" s="1"/>
  <c r="P865" i="3" s="1"/>
  <c r="Q865" i="3" s="1"/>
  <c r="R865" i="3" s="1"/>
  <c r="S865" i="3" s="1"/>
  <c r="T865" i="3" s="1"/>
  <c r="U865" i="3" s="1"/>
  <c r="E865" i="3" s="1"/>
  <c r="L869" i="3"/>
  <c r="M869" i="3" s="1"/>
  <c r="N869" i="3" s="1"/>
  <c r="O869" i="3" s="1"/>
  <c r="P869" i="3" s="1"/>
  <c r="Q869" i="3" s="1"/>
  <c r="R869" i="3" s="1"/>
  <c r="S869" i="3" s="1"/>
  <c r="T869" i="3" s="1"/>
  <c r="U869" i="3" s="1"/>
  <c r="E869" i="3" s="1"/>
  <c r="L873" i="3"/>
  <c r="M873" i="3" s="1"/>
  <c r="N873" i="3" s="1"/>
  <c r="O873" i="3" s="1"/>
  <c r="P873" i="3" s="1"/>
  <c r="Q873" i="3" s="1"/>
  <c r="R873" i="3" s="1"/>
  <c r="S873" i="3" s="1"/>
  <c r="T873" i="3" s="1"/>
  <c r="U873" i="3" s="1"/>
  <c r="E873" i="3" s="1"/>
  <c r="L877" i="3"/>
  <c r="M877" i="3" s="1"/>
  <c r="N877" i="3" s="1"/>
  <c r="O877" i="3" s="1"/>
  <c r="P877" i="3" s="1"/>
  <c r="Q877" i="3" s="1"/>
  <c r="R877" i="3" s="1"/>
  <c r="S877" i="3" s="1"/>
  <c r="T877" i="3" s="1"/>
  <c r="U877" i="3" s="1"/>
  <c r="E877" i="3" s="1"/>
  <c r="L881" i="3"/>
  <c r="M881" i="3" s="1"/>
  <c r="N881" i="3" s="1"/>
  <c r="O881" i="3" s="1"/>
  <c r="P881" i="3" s="1"/>
  <c r="Q881" i="3" s="1"/>
  <c r="R881" i="3" s="1"/>
  <c r="S881" i="3" s="1"/>
  <c r="T881" i="3" s="1"/>
  <c r="U881" i="3" s="1"/>
  <c r="E881" i="3" s="1"/>
  <c r="L885" i="3"/>
  <c r="M885" i="3" s="1"/>
  <c r="N885" i="3" s="1"/>
  <c r="O885" i="3" s="1"/>
  <c r="P885" i="3" s="1"/>
  <c r="Q885" i="3" s="1"/>
  <c r="R885" i="3" s="1"/>
  <c r="S885" i="3" s="1"/>
  <c r="T885" i="3" s="1"/>
  <c r="U885" i="3" s="1"/>
  <c r="E885" i="3" s="1"/>
  <c r="L889" i="3"/>
  <c r="M889" i="3" s="1"/>
  <c r="N889" i="3" s="1"/>
  <c r="O889" i="3" s="1"/>
  <c r="P889" i="3" s="1"/>
  <c r="Q889" i="3" s="1"/>
  <c r="R889" i="3" s="1"/>
  <c r="S889" i="3" s="1"/>
  <c r="T889" i="3" s="1"/>
  <c r="U889" i="3" s="1"/>
  <c r="E889" i="3" s="1"/>
  <c r="L893" i="3"/>
  <c r="M893" i="3" s="1"/>
  <c r="N893" i="3" s="1"/>
  <c r="O893" i="3" s="1"/>
  <c r="P893" i="3" s="1"/>
  <c r="Q893" i="3" s="1"/>
  <c r="R893" i="3" s="1"/>
  <c r="S893" i="3" s="1"/>
  <c r="T893" i="3" s="1"/>
  <c r="U893" i="3" s="1"/>
  <c r="E893" i="3" s="1"/>
  <c r="L897" i="3"/>
  <c r="M897" i="3" s="1"/>
  <c r="N897" i="3" s="1"/>
  <c r="O897" i="3" s="1"/>
  <c r="P897" i="3" s="1"/>
  <c r="Q897" i="3" s="1"/>
  <c r="R897" i="3" s="1"/>
  <c r="S897" i="3" s="1"/>
  <c r="T897" i="3" s="1"/>
  <c r="U897" i="3" s="1"/>
  <c r="E897" i="3" s="1"/>
  <c r="L901" i="3"/>
  <c r="M901" i="3" s="1"/>
  <c r="N901" i="3" s="1"/>
  <c r="O901" i="3" s="1"/>
  <c r="P901" i="3" s="1"/>
  <c r="Q901" i="3" s="1"/>
  <c r="R901" i="3" s="1"/>
  <c r="S901" i="3" s="1"/>
  <c r="T901" i="3" s="1"/>
  <c r="U901" i="3" s="1"/>
  <c r="E901" i="3" s="1"/>
  <c r="L905" i="3"/>
  <c r="M905" i="3" s="1"/>
  <c r="N905" i="3" s="1"/>
  <c r="O905" i="3" s="1"/>
  <c r="P905" i="3" s="1"/>
  <c r="Q905" i="3" s="1"/>
  <c r="R905" i="3" s="1"/>
  <c r="S905" i="3" s="1"/>
  <c r="T905" i="3" s="1"/>
  <c r="U905" i="3" s="1"/>
  <c r="E905" i="3" s="1"/>
  <c r="L909" i="3"/>
  <c r="M909" i="3" s="1"/>
  <c r="N909" i="3" s="1"/>
  <c r="O909" i="3" s="1"/>
  <c r="P909" i="3" s="1"/>
  <c r="Q909" i="3" s="1"/>
  <c r="R909" i="3" s="1"/>
  <c r="S909" i="3" s="1"/>
  <c r="T909" i="3" s="1"/>
  <c r="U909" i="3" s="1"/>
  <c r="E909" i="3" s="1"/>
  <c r="L913" i="3"/>
  <c r="M913" i="3" s="1"/>
  <c r="N913" i="3" s="1"/>
  <c r="O913" i="3" s="1"/>
  <c r="P913" i="3" s="1"/>
  <c r="Q913" i="3" s="1"/>
  <c r="R913" i="3" s="1"/>
  <c r="S913" i="3" s="1"/>
  <c r="T913" i="3" s="1"/>
  <c r="U913" i="3" s="1"/>
  <c r="E913" i="3" s="1"/>
  <c r="L917" i="3"/>
  <c r="M917" i="3" s="1"/>
  <c r="N917" i="3" s="1"/>
  <c r="O917" i="3" s="1"/>
  <c r="P917" i="3" s="1"/>
  <c r="Q917" i="3" s="1"/>
  <c r="R917" i="3" s="1"/>
  <c r="S917" i="3" s="1"/>
  <c r="T917" i="3" s="1"/>
  <c r="U917" i="3" s="1"/>
  <c r="E917" i="3" s="1"/>
  <c r="L921" i="3"/>
  <c r="M921" i="3" s="1"/>
  <c r="N921" i="3" s="1"/>
  <c r="O921" i="3" s="1"/>
  <c r="P921" i="3" s="1"/>
  <c r="Q921" i="3" s="1"/>
  <c r="R921" i="3" s="1"/>
  <c r="S921" i="3" s="1"/>
  <c r="T921" i="3" s="1"/>
  <c r="U921" i="3" s="1"/>
  <c r="E921" i="3" s="1"/>
  <c r="L929" i="3"/>
  <c r="M929" i="3" s="1"/>
  <c r="N929" i="3" s="1"/>
  <c r="O929" i="3" s="1"/>
  <c r="P929" i="3" s="1"/>
  <c r="Q929" i="3" s="1"/>
  <c r="R929" i="3" s="1"/>
  <c r="S929" i="3" s="1"/>
  <c r="T929" i="3" s="1"/>
  <c r="U929" i="3" s="1"/>
  <c r="E929" i="3" s="1"/>
  <c r="L950" i="3"/>
  <c r="M950" i="3" s="1"/>
  <c r="N950" i="3" s="1"/>
  <c r="O950" i="3" s="1"/>
  <c r="P950" i="3" s="1"/>
  <c r="Q950" i="3" s="1"/>
  <c r="R950" i="3" s="1"/>
  <c r="S950" i="3" s="1"/>
  <c r="T950" i="3" s="1"/>
  <c r="U950" i="3" s="1"/>
  <c r="E950" i="3" s="1"/>
  <c r="L932" i="3"/>
  <c r="M932" i="3" s="1"/>
  <c r="N932" i="3" s="1"/>
  <c r="O932" i="3" s="1"/>
  <c r="P932" i="3" s="1"/>
  <c r="Q932" i="3" s="1"/>
  <c r="R932" i="3" s="1"/>
  <c r="S932" i="3" s="1"/>
  <c r="T932" i="3" s="1"/>
  <c r="U932" i="3" s="1"/>
  <c r="E932" i="3" s="1"/>
  <c r="L931" i="3"/>
  <c r="M931" i="3" s="1"/>
  <c r="N931" i="3" s="1"/>
  <c r="O931" i="3" s="1"/>
  <c r="P931" i="3" s="1"/>
  <c r="Q931" i="3" s="1"/>
  <c r="R931" i="3" s="1"/>
  <c r="S931" i="3" s="1"/>
  <c r="T931" i="3" s="1"/>
  <c r="U931" i="3" s="1"/>
  <c r="E931" i="3" s="1"/>
  <c r="L954" i="3"/>
  <c r="M954" i="3" s="1"/>
  <c r="N954" i="3" s="1"/>
  <c r="O954" i="3" s="1"/>
  <c r="P954" i="3" s="1"/>
  <c r="Q954" i="3" s="1"/>
  <c r="R954" i="3" s="1"/>
  <c r="S954" i="3" s="1"/>
  <c r="T954" i="3" s="1"/>
  <c r="U954" i="3" s="1"/>
  <c r="E954" i="3" s="1"/>
  <c r="L994" i="3"/>
  <c r="M994" i="3" s="1"/>
  <c r="N994" i="3" s="1"/>
  <c r="O994" i="3" s="1"/>
  <c r="P994" i="3" s="1"/>
  <c r="Q994" i="3" s="1"/>
  <c r="R994" i="3" s="1"/>
  <c r="S994" i="3" s="1"/>
  <c r="T994" i="3" s="1"/>
  <c r="U994" i="3" s="1"/>
  <c r="E994" i="3" s="1"/>
  <c r="L948" i="3"/>
  <c r="M948" i="3" s="1"/>
  <c r="N948" i="3" s="1"/>
  <c r="O948" i="3" s="1"/>
  <c r="P948" i="3" s="1"/>
  <c r="Q948" i="3" s="1"/>
  <c r="R948" i="3" s="1"/>
  <c r="S948" i="3" s="1"/>
  <c r="T948" i="3" s="1"/>
  <c r="U948" i="3" s="1"/>
  <c r="E948" i="3" s="1"/>
  <c r="L947" i="3"/>
  <c r="M947" i="3" s="1"/>
  <c r="N947" i="3" s="1"/>
  <c r="O947" i="3" s="1"/>
  <c r="P947" i="3" s="1"/>
  <c r="Q947" i="3" s="1"/>
  <c r="R947" i="3" s="1"/>
  <c r="S947" i="3" s="1"/>
  <c r="T947" i="3" s="1"/>
  <c r="U947" i="3" s="1"/>
  <c r="E947" i="3" s="1"/>
  <c r="L986" i="3"/>
  <c r="M986" i="3" s="1"/>
  <c r="N986" i="3" s="1"/>
  <c r="O986" i="3" s="1"/>
  <c r="P986" i="3" s="1"/>
  <c r="Q986" i="3" s="1"/>
  <c r="R986" i="3" s="1"/>
  <c r="S986" i="3" s="1"/>
  <c r="T986" i="3" s="1"/>
  <c r="U986" i="3" s="1"/>
  <c r="E986" i="3" s="1"/>
  <c r="L998" i="3"/>
  <c r="M998" i="3" s="1"/>
  <c r="N998" i="3" s="1"/>
  <c r="O998" i="3" s="1"/>
  <c r="P998" i="3" s="1"/>
  <c r="Q998" i="3" s="1"/>
  <c r="R998" i="3" s="1"/>
  <c r="S998" i="3" s="1"/>
  <c r="T998" i="3" s="1"/>
  <c r="U998" i="3" s="1"/>
  <c r="E998" i="3" s="1"/>
  <c r="L964" i="3"/>
  <c r="M964" i="3" s="1"/>
  <c r="N964" i="3" s="1"/>
  <c r="O964" i="3" s="1"/>
  <c r="P964" i="3" s="1"/>
  <c r="Q964" i="3" s="1"/>
  <c r="R964" i="3" s="1"/>
  <c r="S964" i="3" s="1"/>
  <c r="T964" i="3" s="1"/>
  <c r="U964" i="3" s="1"/>
  <c r="E964" i="3" s="1"/>
  <c r="L968" i="3"/>
  <c r="M968" i="3" s="1"/>
  <c r="N968" i="3" s="1"/>
  <c r="O968" i="3" s="1"/>
  <c r="P968" i="3" s="1"/>
  <c r="Q968" i="3" s="1"/>
  <c r="R968" i="3" s="1"/>
  <c r="S968" i="3" s="1"/>
  <c r="T968" i="3" s="1"/>
  <c r="U968" i="3" s="1"/>
  <c r="E968" i="3" s="1"/>
  <c r="L972" i="3"/>
  <c r="M972" i="3" s="1"/>
  <c r="N972" i="3" s="1"/>
  <c r="O972" i="3" s="1"/>
  <c r="P972" i="3" s="1"/>
  <c r="Q972" i="3" s="1"/>
  <c r="R972" i="3" s="1"/>
  <c r="S972" i="3" s="1"/>
  <c r="T972" i="3" s="1"/>
  <c r="U972" i="3" s="1"/>
  <c r="E972" i="3" s="1"/>
  <c r="L976" i="3"/>
  <c r="M976" i="3" s="1"/>
  <c r="N976" i="3" s="1"/>
  <c r="O976" i="3" s="1"/>
  <c r="P976" i="3" s="1"/>
  <c r="Q976" i="3" s="1"/>
  <c r="R976" i="3" s="1"/>
  <c r="S976" i="3" s="1"/>
  <c r="T976" i="3" s="1"/>
  <c r="U976" i="3" s="1"/>
  <c r="E976" i="3" s="1"/>
  <c r="L980" i="3"/>
  <c r="M980" i="3" s="1"/>
  <c r="N980" i="3" s="1"/>
  <c r="O980" i="3" s="1"/>
  <c r="P980" i="3" s="1"/>
  <c r="Q980" i="3" s="1"/>
  <c r="R980" i="3" s="1"/>
  <c r="S980" i="3" s="1"/>
  <c r="T980" i="3" s="1"/>
  <c r="U980" i="3" s="1"/>
  <c r="E980" i="3" s="1"/>
  <c r="L989" i="3"/>
  <c r="M989" i="3" s="1"/>
  <c r="N989" i="3" s="1"/>
  <c r="O989" i="3" s="1"/>
  <c r="P989" i="3" s="1"/>
  <c r="Q989" i="3" s="1"/>
  <c r="R989" i="3" s="1"/>
  <c r="S989" i="3" s="1"/>
  <c r="T989" i="3" s="1"/>
  <c r="U989" i="3" s="1"/>
  <c r="E989" i="3" s="1"/>
  <c r="L984" i="3"/>
  <c r="M984" i="3" s="1"/>
  <c r="N984" i="3" s="1"/>
  <c r="O984" i="3" s="1"/>
  <c r="P984" i="3" s="1"/>
  <c r="Q984" i="3" s="1"/>
  <c r="R984" i="3" s="1"/>
  <c r="S984" i="3" s="1"/>
  <c r="T984" i="3" s="1"/>
  <c r="U984" i="3" s="1"/>
  <c r="E984" i="3" s="1"/>
  <c r="L1000" i="3"/>
  <c r="M1000" i="3" s="1"/>
  <c r="N1000" i="3" s="1"/>
  <c r="O1000" i="3" s="1"/>
  <c r="P1000" i="3" s="1"/>
  <c r="Q1000" i="3" s="1"/>
  <c r="R1000" i="3" s="1"/>
  <c r="S1000" i="3" s="1"/>
  <c r="T1000" i="3" s="1"/>
  <c r="U1000" i="3" s="1"/>
  <c r="E1000" i="3" s="1"/>
  <c r="L995" i="3"/>
  <c r="M995" i="3" s="1"/>
  <c r="N995" i="3" s="1"/>
  <c r="O995" i="3" s="1"/>
  <c r="P995" i="3" s="1"/>
  <c r="Q995" i="3" s="1"/>
  <c r="R995" i="3" s="1"/>
  <c r="S995" i="3" s="1"/>
  <c r="T995" i="3" s="1"/>
  <c r="U995" i="3" s="1"/>
  <c r="E995" i="3" s="1"/>
  <c r="L1007" i="3"/>
  <c r="M1007" i="3" s="1"/>
  <c r="N1007" i="3" s="1"/>
  <c r="O1007" i="3" s="1"/>
  <c r="P1007" i="3" s="1"/>
  <c r="Q1007" i="3" s="1"/>
  <c r="R1007" i="3" s="1"/>
  <c r="S1007" i="3" s="1"/>
  <c r="T1007" i="3" s="1"/>
  <c r="U1007" i="3" s="1"/>
  <c r="E1007" i="3" s="1"/>
  <c r="L1009" i="3"/>
  <c r="M1009" i="3" s="1"/>
  <c r="N1009" i="3" s="1"/>
  <c r="O1009" i="3" s="1"/>
  <c r="P1009" i="3" s="1"/>
  <c r="Q1009" i="3" s="1"/>
  <c r="R1009" i="3" s="1"/>
  <c r="S1009" i="3" s="1"/>
  <c r="T1009" i="3" s="1"/>
  <c r="U1009" i="3" s="1"/>
  <c r="E1009" i="3" s="1"/>
  <c r="L1013" i="3"/>
  <c r="M1013" i="3" s="1"/>
  <c r="N1013" i="3" s="1"/>
  <c r="O1013" i="3" s="1"/>
  <c r="P1013" i="3" s="1"/>
  <c r="Q1013" i="3" s="1"/>
  <c r="R1013" i="3" s="1"/>
  <c r="S1013" i="3" s="1"/>
  <c r="T1013" i="3" s="1"/>
  <c r="U1013" i="3" s="1"/>
  <c r="E1013" i="3" s="1"/>
  <c r="L1017" i="3"/>
  <c r="M1017" i="3" s="1"/>
  <c r="N1017" i="3" s="1"/>
  <c r="O1017" i="3" s="1"/>
  <c r="P1017" i="3" s="1"/>
  <c r="Q1017" i="3" s="1"/>
  <c r="R1017" i="3" s="1"/>
  <c r="S1017" i="3" s="1"/>
  <c r="T1017" i="3" s="1"/>
  <c r="U1017" i="3" s="1"/>
  <c r="E1017" i="3" s="1"/>
  <c r="L1021" i="3"/>
  <c r="M1021" i="3" s="1"/>
  <c r="N1021" i="3" s="1"/>
  <c r="O1021" i="3" s="1"/>
  <c r="P1021" i="3" s="1"/>
  <c r="Q1021" i="3" s="1"/>
  <c r="R1021" i="3" s="1"/>
  <c r="S1021" i="3" s="1"/>
  <c r="T1021" i="3" s="1"/>
  <c r="U1021" i="3" s="1"/>
  <c r="E1021" i="3" s="1"/>
  <c r="L1029" i="3"/>
  <c r="M1029" i="3" s="1"/>
  <c r="N1029" i="3" s="1"/>
  <c r="O1029" i="3" s="1"/>
  <c r="P1029" i="3" s="1"/>
  <c r="Q1029" i="3" s="1"/>
  <c r="R1029" i="3" s="1"/>
  <c r="S1029" i="3" s="1"/>
  <c r="T1029" i="3" s="1"/>
  <c r="U1029" i="3" s="1"/>
  <c r="E1029" i="3" s="1"/>
  <c r="L1030" i="3"/>
  <c r="M1030" i="3" s="1"/>
  <c r="N1030" i="3" s="1"/>
  <c r="O1030" i="3" s="1"/>
  <c r="P1030" i="3" s="1"/>
  <c r="Q1030" i="3" s="1"/>
  <c r="R1030" i="3" s="1"/>
  <c r="S1030" i="3" s="1"/>
  <c r="T1030" i="3" s="1"/>
  <c r="U1030" i="3" s="1"/>
  <c r="E1030" i="3" s="1"/>
  <c r="E1047" i="3" s="1"/>
  <c r="E5" i="2"/>
  <c r="F5" i="2"/>
  <c r="D6" i="2"/>
  <c r="F6" i="2" s="1"/>
  <c r="C6" i="2"/>
  <c r="B7" i="2"/>
  <c r="H5" i="2"/>
  <c r="U127" i="4" l="1"/>
  <c r="Z15" i="4"/>
  <c r="U76" i="4"/>
  <c r="T187" i="4"/>
  <c r="T186" i="4"/>
  <c r="Y186" i="4"/>
  <c r="Y187" i="4"/>
  <c r="S186" i="4"/>
  <c r="S187" i="4"/>
  <c r="X186" i="4"/>
  <c r="X187" i="4"/>
  <c r="W187" i="4"/>
  <c r="W186" i="4"/>
  <c r="R187" i="4"/>
  <c r="R186" i="4"/>
  <c r="U74" i="4"/>
  <c r="U120" i="4"/>
  <c r="U40" i="4"/>
  <c r="U33" i="4"/>
  <c r="U22" i="4"/>
  <c r="U32" i="4"/>
  <c r="U164" i="4"/>
  <c r="U63" i="4"/>
  <c r="U159" i="4"/>
  <c r="U132" i="4"/>
  <c r="H48" i="3"/>
  <c r="Y318" i="3"/>
  <c r="Y423" i="3"/>
  <c r="Z674" i="3"/>
  <c r="AK674" i="3" s="1"/>
  <c r="Y677" i="3"/>
  <c r="AJ677" i="3" s="1"/>
  <c r="Y658" i="3"/>
  <c r="Y914" i="3"/>
  <c r="AJ914" i="3" s="1"/>
  <c r="Y988" i="3"/>
  <c r="Y983" i="3"/>
  <c r="Y19" i="3"/>
  <c r="H514" i="3"/>
  <c r="H27" i="3"/>
  <c r="AJ13" i="3"/>
  <c r="Y415" i="3"/>
  <c r="Y650" i="3"/>
  <c r="Y910" i="3"/>
  <c r="AJ910" i="3" s="1"/>
  <c r="Y863" i="3"/>
  <c r="Y906" i="3"/>
  <c r="Y856" i="3"/>
  <c r="Y951" i="3"/>
  <c r="Y999" i="3"/>
  <c r="U144" i="4"/>
  <c r="U154" i="4"/>
  <c r="U139" i="4"/>
  <c r="U49" i="4"/>
  <c r="U77" i="4"/>
  <c r="U135" i="4"/>
  <c r="U11" i="4"/>
  <c r="U130" i="4"/>
  <c r="H11" i="3"/>
  <c r="H32" i="3"/>
  <c r="H53" i="3"/>
  <c r="AI7" i="3"/>
  <c r="Y7" i="3"/>
  <c r="AI11" i="3"/>
  <c r="Y11" i="3"/>
  <c r="AI31" i="3"/>
  <c r="Y31" i="3"/>
  <c r="AJ64" i="3"/>
  <c r="AJ72" i="3"/>
  <c r="AJ80" i="3"/>
  <c r="AJ88" i="3"/>
  <c r="AJ96" i="3"/>
  <c r="AJ104" i="3"/>
  <c r="AJ112" i="3"/>
  <c r="AJ120" i="3"/>
  <c r="AJ128" i="3"/>
  <c r="AJ136" i="3"/>
  <c r="AJ144" i="3"/>
  <c r="AJ152" i="3"/>
  <c r="AJ160" i="3"/>
  <c r="AJ168" i="3"/>
  <c r="AJ176" i="3"/>
  <c r="AJ184" i="3"/>
  <c r="AJ192" i="3"/>
  <c r="AJ200" i="3"/>
  <c r="AJ208" i="3"/>
  <c r="AJ216" i="3"/>
  <c r="AJ224" i="3"/>
  <c r="AJ236" i="3"/>
  <c r="AJ256" i="3"/>
  <c r="Y15" i="3"/>
  <c r="AJ15" i="3" s="1"/>
  <c r="Y56" i="3"/>
  <c r="Y27" i="3"/>
  <c r="Y79" i="3"/>
  <c r="Y99" i="3"/>
  <c r="Y123" i="3"/>
  <c r="Y143" i="3"/>
  <c r="Y163" i="3"/>
  <c r="Y187" i="3"/>
  <c r="Y207" i="3"/>
  <c r="Y227" i="3"/>
  <c r="Y251" i="3"/>
  <c r="Y271" i="3"/>
  <c r="Y291" i="3"/>
  <c r="Y315" i="3"/>
  <c r="E1045" i="3"/>
  <c r="H16" i="3"/>
  <c r="H37" i="3"/>
  <c r="H59" i="3"/>
  <c r="AI40" i="3"/>
  <c r="Y40" i="3"/>
  <c r="AJ228" i="3"/>
  <c r="AJ248" i="3"/>
  <c r="AJ260" i="3"/>
  <c r="Z260" i="3"/>
  <c r="AJ268" i="3"/>
  <c r="AJ276" i="3"/>
  <c r="Z276" i="3"/>
  <c r="AJ284" i="3"/>
  <c r="AJ292" i="3"/>
  <c r="Z292" i="3"/>
  <c r="AJ300" i="3"/>
  <c r="AJ308" i="3"/>
  <c r="Z308" i="3"/>
  <c r="AJ316" i="3"/>
  <c r="Y18" i="3"/>
  <c r="Y60" i="3"/>
  <c r="Y83" i="3"/>
  <c r="Y107" i="3"/>
  <c r="Y127" i="3"/>
  <c r="AJ319" i="3"/>
  <c r="Z319" i="3"/>
  <c r="Z284" i="3"/>
  <c r="AJ321" i="3"/>
  <c r="Z321" i="3"/>
  <c r="AK450" i="3"/>
  <c r="AA450" i="3"/>
  <c r="AK458" i="3"/>
  <c r="AA458" i="3"/>
  <c r="AK466" i="3"/>
  <c r="AA466" i="3"/>
  <c r="AK474" i="3"/>
  <c r="AA474" i="3"/>
  <c r="AK482" i="3"/>
  <c r="AA482" i="3"/>
  <c r="AK490" i="3"/>
  <c r="AA490" i="3"/>
  <c r="AK498" i="3"/>
  <c r="AA498" i="3"/>
  <c r="AL498" i="3" s="1"/>
  <c r="AK506" i="3"/>
  <c r="AA506" i="3"/>
  <c r="AK514" i="3"/>
  <c r="AA514" i="3"/>
  <c r="AK522" i="3"/>
  <c r="AA522" i="3"/>
  <c r="AK530" i="3"/>
  <c r="AA530" i="3"/>
  <c r="AL530" i="3" s="1"/>
  <c r="AK538" i="3"/>
  <c r="AA538" i="3"/>
  <c r="AK546" i="3"/>
  <c r="AA546" i="3"/>
  <c r="AK478" i="3"/>
  <c r="AK510" i="3"/>
  <c r="AK542" i="3"/>
  <c r="AL986" i="3"/>
  <c r="AB986" i="3"/>
  <c r="AK992" i="3"/>
  <c r="H21" i="3"/>
  <c r="H43" i="3"/>
  <c r="E1038" i="3"/>
  <c r="AJ9" i="3"/>
  <c r="AI21" i="3"/>
  <c r="AI37" i="3"/>
  <c r="AI53" i="3"/>
  <c r="AJ68" i="3"/>
  <c r="AJ76" i="3"/>
  <c r="AJ84" i="3"/>
  <c r="AJ92" i="3"/>
  <c r="AJ100" i="3"/>
  <c r="AJ108" i="3"/>
  <c r="AJ116" i="3"/>
  <c r="AJ124" i="3"/>
  <c r="AJ132" i="3"/>
  <c r="AJ140" i="3"/>
  <c r="AJ148" i="3"/>
  <c r="AJ156" i="3"/>
  <c r="AJ164" i="3"/>
  <c r="AJ172" i="3"/>
  <c r="AJ180" i="3"/>
  <c r="AJ188" i="3"/>
  <c r="AJ196" i="3"/>
  <c r="AJ204" i="3"/>
  <c r="AJ212" i="3"/>
  <c r="AJ220" i="3"/>
  <c r="AJ240" i="3"/>
  <c r="AJ252" i="3"/>
  <c r="AJ19" i="3"/>
  <c r="Z19" i="3"/>
  <c r="Y12" i="3"/>
  <c r="Y67" i="3"/>
  <c r="Y91" i="3"/>
  <c r="Y111" i="3"/>
  <c r="Y131" i="3"/>
  <c r="Z268" i="3"/>
  <c r="AI226" i="3"/>
  <c r="Y226" i="3"/>
  <c r="AJ226" i="3" s="1"/>
  <c r="AI234" i="3"/>
  <c r="Y234" i="3"/>
  <c r="AJ234" i="3" s="1"/>
  <c r="AI242" i="3"/>
  <c r="Y242" i="3"/>
  <c r="AJ242" i="3" s="1"/>
  <c r="AI250" i="3"/>
  <c r="Y250" i="3"/>
  <c r="AJ250" i="3" s="1"/>
  <c r="AK1003" i="3"/>
  <c r="AJ232" i="3"/>
  <c r="AJ244" i="3"/>
  <c r="Y44" i="3"/>
  <c r="AI71" i="3"/>
  <c r="Y71" i="3"/>
  <c r="AI87" i="3"/>
  <c r="Y87" i="3"/>
  <c r="AI103" i="3"/>
  <c r="Y103" i="3"/>
  <c r="AI119" i="3"/>
  <c r="Y119" i="3"/>
  <c r="AI135" i="3"/>
  <c r="Y135" i="3"/>
  <c r="AI151" i="3"/>
  <c r="Y151" i="3"/>
  <c r="AI167" i="3"/>
  <c r="Y167" i="3"/>
  <c r="AI183" i="3"/>
  <c r="Y183" i="3"/>
  <c r="AI199" i="3"/>
  <c r="Y199" i="3"/>
  <c r="AI215" i="3"/>
  <c r="Y215" i="3"/>
  <c r="AI231" i="3"/>
  <c r="Y231" i="3"/>
  <c r="AI247" i="3"/>
  <c r="Y247" i="3"/>
  <c r="AI263" i="3"/>
  <c r="Y263" i="3"/>
  <c r="AI279" i="3"/>
  <c r="Y279" i="3"/>
  <c r="AI295" i="3"/>
  <c r="Y295" i="3"/>
  <c r="AI311" i="3"/>
  <c r="Y311" i="3"/>
  <c r="AK462" i="3"/>
  <c r="AK494" i="3"/>
  <c r="AK526" i="3"/>
  <c r="AJ751" i="3"/>
  <c r="AJ767" i="3"/>
  <c r="AJ783" i="3"/>
  <c r="AK861" i="3"/>
  <c r="AA861" i="3"/>
  <c r="AM1029" i="3"/>
  <c r="Y331" i="3"/>
  <c r="Y339" i="3"/>
  <c r="Y347" i="3"/>
  <c r="Y355" i="3"/>
  <c r="Y363" i="3"/>
  <c r="Y371" i="3"/>
  <c r="Y379" i="3"/>
  <c r="Y387" i="3"/>
  <c r="Y395" i="3"/>
  <c r="Y403" i="3"/>
  <c r="Y411" i="3"/>
  <c r="Y419" i="3"/>
  <c r="Y427" i="3"/>
  <c r="Y435" i="3"/>
  <c r="Y449" i="3"/>
  <c r="Y457" i="3"/>
  <c r="Y465" i="3"/>
  <c r="Y473" i="3"/>
  <c r="Y481" i="3"/>
  <c r="Y489" i="3"/>
  <c r="Y497" i="3"/>
  <c r="Y505" i="3"/>
  <c r="Y513" i="3"/>
  <c r="Y521" i="3"/>
  <c r="Y529" i="3"/>
  <c r="Y537" i="3"/>
  <c r="Y545" i="3"/>
  <c r="AK468" i="3"/>
  <c r="AK500" i="3"/>
  <c r="AK532" i="3"/>
  <c r="Z680" i="3"/>
  <c r="AK680" i="3" s="1"/>
  <c r="Y890" i="3"/>
  <c r="Y898" i="3"/>
  <c r="AJ1004" i="3"/>
  <c r="Z1025" i="3"/>
  <c r="AK1025" i="3" s="1"/>
  <c r="Y258" i="3"/>
  <c r="AJ258" i="3" s="1"/>
  <c r="Y326" i="3"/>
  <c r="AJ326" i="3" s="1"/>
  <c r="Y334" i="3"/>
  <c r="Y342" i="3"/>
  <c r="Y350" i="3"/>
  <c r="AJ350" i="3" s="1"/>
  <c r="Y358" i="3"/>
  <c r="AJ358" i="3" s="1"/>
  <c r="Y366" i="3"/>
  <c r="Y374" i="3"/>
  <c r="Y382" i="3"/>
  <c r="AJ382" i="3" s="1"/>
  <c r="Y390" i="3"/>
  <c r="AJ390" i="3" s="1"/>
  <c r="Y398" i="3"/>
  <c r="Y406" i="3"/>
  <c r="Y414" i="3"/>
  <c r="AJ414" i="3" s="1"/>
  <c r="Y422" i="3"/>
  <c r="AJ422" i="3" s="1"/>
  <c r="Y430" i="3"/>
  <c r="AJ452" i="3"/>
  <c r="AJ468" i="3"/>
  <c r="AJ484" i="3"/>
  <c r="AJ500" i="3"/>
  <c r="AJ516" i="3"/>
  <c r="AJ532" i="3"/>
  <c r="AJ548" i="3"/>
  <c r="AA674" i="3"/>
  <c r="AL674" i="3" s="1"/>
  <c r="Y854" i="3"/>
  <c r="AJ854" i="3" s="1"/>
  <c r="AI851" i="3"/>
  <c r="Y874" i="3"/>
  <c r="Y882" i="3"/>
  <c r="Z870" i="3"/>
  <c r="Z933" i="3"/>
  <c r="Y981" i="3"/>
  <c r="AJ981" i="3" s="1"/>
  <c r="AI1026" i="3"/>
  <c r="U148" i="4"/>
  <c r="U102" i="4"/>
  <c r="U99" i="4"/>
  <c r="AI441" i="3"/>
  <c r="AJ325" i="3"/>
  <c r="AJ341" i="3"/>
  <c r="AJ357" i="3"/>
  <c r="AJ373" i="3"/>
  <c r="AJ389" i="3"/>
  <c r="AJ405" i="3"/>
  <c r="AJ421" i="3"/>
  <c r="Y327" i="3"/>
  <c r="Y335" i="3"/>
  <c r="Y343" i="3"/>
  <c r="Y351" i="3"/>
  <c r="Y359" i="3"/>
  <c r="Y367" i="3"/>
  <c r="Y375" i="3"/>
  <c r="Y383" i="3"/>
  <c r="Y391" i="3"/>
  <c r="Y399" i="3"/>
  <c r="Y407" i="3"/>
  <c r="Y443" i="3"/>
  <c r="Y453" i="3"/>
  <c r="Y461" i="3"/>
  <c r="Y469" i="3"/>
  <c r="Y477" i="3"/>
  <c r="Y485" i="3"/>
  <c r="Y493" i="3"/>
  <c r="Y501" i="3"/>
  <c r="Y509" i="3"/>
  <c r="Y517" i="3"/>
  <c r="Y525" i="3"/>
  <c r="Y533" i="3"/>
  <c r="Y541" i="3"/>
  <c r="Y549" i="3"/>
  <c r="AK452" i="3"/>
  <c r="AK484" i="3"/>
  <c r="AK516" i="3"/>
  <c r="AK548" i="3"/>
  <c r="Y553" i="3"/>
  <c r="Y562" i="3"/>
  <c r="Y570" i="3"/>
  <c r="Y578" i="3"/>
  <c r="Y586" i="3"/>
  <c r="Y594" i="3"/>
  <c r="Y602" i="3"/>
  <c r="Y610" i="3"/>
  <c r="Y618" i="3"/>
  <c r="Y626" i="3"/>
  <c r="Y634" i="3"/>
  <c r="AI892" i="3"/>
  <c r="AI896" i="3"/>
  <c r="AJ876" i="3"/>
  <c r="AJ880" i="3"/>
  <c r="Y886" i="3"/>
  <c r="Y894" i="3"/>
  <c r="Y1018" i="3"/>
  <c r="U89" i="4"/>
  <c r="Y330" i="3"/>
  <c r="Y338" i="3"/>
  <c r="Y346" i="3"/>
  <c r="Y354" i="3"/>
  <c r="Y362" i="3"/>
  <c r="Y370" i="3"/>
  <c r="Y378" i="3"/>
  <c r="Y386" i="3"/>
  <c r="Y394" i="3"/>
  <c r="Y402" i="3"/>
  <c r="Y410" i="3"/>
  <c r="Y418" i="3"/>
  <c r="Y426" i="3"/>
  <c r="Y434" i="3"/>
  <c r="AJ456" i="3"/>
  <c r="AJ472" i="3"/>
  <c r="AJ488" i="3"/>
  <c r="AJ504" i="3"/>
  <c r="AJ520" i="3"/>
  <c r="AJ536" i="3"/>
  <c r="AJ552" i="3"/>
  <c r="Y445" i="3"/>
  <c r="Z677" i="3"/>
  <c r="Y739" i="3"/>
  <c r="AJ739" i="3" s="1"/>
  <c r="AJ755" i="3"/>
  <c r="AJ771" i="3"/>
  <c r="AJ787" i="3"/>
  <c r="Z866" i="3"/>
  <c r="Z878" i="3"/>
  <c r="AI925" i="3"/>
  <c r="AI904" i="3"/>
  <c r="AI912" i="3"/>
  <c r="AI920" i="3"/>
  <c r="Z1002" i="3"/>
  <c r="U48" i="4"/>
  <c r="U17" i="4"/>
  <c r="U55" i="4"/>
  <c r="U141" i="4"/>
  <c r="U20" i="4"/>
  <c r="U41" i="4"/>
  <c r="U131" i="4"/>
  <c r="U16" i="4"/>
  <c r="U71" i="4"/>
  <c r="U134" i="4"/>
  <c r="U65" i="4"/>
  <c r="U79" i="4"/>
  <c r="U43" i="4"/>
  <c r="U151" i="4"/>
  <c r="U110" i="4"/>
  <c r="U121" i="4"/>
  <c r="U167" i="4"/>
  <c r="U160" i="4"/>
  <c r="U105" i="4"/>
  <c r="U97" i="4"/>
  <c r="U129" i="4"/>
  <c r="U133" i="4"/>
  <c r="U100" i="4"/>
  <c r="U96" i="4"/>
  <c r="U137" i="4"/>
  <c r="U60" i="4"/>
  <c r="U62" i="4"/>
  <c r="U163" i="4"/>
  <c r="Z187" i="4"/>
  <c r="U13" i="4"/>
  <c r="U70" i="4"/>
  <c r="U50" i="4"/>
  <c r="U73" i="4"/>
  <c r="U125" i="4"/>
  <c r="U115" i="4"/>
  <c r="U152" i="4"/>
  <c r="U58" i="4"/>
  <c r="U142" i="4"/>
  <c r="U31" i="4"/>
  <c r="U64" i="4"/>
  <c r="U104" i="4"/>
  <c r="U21" i="4"/>
  <c r="U83" i="4"/>
  <c r="U68" i="4"/>
  <c r="U106" i="4"/>
  <c r="U29" i="4"/>
  <c r="U23" i="4"/>
  <c r="U66" i="4"/>
  <c r="U123" i="4"/>
  <c r="U145" i="4"/>
  <c r="U15" i="4"/>
  <c r="U117" i="4"/>
  <c r="U85" i="4"/>
  <c r="U52" i="4"/>
  <c r="U75" i="4"/>
  <c r="U90" i="4"/>
  <c r="U56" i="4"/>
  <c r="U72" i="4"/>
  <c r="U149" i="4"/>
  <c r="U54" i="4"/>
  <c r="U81" i="4"/>
  <c r="U87" i="4"/>
  <c r="U98" i="4"/>
  <c r="U157" i="4"/>
  <c r="U155" i="4"/>
  <c r="AL508" i="3"/>
  <c r="AB508" i="3"/>
  <c r="AK759" i="3"/>
  <c r="AA759" i="3"/>
  <c r="AK775" i="3"/>
  <c r="AA775" i="3"/>
  <c r="AK791" i="3"/>
  <c r="AA791" i="3"/>
  <c r="AL460" i="3"/>
  <c r="AB460" i="3"/>
  <c r="AL492" i="3"/>
  <c r="AB492" i="3"/>
  <c r="AL524" i="3"/>
  <c r="AB524" i="3"/>
  <c r="AL476" i="3"/>
  <c r="AB476" i="3"/>
  <c r="G1048" i="3"/>
  <c r="G1045" i="3"/>
  <c r="G1044" i="3"/>
  <c r="G1038" i="3"/>
  <c r="G1046" i="3"/>
  <c r="G1040" i="3"/>
  <c r="G1039" i="3"/>
  <c r="H1027" i="3"/>
  <c r="H1023" i="3"/>
  <c r="H1015" i="3"/>
  <c r="H1013" i="3"/>
  <c r="H1006" i="3"/>
  <c r="H1002" i="3"/>
  <c r="H1012" i="3"/>
  <c r="H998" i="3"/>
  <c r="H994" i="3"/>
  <c r="H990" i="3"/>
  <c r="H986" i="3"/>
  <c r="H982" i="3"/>
  <c r="H974" i="3"/>
  <c r="H979" i="3"/>
  <c r="H963" i="3"/>
  <c r="H968" i="3"/>
  <c r="H958" i="3"/>
  <c r="H959" i="3"/>
  <c r="H973" i="3"/>
  <c r="H956" i="3"/>
  <c r="H944" i="3"/>
  <c r="H930" i="3"/>
  <c r="H921" i="3"/>
  <c r="H917" i="3"/>
  <c r="H913" i="3"/>
  <c r="H909" i="3"/>
  <c r="H905" i="3"/>
  <c r="H931" i="3"/>
  <c r="H945" i="3"/>
  <c r="H932" i="3"/>
  <c r="H896" i="3"/>
  <c r="H933" i="3"/>
  <c r="H897" i="3"/>
  <c r="H898" i="3"/>
  <c r="H885" i="3"/>
  <c r="H881" i="3"/>
  <c r="H877" i="3"/>
  <c r="H873" i="3"/>
  <c r="H869" i="3"/>
  <c r="H865" i="3"/>
  <c r="H861" i="3"/>
  <c r="H857" i="3"/>
  <c r="H853" i="3"/>
  <c r="H850" i="3"/>
  <c r="H846" i="3"/>
  <c r="H842" i="3"/>
  <c r="H838" i="3"/>
  <c r="H834" i="3"/>
  <c r="H830" i="3"/>
  <c r="H826" i="3"/>
  <c r="H822" i="3"/>
  <c r="H818" i="3"/>
  <c r="H814" i="3"/>
  <c r="H810" i="3"/>
  <c r="H809" i="3"/>
  <c r="H887" i="3"/>
  <c r="H807" i="3"/>
  <c r="H800" i="3"/>
  <c r="H789" i="3"/>
  <c r="H781" i="3"/>
  <c r="H773" i="3"/>
  <c r="H765" i="3"/>
  <c r="H757" i="3"/>
  <c r="H749" i="3"/>
  <c r="H746" i="3"/>
  <c r="H804" i="3"/>
  <c r="H790" i="3"/>
  <c r="H782" i="3"/>
  <c r="H774" i="3"/>
  <c r="H766" i="3"/>
  <c r="H758" i="3"/>
  <c r="H750" i="3"/>
  <c r="H739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442" i="3"/>
  <c r="H547" i="3"/>
  <c r="H539" i="3"/>
  <c r="H531" i="3"/>
  <c r="H523" i="3"/>
  <c r="H515" i="3"/>
  <c r="H507" i="3"/>
  <c r="H499" i="3"/>
  <c r="H491" i="3"/>
  <c r="H483" i="3"/>
  <c r="H475" i="3"/>
  <c r="H467" i="3"/>
  <c r="H459" i="3"/>
  <c r="H451" i="3"/>
  <c r="H439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540" i="3"/>
  <c r="H508" i="3"/>
  <c r="H476" i="3"/>
  <c r="H441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029" i="3"/>
  <c r="H1025" i="3"/>
  <c r="H1021" i="3"/>
  <c r="H1020" i="3"/>
  <c r="H1008" i="3"/>
  <c r="H1004" i="3"/>
  <c r="H1016" i="3"/>
  <c r="H1000" i="3"/>
  <c r="H996" i="3"/>
  <c r="H992" i="3"/>
  <c r="H988" i="3"/>
  <c r="H984" i="3"/>
  <c r="H1010" i="3"/>
  <c r="H966" i="3"/>
  <c r="H971" i="3"/>
  <c r="H976" i="3"/>
  <c r="H977" i="3"/>
  <c r="H950" i="3"/>
  <c r="H951" i="3"/>
  <c r="H961" i="3"/>
  <c r="H948" i="3"/>
  <c r="H938" i="3"/>
  <c r="H923" i="3"/>
  <c r="H919" i="3"/>
  <c r="H915" i="3"/>
  <c r="H911" i="3"/>
  <c r="H907" i="3"/>
  <c r="H939" i="3"/>
  <c r="H957" i="3"/>
  <c r="H940" i="3"/>
  <c r="H924" i="3"/>
  <c r="H888" i="3"/>
  <c r="H903" i="3"/>
  <c r="H889" i="3"/>
  <c r="H890" i="3"/>
  <c r="H883" i="3"/>
  <c r="H879" i="3"/>
  <c r="H875" i="3"/>
  <c r="H871" i="3"/>
  <c r="H867" i="3"/>
  <c r="H863" i="3"/>
  <c r="H859" i="3"/>
  <c r="H855" i="3"/>
  <c r="H851" i="3"/>
  <c r="H848" i="3"/>
  <c r="H844" i="3"/>
  <c r="H840" i="3"/>
  <c r="H836" i="3"/>
  <c r="H832" i="3"/>
  <c r="H828" i="3"/>
  <c r="H824" i="3"/>
  <c r="H820" i="3"/>
  <c r="H816" i="3"/>
  <c r="H812" i="3"/>
  <c r="H899" i="3"/>
  <c r="H801" i="3"/>
  <c r="H802" i="3"/>
  <c r="H799" i="3"/>
  <c r="H793" i="3"/>
  <c r="H785" i="3"/>
  <c r="H777" i="3"/>
  <c r="H769" i="3"/>
  <c r="H761" i="3"/>
  <c r="H753" i="3"/>
  <c r="H741" i="3"/>
  <c r="H738" i="3"/>
  <c r="H794" i="3"/>
  <c r="H786" i="3"/>
  <c r="H778" i="3"/>
  <c r="H770" i="3"/>
  <c r="H762" i="3"/>
  <c r="H754" i="3"/>
  <c r="H747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2" i="3"/>
  <c r="H668" i="3"/>
  <c r="H664" i="3"/>
  <c r="H660" i="3"/>
  <c r="H656" i="3"/>
  <c r="H652" i="3"/>
  <c r="H648" i="3"/>
  <c r="H644" i="3"/>
  <c r="H640" i="3"/>
  <c r="H636" i="3"/>
  <c r="H632" i="3"/>
  <c r="H628" i="3"/>
  <c r="H624" i="3"/>
  <c r="H620" i="3"/>
  <c r="H616" i="3"/>
  <c r="H612" i="3"/>
  <c r="H608" i="3"/>
  <c r="H604" i="3"/>
  <c r="H600" i="3"/>
  <c r="H596" i="3"/>
  <c r="H592" i="3"/>
  <c r="H588" i="3"/>
  <c r="H584" i="3"/>
  <c r="H580" i="3"/>
  <c r="H576" i="3"/>
  <c r="H572" i="3"/>
  <c r="H568" i="3"/>
  <c r="H564" i="3"/>
  <c r="H560" i="3"/>
  <c r="H556" i="3"/>
  <c r="H740" i="3"/>
  <c r="H551" i="3"/>
  <c r="H543" i="3"/>
  <c r="H535" i="3"/>
  <c r="H527" i="3"/>
  <c r="H519" i="3"/>
  <c r="H511" i="3"/>
  <c r="H503" i="3"/>
  <c r="H495" i="3"/>
  <c r="H487" i="3"/>
  <c r="H479" i="3"/>
  <c r="H471" i="3"/>
  <c r="H463" i="3"/>
  <c r="H455" i="3"/>
  <c r="H447" i="3"/>
  <c r="H436" i="3"/>
  <c r="H432" i="3"/>
  <c r="H428" i="3"/>
  <c r="H424" i="3"/>
  <c r="H420" i="3"/>
  <c r="H416" i="3"/>
  <c r="H412" i="3"/>
  <c r="H408" i="3"/>
  <c r="H404" i="3"/>
  <c r="H400" i="3"/>
  <c r="H396" i="3"/>
  <c r="H392" i="3"/>
  <c r="H388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440" i="3"/>
  <c r="H524" i="3"/>
  <c r="H492" i="3"/>
  <c r="H46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534" i="3"/>
  <c r="H502" i="3"/>
  <c r="H470" i="3"/>
  <c r="H544" i="3"/>
  <c r="H512" i="3"/>
  <c r="H480" i="3"/>
  <c r="H448" i="3"/>
  <c r="H474" i="3"/>
  <c r="H4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546" i="3"/>
  <c r="H456" i="3"/>
  <c r="H496" i="3"/>
  <c r="H536" i="3"/>
  <c r="H478" i="3"/>
  <c r="H518" i="3"/>
  <c r="H63" i="3"/>
  <c r="H69" i="3"/>
  <c r="H74" i="3"/>
  <c r="H79" i="3"/>
  <c r="H85" i="3"/>
  <c r="H90" i="3"/>
  <c r="H95" i="3"/>
  <c r="H101" i="3"/>
  <c r="H106" i="3"/>
  <c r="H111" i="3"/>
  <c r="H117" i="3"/>
  <c r="H122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452" i="3"/>
  <c r="H516" i="3"/>
  <c r="H319" i="3"/>
  <c r="H327" i="3"/>
  <c r="H335" i="3"/>
  <c r="H343" i="3"/>
  <c r="H351" i="3"/>
  <c r="H359" i="3"/>
  <c r="H367" i="3"/>
  <c r="H375" i="3"/>
  <c r="H383" i="3"/>
  <c r="H391" i="3"/>
  <c r="H399" i="3"/>
  <c r="H407" i="3"/>
  <c r="H415" i="3"/>
  <c r="H423" i="3"/>
  <c r="H431" i="3"/>
  <c r="H443" i="3"/>
  <c r="H461" i="3"/>
  <c r="H477" i="3"/>
  <c r="H493" i="3"/>
  <c r="H509" i="3"/>
  <c r="H525" i="3"/>
  <c r="H541" i="3"/>
  <c r="H446" i="3"/>
  <c r="H559" i="3"/>
  <c r="H567" i="3"/>
  <c r="H575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8" i="3"/>
  <c r="H686" i="3"/>
  <c r="H694" i="3"/>
  <c r="H702" i="3"/>
  <c r="H710" i="3"/>
  <c r="H718" i="3"/>
  <c r="H726" i="3"/>
  <c r="H734" i="3"/>
  <c r="H752" i="3"/>
  <c r="H768" i="3"/>
  <c r="H784" i="3"/>
  <c r="H895" i="3"/>
  <c r="H751" i="3"/>
  <c r="H767" i="3"/>
  <c r="H783" i="3"/>
  <c r="H808" i="3"/>
  <c r="H797" i="3"/>
  <c r="H811" i="3"/>
  <c r="H819" i="3"/>
  <c r="H827" i="3"/>
  <c r="H835" i="3"/>
  <c r="H843" i="3"/>
  <c r="H929" i="3"/>
  <c r="H858" i="3"/>
  <c r="H866" i="3"/>
  <c r="H874" i="3"/>
  <c r="H882" i="3"/>
  <c r="H902" i="3"/>
  <c r="H937" i="3"/>
  <c r="H936" i="3"/>
  <c r="H935" i="3"/>
  <c r="H910" i="3"/>
  <c r="H918" i="3"/>
  <c r="H934" i="3"/>
  <c r="H960" i="3"/>
  <c r="H946" i="3"/>
  <c r="H972" i="3"/>
  <c r="H962" i="3"/>
  <c r="H983" i="3"/>
  <c r="H991" i="3"/>
  <c r="H999" i="3"/>
  <c r="H1003" i="3"/>
  <c r="H1017" i="3"/>
  <c r="H1024" i="3"/>
  <c r="G1047" i="3"/>
  <c r="E1044" i="3"/>
  <c r="E1040" i="3"/>
  <c r="AK405" i="3"/>
  <c r="AA405" i="3"/>
  <c r="AJ44" i="3"/>
  <c r="Z44" i="3"/>
  <c r="Z9" i="3"/>
  <c r="AJ67" i="3"/>
  <c r="Z67" i="3"/>
  <c r="AJ99" i="3"/>
  <c r="Z99" i="3"/>
  <c r="AJ147" i="3"/>
  <c r="Z147" i="3"/>
  <c r="AJ179" i="3"/>
  <c r="Z179" i="3"/>
  <c r="AJ211" i="3"/>
  <c r="Z211" i="3"/>
  <c r="AJ243" i="3"/>
  <c r="Z243" i="3"/>
  <c r="AJ275" i="3"/>
  <c r="Z275" i="3"/>
  <c r="AJ307" i="3"/>
  <c r="Z307" i="3"/>
  <c r="Z64" i="3"/>
  <c r="Z80" i="3"/>
  <c r="Z96" i="3"/>
  <c r="Z112" i="3"/>
  <c r="Z128" i="3"/>
  <c r="Z152" i="3"/>
  <c r="Z168" i="3"/>
  <c r="Z184" i="3"/>
  <c r="Z200" i="3"/>
  <c r="Z216" i="3"/>
  <c r="Z232" i="3"/>
  <c r="Z240" i="3"/>
  <c r="Z248" i="3"/>
  <c r="Z256" i="3"/>
  <c r="AK272" i="3"/>
  <c r="AA272" i="3"/>
  <c r="AK288" i="3"/>
  <c r="AA288" i="3"/>
  <c r="AK304" i="3"/>
  <c r="AA304" i="3"/>
  <c r="AI77" i="3"/>
  <c r="Y77" i="3"/>
  <c r="AI93" i="3"/>
  <c r="Y93" i="3"/>
  <c r="AI117" i="3"/>
  <c r="Y117" i="3"/>
  <c r="AI125" i="3"/>
  <c r="Y125" i="3"/>
  <c r="AI141" i="3"/>
  <c r="Y141" i="3"/>
  <c r="AI149" i="3"/>
  <c r="Y149" i="3"/>
  <c r="AI165" i="3"/>
  <c r="Y165" i="3"/>
  <c r="AI173" i="3"/>
  <c r="Y173" i="3"/>
  <c r="AI189" i="3"/>
  <c r="Y189" i="3"/>
  <c r="AI205" i="3"/>
  <c r="Y205" i="3"/>
  <c r="AI213" i="3"/>
  <c r="Y213" i="3"/>
  <c r="AI237" i="3"/>
  <c r="Y237" i="3"/>
  <c r="AI245" i="3"/>
  <c r="Y245" i="3"/>
  <c r="AI261" i="3"/>
  <c r="Y261" i="3"/>
  <c r="AI285" i="3"/>
  <c r="Y285" i="3"/>
  <c r="AI301" i="3"/>
  <c r="Y301" i="3"/>
  <c r="AI309" i="3"/>
  <c r="Y309" i="3"/>
  <c r="AJ365" i="3"/>
  <c r="Z365" i="3"/>
  <c r="AJ381" i="3"/>
  <c r="Z381" i="3"/>
  <c r="AJ397" i="3"/>
  <c r="Z397" i="3"/>
  <c r="AJ413" i="3"/>
  <c r="Z413" i="3"/>
  <c r="AJ429" i="3"/>
  <c r="Z429" i="3"/>
  <c r="AJ449" i="3"/>
  <c r="Z449" i="3"/>
  <c r="AJ457" i="3"/>
  <c r="Z457" i="3"/>
  <c r="AJ465" i="3"/>
  <c r="Z465" i="3"/>
  <c r="AJ473" i="3"/>
  <c r="Z473" i="3"/>
  <c r="AJ481" i="3"/>
  <c r="Z481" i="3"/>
  <c r="AJ489" i="3"/>
  <c r="Z489" i="3"/>
  <c r="AJ497" i="3"/>
  <c r="Z497" i="3"/>
  <c r="AJ505" i="3"/>
  <c r="Z505" i="3"/>
  <c r="AJ513" i="3"/>
  <c r="Z513" i="3"/>
  <c r="AJ521" i="3"/>
  <c r="Z521" i="3"/>
  <c r="AJ529" i="3"/>
  <c r="Z529" i="3"/>
  <c r="AJ537" i="3"/>
  <c r="Z537" i="3"/>
  <c r="AJ545" i="3"/>
  <c r="Z545" i="3"/>
  <c r="AK554" i="3"/>
  <c r="AA554" i="3"/>
  <c r="AI756" i="3"/>
  <c r="Y756" i="3"/>
  <c r="AK540" i="3"/>
  <c r="AL450" i="3"/>
  <c r="AB450" i="3"/>
  <c r="AL482" i="3"/>
  <c r="AB482" i="3"/>
  <c r="AL514" i="3"/>
  <c r="AB514" i="3"/>
  <c r="AL522" i="3"/>
  <c r="AB522" i="3"/>
  <c r="AL538" i="3"/>
  <c r="AB538" i="3"/>
  <c r="AI737" i="3"/>
  <c r="Y737" i="3"/>
  <c r="AI563" i="3"/>
  <c r="Y563" i="3"/>
  <c r="AI571" i="3"/>
  <c r="Y571" i="3"/>
  <c r="AI587" i="3"/>
  <c r="Y587" i="3"/>
  <c r="AI603" i="3"/>
  <c r="Y603" i="3"/>
  <c r="AI611" i="3"/>
  <c r="Y611" i="3"/>
  <c r="AI635" i="3"/>
  <c r="Y635" i="3"/>
  <c r="AI643" i="3"/>
  <c r="Y643" i="3"/>
  <c r="AI659" i="3"/>
  <c r="Y659" i="3"/>
  <c r="AK688" i="3"/>
  <c r="AA688" i="3"/>
  <c r="AJ762" i="3"/>
  <c r="Z762" i="3"/>
  <c r="AJ794" i="3"/>
  <c r="Z794" i="3"/>
  <c r="AK564" i="3"/>
  <c r="AA564" i="3"/>
  <c r="AK580" i="3"/>
  <c r="AA580" i="3"/>
  <c r="AK596" i="3"/>
  <c r="AA596" i="3"/>
  <c r="AK604" i="3"/>
  <c r="AA604" i="3"/>
  <c r="AK628" i="3"/>
  <c r="AA628" i="3"/>
  <c r="AK636" i="3"/>
  <c r="AA636" i="3"/>
  <c r="AK652" i="3"/>
  <c r="AA652" i="3"/>
  <c r="AK668" i="3"/>
  <c r="AA668" i="3"/>
  <c r="AI683" i="3"/>
  <c r="Y683" i="3"/>
  <c r="AI699" i="3"/>
  <c r="Y699" i="3"/>
  <c r="AI707" i="3"/>
  <c r="Y707" i="3"/>
  <c r="AI715" i="3"/>
  <c r="Y715" i="3"/>
  <c r="AI723" i="3"/>
  <c r="Y723" i="3"/>
  <c r="AI731" i="3"/>
  <c r="Y731" i="3"/>
  <c r="AK893" i="3"/>
  <c r="AA893" i="3"/>
  <c r="AJ738" i="3"/>
  <c r="Z738" i="3"/>
  <c r="AI797" i="3"/>
  <c r="Y797" i="3"/>
  <c r="AJ811" i="3"/>
  <c r="Z811" i="3"/>
  <c r="AJ825" i="3"/>
  <c r="Z825" i="3"/>
  <c r="AJ841" i="3"/>
  <c r="Z841" i="3"/>
  <c r="Z755" i="3"/>
  <c r="AK779" i="3"/>
  <c r="AA779" i="3"/>
  <c r="AK795" i="3"/>
  <c r="AA795" i="3"/>
  <c r="AL861" i="3"/>
  <c r="AB861" i="3"/>
  <c r="AJ828" i="3"/>
  <c r="Z828" i="3"/>
  <c r="AJ836" i="3"/>
  <c r="Z836" i="3"/>
  <c r="AJ844" i="3"/>
  <c r="Z844" i="3"/>
  <c r="AI859" i="3"/>
  <c r="Y859" i="3"/>
  <c r="AI867" i="3"/>
  <c r="Y867" i="3"/>
  <c r="AI875" i="3"/>
  <c r="Y875" i="3"/>
  <c r="AI883" i="3"/>
  <c r="Y883" i="3"/>
  <c r="Y892" i="3"/>
  <c r="AJ899" i="3"/>
  <c r="Z899" i="3"/>
  <c r="AJ907" i="3"/>
  <c r="Z907" i="3"/>
  <c r="AJ915" i="3"/>
  <c r="Z915" i="3"/>
  <c r="AK923" i="3"/>
  <c r="AA923" i="3"/>
  <c r="AK866" i="3"/>
  <c r="AA866" i="3"/>
  <c r="AJ898" i="3"/>
  <c r="Z898" i="3"/>
  <c r="AJ946" i="3"/>
  <c r="Z946" i="3"/>
  <c r="AJ932" i="3"/>
  <c r="Z932" i="3"/>
  <c r="Y925" i="3"/>
  <c r="AJ978" i="3"/>
  <c r="Z978" i="3"/>
  <c r="AK960" i="3"/>
  <c r="AA960" i="3"/>
  <c r="AJ947" i="3"/>
  <c r="Z947" i="3"/>
  <c r="AK1016" i="3"/>
  <c r="AJ985" i="3"/>
  <c r="Z985" i="3"/>
  <c r="AK1000" i="3"/>
  <c r="AA1000" i="3"/>
  <c r="AJ988" i="3"/>
  <c r="Z988" i="3"/>
  <c r="AK1002" i="3"/>
  <c r="AA1002" i="3"/>
  <c r="AM986" i="3"/>
  <c r="AC986" i="3"/>
  <c r="AI989" i="3"/>
  <c r="Y989" i="3"/>
  <c r="AI997" i="3"/>
  <c r="Y997" i="3"/>
  <c r="AI1015" i="3"/>
  <c r="Y1015" i="3"/>
  <c r="AJ1007" i="3"/>
  <c r="Z1007" i="3"/>
  <c r="AA1016" i="3"/>
  <c r="AJ1018" i="3"/>
  <c r="Z1018" i="3"/>
  <c r="AJ1017" i="3"/>
  <c r="Z1017" i="3"/>
  <c r="AJ1026" i="3"/>
  <c r="Z1026" i="3"/>
  <c r="G1042" i="3"/>
  <c r="H7" i="3"/>
  <c r="H17" i="3"/>
  <c r="H28" i="3"/>
  <c r="H39" i="3"/>
  <c r="H49" i="3"/>
  <c r="H60" i="3"/>
  <c r="H506" i="3"/>
  <c r="H464" i="3"/>
  <c r="H552" i="3"/>
  <c r="H526" i="3"/>
  <c r="H70" i="3"/>
  <c r="H81" i="3"/>
  <c r="H91" i="3"/>
  <c r="H102" i="3"/>
  <c r="H118" i="3"/>
  <c r="H137" i="3"/>
  <c r="H193" i="3"/>
  <c r="H257" i="3"/>
  <c r="H433" i="3"/>
  <c r="E1046" i="3"/>
  <c r="AJ18" i="3"/>
  <c r="Z18" i="3"/>
  <c r="AJ56" i="3"/>
  <c r="Z56" i="3"/>
  <c r="AJ71" i="3"/>
  <c r="Z71" i="3"/>
  <c r="AJ103" i="3"/>
  <c r="Z103" i="3"/>
  <c r="AJ135" i="3"/>
  <c r="Z135" i="3"/>
  <c r="AJ167" i="3"/>
  <c r="Z167" i="3"/>
  <c r="AJ199" i="3"/>
  <c r="Z199" i="3"/>
  <c r="AJ231" i="3"/>
  <c r="Z231" i="3"/>
  <c r="AJ263" i="3"/>
  <c r="Z263" i="3"/>
  <c r="AJ311" i="3"/>
  <c r="Z311" i="3"/>
  <c r="Z74" i="3"/>
  <c r="Z90" i="3"/>
  <c r="Z114" i="3"/>
  <c r="Z138" i="3"/>
  <c r="Z154" i="3"/>
  <c r="Z170" i="3"/>
  <c r="Z186" i="3"/>
  <c r="Z202" i="3"/>
  <c r="Z218" i="3"/>
  <c r="Z226" i="3"/>
  <c r="Z242" i="3"/>
  <c r="Z258" i="3"/>
  <c r="Z274" i="3"/>
  <c r="Z282" i="3"/>
  <c r="Z306" i="3"/>
  <c r="AI328" i="3"/>
  <c r="Y328" i="3"/>
  <c r="AI336" i="3"/>
  <c r="Y336" i="3"/>
  <c r="AI344" i="3"/>
  <c r="Y344" i="3"/>
  <c r="AI352" i="3"/>
  <c r="Y352" i="3"/>
  <c r="AI360" i="3"/>
  <c r="Y360" i="3"/>
  <c r="AI368" i="3"/>
  <c r="Y368" i="3"/>
  <c r="AI376" i="3"/>
  <c r="Y376" i="3"/>
  <c r="AI384" i="3"/>
  <c r="Y384" i="3"/>
  <c r="AI392" i="3"/>
  <c r="Y392" i="3"/>
  <c r="AI400" i="3"/>
  <c r="Y400" i="3"/>
  <c r="AI408" i="3"/>
  <c r="Y408" i="3"/>
  <c r="AI416" i="3"/>
  <c r="Y416" i="3"/>
  <c r="AI424" i="3"/>
  <c r="Y424" i="3"/>
  <c r="AI432" i="3"/>
  <c r="Y432" i="3"/>
  <c r="AI440" i="3"/>
  <c r="Y440" i="3"/>
  <c r="AJ330" i="3"/>
  <c r="Z330" i="3"/>
  <c r="AJ338" i="3"/>
  <c r="Z338" i="3"/>
  <c r="AJ346" i="3"/>
  <c r="Z346" i="3"/>
  <c r="AJ354" i="3"/>
  <c r="Z354" i="3"/>
  <c r="AJ362" i="3"/>
  <c r="Z362" i="3"/>
  <c r="AJ370" i="3"/>
  <c r="Z370" i="3"/>
  <c r="AJ378" i="3"/>
  <c r="Z378" i="3"/>
  <c r="AJ386" i="3"/>
  <c r="Z386" i="3"/>
  <c r="AJ402" i="3"/>
  <c r="Z402" i="3"/>
  <c r="AJ410" i="3"/>
  <c r="Z410" i="3"/>
  <c r="AJ418" i="3"/>
  <c r="Z418" i="3"/>
  <c r="AJ426" i="3"/>
  <c r="Z426" i="3"/>
  <c r="AJ434" i="3"/>
  <c r="Z434" i="3"/>
  <c r="AI439" i="3"/>
  <c r="Y439" i="3"/>
  <c r="AK693" i="3"/>
  <c r="AA693" i="3"/>
  <c r="Y441" i="3"/>
  <c r="AJ445" i="3"/>
  <c r="Z445" i="3"/>
  <c r="AK682" i="3"/>
  <c r="AA682" i="3"/>
  <c r="AK454" i="3"/>
  <c r="AK470" i="3"/>
  <c r="AK486" i="3"/>
  <c r="AK502" i="3"/>
  <c r="AK518" i="3"/>
  <c r="AK534" i="3"/>
  <c r="AK550" i="3"/>
  <c r="AK697" i="3"/>
  <c r="AA697" i="3"/>
  <c r="AA452" i="3"/>
  <c r="AA468" i="3"/>
  <c r="AA484" i="3"/>
  <c r="AA500" i="3"/>
  <c r="AA516" i="3"/>
  <c r="AA532" i="3"/>
  <c r="AA540" i="3"/>
  <c r="AA548" i="3"/>
  <c r="AK678" i="3"/>
  <c r="AA678" i="3"/>
  <c r="AK677" i="3"/>
  <c r="AA677" i="3"/>
  <c r="AJ684" i="3"/>
  <c r="Z684" i="3"/>
  <c r="AJ745" i="3"/>
  <c r="AJ569" i="3"/>
  <c r="Z569" i="3"/>
  <c r="AJ601" i="3"/>
  <c r="Z601" i="3"/>
  <c r="AJ633" i="3"/>
  <c r="Z633" i="3"/>
  <c r="AJ665" i="3"/>
  <c r="Z665" i="3"/>
  <c r="AJ690" i="3"/>
  <c r="Z690" i="3"/>
  <c r="AI750" i="3"/>
  <c r="Y750" i="3"/>
  <c r="AI766" i="3"/>
  <c r="Y766" i="3"/>
  <c r="AI782" i="3"/>
  <c r="Y782" i="3"/>
  <c r="AJ700" i="3"/>
  <c r="Z700" i="3"/>
  <c r="AJ708" i="3"/>
  <c r="Z708" i="3"/>
  <c r="AJ716" i="3"/>
  <c r="Z716" i="3"/>
  <c r="AJ724" i="3"/>
  <c r="Z724" i="3"/>
  <c r="AJ732" i="3"/>
  <c r="Z732" i="3"/>
  <c r="AJ809" i="3"/>
  <c r="Z809" i="3"/>
  <c r="AJ701" i="3"/>
  <c r="Z701" i="3"/>
  <c r="AJ705" i="3"/>
  <c r="Z705" i="3"/>
  <c r="AJ709" i="3"/>
  <c r="Z709" i="3"/>
  <c r="AJ713" i="3"/>
  <c r="Z713" i="3"/>
  <c r="AJ717" i="3"/>
  <c r="Z717" i="3"/>
  <c r="AJ721" i="3"/>
  <c r="Z721" i="3"/>
  <c r="AJ725" i="3"/>
  <c r="Z725" i="3"/>
  <c r="AJ729" i="3"/>
  <c r="Z729" i="3"/>
  <c r="AJ733" i="3"/>
  <c r="Z733" i="3"/>
  <c r="AI749" i="3"/>
  <c r="Y749" i="3"/>
  <c r="AI757" i="3"/>
  <c r="Y757" i="3"/>
  <c r="AI765" i="3"/>
  <c r="Y765" i="3"/>
  <c r="AI773" i="3"/>
  <c r="Y773" i="3"/>
  <c r="AI781" i="3"/>
  <c r="Y781" i="3"/>
  <c r="AI789" i="3"/>
  <c r="Y789" i="3"/>
  <c r="Z739" i="3"/>
  <c r="AI746" i="3"/>
  <c r="Y746" i="3"/>
  <c r="AK813" i="3"/>
  <c r="AA813" i="3"/>
  <c r="AJ885" i="3"/>
  <c r="Z885" i="3"/>
  <c r="AJ922" i="3"/>
  <c r="Z922" i="3"/>
  <c r="AK858" i="3"/>
  <c r="AA858" i="3"/>
  <c r="Y904" i="3"/>
  <c r="AI810" i="3"/>
  <c r="Y810" i="3"/>
  <c r="AI818" i="3"/>
  <c r="Y818" i="3"/>
  <c r="AI826" i="3"/>
  <c r="Y826" i="3"/>
  <c r="AI834" i="3"/>
  <c r="Y834" i="3"/>
  <c r="AI842" i="3"/>
  <c r="Y842" i="3"/>
  <c r="AI850" i="3"/>
  <c r="Y850" i="3"/>
  <c r="AJ884" i="3"/>
  <c r="AJ888" i="3"/>
  <c r="Z888" i="3"/>
  <c r="AJ869" i="3"/>
  <c r="Z869" i="3"/>
  <c r="AJ873" i="3"/>
  <c r="Z873" i="3"/>
  <c r="AJ877" i="3"/>
  <c r="Z877" i="3"/>
  <c r="AJ881" i="3"/>
  <c r="Z881" i="3"/>
  <c r="AJ895" i="3"/>
  <c r="Z895" i="3"/>
  <c r="AK909" i="3"/>
  <c r="AA909" i="3"/>
  <c r="AK917" i="3"/>
  <c r="AA917" i="3"/>
  <c r="AK868" i="3"/>
  <c r="AA868" i="3"/>
  <c r="Z876" i="3"/>
  <c r="Z884" i="3"/>
  <c r="AJ889" i="3"/>
  <c r="Z889" i="3"/>
  <c r="AJ894" i="3"/>
  <c r="Z894" i="3"/>
  <c r="AJ928" i="3"/>
  <c r="Z928" i="3"/>
  <c r="AK933" i="3"/>
  <c r="AA933" i="3"/>
  <c r="AI936" i="3"/>
  <c r="Y936" i="3"/>
  <c r="AJ950" i="3"/>
  <c r="Z950" i="3"/>
  <c r="AJ941" i="3"/>
  <c r="Z941" i="3"/>
  <c r="AJ970" i="3"/>
  <c r="Z970" i="3"/>
  <c r="AK979" i="3"/>
  <c r="AA979" i="3"/>
  <c r="AJ966" i="3"/>
  <c r="Z966" i="3"/>
  <c r="AK975" i="3"/>
  <c r="AA975" i="3"/>
  <c r="AK953" i="3"/>
  <c r="AA992" i="3"/>
  <c r="AK994" i="3"/>
  <c r="AA994" i="3"/>
  <c r="AJ995" i="3"/>
  <c r="Z995" i="3"/>
  <c r="AJ1020" i="3"/>
  <c r="Z1020" i="3"/>
  <c r="AJ1013" i="3"/>
  <c r="Z1013" i="3"/>
  <c r="AL1021" i="3"/>
  <c r="AB1021" i="3"/>
  <c r="AC1029" i="3"/>
  <c r="G1041" i="3"/>
  <c r="H450" i="3"/>
  <c r="H8" i="3"/>
  <c r="H13" i="3"/>
  <c r="H19" i="3"/>
  <c r="H24" i="3"/>
  <c r="H29" i="3"/>
  <c r="H35" i="3"/>
  <c r="H40" i="3"/>
  <c r="H45" i="3"/>
  <c r="H51" i="3"/>
  <c r="H56" i="3"/>
  <c r="H61" i="3"/>
  <c r="H498" i="3"/>
  <c r="H538" i="3"/>
  <c r="H472" i="3"/>
  <c r="H520" i="3"/>
  <c r="H454" i="3"/>
  <c r="H494" i="3"/>
  <c r="H542" i="3"/>
  <c r="H66" i="3"/>
  <c r="H71" i="3"/>
  <c r="H77" i="3"/>
  <c r="H82" i="3"/>
  <c r="H87" i="3"/>
  <c r="H93" i="3"/>
  <c r="H98" i="3"/>
  <c r="H103" i="3"/>
  <c r="H109" i="3"/>
  <c r="H114" i="3"/>
  <c r="H119" i="3"/>
  <c r="H125" i="3"/>
  <c r="H131" i="3"/>
  <c r="H139" i="3"/>
  <c r="H147" i="3"/>
  <c r="H155" i="3"/>
  <c r="H163" i="3"/>
  <c r="H171" i="3"/>
  <c r="H179" i="3"/>
  <c r="H187" i="3"/>
  <c r="H195" i="3"/>
  <c r="H203" i="3"/>
  <c r="H211" i="3"/>
  <c r="H219" i="3"/>
  <c r="H227" i="3"/>
  <c r="H235" i="3"/>
  <c r="H243" i="3"/>
  <c r="H251" i="3"/>
  <c r="H259" i="3"/>
  <c r="H267" i="3"/>
  <c r="H275" i="3"/>
  <c r="H283" i="3"/>
  <c r="H291" i="3"/>
  <c r="H299" i="3"/>
  <c r="H307" i="3"/>
  <c r="H315" i="3"/>
  <c r="H484" i="3"/>
  <c r="H548" i="3"/>
  <c r="H323" i="3"/>
  <c r="H331" i="3"/>
  <c r="H339" i="3"/>
  <c r="H347" i="3"/>
  <c r="H355" i="3"/>
  <c r="H363" i="3"/>
  <c r="H371" i="3"/>
  <c r="H379" i="3"/>
  <c r="H387" i="3"/>
  <c r="H395" i="3"/>
  <c r="H403" i="3"/>
  <c r="H411" i="3"/>
  <c r="H419" i="3"/>
  <c r="H427" i="3"/>
  <c r="H435" i="3"/>
  <c r="H453" i="3"/>
  <c r="H469" i="3"/>
  <c r="H485" i="3"/>
  <c r="H501" i="3"/>
  <c r="H517" i="3"/>
  <c r="H533" i="3"/>
  <c r="H549" i="3"/>
  <c r="H555" i="3"/>
  <c r="H563" i="3"/>
  <c r="H571" i="3"/>
  <c r="H579" i="3"/>
  <c r="H587" i="3"/>
  <c r="H595" i="3"/>
  <c r="H603" i="3"/>
  <c r="H611" i="3"/>
  <c r="H619" i="3"/>
  <c r="H627" i="3"/>
  <c r="H635" i="3"/>
  <c r="H643" i="3"/>
  <c r="H651" i="3"/>
  <c r="H659" i="3"/>
  <c r="H667" i="3"/>
  <c r="H674" i="3"/>
  <c r="H682" i="3"/>
  <c r="H690" i="3"/>
  <c r="H698" i="3"/>
  <c r="H706" i="3"/>
  <c r="H714" i="3"/>
  <c r="H722" i="3"/>
  <c r="H730" i="3"/>
  <c r="H743" i="3"/>
  <c r="H760" i="3"/>
  <c r="H776" i="3"/>
  <c r="H792" i="3"/>
  <c r="H737" i="3"/>
  <c r="H759" i="3"/>
  <c r="H775" i="3"/>
  <c r="H791" i="3"/>
  <c r="H798" i="3"/>
  <c r="H891" i="3"/>
  <c r="H815" i="3"/>
  <c r="H823" i="3"/>
  <c r="H831" i="3"/>
  <c r="H839" i="3"/>
  <c r="H847" i="3"/>
  <c r="H854" i="3"/>
  <c r="H862" i="3"/>
  <c r="H870" i="3"/>
  <c r="H878" i="3"/>
  <c r="H886" i="3"/>
  <c r="H901" i="3"/>
  <c r="H900" i="3"/>
  <c r="H949" i="3"/>
  <c r="H906" i="3"/>
  <c r="H914" i="3"/>
  <c r="H922" i="3"/>
  <c r="H953" i="3"/>
  <c r="H947" i="3"/>
  <c r="H969" i="3"/>
  <c r="H967" i="3"/>
  <c r="H978" i="3"/>
  <c r="H987" i="3"/>
  <c r="H995" i="3"/>
  <c r="H1014" i="3"/>
  <c r="H1007" i="3"/>
  <c r="H1019" i="3"/>
  <c r="H1028" i="3"/>
  <c r="E1039" i="3"/>
  <c r="AI14" i="3"/>
  <c r="Y14" i="3"/>
  <c r="AI16" i="3"/>
  <c r="Y16" i="3"/>
  <c r="AI22" i="3"/>
  <c r="Y22" i="3"/>
  <c r="AI24" i="3"/>
  <c r="Y24" i="3"/>
  <c r="AI26" i="3"/>
  <c r="Y26" i="3"/>
  <c r="AI28" i="3"/>
  <c r="Y28" i="3"/>
  <c r="AI30" i="3"/>
  <c r="Y30" i="3"/>
  <c r="AI34" i="3"/>
  <c r="Y34" i="3"/>
  <c r="AI38" i="3"/>
  <c r="Y38" i="3"/>
  <c r="AI42" i="3"/>
  <c r="Y42" i="3"/>
  <c r="AI46" i="3"/>
  <c r="Y46" i="3"/>
  <c r="AI50" i="3"/>
  <c r="Y50" i="3"/>
  <c r="AI54" i="3"/>
  <c r="Y54" i="3"/>
  <c r="AI58" i="3"/>
  <c r="Y58" i="3"/>
  <c r="AI62" i="3"/>
  <c r="Y62" i="3"/>
  <c r="Z373" i="3"/>
  <c r="Y36" i="3"/>
  <c r="Y52" i="3"/>
  <c r="Y8" i="3"/>
  <c r="Z13" i="3"/>
  <c r="AJ75" i="3"/>
  <c r="Z75" i="3"/>
  <c r="AJ91" i="3"/>
  <c r="Z91" i="3"/>
  <c r="AJ107" i="3"/>
  <c r="Z107" i="3"/>
  <c r="AJ123" i="3"/>
  <c r="Z123" i="3"/>
  <c r="AJ139" i="3"/>
  <c r="Z139" i="3"/>
  <c r="AJ155" i="3"/>
  <c r="Z155" i="3"/>
  <c r="AJ171" i="3"/>
  <c r="Z171" i="3"/>
  <c r="AJ187" i="3"/>
  <c r="Z187" i="3"/>
  <c r="AJ203" i="3"/>
  <c r="Z203" i="3"/>
  <c r="AJ219" i="3"/>
  <c r="Z219" i="3"/>
  <c r="AJ235" i="3"/>
  <c r="Z235" i="3"/>
  <c r="AJ251" i="3"/>
  <c r="Z251" i="3"/>
  <c r="AJ267" i="3"/>
  <c r="Z267" i="3"/>
  <c r="AJ283" i="3"/>
  <c r="Z283" i="3"/>
  <c r="AJ299" i="3"/>
  <c r="Z299" i="3"/>
  <c r="AJ315" i="3"/>
  <c r="Z315" i="3"/>
  <c r="Z68" i="3"/>
  <c r="Z76" i="3"/>
  <c r="Z84" i="3"/>
  <c r="Z92" i="3"/>
  <c r="Z100" i="3"/>
  <c r="Z108" i="3"/>
  <c r="Z116" i="3"/>
  <c r="Z124" i="3"/>
  <c r="Z132" i="3"/>
  <c r="Z140" i="3"/>
  <c r="Z148" i="3"/>
  <c r="Z156" i="3"/>
  <c r="Z164" i="3"/>
  <c r="Z172" i="3"/>
  <c r="Z180" i="3"/>
  <c r="Z188" i="3"/>
  <c r="Z196" i="3"/>
  <c r="Z204" i="3"/>
  <c r="Z212" i="3"/>
  <c r="Z220" i="3"/>
  <c r="Z228" i="3"/>
  <c r="Z236" i="3"/>
  <c r="Z244" i="3"/>
  <c r="Z252" i="3"/>
  <c r="AK260" i="3"/>
  <c r="AA260" i="3"/>
  <c r="AK268" i="3"/>
  <c r="AA268" i="3"/>
  <c r="AK276" i="3"/>
  <c r="AA276" i="3"/>
  <c r="AK284" i="3"/>
  <c r="AA284" i="3"/>
  <c r="AK292" i="3"/>
  <c r="AA292" i="3"/>
  <c r="AK300" i="3"/>
  <c r="AA300" i="3"/>
  <c r="AK308" i="3"/>
  <c r="AA308" i="3"/>
  <c r="AK316" i="3"/>
  <c r="AA316" i="3"/>
  <c r="AB530" i="3"/>
  <c r="Z350" i="3"/>
  <c r="Z382" i="3"/>
  <c r="Z414" i="3"/>
  <c r="AI65" i="3"/>
  <c r="Y65" i="3"/>
  <c r="AI73" i="3"/>
  <c r="Y73" i="3"/>
  <c r="AI81" i="3"/>
  <c r="Y81" i="3"/>
  <c r="AI89" i="3"/>
  <c r="Y89" i="3"/>
  <c r="AI97" i="3"/>
  <c r="Y97" i="3"/>
  <c r="AI105" i="3"/>
  <c r="Y105" i="3"/>
  <c r="AI113" i="3"/>
  <c r="Y113" i="3"/>
  <c r="AI121" i="3"/>
  <c r="Y121" i="3"/>
  <c r="AI129" i="3"/>
  <c r="Y129" i="3"/>
  <c r="AI137" i="3"/>
  <c r="Y137" i="3"/>
  <c r="AI145" i="3"/>
  <c r="Y145" i="3"/>
  <c r="AI153" i="3"/>
  <c r="Y153" i="3"/>
  <c r="AI161" i="3"/>
  <c r="Y161" i="3"/>
  <c r="AI169" i="3"/>
  <c r="Y169" i="3"/>
  <c r="AI177" i="3"/>
  <c r="Y177" i="3"/>
  <c r="AI185" i="3"/>
  <c r="Y185" i="3"/>
  <c r="AI193" i="3"/>
  <c r="Y193" i="3"/>
  <c r="AI201" i="3"/>
  <c r="Y201" i="3"/>
  <c r="AI209" i="3"/>
  <c r="Y209" i="3"/>
  <c r="AI217" i="3"/>
  <c r="Y217" i="3"/>
  <c r="AI225" i="3"/>
  <c r="Y225" i="3"/>
  <c r="AI233" i="3"/>
  <c r="Y233" i="3"/>
  <c r="AI241" i="3"/>
  <c r="Y241" i="3"/>
  <c r="AI249" i="3"/>
  <c r="Y249" i="3"/>
  <c r="AI257" i="3"/>
  <c r="Y257" i="3"/>
  <c r="AI265" i="3"/>
  <c r="Y265" i="3"/>
  <c r="AI273" i="3"/>
  <c r="Y273" i="3"/>
  <c r="AI281" i="3"/>
  <c r="Y281" i="3"/>
  <c r="AI289" i="3"/>
  <c r="Y289" i="3"/>
  <c r="AI297" i="3"/>
  <c r="Y297" i="3"/>
  <c r="AI305" i="3"/>
  <c r="Y305" i="3"/>
  <c r="AI313" i="3"/>
  <c r="Y313" i="3"/>
  <c r="AK321" i="3"/>
  <c r="AA321" i="3"/>
  <c r="AJ448" i="3"/>
  <c r="AJ464" i="3"/>
  <c r="AJ480" i="3"/>
  <c r="AJ496" i="3"/>
  <c r="AJ512" i="3"/>
  <c r="AJ528" i="3"/>
  <c r="AJ544" i="3"/>
  <c r="AJ437" i="3"/>
  <c r="Z437" i="3"/>
  <c r="AK642" i="3"/>
  <c r="AA642" i="3"/>
  <c r="AJ673" i="3"/>
  <c r="Z673" i="3"/>
  <c r="AK689" i="3"/>
  <c r="AA689" i="3"/>
  <c r="AI772" i="3"/>
  <c r="Y772" i="3"/>
  <c r="Z448" i="3"/>
  <c r="Z456" i="3"/>
  <c r="Z464" i="3"/>
  <c r="Z472" i="3"/>
  <c r="Z480" i="3"/>
  <c r="Z488" i="3"/>
  <c r="Z496" i="3"/>
  <c r="Z504" i="3"/>
  <c r="Z512" i="3"/>
  <c r="Z520" i="3"/>
  <c r="Z528" i="3"/>
  <c r="Z536" i="3"/>
  <c r="Z544" i="3"/>
  <c r="Z552" i="3"/>
  <c r="AA454" i="3"/>
  <c r="AA462" i="3"/>
  <c r="AA470" i="3"/>
  <c r="AA478" i="3"/>
  <c r="AA486" i="3"/>
  <c r="AA494" i="3"/>
  <c r="AA502" i="3"/>
  <c r="AA510" i="3"/>
  <c r="AA518" i="3"/>
  <c r="AA526" i="3"/>
  <c r="AA534" i="3"/>
  <c r="AA542" i="3"/>
  <c r="AA550" i="3"/>
  <c r="AL686" i="3"/>
  <c r="AB686" i="3"/>
  <c r="AI559" i="3"/>
  <c r="Y559" i="3"/>
  <c r="AI567" i="3"/>
  <c r="Y567" i="3"/>
  <c r="AI575" i="3"/>
  <c r="Y575" i="3"/>
  <c r="AI583" i="3"/>
  <c r="Y583" i="3"/>
  <c r="AI591" i="3"/>
  <c r="Y591" i="3"/>
  <c r="AI599" i="3"/>
  <c r="Y599" i="3"/>
  <c r="AI607" i="3"/>
  <c r="Y607" i="3"/>
  <c r="AI615" i="3"/>
  <c r="Y615" i="3"/>
  <c r="AI623" i="3"/>
  <c r="Y623" i="3"/>
  <c r="AI631" i="3"/>
  <c r="Y631" i="3"/>
  <c r="AI639" i="3"/>
  <c r="Y639" i="3"/>
  <c r="AI647" i="3"/>
  <c r="Y647" i="3"/>
  <c r="AI655" i="3"/>
  <c r="Y655" i="3"/>
  <c r="AI663" i="3"/>
  <c r="Y663" i="3"/>
  <c r="AI671" i="3"/>
  <c r="Y671" i="3"/>
  <c r="AJ698" i="3"/>
  <c r="Z698" i="3"/>
  <c r="AJ754" i="3"/>
  <c r="Z754" i="3"/>
  <c r="AJ770" i="3"/>
  <c r="Z770" i="3"/>
  <c r="AJ786" i="3"/>
  <c r="Z786" i="3"/>
  <c r="AJ554" i="3"/>
  <c r="AJ558" i="3"/>
  <c r="Z558" i="3"/>
  <c r="AJ566" i="3"/>
  <c r="Z566" i="3"/>
  <c r="AJ574" i="3"/>
  <c r="Z574" i="3"/>
  <c r="AJ582" i="3"/>
  <c r="Z582" i="3"/>
  <c r="AJ590" i="3"/>
  <c r="Z590" i="3"/>
  <c r="AJ598" i="3"/>
  <c r="Z598" i="3"/>
  <c r="AJ606" i="3"/>
  <c r="Z606" i="3"/>
  <c r="AJ614" i="3"/>
  <c r="Z614" i="3"/>
  <c r="AJ622" i="3"/>
  <c r="Z622" i="3"/>
  <c r="AJ630" i="3"/>
  <c r="Z630" i="3"/>
  <c r="AJ638" i="3"/>
  <c r="Z638" i="3"/>
  <c r="AJ646" i="3"/>
  <c r="Z646" i="3"/>
  <c r="AJ654" i="3"/>
  <c r="Z654" i="3"/>
  <c r="AJ662" i="3"/>
  <c r="Z662" i="3"/>
  <c r="AJ670" i="3"/>
  <c r="Z670" i="3"/>
  <c r="AI679" i="3"/>
  <c r="AI687" i="3"/>
  <c r="Y687" i="3"/>
  <c r="AI695" i="3"/>
  <c r="Y695" i="3"/>
  <c r="AI703" i="3"/>
  <c r="Y703" i="3"/>
  <c r="AI711" i="3"/>
  <c r="Y711" i="3"/>
  <c r="AI719" i="3"/>
  <c r="Y719" i="3"/>
  <c r="AI727" i="3"/>
  <c r="Y727" i="3"/>
  <c r="AI735" i="3"/>
  <c r="Y735" i="3"/>
  <c r="Z745" i="3"/>
  <c r="AJ801" i="3"/>
  <c r="Z801" i="3"/>
  <c r="AI805" i="3"/>
  <c r="Y805" i="3"/>
  <c r="AJ747" i="3"/>
  <c r="Z747" i="3"/>
  <c r="AJ763" i="3"/>
  <c r="AJ779" i="3"/>
  <c r="AJ795" i="3"/>
  <c r="AJ821" i="3"/>
  <c r="Z821" i="3"/>
  <c r="AJ829" i="3"/>
  <c r="Z829" i="3"/>
  <c r="AJ837" i="3"/>
  <c r="Z837" i="3"/>
  <c r="AJ845" i="3"/>
  <c r="Z845" i="3"/>
  <c r="AJ863" i="3"/>
  <c r="Z863" i="3"/>
  <c r="Z751" i="3"/>
  <c r="Z767" i="3"/>
  <c r="Z783" i="3"/>
  <c r="AK901" i="3"/>
  <c r="AA901" i="3"/>
  <c r="Y851" i="3"/>
  <c r="Y912" i="3"/>
  <c r="AJ816" i="3"/>
  <c r="Z816" i="3"/>
  <c r="AJ824" i="3"/>
  <c r="Z824" i="3"/>
  <c r="AJ832" i="3"/>
  <c r="Z832" i="3"/>
  <c r="AJ840" i="3"/>
  <c r="Z840" i="3"/>
  <c r="AJ848" i="3"/>
  <c r="Z848" i="3"/>
  <c r="AJ852" i="3"/>
  <c r="Z852" i="3"/>
  <c r="AI855" i="3"/>
  <c r="Y855" i="3"/>
  <c r="AI871" i="3"/>
  <c r="Y871" i="3"/>
  <c r="AI879" i="3"/>
  <c r="Y879" i="3"/>
  <c r="AJ900" i="3"/>
  <c r="Z900" i="3"/>
  <c r="AJ891" i="3"/>
  <c r="Z891" i="3"/>
  <c r="AJ903" i="3"/>
  <c r="Z903" i="3"/>
  <c r="AJ911" i="3"/>
  <c r="Z911" i="3"/>
  <c r="AJ919" i="3"/>
  <c r="Z919" i="3"/>
  <c r="AK870" i="3"/>
  <c r="AA870" i="3"/>
  <c r="AK878" i="3"/>
  <c r="AA878" i="3"/>
  <c r="AJ890" i="3"/>
  <c r="Z890" i="3"/>
  <c r="AI961" i="3"/>
  <c r="Y961" i="3"/>
  <c r="AI908" i="3"/>
  <c r="Y908" i="3"/>
  <c r="AI916" i="3"/>
  <c r="Y916" i="3"/>
  <c r="AJ937" i="3"/>
  <c r="Z937" i="3"/>
  <c r="AI949" i="3"/>
  <c r="Y949" i="3"/>
  <c r="AJ962" i="3"/>
  <c r="Z962" i="3"/>
  <c r="AK971" i="3"/>
  <c r="AA971" i="3"/>
  <c r="AJ982" i="3"/>
  <c r="Z982" i="3"/>
  <c r="AI948" i="3"/>
  <c r="Y948" i="3"/>
  <c r="AK967" i="3"/>
  <c r="AA967" i="3"/>
  <c r="AJ959" i="3"/>
  <c r="Z959" i="3"/>
  <c r="AI980" i="3"/>
  <c r="Y980" i="3"/>
  <c r="AI985" i="3"/>
  <c r="AI993" i="3"/>
  <c r="Y993" i="3"/>
  <c r="AI1011" i="3"/>
  <c r="Y1011" i="3"/>
  <c r="AA1003" i="3"/>
  <c r="AJ1027" i="3"/>
  <c r="Z1027" i="3"/>
  <c r="AI1022" i="3"/>
  <c r="Y1022" i="3"/>
  <c r="AJ1024" i="3"/>
  <c r="Z1024" i="3"/>
  <c r="E1043" i="3"/>
  <c r="E1041" i="3"/>
  <c r="AK341" i="3"/>
  <c r="AA341" i="3"/>
  <c r="AJ60" i="3"/>
  <c r="Z60" i="3"/>
  <c r="AK17" i="3"/>
  <c r="AA17" i="3"/>
  <c r="AJ83" i="3"/>
  <c r="Z83" i="3"/>
  <c r="AJ115" i="3"/>
  <c r="Z115" i="3"/>
  <c r="AJ131" i="3"/>
  <c r="Z131" i="3"/>
  <c r="AJ163" i="3"/>
  <c r="Z163" i="3"/>
  <c r="AJ195" i="3"/>
  <c r="Z195" i="3"/>
  <c r="AJ227" i="3"/>
  <c r="Z227" i="3"/>
  <c r="AJ259" i="3"/>
  <c r="Z259" i="3"/>
  <c r="AJ291" i="3"/>
  <c r="Z291" i="3"/>
  <c r="Z72" i="3"/>
  <c r="Z88" i="3"/>
  <c r="Z104" i="3"/>
  <c r="Z120" i="3"/>
  <c r="Z136" i="3"/>
  <c r="Z144" i="3"/>
  <c r="Z160" i="3"/>
  <c r="Z176" i="3"/>
  <c r="Z192" i="3"/>
  <c r="Z208" i="3"/>
  <c r="Z224" i="3"/>
  <c r="AK264" i="3"/>
  <c r="AA264" i="3"/>
  <c r="AK280" i="3"/>
  <c r="AA280" i="3"/>
  <c r="AK296" i="3"/>
  <c r="AA296" i="3"/>
  <c r="AK312" i="3"/>
  <c r="AA312" i="3"/>
  <c r="AI69" i="3"/>
  <c r="Y69" i="3"/>
  <c r="AI85" i="3"/>
  <c r="Y85" i="3"/>
  <c r="AI101" i="3"/>
  <c r="Y101" i="3"/>
  <c r="AI109" i="3"/>
  <c r="Y109" i="3"/>
  <c r="AI133" i="3"/>
  <c r="Y133" i="3"/>
  <c r="AI157" i="3"/>
  <c r="Y157" i="3"/>
  <c r="AI181" i="3"/>
  <c r="Y181" i="3"/>
  <c r="AI197" i="3"/>
  <c r="Y197" i="3"/>
  <c r="AI221" i="3"/>
  <c r="Y221" i="3"/>
  <c r="AI229" i="3"/>
  <c r="Y229" i="3"/>
  <c r="AI253" i="3"/>
  <c r="Y253" i="3"/>
  <c r="AI269" i="3"/>
  <c r="Y269" i="3"/>
  <c r="AI277" i="3"/>
  <c r="Y277" i="3"/>
  <c r="AI293" i="3"/>
  <c r="Y293" i="3"/>
  <c r="AI317" i="3"/>
  <c r="Y317" i="3"/>
  <c r="AJ333" i="3"/>
  <c r="Z333" i="3"/>
  <c r="AJ349" i="3"/>
  <c r="Z349" i="3"/>
  <c r="AJ453" i="3"/>
  <c r="Z453" i="3"/>
  <c r="AJ461" i="3"/>
  <c r="Z461" i="3"/>
  <c r="AJ469" i="3"/>
  <c r="Z469" i="3"/>
  <c r="AJ477" i="3"/>
  <c r="Z477" i="3"/>
  <c r="AJ485" i="3"/>
  <c r="Z485" i="3"/>
  <c r="AJ493" i="3"/>
  <c r="Z493" i="3"/>
  <c r="AJ501" i="3"/>
  <c r="Z501" i="3"/>
  <c r="AJ509" i="3"/>
  <c r="Z509" i="3"/>
  <c r="AJ517" i="3"/>
  <c r="Z517" i="3"/>
  <c r="AJ525" i="3"/>
  <c r="Z525" i="3"/>
  <c r="AJ533" i="3"/>
  <c r="Z533" i="3"/>
  <c r="AJ541" i="3"/>
  <c r="Z541" i="3"/>
  <c r="AJ549" i="3"/>
  <c r="Z549" i="3"/>
  <c r="AK666" i="3"/>
  <c r="AA666" i="3"/>
  <c r="AI788" i="3"/>
  <c r="Y788" i="3"/>
  <c r="AK460" i="3"/>
  <c r="AK476" i="3"/>
  <c r="AK492" i="3"/>
  <c r="AK508" i="3"/>
  <c r="AK524" i="3"/>
  <c r="AL458" i="3"/>
  <c r="AB458" i="3"/>
  <c r="AL474" i="3"/>
  <c r="AB474" i="3"/>
  <c r="AL490" i="3"/>
  <c r="AB490" i="3"/>
  <c r="AL506" i="3"/>
  <c r="AB506" i="3"/>
  <c r="AL546" i="3"/>
  <c r="AB546" i="3"/>
  <c r="AI555" i="3"/>
  <c r="Y555" i="3"/>
  <c r="AI579" i="3"/>
  <c r="Y579" i="3"/>
  <c r="AI595" i="3"/>
  <c r="Y595" i="3"/>
  <c r="AI619" i="3"/>
  <c r="Y619" i="3"/>
  <c r="AI627" i="3"/>
  <c r="Y627" i="3"/>
  <c r="AI651" i="3"/>
  <c r="Y651" i="3"/>
  <c r="AI667" i="3"/>
  <c r="Y667" i="3"/>
  <c r="AJ778" i="3"/>
  <c r="Z778" i="3"/>
  <c r="AK556" i="3"/>
  <c r="AA556" i="3"/>
  <c r="AK572" i="3"/>
  <c r="AA572" i="3"/>
  <c r="AK588" i="3"/>
  <c r="AA588" i="3"/>
  <c r="AK612" i="3"/>
  <c r="AA612" i="3"/>
  <c r="AK620" i="3"/>
  <c r="AA620" i="3"/>
  <c r="AK644" i="3"/>
  <c r="AA644" i="3"/>
  <c r="AK660" i="3"/>
  <c r="AA660" i="3"/>
  <c r="AI675" i="3"/>
  <c r="Y675" i="3"/>
  <c r="AI691" i="3"/>
  <c r="Y691" i="3"/>
  <c r="AJ817" i="3"/>
  <c r="Z817" i="3"/>
  <c r="AJ833" i="3"/>
  <c r="Z833" i="3"/>
  <c r="AJ849" i="3"/>
  <c r="Z849" i="3"/>
  <c r="AK763" i="3"/>
  <c r="AA763" i="3"/>
  <c r="Z771" i="3"/>
  <c r="Z787" i="3"/>
  <c r="AI799" i="3"/>
  <c r="Y799" i="3"/>
  <c r="AJ812" i="3"/>
  <c r="Z812" i="3"/>
  <c r="AJ820" i="3"/>
  <c r="Z820" i="3"/>
  <c r="AJ945" i="3"/>
  <c r="Z945" i="3"/>
  <c r="AJ974" i="3"/>
  <c r="Z974" i="3"/>
  <c r="AL984" i="3"/>
  <c r="AB984" i="3"/>
  <c r="H12" i="3"/>
  <c r="H23" i="3"/>
  <c r="H33" i="3"/>
  <c r="H44" i="3"/>
  <c r="H55" i="3"/>
  <c r="H522" i="3"/>
  <c r="H504" i="3"/>
  <c r="H486" i="3"/>
  <c r="H65" i="3"/>
  <c r="H75" i="3"/>
  <c r="H86" i="3"/>
  <c r="H97" i="3"/>
  <c r="H107" i="3"/>
  <c r="H113" i="3"/>
  <c r="H123" i="3"/>
  <c r="H129" i="3"/>
  <c r="H145" i="3"/>
  <c r="H153" i="3"/>
  <c r="H161" i="3"/>
  <c r="H169" i="3"/>
  <c r="H177" i="3"/>
  <c r="H185" i="3"/>
  <c r="H201" i="3"/>
  <c r="H209" i="3"/>
  <c r="H217" i="3"/>
  <c r="H225" i="3"/>
  <c r="H233" i="3"/>
  <c r="H241" i="3"/>
  <c r="H249" i="3"/>
  <c r="H265" i="3"/>
  <c r="H273" i="3"/>
  <c r="H281" i="3"/>
  <c r="H289" i="3"/>
  <c r="H297" i="3"/>
  <c r="H305" i="3"/>
  <c r="H313" i="3"/>
  <c r="H468" i="3"/>
  <c r="H532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49" i="3"/>
  <c r="H465" i="3"/>
  <c r="H481" i="3"/>
  <c r="H497" i="3"/>
  <c r="H513" i="3"/>
  <c r="H529" i="3"/>
  <c r="H545" i="3"/>
  <c r="H553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744" i="3"/>
  <c r="H680" i="3"/>
  <c r="H688" i="3"/>
  <c r="H696" i="3"/>
  <c r="H704" i="3"/>
  <c r="H712" i="3"/>
  <c r="H720" i="3"/>
  <c r="H728" i="3"/>
  <c r="H736" i="3"/>
  <c r="H756" i="3"/>
  <c r="H772" i="3"/>
  <c r="H788" i="3"/>
  <c r="H742" i="3"/>
  <c r="H755" i="3"/>
  <c r="H771" i="3"/>
  <c r="H787" i="3"/>
  <c r="H803" i="3"/>
  <c r="H805" i="3"/>
  <c r="H813" i="3"/>
  <c r="H821" i="3"/>
  <c r="H829" i="3"/>
  <c r="H837" i="3"/>
  <c r="H845" i="3"/>
  <c r="H852" i="3"/>
  <c r="H860" i="3"/>
  <c r="H868" i="3"/>
  <c r="H876" i="3"/>
  <c r="H884" i="3"/>
  <c r="H893" i="3"/>
  <c r="H892" i="3"/>
  <c r="H943" i="3"/>
  <c r="H904" i="3"/>
  <c r="H912" i="3"/>
  <c r="H920" i="3"/>
  <c r="H942" i="3"/>
  <c r="H965" i="3"/>
  <c r="H954" i="3"/>
  <c r="H980" i="3"/>
  <c r="H970" i="3"/>
  <c r="H985" i="3"/>
  <c r="H993" i="3"/>
  <c r="H1018" i="3"/>
  <c r="H1005" i="3"/>
  <c r="H1011" i="3"/>
  <c r="H1026" i="3"/>
  <c r="Z357" i="3"/>
  <c r="Z421" i="3"/>
  <c r="AJ40" i="3"/>
  <c r="Z40" i="3"/>
  <c r="AJ12" i="3"/>
  <c r="Z12" i="3"/>
  <c r="AJ87" i="3"/>
  <c r="Z87" i="3"/>
  <c r="AJ119" i="3"/>
  <c r="Z119" i="3"/>
  <c r="AJ151" i="3"/>
  <c r="Z151" i="3"/>
  <c r="AJ183" i="3"/>
  <c r="Z183" i="3"/>
  <c r="AJ215" i="3"/>
  <c r="Z215" i="3"/>
  <c r="AJ247" i="3"/>
  <c r="Z247" i="3"/>
  <c r="AJ279" i="3"/>
  <c r="Z279" i="3"/>
  <c r="AJ295" i="3"/>
  <c r="Z295" i="3"/>
  <c r="Z66" i="3"/>
  <c r="Z82" i="3"/>
  <c r="Z98" i="3"/>
  <c r="Z106" i="3"/>
  <c r="Z122" i="3"/>
  <c r="Z130" i="3"/>
  <c r="Z146" i="3"/>
  <c r="Z162" i="3"/>
  <c r="Z178" i="3"/>
  <c r="Z194" i="3"/>
  <c r="Z210" i="3"/>
  <c r="Z234" i="3"/>
  <c r="Z250" i="3"/>
  <c r="Z266" i="3"/>
  <c r="Z290" i="3"/>
  <c r="Z298" i="3"/>
  <c r="Z314" i="3"/>
  <c r="AB498" i="3"/>
  <c r="AI320" i="3"/>
  <c r="Y320" i="3"/>
  <c r="AJ394" i="3"/>
  <c r="Z394" i="3"/>
  <c r="E1033" i="3"/>
  <c r="E1037" i="3"/>
  <c r="G1037" i="3"/>
  <c r="H482" i="3"/>
  <c r="H9" i="3"/>
  <c r="H15" i="3"/>
  <c r="H20" i="3"/>
  <c r="H25" i="3"/>
  <c r="H31" i="3"/>
  <c r="H36" i="3"/>
  <c r="H41" i="3"/>
  <c r="H47" i="3"/>
  <c r="H52" i="3"/>
  <c r="H57" i="3"/>
  <c r="H458" i="3"/>
  <c r="H530" i="3"/>
  <c r="H445" i="3"/>
  <c r="H488" i="3"/>
  <c r="H528" i="3"/>
  <c r="H462" i="3"/>
  <c r="H510" i="3"/>
  <c r="H550" i="3"/>
  <c r="H67" i="3"/>
  <c r="H73" i="3"/>
  <c r="H78" i="3"/>
  <c r="H83" i="3"/>
  <c r="H89" i="3"/>
  <c r="H94" i="3"/>
  <c r="H99" i="3"/>
  <c r="H105" i="3"/>
  <c r="H110" i="3"/>
  <c r="H115" i="3"/>
  <c r="H121" i="3"/>
  <c r="H126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500" i="3"/>
  <c r="H444" i="3"/>
  <c r="H325" i="3"/>
  <c r="H333" i="3"/>
  <c r="H341" i="3"/>
  <c r="H349" i="3"/>
  <c r="H357" i="3"/>
  <c r="H365" i="3"/>
  <c r="H373" i="3"/>
  <c r="H381" i="3"/>
  <c r="H389" i="3"/>
  <c r="H397" i="3"/>
  <c r="H405" i="3"/>
  <c r="H413" i="3"/>
  <c r="H421" i="3"/>
  <c r="H429" i="3"/>
  <c r="H437" i="3"/>
  <c r="H457" i="3"/>
  <c r="H473" i="3"/>
  <c r="H489" i="3"/>
  <c r="H505" i="3"/>
  <c r="H521" i="3"/>
  <c r="H537" i="3"/>
  <c r="H438" i="3"/>
  <c r="H557" i="3"/>
  <c r="H565" i="3"/>
  <c r="H573" i="3"/>
  <c r="H581" i="3"/>
  <c r="H589" i="3"/>
  <c r="H597" i="3"/>
  <c r="H605" i="3"/>
  <c r="H613" i="3"/>
  <c r="H621" i="3"/>
  <c r="H629" i="3"/>
  <c r="H637" i="3"/>
  <c r="H645" i="3"/>
  <c r="H653" i="3"/>
  <c r="H661" i="3"/>
  <c r="H669" i="3"/>
  <c r="H676" i="3"/>
  <c r="H684" i="3"/>
  <c r="H692" i="3"/>
  <c r="H700" i="3"/>
  <c r="H708" i="3"/>
  <c r="H716" i="3"/>
  <c r="H724" i="3"/>
  <c r="H732" i="3"/>
  <c r="H748" i="3"/>
  <c r="H764" i="3"/>
  <c r="H780" i="3"/>
  <c r="H796" i="3"/>
  <c r="H745" i="3"/>
  <c r="H763" i="3"/>
  <c r="H779" i="3"/>
  <c r="H795" i="3"/>
  <c r="H806" i="3"/>
  <c r="H941" i="3"/>
  <c r="H817" i="3"/>
  <c r="H825" i="3"/>
  <c r="H833" i="3"/>
  <c r="H841" i="3"/>
  <c r="H849" i="3"/>
  <c r="H856" i="3"/>
  <c r="H864" i="3"/>
  <c r="H872" i="3"/>
  <c r="H880" i="3"/>
  <c r="H894" i="3"/>
  <c r="H925" i="3"/>
  <c r="H928" i="3"/>
  <c r="H927" i="3"/>
  <c r="H908" i="3"/>
  <c r="H916" i="3"/>
  <c r="H926" i="3"/>
  <c r="H952" i="3"/>
  <c r="H955" i="3"/>
  <c r="H964" i="3"/>
  <c r="H975" i="3"/>
  <c r="H981" i="3"/>
  <c r="H989" i="3"/>
  <c r="H997" i="3"/>
  <c r="H1001" i="3"/>
  <c r="H1009" i="3"/>
  <c r="H1022" i="3"/>
  <c r="H1030" i="3"/>
  <c r="Z325" i="3"/>
  <c r="Z389" i="3"/>
  <c r="Y20" i="3"/>
  <c r="Y32" i="3"/>
  <c r="Y48" i="3"/>
  <c r="Y10" i="3"/>
  <c r="AJ17" i="3"/>
  <c r="Z15" i="3"/>
  <c r="AJ79" i="3"/>
  <c r="Z79" i="3"/>
  <c r="AJ95" i="3"/>
  <c r="Z95" i="3"/>
  <c r="AJ111" i="3"/>
  <c r="Z111" i="3"/>
  <c r="AJ127" i="3"/>
  <c r="Z127" i="3"/>
  <c r="AJ143" i="3"/>
  <c r="Z143" i="3"/>
  <c r="AJ159" i="3"/>
  <c r="Z159" i="3"/>
  <c r="AJ175" i="3"/>
  <c r="Z175" i="3"/>
  <c r="AJ191" i="3"/>
  <c r="Z191" i="3"/>
  <c r="AJ207" i="3"/>
  <c r="Z207" i="3"/>
  <c r="AJ223" i="3"/>
  <c r="Z223" i="3"/>
  <c r="AJ239" i="3"/>
  <c r="Z239" i="3"/>
  <c r="AJ255" i="3"/>
  <c r="Z255" i="3"/>
  <c r="AJ271" i="3"/>
  <c r="Z271" i="3"/>
  <c r="AJ287" i="3"/>
  <c r="Z287" i="3"/>
  <c r="AJ303" i="3"/>
  <c r="Z303" i="3"/>
  <c r="Z70" i="3"/>
  <c r="Z78" i="3"/>
  <c r="Z86" i="3"/>
  <c r="Z94" i="3"/>
  <c r="Z102" i="3"/>
  <c r="Z110" i="3"/>
  <c r="Z118" i="3"/>
  <c r="Z126" i="3"/>
  <c r="Z134" i="3"/>
  <c r="Z142" i="3"/>
  <c r="Z150" i="3"/>
  <c r="Z158" i="3"/>
  <c r="Z166" i="3"/>
  <c r="Z174" i="3"/>
  <c r="Z182" i="3"/>
  <c r="Z190" i="3"/>
  <c r="Z198" i="3"/>
  <c r="Z206" i="3"/>
  <c r="Z214" i="3"/>
  <c r="Z222" i="3"/>
  <c r="Z230" i="3"/>
  <c r="Z238" i="3"/>
  <c r="Z246" i="3"/>
  <c r="Z254" i="3"/>
  <c r="Z262" i="3"/>
  <c r="Z270" i="3"/>
  <c r="Z278" i="3"/>
  <c r="Z286" i="3"/>
  <c r="Z294" i="3"/>
  <c r="Z302" i="3"/>
  <c r="Z310" i="3"/>
  <c r="AJ318" i="3"/>
  <c r="Z318" i="3"/>
  <c r="Z326" i="3"/>
  <c r="Z358" i="3"/>
  <c r="Z390" i="3"/>
  <c r="Z422" i="3"/>
  <c r="AJ324" i="3"/>
  <c r="Z324" i="3"/>
  <c r="AI324" i="3"/>
  <c r="AI332" i="3"/>
  <c r="Y332" i="3"/>
  <c r="AI340" i="3"/>
  <c r="Y340" i="3"/>
  <c r="AI348" i="3"/>
  <c r="Y348" i="3"/>
  <c r="AI356" i="3"/>
  <c r="Y356" i="3"/>
  <c r="AI364" i="3"/>
  <c r="Y364" i="3"/>
  <c r="AI372" i="3"/>
  <c r="Y372" i="3"/>
  <c r="AI380" i="3"/>
  <c r="Y380" i="3"/>
  <c r="AI388" i="3"/>
  <c r="Y388" i="3"/>
  <c r="AI396" i="3"/>
  <c r="Y396" i="3"/>
  <c r="AI404" i="3"/>
  <c r="Y404" i="3"/>
  <c r="AI412" i="3"/>
  <c r="Y412" i="3"/>
  <c r="AI420" i="3"/>
  <c r="Y420" i="3"/>
  <c r="AI428" i="3"/>
  <c r="Y428" i="3"/>
  <c r="AI436" i="3"/>
  <c r="Y436" i="3"/>
  <c r="AJ460" i="3"/>
  <c r="AJ476" i="3"/>
  <c r="AJ492" i="3"/>
  <c r="AJ508" i="3"/>
  <c r="AJ524" i="3"/>
  <c r="AJ540" i="3"/>
  <c r="AJ573" i="3"/>
  <c r="Z573" i="3"/>
  <c r="AJ589" i="3"/>
  <c r="Z589" i="3"/>
  <c r="AJ661" i="3"/>
  <c r="Z661" i="3"/>
  <c r="AJ679" i="3"/>
  <c r="Z679" i="3"/>
  <c r="AI758" i="3"/>
  <c r="Y758" i="3"/>
  <c r="AI774" i="3"/>
  <c r="Y774" i="3"/>
  <c r="AI790" i="3"/>
  <c r="Y790" i="3"/>
  <c r="AJ682" i="3"/>
  <c r="AJ696" i="3"/>
  <c r="Z696" i="3"/>
  <c r="AJ704" i="3"/>
  <c r="Z704" i="3"/>
  <c r="AJ712" i="3"/>
  <c r="Z712" i="3"/>
  <c r="AJ720" i="3"/>
  <c r="Z720" i="3"/>
  <c r="AJ728" i="3"/>
  <c r="Z728" i="3"/>
  <c r="AJ736" i="3"/>
  <c r="Z736" i="3"/>
  <c r="AI753" i="3"/>
  <c r="Y753" i="3"/>
  <c r="AI761" i="3"/>
  <c r="Y761" i="3"/>
  <c r="AI769" i="3"/>
  <c r="Y769" i="3"/>
  <c r="AI777" i="3"/>
  <c r="Y777" i="3"/>
  <c r="AI785" i="3"/>
  <c r="Y785" i="3"/>
  <c r="AI793" i="3"/>
  <c r="Y793" i="3"/>
  <c r="AJ743" i="3"/>
  <c r="Z743" i="3"/>
  <c r="AJ759" i="3"/>
  <c r="AJ775" i="3"/>
  <c r="AJ791" i="3"/>
  <c r="AI803" i="3"/>
  <c r="Y803" i="3"/>
  <c r="AI807" i="3"/>
  <c r="Y807" i="3"/>
  <c r="AJ906" i="3"/>
  <c r="Z906" i="3"/>
  <c r="AK860" i="3"/>
  <c r="AA860" i="3"/>
  <c r="AJ862" i="3"/>
  <c r="Z862" i="3"/>
  <c r="AI888" i="3"/>
  <c r="Y920" i="3"/>
  <c r="AI814" i="3"/>
  <c r="Y814" i="3"/>
  <c r="AI822" i="3"/>
  <c r="Y822" i="3"/>
  <c r="AI830" i="3"/>
  <c r="Y830" i="3"/>
  <c r="AI838" i="3"/>
  <c r="Y838" i="3"/>
  <c r="AI846" i="3"/>
  <c r="Y846" i="3"/>
  <c r="AJ861" i="3"/>
  <c r="AJ864" i="3"/>
  <c r="Z864" i="3"/>
  <c r="AJ872" i="3"/>
  <c r="Y896" i="3"/>
  <c r="AI902" i="3"/>
  <c r="Y902" i="3"/>
  <c r="AJ887" i="3"/>
  <c r="Z887" i="3"/>
  <c r="AK905" i="3"/>
  <c r="AA905" i="3"/>
  <c r="AK913" i="3"/>
  <c r="AA913" i="3"/>
  <c r="AK921" i="3"/>
  <c r="AA921" i="3"/>
  <c r="AI943" i="3"/>
  <c r="Y943" i="3"/>
  <c r="Z872" i="3"/>
  <c r="Z880" i="3"/>
  <c r="AJ886" i="3"/>
  <c r="Z886" i="3"/>
  <c r="AJ897" i="3"/>
  <c r="Z897" i="3"/>
  <c r="AI939" i="3"/>
  <c r="Y939" i="3"/>
  <c r="AI924" i="3"/>
  <c r="Y924" i="3"/>
  <c r="AJ944" i="3"/>
  <c r="Z944" i="3"/>
  <c r="AI927" i="3"/>
  <c r="Y927" i="3"/>
  <c r="AJ929" i="3"/>
  <c r="Z929" i="3"/>
  <c r="AK963" i="3"/>
  <c r="AA963" i="3"/>
  <c r="AA953" i="3"/>
  <c r="AJ990" i="3"/>
  <c r="Z990" i="3"/>
  <c r="AJ951" i="3"/>
  <c r="Z951" i="3"/>
  <c r="AJ955" i="3"/>
  <c r="Z955" i="3"/>
  <c r="AJ1012" i="3"/>
  <c r="Z1012" i="3"/>
  <c r="AK1009" i="3"/>
  <c r="AA1009" i="3"/>
  <c r="AJ999" i="3"/>
  <c r="Z999" i="3"/>
  <c r="Z1004" i="3"/>
  <c r="Y1010" i="3"/>
  <c r="AI1006" i="3"/>
  <c r="Y1006" i="3"/>
  <c r="AI1014" i="3"/>
  <c r="Y1014" i="3"/>
  <c r="AJ1028" i="3"/>
  <c r="Z1028" i="3"/>
  <c r="AI1030" i="3"/>
  <c r="Y1030" i="3"/>
  <c r="G1043" i="3"/>
  <c r="E1042" i="3"/>
  <c r="Y35" i="3"/>
  <c r="Y39" i="3"/>
  <c r="Y43" i="3"/>
  <c r="Y47" i="3"/>
  <c r="Y51" i="3"/>
  <c r="Y55" i="3"/>
  <c r="Y59" i="3"/>
  <c r="Y63" i="3"/>
  <c r="Y21" i="3"/>
  <c r="Y23" i="3"/>
  <c r="Z323" i="3"/>
  <c r="Z322" i="3"/>
  <c r="AI64" i="3"/>
  <c r="AI68" i="3"/>
  <c r="AI72" i="3"/>
  <c r="AI76" i="3"/>
  <c r="AI80" i="3"/>
  <c r="AI84" i="3"/>
  <c r="AI88" i="3"/>
  <c r="AI92" i="3"/>
  <c r="AI96" i="3"/>
  <c r="AI100" i="3"/>
  <c r="AI104" i="3"/>
  <c r="AI108" i="3"/>
  <c r="AI112" i="3"/>
  <c r="AI116" i="3"/>
  <c r="AI120" i="3"/>
  <c r="AI124" i="3"/>
  <c r="AI128" i="3"/>
  <c r="AI132" i="3"/>
  <c r="AI136" i="3"/>
  <c r="AI140" i="3"/>
  <c r="AI144" i="3"/>
  <c r="AI148" i="3"/>
  <c r="AI152" i="3"/>
  <c r="AI156" i="3"/>
  <c r="AI160" i="3"/>
  <c r="AI164" i="3"/>
  <c r="AI168" i="3"/>
  <c r="AI172" i="3"/>
  <c r="AI176" i="3"/>
  <c r="AI180" i="3"/>
  <c r="AI184" i="3"/>
  <c r="AI188" i="3"/>
  <c r="AI192" i="3"/>
  <c r="AI196" i="3"/>
  <c r="AI200" i="3"/>
  <c r="AI204" i="3"/>
  <c r="AI208" i="3"/>
  <c r="AI212" i="3"/>
  <c r="AI216" i="3"/>
  <c r="AI220" i="3"/>
  <c r="AI224" i="3"/>
  <c r="AI228" i="3"/>
  <c r="AI232" i="3"/>
  <c r="AI236" i="3"/>
  <c r="AI240" i="3"/>
  <c r="AI244" i="3"/>
  <c r="AI248" i="3"/>
  <c r="AI252" i="3"/>
  <c r="AI256" i="3"/>
  <c r="AI260" i="3"/>
  <c r="AI264" i="3"/>
  <c r="AI268" i="3"/>
  <c r="AI272" i="3"/>
  <c r="AI276" i="3"/>
  <c r="AI280" i="3"/>
  <c r="AI284" i="3"/>
  <c r="AI288" i="3"/>
  <c r="AI292" i="3"/>
  <c r="AI296" i="3"/>
  <c r="AI300" i="3"/>
  <c r="AI304" i="3"/>
  <c r="AI308" i="3"/>
  <c r="AI312" i="3"/>
  <c r="AI316" i="3"/>
  <c r="AA431" i="3"/>
  <c r="AI437" i="3"/>
  <c r="Y329" i="3"/>
  <c r="Y337" i="3"/>
  <c r="Y345" i="3"/>
  <c r="Y353" i="3"/>
  <c r="Y361" i="3"/>
  <c r="Y369" i="3"/>
  <c r="Y377" i="3"/>
  <c r="Y385" i="3"/>
  <c r="Y393" i="3"/>
  <c r="Y401" i="3"/>
  <c r="Y409" i="3"/>
  <c r="Y417" i="3"/>
  <c r="Y425" i="3"/>
  <c r="Y433" i="3"/>
  <c r="AI450" i="3"/>
  <c r="AI454" i="3"/>
  <c r="AI458" i="3"/>
  <c r="AI462" i="3"/>
  <c r="AI466" i="3"/>
  <c r="AI470" i="3"/>
  <c r="AI474" i="3"/>
  <c r="AI478" i="3"/>
  <c r="AI482" i="3"/>
  <c r="AI486" i="3"/>
  <c r="AI490" i="3"/>
  <c r="AI494" i="3"/>
  <c r="AI498" i="3"/>
  <c r="AI502" i="3"/>
  <c r="AI506" i="3"/>
  <c r="AI510" i="3"/>
  <c r="AI514" i="3"/>
  <c r="AI518" i="3"/>
  <c r="AI522" i="3"/>
  <c r="AI526" i="3"/>
  <c r="AI530" i="3"/>
  <c r="AI534" i="3"/>
  <c r="AI538" i="3"/>
  <c r="AI542" i="3"/>
  <c r="AI546" i="3"/>
  <c r="AI550" i="3"/>
  <c r="Y444" i="3"/>
  <c r="AI752" i="3"/>
  <c r="AI768" i="3"/>
  <c r="AI784" i="3"/>
  <c r="AI554" i="3"/>
  <c r="AI558" i="3"/>
  <c r="AI566" i="3"/>
  <c r="AI574" i="3"/>
  <c r="AI582" i="3"/>
  <c r="AI590" i="3"/>
  <c r="AI598" i="3"/>
  <c r="AI606" i="3"/>
  <c r="AI614" i="3"/>
  <c r="AI622" i="3"/>
  <c r="AI630" i="3"/>
  <c r="AI638" i="3"/>
  <c r="AI646" i="3"/>
  <c r="AI654" i="3"/>
  <c r="AI662" i="3"/>
  <c r="AI670" i="3"/>
  <c r="Y557" i="3"/>
  <c r="Y561" i="3"/>
  <c r="Y565" i="3"/>
  <c r="Y577" i="3"/>
  <c r="Y581" i="3"/>
  <c r="Y585" i="3"/>
  <c r="Y593" i="3"/>
  <c r="Y597" i="3"/>
  <c r="Y605" i="3"/>
  <c r="Y609" i="3"/>
  <c r="Y613" i="3"/>
  <c r="Y617" i="3"/>
  <c r="Y621" i="3"/>
  <c r="Y625" i="3"/>
  <c r="Y629" i="3"/>
  <c r="Y637" i="3"/>
  <c r="Y641" i="3"/>
  <c r="Y645" i="3"/>
  <c r="Y649" i="3"/>
  <c r="Y653" i="3"/>
  <c r="Y657" i="3"/>
  <c r="Y669" i="3"/>
  <c r="AJ678" i="3"/>
  <c r="AA680" i="3"/>
  <c r="AI678" i="3"/>
  <c r="AI682" i="3"/>
  <c r="AI686" i="3"/>
  <c r="AI690" i="3"/>
  <c r="AI694" i="3"/>
  <c r="AI698" i="3"/>
  <c r="AI702" i="3"/>
  <c r="AI706" i="3"/>
  <c r="AI710" i="3"/>
  <c r="AI714" i="3"/>
  <c r="AI718" i="3"/>
  <c r="AI722" i="3"/>
  <c r="AI726" i="3"/>
  <c r="AI730" i="3"/>
  <c r="AI734" i="3"/>
  <c r="AI747" i="3"/>
  <c r="AI742" i="3"/>
  <c r="AJ798" i="3"/>
  <c r="AJ806" i="3"/>
  <c r="Y742" i="3"/>
  <c r="AI798" i="3"/>
  <c r="AI802" i="3"/>
  <c r="AI806" i="3"/>
  <c r="AI900" i="3"/>
  <c r="Z815" i="3"/>
  <c r="Z819" i="3"/>
  <c r="Z823" i="3"/>
  <c r="Z827" i="3"/>
  <c r="Z831" i="3"/>
  <c r="Z835" i="3"/>
  <c r="Z839" i="3"/>
  <c r="Z843" i="3"/>
  <c r="Z847" i="3"/>
  <c r="AJ858" i="3"/>
  <c r="AI945" i="3"/>
  <c r="Z854" i="3"/>
  <c r="AI813" i="3"/>
  <c r="AI817" i="3"/>
  <c r="AI821" i="3"/>
  <c r="AI825" i="3"/>
  <c r="AI829" i="3"/>
  <c r="AI833" i="3"/>
  <c r="AI837" i="3"/>
  <c r="AI841" i="3"/>
  <c r="AI845" i="3"/>
  <c r="AI849" i="3"/>
  <c r="Z857" i="3"/>
  <c r="AI858" i="3"/>
  <c r="AI862" i="3"/>
  <c r="AI954" i="3"/>
  <c r="AI903" i="3"/>
  <c r="AI907" i="3"/>
  <c r="AI911" i="3"/>
  <c r="AI915" i="3"/>
  <c r="AI919" i="3"/>
  <c r="AI923" i="3"/>
  <c r="AI940" i="3"/>
  <c r="Y940" i="3"/>
  <c r="AJ998" i="3"/>
  <c r="AI960" i="3"/>
  <c r="AI947" i="3"/>
  <c r="Y954" i="3"/>
  <c r="Y958" i="3"/>
  <c r="AI964" i="3"/>
  <c r="AI968" i="3"/>
  <c r="AI972" i="3"/>
  <c r="AI976" i="3"/>
  <c r="AI963" i="3"/>
  <c r="AI967" i="3"/>
  <c r="AI971" i="3"/>
  <c r="AI975" i="3"/>
  <c r="AI979" i="3"/>
  <c r="Z981" i="3"/>
  <c r="AJ984" i="3"/>
  <c r="AI1019" i="3"/>
  <c r="AI984" i="3"/>
  <c r="AI992" i="3"/>
  <c r="AI996" i="3"/>
  <c r="AJ1021" i="3"/>
  <c r="AI1005" i="3"/>
  <c r="AI1009" i="3"/>
  <c r="AA1025" i="3"/>
  <c r="AI1021" i="3"/>
  <c r="AI1029" i="3"/>
  <c r="AJ264" i="3"/>
  <c r="AJ272" i="3"/>
  <c r="AJ280" i="3"/>
  <c r="AJ288" i="3"/>
  <c r="AJ296" i="3"/>
  <c r="AJ304" i="3"/>
  <c r="AJ312" i="3"/>
  <c r="AI455" i="3"/>
  <c r="AI459" i="3"/>
  <c r="AI463" i="3"/>
  <c r="AI467" i="3"/>
  <c r="AI471" i="3"/>
  <c r="AI475" i="3"/>
  <c r="AI479" i="3"/>
  <c r="AI483" i="3"/>
  <c r="AI487" i="3"/>
  <c r="AI491" i="3"/>
  <c r="AI495" i="3"/>
  <c r="AI499" i="3"/>
  <c r="AI503" i="3"/>
  <c r="AI507" i="3"/>
  <c r="AI511" i="3"/>
  <c r="AI515" i="3"/>
  <c r="AI519" i="3"/>
  <c r="AI523" i="3"/>
  <c r="AI527" i="3"/>
  <c r="AI531" i="3"/>
  <c r="AI535" i="3"/>
  <c r="AI539" i="3"/>
  <c r="AI543" i="3"/>
  <c r="AI547" i="3"/>
  <c r="AI551" i="3"/>
  <c r="AJ693" i="3"/>
  <c r="Y447" i="3"/>
  <c r="Y451" i="3"/>
  <c r="Y455" i="3"/>
  <c r="Y459" i="3"/>
  <c r="Y463" i="3"/>
  <c r="Y467" i="3"/>
  <c r="Y471" i="3"/>
  <c r="Y475" i="3"/>
  <c r="Y479" i="3"/>
  <c r="Y483" i="3"/>
  <c r="Y487" i="3"/>
  <c r="Y491" i="3"/>
  <c r="Y495" i="3"/>
  <c r="Y499" i="3"/>
  <c r="Y503" i="3"/>
  <c r="Y507" i="3"/>
  <c r="Y511" i="3"/>
  <c r="Y515" i="3"/>
  <c r="Y519" i="3"/>
  <c r="Y523" i="3"/>
  <c r="Y527" i="3"/>
  <c r="Y531" i="3"/>
  <c r="Y535" i="3"/>
  <c r="Y539" i="3"/>
  <c r="Y543" i="3"/>
  <c r="Y547" i="3"/>
  <c r="Y551" i="3"/>
  <c r="AJ689" i="3"/>
  <c r="AI748" i="3"/>
  <c r="AI764" i="3"/>
  <c r="AI780" i="3"/>
  <c r="AJ697" i="3"/>
  <c r="AJ685" i="3"/>
  <c r="AJ676" i="3"/>
  <c r="Z685" i="3"/>
  <c r="AI569" i="3"/>
  <c r="AI573" i="3"/>
  <c r="AI589" i="3"/>
  <c r="AI601" i="3"/>
  <c r="AI633" i="3"/>
  <c r="AI661" i="3"/>
  <c r="AI665" i="3"/>
  <c r="AJ694" i="3"/>
  <c r="AI754" i="3"/>
  <c r="AI762" i="3"/>
  <c r="AI770" i="3"/>
  <c r="AI778" i="3"/>
  <c r="AI786" i="3"/>
  <c r="AI794" i="3"/>
  <c r="AJ556" i="3"/>
  <c r="AJ560" i="3"/>
  <c r="AJ564" i="3"/>
  <c r="AJ568" i="3"/>
  <c r="AJ572" i="3"/>
  <c r="AJ576" i="3"/>
  <c r="AJ580" i="3"/>
  <c r="AJ584" i="3"/>
  <c r="AJ588" i="3"/>
  <c r="AJ592" i="3"/>
  <c r="AJ596" i="3"/>
  <c r="AJ600" i="3"/>
  <c r="AJ604" i="3"/>
  <c r="AJ608" i="3"/>
  <c r="AJ612" i="3"/>
  <c r="AJ616" i="3"/>
  <c r="AJ620" i="3"/>
  <c r="AJ624" i="3"/>
  <c r="AJ628" i="3"/>
  <c r="AJ632" i="3"/>
  <c r="AJ636" i="3"/>
  <c r="AJ640" i="3"/>
  <c r="AJ644" i="3"/>
  <c r="AJ648" i="3"/>
  <c r="AJ652" i="3"/>
  <c r="AJ656" i="3"/>
  <c r="AJ660" i="3"/>
  <c r="AJ664" i="3"/>
  <c r="AJ668" i="3"/>
  <c r="AJ672" i="3"/>
  <c r="AI741" i="3"/>
  <c r="AB674" i="3"/>
  <c r="AI681" i="3"/>
  <c r="AI685" i="3"/>
  <c r="AI689" i="3"/>
  <c r="AI693" i="3"/>
  <c r="AI697" i="3"/>
  <c r="AI701" i="3"/>
  <c r="AI705" i="3"/>
  <c r="AI709" i="3"/>
  <c r="AI713" i="3"/>
  <c r="AI717" i="3"/>
  <c r="AI721" i="3"/>
  <c r="AI725" i="3"/>
  <c r="AI729" i="3"/>
  <c r="AI733" i="3"/>
  <c r="AI744" i="3"/>
  <c r="AI801" i="3"/>
  <c r="AI809" i="3"/>
  <c r="AI743" i="3"/>
  <c r="AI751" i="3"/>
  <c r="AI755" i="3"/>
  <c r="AI759" i="3"/>
  <c r="AI763" i="3"/>
  <c r="AI767" i="3"/>
  <c r="AI771" i="3"/>
  <c r="AI775" i="3"/>
  <c r="AI779" i="3"/>
  <c r="AI783" i="3"/>
  <c r="AI787" i="3"/>
  <c r="AI791" i="3"/>
  <c r="AI795" i="3"/>
  <c r="AI738" i="3"/>
  <c r="Y741" i="3"/>
  <c r="AJ796" i="3"/>
  <c r="AM798" i="3"/>
  <c r="AJ800" i="3"/>
  <c r="AJ804" i="3"/>
  <c r="AM806" i="3"/>
  <c r="AJ808" i="3"/>
  <c r="AJ901" i="3"/>
  <c r="AC798" i="3"/>
  <c r="AC806" i="3"/>
  <c r="AJ868" i="3"/>
  <c r="AI934" i="3"/>
  <c r="AI812" i="3"/>
  <c r="AI816" i="3"/>
  <c r="AI820" i="3"/>
  <c r="AI824" i="3"/>
  <c r="AI828" i="3"/>
  <c r="AI832" i="3"/>
  <c r="AI836" i="3"/>
  <c r="AI840" i="3"/>
  <c r="AI844" i="3"/>
  <c r="AI848" i="3"/>
  <c r="AJ860" i="3"/>
  <c r="AI853" i="3"/>
  <c r="AI861" i="3"/>
  <c r="AI865" i="3"/>
  <c r="AI869" i="3"/>
  <c r="AI873" i="3"/>
  <c r="AI877" i="3"/>
  <c r="AI881" i="3"/>
  <c r="AI887" i="3"/>
  <c r="AI891" i="3"/>
  <c r="AI895" i="3"/>
  <c r="AI899" i="3"/>
  <c r="AJ905" i="3"/>
  <c r="AJ909" i="3"/>
  <c r="AJ913" i="3"/>
  <c r="AJ917" i="3"/>
  <c r="AJ921" i="3"/>
  <c r="AI930" i="3"/>
  <c r="AI885" i="3"/>
  <c r="AI889" i="3"/>
  <c r="AI893" i="3"/>
  <c r="AI897" i="3"/>
  <c r="AI901" i="3"/>
  <c r="AI938" i="3"/>
  <c r="AI946" i="3"/>
  <c r="AI932" i="3"/>
  <c r="AI937" i="3"/>
  <c r="AI950" i="3"/>
  <c r="AJ923" i="3"/>
  <c r="AJ931" i="3"/>
  <c r="Y935" i="3"/>
  <c r="AI957" i="3"/>
  <c r="AI962" i="3"/>
  <c r="AI970" i="3"/>
  <c r="AI978" i="3"/>
  <c r="AI956" i="3"/>
  <c r="AI959" i="3"/>
  <c r="AI966" i="3"/>
  <c r="AI974" i="3"/>
  <c r="AJ953" i="3"/>
  <c r="Y957" i="3"/>
  <c r="AJ994" i="3"/>
  <c r="AJ1016" i="3"/>
  <c r="AK986" i="3"/>
  <c r="AJ996" i="3"/>
  <c r="AJ1023" i="3"/>
  <c r="AI982" i="3"/>
  <c r="AK984" i="3"/>
  <c r="AJ991" i="3"/>
  <c r="AK1005" i="3"/>
  <c r="AI987" i="3"/>
  <c r="AI991" i="3"/>
  <c r="AI995" i="3"/>
  <c r="AJ1003" i="3"/>
  <c r="AA1005" i="3"/>
  <c r="AI1013" i="3"/>
  <c r="AI1017" i="3"/>
  <c r="AJ1009" i="3"/>
  <c r="AI1000" i="3"/>
  <c r="AI1004" i="3"/>
  <c r="AI1008" i="3"/>
  <c r="AJ1019" i="3"/>
  <c r="AI1012" i="3"/>
  <c r="AI1016" i="3"/>
  <c r="AI1020" i="3"/>
  <c r="AK1029" i="3"/>
  <c r="AI1024" i="3"/>
  <c r="AI1028" i="3"/>
  <c r="AI9" i="3"/>
  <c r="AI13" i="3"/>
  <c r="AI17" i="3"/>
  <c r="AI25" i="3"/>
  <c r="AI29" i="3"/>
  <c r="AI33" i="3"/>
  <c r="AI41" i="3"/>
  <c r="AI45" i="3"/>
  <c r="AI49" i="3"/>
  <c r="AI57" i="3"/>
  <c r="AI61" i="3"/>
  <c r="Y25" i="3"/>
  <c r="Y33" i="3"/>
  <c r="Y37" i="3"/>
  <c r="Y41" i="3"/>
  <c r="Y45" i="3"/>
  <c r="Y49" i="3"/>
  <c r="Y53" i="3"/>
  <c r="Y57" i="3"/>
  <c r="Y61" i="3"/>
  <c r="Y29" i="3"/>
  <c r="AI325" i="3"/>
  <c r="AI333" i="3"/>
  <c r="AI341" i="3"/>
  <c r="AI349" i="3"/>
  <c r="AI357" i="3"/>
  <c r="AI365" i="3"/>
  <c r="AI373" i="3"/>
  <c r="AI381" i="3"/>
  <c r="AI389" i="3"/>
  <c r="AI397" i="3"/>
  <c r="AI405" i="3"/>
  <c r="AI413" i="3"/>
  <c r="AI421" i="3"/>
  <c r="AI429" i="3"/>
  <c r="AI448" i="3"/>
  <c r="AI452" i="3"/>
  <c r="AI456" i="3"/>
  <c r="AI460" i="3"/>
  <c r="AI464" i="3"/>
  <c r="AI468" i="3"/>
  <c r="AI472" i="3"/>
  <c r="AI476" i="3"/>
  <c r="AI480" i="3"/>
  <c r="AI484" i="3"/>
  <c r="AI488" i="3"/>
  <c r="AI492" i="3"/>
  <c r="AI496" i="3"/>
  <c r="AI500" i="3"/>
  <c r="AI504" i="3"/>
  <c r="AI508" i="3"/>
  <c r="AI512" i="3"/>
  <c r="AI516" i="3"/>
  <c r="AI520" i="3"/>
  <c r="AI524" i="3"/>
  <c r="AI528" i="3"/>
  <c r="AI532" i="3"/>
  <c r="AI536" i="3"/>
  <c r="AI540" i="3"/>
  <c r="AI544" i="3"/>
  <c r="AI548" i="3"/>
  <c r="AI552" i="3"/>
  <c r="Y438" i="3"/>
  <c r="Y442" i="3"/>
  <c r="Y446" i="3"/>
  <c r="AJ450" i="3"/>
  <c r="AJ454" i="3"/>
  <c r="AJ458" i="3"/>
  <c r="AJ462" i="3"/>
  <c r="AJ466" i="3"/>
  <c r="AJ470" i="3"/>
  <c r="AJ474" i="3"/>
  <c r="AJ478" i="3"/>
  <c r="AJ482" i="3"/>
  <c r="AJ486" i="3"/>
  <c r="AJ490" i="3"/>
  <c r="AJ494" i="3"/>
  <c r="AJ498" i="3"/>
  <c r="AJ502" i="3"/>
  <c r="AJ506" i="3"/>
  <c r="AJ510" i="3"/>
  <c r="AJ514" i="3"/>
  <c r="AJ518" i="3"/>
  <c r="AJ522" i="3"/>
  <c r="AJ526" i="3"/>
  <c r="AJ530" i="3"/>
  <c r="AJ534" i="3"/>
  <c r="AJ538" i="3"/>
  <c r="AJ542" i="3"/>
  <c r="AJ546" i="3"/>
  <c r="AJ550" i="3"/>
  <c r="AK560" i="3"/>
  <c r="AK568" i="3"/>
  <c r="AK576" i="3"/>
  <c r="AK584" i="3"/>
  <c r="AK592" i="3"/>
  <c r="AK600" i="3"/>
  <c r="AK608" i="3"/>
  <c r="AK616" i="3"/>
  <c r="AK624" i="3"/>
  <c r="AK632" i="3"/>
  <c r="AK640" i="3"/>
  <c r="AK648" i="3"/>
  <c r="AK656" i="3"/>
  <c r="AK664" i="3"/>
  <c r="AK672" i="3"/>
  <c r="AJ681" i="3"/>
  <c r="AK686" i="3"/>
  <c r="AI760" i="3"/>
  <c r="AI776" i="3"/>
  <c r="AI792" i="3"/>
  <c r="AA560" i="3"/>
  <c r="AA568" i="3"/>
  <c r="AA576" i="3"/>
  <c r="AA584" i="3"/>
  <c r="AA592" i="3"/>
  <c r="AA600" i="3"/>
  <c r="AA608" i="3"/>
  <c r="AA616" i="3"/>
  <c r="AA624" i="3"/>
  <c r="AA632" i="3"/>
  <c r="AA640" i="3"/>
  <c r="AA648" i="3"/>
  <c r="AA656" i="3"/>
  <c r="AA664" i="3"/>
  <c r="AA672" i="3"/>
  <c r="Z681" i="3"/>
  <c r="AJ688" i="3"/>
  <c r="AI745" i="3"/>
  <c r="AI556" i="3"/>
  <c r="AI560" i="3"/>
  <c r="AI564" i="3"/>
  <c r="AI568" i="3"/>
  <c r="AI572" i="3"/>
  <c r="AI576" i="3"/>
  <c r="AI580" i="3"/>
  <c r="AI584" i="3"/>
  <c r="AI588" i="3"/>
  <c r="AI592" i="3"/>
  <c r="AI596" i="3"/>
  <c r="AI600" i="3"/>
  <c r="AI604" i="3"/>
  <c r="AI608" i="3"/>
  <c r="AI612" i="3"/>
  <c r="AI616" i="3"/>
  <c r="AI620" i="3"/>
  <c r="AI624" i="3"/>
  <c r="AI628" i="3"/>
  <c r="AI632" i="3"/>
  <c r="AI636" i="3"/>
  <c r="AI640" i="3"/>
  <c r="AI644" i="3"/>
  <c r="AI648" i="3"/>
  <c r="AI652" i="3"/>
  <c r="AI656" i="3"/>
  <c r="AI660" i="3"/>
  <c r="AI664" i="3"/>
  <c r="AI668" i="3"/>
  <c r="AI672" i="3"/>
  <c r="Z676" i="3"/>
  <c r="AJ692" i="3"/>
  <c r="AJ686" i="3"/>
  <c r="AI676" i="3"/>
  <c r="AI684" i="3"/>
  <c r="AI688" i="3"/>
  <c r="AI692" i="3"/>
  <c r="AI696" i="3"/>
  <c r="AI700" i="3"/>
  <c r="AI704" i="3"/>
  <c r="AI708" i="3"/>
  <c r="AI712" i="3"/>
  <c r="AI716" i="3"/>
  <c r="AI720" i="3"/>
  <c r="AI724" i="3"/>
  <c r="AI728" i="3"/>
  <c r="AI732" i="3"/>
  <c r="AI736" i="3"/>
  <c r="AI740" i="3"/>
  <c r="AJ802" i="3"/>
  <c r="AJ702" i="3"/>
  <c r="AJ706" i="3"/>
  <c r="AJ710" i="3"/>
  <c r="AJ714" i="3"/>
  <c r="AJ718" i="3"/>
  <c r="AJ722" i="3"/>
  <c r="AJ726" i="3"/>
  <c r="AJ730" i="3"/>
  <c r="AJ734" i="3"/>
  <c r="AJ893" i="3"/>
  <c r="Z692" i="3"/>
  <c r="Z694" i="3"/>
  <c r="Z702" i="3"/>
  <c r="Z706" i="3"/>
  <c r="Z710" i="3"/>
  <c r="Z714" i="3"/>
  <c r="Z718" i="3"/>
  <c r="Z722" i="3"/>
  <c r="Z726" i="3"/>
  <c r="Z730" i="3"/>
  <c r="Z734" i="3"/>
  <c r="Y740" i="3"/>
  <c r="Y744" i="3"/>
  <c r="Y748" i="3"/>
  <c r="Y752" i="3"/>
  <c r="Y760" i="3"/>
  <c r="Y764" i="3"/>
  <c r="Y768" i="3"/>
  <c r="Y776" i="3"/>
  <c r="Y780" i="3"/>
  <c r="Y784" i="3"/>
  <c r="Y792" i="3"/>
  <c r="AI796" i="3"/>
  <c r="AL798" i="3"/>
  <c r="AI800" i="3"/>
  <c r="AI804" i="3"/>
  <c r="AL806" i="3"/>
  <c r="AI808" i="3"/>
  <c r="AJ813" i="3"/>
  <c r="Z796" i="3"/>
  <c r="AK798" i="3"/>
  <c r="Z800" i="3"/>
  <c r="Z802" i="3"/>
  <c r="Z804" i="3"/>
  <c r="AK806" i="3"/>
  <c r="Z808" i="3"/>
  <c r="Y853" i="3"/>
  <c r="Y865" i="3"/>
  <c r="AI852" i="3"/>
  <c r="AI860" i="3"/>
  <c r="AI864" i="3"/>
  <c r="AI868" i="3"/>
  <c r="AI872" i="3"/>
  <c r="AI876" i="3"/>
  <c r="AI880" i="3"/>
  <c r="AI884" i="3"/>
  <c r="Z931" i="3"/>
  <c r="Z910" i="3"/>
  <c r="Z914" i="3"/>
  <c r="Z918" i="3"/>
  <c r="AI929" i="3"/>
  <c r="AI942" i="3"/>
  <c r="AI928" i="3"/>
  <c r="AI941" i="3"/>
  <c r="AI944" i="3"/>
  <c r="AI905" i="3"/>
  <c r="AI909" i="3"/>
  <c r="AI913" i="3"/>
  <c r="AI917" i="3"/>
  <c r="AI921" i="3"/>
  <c r="AI931" i="3"/>
  <c r="Y926" i="3"/>
  <c r="Y930" i="3"/>
  <c r="Y934" i="3"/>
  <c r="Y938" i="3"/>
  <c r="Y942" i="3"/>
  <c r="AI953" i="3"/>
  <c r="AJ963" i="3"/>
  <c r="AJ971" i="3"/>
  <c r="AJ979" i="3"/>
  <c r="Z991" i="3"/>
  <c r="AI955" i="3"/>
  <c r="AJ967" i="3"/>
  <c r="AJ975" i="3"/>
  <c r="Y952" i="3"/>
  <c r="Y956" i="3"/>
  <c r="AJ960" i="3"/>
  <c r="Y965" i="3"/>
  <c r="Y969" i="3"/>
  <c r="Y973" i="3"/>
  <c r="Y977" i="3"/>
  <c r="AJ986" i="3"/>
  <c r="AJ964" i="3"/>
  <c r="AJ968" i="3"/>
  <c r="AJ972" i="3"/>
  <c r="AJ976" i="3"/>
  <c r="Z964" i="3"/>
  <c r="Z968" i="3"/>
  <c r="Z972" i="3"/>
  <c r="Z976" i="3"/>
  <c r="Z998" i="3"/>
  <c r="AJ1000" i="3"/>
  <c r="AJ1008" i="3"/>
  <c r="AJ992" i="3"/>
  <c r="AL1029" i="3"/>
  <c r="Y987" i="3"/>
  <c r="Z996" i="3"/>
  <c r="Z1001" i="3"/>
  <c r="AI986" i="3"/>
  <c r="AI990" i="3"/>
  <c r="AI994" i="3"/>
  <c r="AI998" i="3"/>
  <c r="Z1008" i="3"/>
  <c r="AJ1005" i="3"/>
  <c r="AI1003" i="3"/>
  <c r="AI1007" i="3"/>
  <c r="Z1019" i="3"/>
  <c r="AK1021" i="3"/>
  <c r="Z1023" i="3"/>
  <c r="AI1023" i="3"/>
  <c r="AI1027" i="3"/>
  <c r="AJ1029" i="3"/>
  <c r="I6" i="2"/>
  <c r="D7" i="2"/>
  <c r="F7" i="2" s="1"/>
  <c r="C7" i="2"/>
  <c r="B8" i="2"/>
  <c r="H6" i="2"/>
  <c r="G5" i="2"/>
  <c r="I5" i="2"/>
  <c r="E6" i="2"/>
  <c r="G6" i="2" s="1"/>
  <c r="Z186" i="4" l="1"/>
  <c r="U187" i="4"/>
  <c r="U186" i="4"/>
  <c r="AJ423" i="3"/>
  <c r="Z423" i="3"/>
  <c r="AJ856" i="3"/>
  <c r="Z856" i="3"/>
  <c r="AJ650" i="3"/>
  <c r="Z650" i="3"/>
  <c r="AJ658" i="3"/>
  <c r="Z658" i="3"/>
  <c r="AJ415" i="3"/>
  <c r="Z415" i="3"/>
  <c r="AJ983" i="3"/>
  <c r="Z983" i="3"/>
  <c r="AJ626" i="3"/>
  <c r="Z626" i="3"/>
  <c r="AJ594" i="3"/>
  <c r="Z594" i="3"/>
  <c r="AJ562" i="3"/>
  <c r="Z562" i="3"/>
  <c r="AJ407" i="3"/>
  <c r="Z407" i="3"/>
  <c r="AJ375" i="3"/>
  <c r="Z375" i="3"/>
  <c r="AJ343" i="3"/>
  <c r="Z343" i="3"/>
  <c r="AJ874" i="3"/>
  <c r="Z874" i="3"/>
  <c r="AJ427" i="3"/>
  <c r="Z427" i="3"/>
  <c r="AJ395" i="3"/>
  <c r="Z395" i="3"/>
  <c r="AJ363" i="3"/>
  <c r="Z363" i="3"/>
  <c r="AJ331" i="3"/>
  <c r="Z331" i="3"/>
  <c r="AK19" i="3"/>
  <c r="AA19" i="3"/>
  <c r="AJ618" i="3"/>
  <c r="Z618" i="3"/>
  <c r="AJ586" i="3"/>
  <c r="Z586" i="3"/>
  <c r="AJ553" i="3"/>
  <c r="Z553" i="3"/>
  <c r="AJ399" i="3"/>
  <c r="Z399" i="3"/>
  <c r="AJ367" i="3"/>
  <c r="Z367" i="3"/>
  <c r="AJ335" i="3"/>
  <c r="Z335" i="3"/>
  <c r="AJ419" i="3"/>
  <c r="Z419" i="3"/>
  <c r="AJ387" i="3"/>
  <c r="Z387" i="3"/>
  <c r="AJ355" i="3"/>
  <c r="Z355" i="3"/>
  <c r="AL466" i="3"/>
  <c r="AB466" i="3"/>
  <c r="AJ27" i="3"/>
  <c r="Z27" i="3"/>
  <c r="AJ11" i="3"/>
  <c r="Z11" i="3"/>
  <c r="AJ610" i="3"/>
  <c r="Z610" i="3"/>
  <c r="AJ578" i="3"/>
  <c r="Z578" i="3"/>
  <c r="AJ391" i="3"/>
  <c r="Z391" i="3"/>
  <c r="AJ359" i="3"/>
  <c r="Z359" i="3"/>
  <c r="AJ327" i="3"/>
  <c r="Z327" i="3"/>
  <c r="AJ406" i="3"/>
  <c r="Z406" i="3"/>
  <c r="AJ374" i="3"/>
  <c r="Z374" i="3"/>
  <c r="AJ342" i="3"/>
  <c r="Z342" i="3"/>
  <c r="AJ411" i="3"/>
  <c r="Z411" i="3"/>
  <c r="AJ379" i="3"/>
  <c r="Z379" i="3"/>
  <c r="AJ347" i="3"/>
  <c r="Z347" i="3"/>
  <c r="AK319" i="3"/>
  <c r="AA319" i="3"/>
  <c r="AJ634" i="3"/>
  <c r="Z634" i="3"/>
  <c r="AJ602" i="3"/>
  <c r="Z602" i="3"/>
  <c r="AJ570" i="3"/>
  <c r="Z570" i="3"/>
  <c r="AJ443" i="3"/>
  <c r="Z443" i="3"/>
  <c r="AJ383" i="3"/>
  <c r="Z383" i="3"/>
  <c r="AJ351" i="3"/>
  <c r="Z351" i="3"/>
  <c r="AJ882" i="3"/>
  <c r="Z882" i="3"/>
  <c r="AJ430" i="3"/>
  <c r="Z430" i="3"/>
  <c r="AJ398" i="3"/>
  <c r="Z398" i="3"/>
  <c r="AJ366" i="3"/>
  <c r="Z366" i="3"/>
  <c r="AJ334" i="3"/>
  <c r="Z334" i="3"/>
  <c r="AJ435" i="3"/>
  <c r="Z435" i="3"/>
  <c r="AJ403" i="3"/>
  <c r="Z403" i="3"/>
  <c r="AJ371" i="3"/>
  <c r="Z371" i="3"/>
  <c r="AJ339" i="3"/>
  <c r="Z339" i="3"/>
  <c r="AJ31" i="3"/>
  <c r="Z31" i="3"/>
  <c r="AJ7" i="3"/>
  <c r="Z7" i="3"/>
  <c r="AK972" i="3"/>
  <c r="AA972" i="3"/>
  <c r="AJ942" i="3"/>
  <c r="Z942" i="3"/>
  <c r="AK918" i="3"/>
  <c r="AA918" i="3"/>
  <c r="AK802" i="3"/>
  <c r="AA802" i="3"/>
  <c r="AJ784" i="3"/>
  <c r="Z784" i="3"/>
  <c r="AK726" i="3"/>
  <c r="AA726" i="3"/>
  <c r="AL656" i="3"/>
  <c r="AB656" i="3"/>
  <c r="AL560" i="3"/>
  <c r="AB560" i="3"/>
  <c r="AJ442" i="3"/>
  <c r="Z442" i="3"/>
  <c r="AJ41" i="3"/>
  <c r="Z41" i="3"/>
  <c r="AJ527" i="3"/>
  <c r="Z527" i="3"/>
  <c r="AJ479" i="3"/>
  <c r="Z479" i="3"/>
  <c r="AJ954" i="3"/>
  <c r="Z954" i="3"/>
  <c r="AK831" i="3"/>
  <c r="AA831" i="3"/>
  <c r="AJ625" i="3"/>
  <c r="Z625" i="3"/>
  <c r="AJ561" i="3"/>
  <c r="Z561" i="3"/>
  <c r="AJ353" i="3"/>
  <c r="Z353" i="3"/>
  <c r="AJ63" i="3"/>
  <c r="Z63" i="3"/>
  <c r="AJ1030" i="3"/>
  <c r="Z1030" i="3"/>
  <c r="AJ1010" i="3"/>
  <c r="Z1010" i="3"/>
  <c r="AK955" i="3"/>
  <c r="AA955" i="3"/>
  <c r="AJ822" i="3"/>
  <c r="Z822" i="3"/>
  <c r="AL860" i="3"/>
  <c r="AB860" i="3"/>
  <c r="AJ774" i="3"/>
  <c r="Z774" i="3"/>
  <c r="AK589" i="3"/>
  <c r="AA589" i="3"/>
  <c r="AJ412" i="3"/>
  <c r="Z412" i="3"/>
  <c r="AJ380" i="3"/>
  <c r="Z380" i="3"/>
  <c r="AJ348" i="3"/>
  <c r="Z348" i="3"/>
  <c r="AK310" i="3"/>
  <c r="AA310" i="3"/>
  <c r="AK246" i="3"/>
  <c r="AA246" i="3"/>
  <c r="AK86" i="3"/>
  <c r="AA86" i="3"/>
  <c r="AK290" i="3"/>
  <c r="AA290" i="3"/>
  <c r="AK146" i="3"/>
  <c r="AA146" i="3"/>
  <c r="AK541" i="3"/>
  <c r="AA541" i="3"/>
  <c r="AK525" i="3"/>
  <c r="AA525" i="3"/>
  <c r="AK493" i="3"/>
  <c r="AA493" i="3"/>
  <c r="AK477" i="3"/>
  <c r="AA477" i="3"/>
  <c r="AK461" i="3"/>
  <c r="AA461" i="3"/>
  <c r="AK349" i="3"/>
  <c r="AA349" i="3"/>
  <c r="AK208" i="3"/>
  <c r="AA208" i="3"/>
  <c r="AK144" i="3"/>
  <c r="AA144" i="3"/>
  <c r="AK88" i="3"/>
  <c r="AA88" i="3"/>
  <c r="AK259" i="3"/>
  <c r="AA259" i="3"/>
  <c r="AK195" i="3"/>
  <c r="AA195" i="3"/>
  <c r="AK131" i="3"/>
  <c r="AA131" i="3"/>
  <c r="AK83" i="3"/>
  <c r="AA83" i="3"/>
  <c r="AK60" i="3"/>
  <c r="AA60" i="3"/>
  <c r="AL1003" i="3"/>
  <c r="AB1003" i="3"/>
  <c r="AK959" i="3"/>
  <c r="AA959" i="3"/>
  <c r="AJ855" i="3"/>
  <c r="Z855" i="3"/>
  <c r="AK832" i="3"/>
  <c r="AA832" i="3"/>
  <c r="AL901" i="3"/>
  <c r="AB901" i="3"/>
  <c r="AJ805" i="3"/>
  <c r="Z805" i="3"/>
  <c r="AK670" i="3"/>
  <c r="AA670" i="3"/>
  <c r="AK638" i="3"/>
  <c r="AA638" i="3"/>
  <c r="AK606" i="3"/>
  <c r="AA606" i="3"/>
  <c r="AK574" i="3"/>
  <c r="AA574" i="3"/>
  <c r="AL510" i="3"/>
  <c r="AB510" i="3"/>
  <c r="AK552" i="3"/>
  <c r="AA552" i="3"/>
  <c r="AK488" i="3"/>
  <c r="AA488" i="3"/>
  <c r="AL689" i="3"/>
  <c r="AB689" i="3"/>
  <c r="AL321" i="3"/>
  <c r="AB321" i="3"/>
  <c r="AJ289" i="3"/>
  <c r="Z289" i="3"/>
  <c r="AJ257" i="3"/>
  <c r="Z257" i="3"/>
  <c r="AJ225" i="3"/>
  <c r="Z225" i="3"/>
  <c r="AJ193" i="3"/>
  <c r="Z193" i="3"/>
  <c r="AJ161" i="3"/>
  <c r="Z161" i="3"/>
  <c r="AJ129" i="3"/>
  <c r="Z129" i="3"/>
  <c r="AJ97" i="3"/>
  <c r="Z97" i="3"/>
  <c r="AJ65" i="3"/>
  <c r="Z65" i="3"/>
  <c r="AL308" i="3"/>
  <c r="AB308" i="3"/>
  <c r="AL276" i="3"/>
  <c r="AB276" i="3"/>
  <c r="AK236" i="3"/>
  <c r="AA236" i="3"/>
  <c r="AK172" i="3"/>
  <c r="AA172" i="3"/>
  <c r="AK108" i="3"/>
  <c r="AA108" i="3"/>
  <c r="AK299" i="3"/>
  <c r="AA299" i="3"/>
  <c r="AK235" i="3"/>
  <c r="AA235" i="3"/>
  <c r="AK171" i="3"/>
  <c r="AA171" i="3"/>
  <c r="AK107" i="3"/>
  <c r="AA107" i="3"/>
  <c r="AK75" i="3"/>
  <c r="AA75" i="3"/>
  <c r="AL994" i="3"/>
  <c r="AB994" i="3"/>
  <c r="AL979" i="3"/>
  <c r="AB979" i="3"/>
  <c r="AK950" i="3"/>
  <c r="AA950" i="3"/>
  <c r="AK894" i="3"/>
  <c r="AA894" i="3"/>
  <c r="AL917" i="3"/>
  <c r="AB917" i="3"/>
  <c r="AK877" i="3"/>
  <c r="AA877" i="3"/>
  <c r="AL813" i="3"/>
  <c r="AB813" i="3"/>
  <c r="AL678" i="3"/>
  <c r="AB678" i="3"/>
  <c r="AL468" i="3"/>
  <c r="AB468" i="3"/>
  <c r="AK434" i="3"/>
  <c r="AA434" i="3"/>
  <c r="AK402" i="3"/>
  <c r="AA402" i="3"/>
  <c r="AK362" i="3"/>
  <c r="AA362" i="3"/>
  <c r="AK330" i="3"/>
  <c r="AA330" i="3"/>
  <c r="AJ416" i="3"/>
  <c r="Z416" i="3"/>
  <c r="AJ384" i="3"/>
  <c r="Z384" i="3"/>
  <c r="AJ352" i="3"/>
  <c r="Z352" i="3"/>
  <c r="AK306" i="3"/>
  <c r="AA306" i="3"/>
  <c r="AK186" i="3"/>
  <c r="AA186" i="3"/>
  <c r="AL1016" i="3"/>
  <c r="AB1016" i="3"/>
  <c r="AK978" i="3"/>
  <c r="AA978" i="3"/>
  <c r="AJ883" i="3"/>
  <c r="Z883" i="3"/>
  <c r="AL779" i="3"/>
  <c r="AB779" i="3"/>
  <c r="AK738" i="3"/>
  <c r="AA738" i="3"/>
  <c r="AJ699" i="3"/>
  <c r="Z699" i="3"/>
  <c r="AL580" i="3"/>
  <c r="AB580" i="3"/>
  <c r="AJ643" i="3"/>
  <c r="Z643" i="3"/>
  <c r="AJ563" i="3"/>
  <c r="Z563" i="3"/>
  <c r="AM514" i="3"/>
  <c r="AC514" i="3"/>
  <c r="AK200" i="3"/>
  <c r="AA200" i="3"/>
  <c r="AM492" i="3"/>
  <c r="AC492" i="3"/>
  <c r="AK1019" i="3"/>
  <c r="AA1019" i="3"/>
  <c r="AJ973" i="3"/>
  <c r="Z973" i="3"/>
  <c r="AJ938" i="3"/>
  <c r="Z938" i="3"/>
  <c r="AK914" i="3"/>
  <c r="AA914" i="3"/>
  <c r="AJ780" i="3"/>
  <c r="Z780" i="3"/>
  <c r="AK722" i="3"/>
  <c r="AA722" i="3"/>
  <c r="AL616" i="3"/>
  <c r="AB616" i="3"/>
  <c r="AJ37" i="3"/>
  <c r="Z37" i="3"/>
  <c r="AN806" i="3"/>
  <c r="AD806" i="3"/>
  <c r="AJ539" i="3"/>
  <c r="Z539" i="3"/>
  <c r="AJ523" i="3"/>
  <c r="Z523" i="3"/>
  <c r="AJ507" i="3"/>
  <c r="Z507" i="3"/>
  <c r="AJ491" i="3"/>
  <c r="Z491" i="3"/>
  <c r="AJ475" i="3"/>
  <c r="Z475" i="3"/>
  <c r="AJ459" i="3"/>
  <c r="Z459" i="3"/>
  <c r="AK981" i="3"/>
  <c r="AA981" i="3"/>
  <c r="AK854" i="3"/>
  <c r="AA854" i="3"/>
  <c r="AK843" i="3"/>
  <c r="AA843" i="3"/>
  <c r="AK827" i="3"/>
  <c r="AA827" i="3"/>
  <c r="AJ742" i="3"/>
  <c r="Z742" i="3"/>
  <c r="AJ657" i="3"/>
  <c r="Z657" i="3"/>
  <c r="AJ641" i="3"/>
  <c r="Z641" i="3"/>
  <c r="AJ621" i="3"/>
  <c r="Z621" i="3"/>
  <c r="AJ605" i="3"/>
  <c r="Z605" i="3"/>
  <c r="AJ581" i="3"/>
  <c r="Z581" i="3"/>
  <c r="AJ557" i="3"/>
  <c r="Z557" i="3"/>
  <c r="AJ409" i="3"/>
  <c r="Z409" i="3"/>
  <c r="AJ377" i="3"/>
  <c r="Z377" i="3"/>
  <c r="AJ345" i="3"/>
  <c r="Z345" i="3"/>
  <c r="AK323" i="3"/>
  <c r="AA323" i="3"/>
  <c r="AJ59" i="3"/>
  <c r="Z59" i="3"/>
  <c r="AJ43" i="3"/>
  <c r="Z43" i="3"/>
  <c r="AK1004" i="3"/>
  <c r="AA1004" i="3"/>
  <c r="AK929" i="3"/>
  <c r="AA929" i="3"/>
  <c r="AK944" i="3"/>
  <c r="AA944" i="3"/>
  <c r="AJ939" i="3"/>
  <c r="Z939" i="3"/>
  <c r="AK886" i="3"/>
  <c r="AA886" i="3"/>
  <c r="AJ943" i="3"/>
  <c r="Z943" i="3"/>
  <c r="AL913" i="3"/>
  <c r="AB913" i="3"/>
  <c r="AK887" i="3"/>
  <c r="AA887" i="3"/>
  <c r="AJ896" i="3"/>
  <c r="Z896" i="3"/>
  <c r="AJ793" i="3"/>
  <c r="Z793" i="3"/>
  <c r="AJ777" i="3"/>
  <c r="Z777" i="3"/>
  <c r="AJ761" i="3"/>
  <c r="Z761" i="3"/>
  <c r="AK736" i="3"/>
  <c r="AA736" i="3"/>
  <c r="AK720" i="3"/>
  <c r="AA720" i="3"/>
  <c r="AK704" i="3"/>
  <c r="AA704" i="3"/>
  <c r="AK326" i="3"/>
  <c r="AA326" i="3"/>
  <c r="AK302" i="3"/>
  <c r="AA302" i="3"/>
  <c r="AK270" i="3"/>
  <c r="AA270" i="3"/>
  <c r="AK238" i="3"/>
  <c r="AA238" i="3"/>
  <c r="AK206" i="3"/>
  <c r="AA206" i="3"/>
  <c r="AK174" i="3"/>
  <c r="AA174" i="3"/>
  <c r="AK142" i="3"/>
  <c r="AA142" i="3"/>
  <c r="AK110" i="3"/>
  <c r="AA110" i="3"/>
  <c r="AK78" i="3"/>
  <c r="AA78" i="3"/>
  <c r="AK303" i="3"/>
  <c r="AA303" i="3"/>
  <c r="AK271" i="3"/>
  <c r="AA271" i="3"/>
  <c r="AK239" i="3"/>
  <c r="AA239" i="3"/>
  <c r="AK207" i="3"/>
  <c r="AA207" i="3"/>
  <c r="AK175" i="3"/>
  <c r="AA175" i="3"/>
  <c r="AK143" i="3"/>
  <c r="AA143" i="3"/>
  <c r="AK111" i="3"/>
  <c r="AA111" i="3"/>
  <c r="AK79" i="3"/>
  <c r="AA79" i="3"/>
  <c r="AK15" i="3"/>
  <c r="AA15" i="3"/>
  <c r="AJ10" i="3"/>
  <c r="Z10" i="3"/>
  <c r="AM498" i="3"/>
  <c r="AC498" i="3"/>
  <c r="AK266" i="3"/>
  <c r="AA266" i="3"/>
  <c r="AK194" i="3"/>
  <c r="AA194" i="3"/>
  <c r="AK130" i="3"/>
  <c r="AA130" i="3"/>
  <c r="AK82" i="3"/>
  <c r="AA82" i="3"/>
  <c r="AK279" i="3"/>
  <c r="AA279" i="3"/>
  <c r="AK215" i="3"/>
  <c r="AA215" i="3"/>
  <c r="AK151" i="3"/>
  <c r="AA151" i="3"/>
  <c r="AK87" i="3"/>
  <c r="AA87" i="3"/>
  <c r="AK40" i="3"/>
  <c r="AA40" i="3"/>
  <c r="AM984" i="3"/>
  <c r="AC984" i="3"/>
  <c r="AK945" i="3"/>
  <c r="AA945" i="3"/>
  <c r="AK812" i="3"/>
  <c r="AA812" i="3"/>
  <c r="AK787" i="3"/>
  <c r="AA787" i="3"/>
  <c r="AK849" i="3"/>
  <c r="AA849" i="3"/>
  <c r="AK817" i="3"/>
  <c r="AA817" i="3"/>
  <c r="AJ675" i="3"/>
  <c r="Z675" i="3"/>
  <c r="AL644" i="3"/>
  <c r="AB644" i="3"/>
  <c r="AL612" i="3"/>
  <c r="AB612" i="3"/>
  <c r="AL572" i="3"/>
  <c r="AB572" i="3"/>
  <c r="AK778" i="3"/>
  <c r="AA778" i="3"/>
  <c r="AJ651" i="3"/>
  <c r="Z651" i="3"/>
  <c r="AJ619" i="3"/>
  <c r="Z619" i="3"/>
  <c r="AJ579" i="3"/>
  <c r="Z579" i="3"/>
  <c r="AM546" i="3"/>
  <c r="AC546" i="3"/>
  <c r="AM490" i="3"/>
  <c r="AC490" i="3"/>
  <c r="AM458" i="3"/>
  <c r="AC458" i="3"/>
  <c r="AJ317" i="3"/>
  <c r="Z317" i="3"/>
  <c r="AJ277" i="3"/>
  <c r="Z277" i="3"/>
  <c r="AJ253" i="3"/>
  <c r="Z253" i="3"/>
  <c r="AJ221" i="3"/>
  <c r="Z221" i="3"/>
  <c r="AJ181" i="3"/>
  <c r="Z181" i="3"/>
  <c r="AJ133" i="3"/>
  <c r="Z133" i="3"/>
  <c r="AJ101" i="3"/>
  <c r="Z101" i="3"/>
  <c r="AJ69" i="3"/>
  <c r="Z69" i="3"/>
  <c r="AL296" i="3"/>
  <c r="AB296" i="3"/>
  <c r="AL264" i="3"/>
  <c r="AB264" i="3"/>
  <c r="AK192" i="3"/>
  <c r="AA192" i="3"/>
  <c r="AK136" i="3"/>
  <c r="AA136" i="3"/>
  <c r="AK72" i="3"/>
  <c r="AA72" i="3"/>
  <c r="AJ1011" i="3"/>
  <c r="Z1011" i="3"/>
  <c r="AJ948" i="3"/>
  <c r="Z948" i="3"/>
  <c r="AL971" i="3"/>
  <c r="AB971" i="3"/>
  <c r="AJ949" i="3"/>
  <c r="Z949" i="3"/>
  <c r="AJ916" i="3"/>
  <c r="Z916" i="3"/>
  <c r="AJ961" i="3"/>
  <c r="Z961" i="3"/>
  <c r="AL878" i="3"/>
  <c r="AB878" i="3"/>
  <c r="AK919" i="3"/>
  <c r="AA919" i="3"/>
  <c r="AK903" i="3"/>
  <c r="AA903" i="3"/>
  <c r="AK900" i="3"/>
  <c r="AA900" i="3"/>
  <c r="AJ871" i="3"/>
  <c r="Z871" i="3"/>
  <c r="AK863" i="3"/>
  <c r="AA863" i="3"/>
  <c r="AK837" i="3"/>
  <c r="AA837" i="3"/>
  <c r="AK821" i="3"/>
  <c r="AA821" i="3"/>
  <c r="AJ735" i="3"/>
  <c r="Z735" i="3"/>
  <c r="AJ719" i="3"/>
  <c r="Z719" i="3"/>
  <c r="AJ703" i="3"/>
  <c r="Z703" i="3"/>
  <c r="AJ687" i="3"/>
  <c r="Z687" i="3"/>
  <c r="AK770" i="3"/>
  <c r="AA770" i="3"/>
  <c r="AK698" i="3"/>
  <c r="AA698" i="3"/>
  <c r="AJ663" i="3"/>
  <c r="Z663" i="3"/>
  <c r="AJ647" i="3"/>
  <c r="Z647" i="3"/>
  <c r="AJ631" i="3"/>
  <c r="Z631" i="3"/>
  <c r="AJ615" i="3"/>
  <c r="Z615" i="3"/>
  <c r="AJ599" i="3"/>
  <c r="Z599" i="3"/>
  <c r="AJ583" i="3"/>
  <c r="Z583" i="3"/>
  <c r="AJ567" i="3"/>
  <c r="Z567" i="3"/>
  <c r="AM686" i="3"/>
  <c r="AC686" i="3"/>
  <c r="AL534" i="3"/>
  <c r="AB534" i="3"/>
  <c r="AL502" i="3"/>
  <c r="AB502" i="3"/>
  <c r="AL470" i="3"/>
  <c r="AB470" i="3"/>
  <c r="AK544" i="3"/>
  <c r="AA544" i="3"/>
  <c r="AK512" i="3"/>
  <c r="AA512" i="3"/>
  <c r="AK480" i="3"/>
  <c r="AA480" i="3"/>
  <c r="AK448" i="3"/>
  <c r="AA448" i="3"/>
  <c r="AM530" i="3"/>
  <c r="AC530" i="3"/>
  <c r="AK228" i="3"/>
  <c r="AA228" i="3"/>
  <c r="AK196" i="3"/>
  <c r="AA196" i="3"/>
  <c r="AK164" i="3"/>
  <c r="AA164" i="3"/>
  <c r="AK132" i="3"/>
  <c r="AA132" i="3"/>
  <c r="AK100" i="3"/>
  <c r="AA100" i="3"/>
  <c r="AK68" i="3"/>
  <c r="AA68" i="3"/>
  <c r="AJ36" i="3"/>
  <c r="Z36" i="3"/>
  <c r="AJ54" i="3"/>
  <c r="Z54" i="3"/>
  <c r="AJ38" i="3"/>
  <c r="Z38" i="3"/>
  <c r="AJ28" i="3"/>
  <c r="Z28" i="3"/>
  <c r="AJ24" i="3"/>
  <c r="Z24" i="3"/>
  <c r="AJ14" i="3"/>
  <c r="Z14" i="3"/>
  <c r="AM1021" i="3"/>
  <c r="AC1021" i="3"/>
  <c r="AK1020" i="3"/>
  <c r="AA1020" i="3"/>
  <c r="AK876" i="3"/>
  <c r="AA876" i="3"/>
  <c r="AJ850" i="3"/>
  <c r="Z850" i="3"/>
  <c r="AJ834" i="3"/>
  <c r="Z834" i="3"/>
  <c r="AJ818" i="3"/>
  <c r="Z818" i="3"/>
  <c r="AJ904" i="3"/>
  <c r="Z904" i="3"/>
  <c r="AJ789" i="3"/>
  <c r="Z789" i="3"/>
  <c r="AJ773" i="3"/>
  <c r="Z773" i="3"/>
  <c r="AJ757" i="3"/>
  <c r="Z757" i="3"/>
  <c r="AK733" i="3"/>
  <c r="AA733" i="3"/>
  <c r="AK725" i="3"/>
  <c r="AA725" i="3"/>
  <c r="AK717" i="3"/>
  <c r="AA717" i="3"/>
  <c r="AK709" i="3"/>
  <c r="AA709" i="3"/>
  <c r="AK701" i="3"/>
  <c r="AA701" i="3"/>
  <c r="AK732" i="3"/>
  <c r="AA732" i="3"/>
  <c r="AK716" i="3"/>
  <c r="AA716" i="3"/>
  <c r="AK700" i="3"/>
  <c r="AA700" i="3"/>
  <c r="AJ766" i="3"/>
  <c r="Z766" i="3"/>
  <c r="AK690" i="3"/>
  <c r="AA690" i="3"/>
  <c r="AK633" i="3"/>
  <c r="AA633" i="3"/>
  <c r="AK569" i="3"/>
  <c r="AA569" i="3"/>
  <c r="AL516" i="3"/>
  <c r="AB516" i="3"/>
  <c r="AL452" i="3"/>
  <c r="AB452" i="3"/>
  <c r="AK445" i="3"/>
  <c r="AA445" i="3"/>
  <c r="AK282" i="3"/>
  <c r="AA282" i="3"/>
  <c r="AK226" i="3"/>
  <c r="AA226" i="3"/>
  <c r="AK170" i="3"/>
  <c r="AA170" i="3"/>
  <c r="AK90" i="3"/>
  <c r="AA90" i="3"/>
  <c r="AK263" i="3"/>
  <c r="AA263" i="3"/>
  <c r="AK199" i="3"/>
  <c r="AA199" i="3"/>
  <c r="AK135" i="3"/>
  <c r="AA135" i="3"/>
  <c r="AK71" i="3"/>
  <c r="AA71" i="3"/>
  <c r="AK56" i="3"/>
  <c r="AA56" i="3"/>
  <c r="AK1007" i="3"/>
  <c r="AA1007" i="3"/>
  <c r="AJ997" i="3"/>
  <c r="Z997" i="3"/>
  <c r="AN986" i="3"/>
  <c r="AD986" i="3"/>
  <c r="AK988" i="3"/>
  <c r="AA988" i="3"/>
  <c r="AK985" i="3"/>
  <c r="AA985" i="3"/>
  <c r="AL866" i="3"/>
  <c r="AB866" i="3"/>
  <c r="AK915" i="3"/>
  <c r="AA915" i="3"/>
  <c r="AK899" i="3"/>
  <c r="AA899" i="3"/>
  <c r="AK844" i="3"/>
  <c r="AA844" i="3"/>
  <c r="AK828" i="3"/>
  <c r="AA828" i="3"/>
  <c r="AK545" i="3"/>
  <c r="AA545" i="3"/>
  <c r="AK529" i="3"/>
  <c r="AA529" i="3"/>
  <c r="AK513" i="3"/>
  <c r="AA513" i="3"/>
  <c r="AK497" i="3"/>
  <c r="AA497" i="3"/>
  <c r="AK481" i="3"/>
  <c r="AA481" i="3"/>
  <c r="AK465" i="3"/>
  <c r="AA465" i="3"/>
  <c r="AK449" i="3"/>
  <c r="AA449" i="3"/>
  <c r="AK413" i="3"/>
  <c r="AA413" i="3"/>
  <c r="AK381" i="3"/>
  <c r="AA381" i="3"/>
  <c r="AJ309" i="3"/>
  <c r="Z309" i="3"/>
  <c r="AJ285" i="3"/>
  <c r="Z285" i="3"/>
  <c r="AJ245" i="3"/>
  <c r="Z245" i="3"/>
  <c r="AJ213" i="3"/>
  <c r="Z213" i="3"/>
  <c r="AJ189" i="3"/>
  <c r="Z189" i="3"/>
  <c r="AJ165" i="3"/>
  <c r="Z165" i="3"/>
  <c r="AJ141" i="3"/>
  <c r="Z141" i="3"/>
  <c r="AJ117" i="3"/>
  <c r="Z117" i="3"/>
  <c r="AJ77" i="3"/>
  <c r="Z77" i="3"/>
  <c r="AL304" i="3"/>
  <c r="AB304" i="3"/>
  <c r="AL272" i="3"/>
  <c r="AB272" i="3"/>
  <c r="AK240" i="3"/>
  <c r="AA240" i="3"/>
  <c r="AK184" i="3"/>
  <c r="AA184" i="3"/>
  <c r="AK112" i="3"/>
  <c r="AA112" i="3"/>
  <c r="AK307" i="3"/>
  <c r="AA307" i="3"/>
  <c r="AK243" i="3"/>
  <c r="AA243" i="3"/>
  <c r="AK179" i="3"/>
  <c r="AA179" i="3"/>
  <c r="AK99" i="3"/>
  <c r="AA99" i="3"/>
  <c r="AK9" i="3"/>
  <c r="AA9" i="3"/>
  <c r="AJ987" i="3"/>
  <c r="Z987" i="3"/>
  <c r="AJ926" i="3"/>
  <c r="Z926" i="3"/>
  <c r="AJ744" i="3"/>
  <c r="Z744" i="3"/>
  <c r="AK692" i="3"/>
  <c r="AA692" i="3"/>
  <c r="AK676" i="3"/>
  <c r="AA676" i="3"/>
  <c r="AL592" i="3"/>
  <c r="AB592" i="3"/>
  <c r="AJ57" i="3"/>
  <c r="Z57" i="3"/>
  <c r="AM674" i="3"/>
  <c r="AC674" i="3"/>
  <c r="AJ543" i="3"/>
  <c r="Z543" i="3"/>
  <c r="AJ495" i="3"/>
  <c r="Z495" i="3"/>
  <c r="AJ447" i="3"/>
  <c r="Z447" i="3"/>
  <c r="AK847" i="3"/>
  <c r="AA847" i="3"/>
  <c r="AJ645" i="3"/>
  <c r="Z645" i="3"/>
  <c r="AJ585" i="3"/>
  <c r="Z585" i="3"/>
  <c r="AJ385" i="3"/>
  <c r="Z385" i="3"/>
  <c r="AL431" i="3"/>
  <c r="AB431" i="3"/>
  <c r="AJ838" i="3"/>
  <c r="Z838" i="3"/>
  <c r="AJ1022" i="3"/>
  <c r="Z1022" i="3"/>
  <c r="AK848" i="3"/>
  <c r="AA848" i="3"/>
  <c r="AK816" i="3"/>
  <c r="AA816" i="3"/>
  <c r="AK751" i="3"/>
  <c r="AA751" i="3"/>
  <c r="AK745" i="3"/>
  <c r="AA745" i="3"/>
  <c r="AK654" i="3"/>
  <c r="AA654" i="3"/>
  <c r="AK622" i="3"/>
  <c r="AA622" i="3"/>
  <c r="AK590" i="3"/>
  <c r="AA590" i="3"/>
  <c r="AK558" i="3"/>
  <c r="AA558" i="3"/>
  <c r="AL542" i="3"/>
  <c r="AB542" i="3"/>
  <c r="AL478" i="3"/>
  <c r="AB478" i="3"/>
  <c r="AK520" i="3"/>
  <c r="AA520" i="3"/>
  <c r="AK456" i="3"/>
  <c r="AA456" i="3"/>
  <c r="AJ305" i="3"/>
  <c r="Z305" i="3"/>
  <c r="AJ273" i="3"/>
  <c r="Z273" i="3"/>
  <c r="AJ241" i="3"/>
  <c r="Z241" i="3"/>
  <c r="AJ209" i="3"/>
  <c r="Z209" i="3"/>
  <c r="AJ177" i="3"/>
  <c r="Z177" i="3"/>
  <c r="AJ145" i="3"/>
  <c r="Z145" i="3"/>
  <c r="AJ113" i="3"/>
  <c r="Z113" i="3"/>
  <c r="AJ81" i="3"/>
  <c r="Z81" i="3"/>
  <c r="AK350" i="3"/>
  <c r="AA350" i="3"/>
  <c r="AL292" i="3"/>
  <c r="AB292" i="3"/>
  <c r="AL260" i="3"/>
  <c r="AB260" i="3"/>
  <c r="AK204" i="3"/>
  <c r="AA204" i="3"/>
  <c r="AK140" i="3"/>
  <c r="AA140" i="3"/>
  <c r="AK76" i="3"/>
  <c r="AA76" i="3"/>
  <c r="AK267" i="3"/>
  <c r="AA267" i="3"/>
  <c r="AK203" i="3"/>
  <c r="AA203" i="3"/>
  <c r="AK139" i="3"/>
  <c r="AA139" i="3"/>
  <c r="AJ52" i="3"/>
  <c r="Z52" i="3"/>
  <c r="AJ50" i="3"/>
  <c r="Z50" i="3"/>
  <c r="AJ34" i="3"/>
  <c r="Z34" i="3"/>
  <c r="AL975" i="3"/>
  <c r="AB975" i="3"/>
  <c r="AK941" i="3"/>
  <c r="AA941" i="3"/>
  <c r="AL933" i="3"/>
  <c r="AB933" i="3"/>
  <c r="AK884" i="3"/>
  <c r="AA884" i="3"/>
  <c r="AK895" i="3"/>
  <c r="AA895" i="3"/>
  <c r="AK869" i="3"/>
  <c r="AA869" i="3"/>
  <c r="AK922" i="3"/>
  <c r="AA922" i="3"/>
  <c r="AK739" i="3"/>
  <c r="AA739" i="3"/>
  <c r="AK684" i="3"/>
  <c r="AA684" i="3"/>
  <c r="AL532" i="3"/>
  <c r="AB532" i="3"/>
  <c r="AL693" i="3"/>
  <c r="AB693" i="3"/>
  <c r="AK418" i="3"/>
  <c r="AA418" i="3"/>
  <c r="AK378" i="3"/>
  <c r="AA378" i="3"/>
  <c r="AK346" i="3"/>
  <c r="AA346" i="3"/>
  <c r="AJ432" i="3"/>
  <c r="Z432" i="3"/>
  <c r="AJ400" i="3"/>
  <c r="Z400" i="3"/>
  <c r="AJ368" i="3"/>
  <c r="Z368" i="3"/>
  <c r="AJ336" i="3"/>
  <c r="Z336" i="3"/>
  <c r="AK242" i="3"/>
  <c r="AA242" i="3"/>
  <c r="AK114" i="3"/>
  <c r="AA114" i="3"/>
  <c r="AK1017" i="3"/>
  <c r="AA1017" i="3"/>
  <c r="AK946" i="3"/>
  <c r="AA946" i="3"/>
  <c r="AM861" i="3"/>
  <c r="AC861" i="3"/>
  <c r="AK811" i="3"/>
  <c r="AA811" i="3"/>
  <c r="AJ715" i="3"/>
  <c r="Z715" i="3"/>
  <c r="AL636" i="3"/>
  <c r="AB636" i="3"/>
  <c r="AK794" i="3"/>
  <c r="AA794" i="3"/>
  <c r="AJ611" i="3"/>
  <c r="Z611" i="3"/>
  <c r="AM538" i="3"/>
  <c r="AC538" i="3"/>
  <c r="AK128" i="3"/>
  <c r="AA128" i="3"/>
  <c r="AL405" i="3"/>
  <c r="AB405" i="3"/>
  <c r="AM476" i="3"/>
  <c r="AC476" i="3"/>
  <c r="AL791" i="3"/>
  <c r="AB791" i="3"/>
  <c r="AJ956" i="3"/>
  <c r="Z956" i="3"/>
  <c r="AJ865" i="3"/>
  <c r="Z865" i="3"/>
  <c r="AK800" i="3"/>
  <c r="AA800" i="3"/>
  <c r="AJ760" i="3"/>
  <c r="Z760" i="3"/>
  <c r="AK706" i="3"/>
  <c r="AA706" i="3"/>
  <c r="AL648" i="3"/>
  <c r="AB648" i="3"/>
  <c r="AJ438" i="3"/>
  <c r="Z438" i="3"/>
  <c r="AJ53" i="3"/>
  <c r="Z53" i="3"/>
  <c r="AJ935" i="3"/>
  <c r="Z935" i="3"/>
  <c r="AK964" i="3"/>
  <c r="AA964" i="3"/>
  <c r="AJ952" i="3"/>
  <c r="Z952" i="3"/>
  <c r="AJ934" i="3"/>
  <c r="Z934" i="3"/>
  <c r="AJ776" i="3"/>
  <c r="Z776" i="3"/>
  <c r="AK734" i="3"/>
  <c r="AA734" i="3"/>
  <c r="AK702" i="3"/>
  <c r="AA702" i="3"/>
  <c r="AL672" i="3"/>
  <c r="AB672" i="3"/>
  <c r="AL608" i="3"/>
  <c r="AB608" i="3"/>
  <c r="AJ49" i="3"/>
  <c r="Z49" i="3"/>
  <c r="AN798" i="3"/>
  <c r="AD798" i="3"/>
  <c r="AJ535" i="3"/>
  <c r="Z535" i="3"/>
  <c r="AJ503" i="3"/>
  <c r="Z503" i="3"/>
  <c r="AJ471" i="3"/>
  <c r="Z471" i="3"/>
  <c r="AL1025" i="3"/>
  <c r="AB1025" i="3"/>
  <c r="AK857" i="3"/>
  <c r="AA857" i="3"/>
  <c r="AK823" i="3"/>
  <c r="AA823" i="3"/>
  <c r="AL680" i="3"/>
  <c r="AB680" i="3"/>
  <c r="AJ653" i="3"/>
  <c r="Z653" i="3"/>
  <c r="AJ637" i="3"/>
  <c r="Z637" i="3"/>
  <c r="AJ617" i="3"/>
  <c r="Z617" i="3"/>
  <c r="AJ597" i="3"/>
  <c r="Z597" i="3"/>
  <c r="AJ577" i="3"/>
  <c r="Z577" i="3"/>
  <c r="AJ433" i="3"/>
  <c r="Z433" i="3"/>
  <c r="AJ401" i="3"/>
  <c r="Z401" i="3"/>
  <c r="AJ369" i="3"/>
  <c r="Z369" i="3"/>
  <c r="AJ337" i="3"/>
  <c r="Z337" i="3"/>
  <c r="AJ23" i="3"/>
  <c r="Z23" i="3"/>
  <c r="AJ55" i="3"/>
  <c r="Z55" i="3"/>
  <c r="AJ39" i="3"/>
  <c r="Z39" i="3"/>
  <c r="AK1028" i="3"/>
  <c r="AA1028" i="3"/>
  <c r="AJ1006" i="3"/>
  <c r="Z1006" i="3"/>
  <c r="AK999" i="3"/>
  <c r="AA999" i="3"/>
  <c r="AK1012" i="3"/>
  <c r="AA1012" i="3"/>
  <c r="AK951" i="3"/>
  <c r="AA951" i="3"/>
  <c r="AL953" i="3"/>
  <c r="AB953" i="3"/>
  <c r="AJ846" i="3"/>
  <c r="Z846" i="3"/>
  <c r="AJ830" i="3"/>
  <c r="Z830" i="3"/>
  <c r="AJ814" i="3"/>
  <c r="Z814" i="3"/>
  <c r="AK862" i="3"/>
  <c r="AA862" i="3"/>
  <c r="AK906" i="3"/>
  <c r="AA906" i="3"/>
  <c r="AJ803" i="3"/>
  <c r="Z803" i="3"/>
  <c r="AJ790" i="3"/>
  <c r="Z790" i="3"/>
  <c r="AJ758" i="3"/>
  <c r="Z758" i="3"/>
  <c r="AK661" i="3"/>
  <c r="AA661" i="3"/>
  <c r="AK573" i="3"/>
  <c r="AA573" i="3"/>
  <c r="AJ436" i="3"/>
  <c r="Z436" i="3"/>
  <c r="AJ420" i="3"/>
  <c r="Z420" i="3"/>
  <c r="AJ404" i="3"/>
  <c r="Z404" i="3"/>
  <c r="AJ388" i="3"/>
  <c r="Z388" i="3"/>
  <c r="AJ372" i="3"/>
  <c r="Z372" i="3"/>
  <c r="AJ356" i="3"/>
  <c r="Z356" i="3"/>
  <c r="AJ340" i="3"/>
  <c r="Z340" i="3"/>
  <c r="AK422" i="3"/>
  <c r="AA422" i="3"/>
  <c r="AK318" i="3"/>
  <c r="AA318" i="3"/>
  <c r="AK294" i="3"/>
  <c r="AA294" i="3"/>
  <c r="AK262" i="3"/>
  <c r="AA262" i="3"/>
  <c r="AK230" i="3"/>
  <c r="AA230" i="3"/>
  <c r="AK198" i="3"/>
  <c r="AA198" i="3"/>
  <c r="AK166" i="3"/>
  <c r="AA166" i="3"/>
  <c r="AK134" i="3"/>
  <c r="AA134" i="3"/>
  <c r="AK102" i="3"/>
  <c r="AA102" i="3"/>
  <c r="AK70" i="3"/>
  <c r="AA70" i="3"/>
  <c r="AJ48" i="3"/>
  <c r="Z48" i="3"/>
  <c r="AK389" i="3"/>
  <c r="AA389" i="3"/>
  <c r="AK394" i="3"/>
  <c r="AA394" i="3"/>
  <c r="AK314" i="3"/>
  <c r="AA314" i="3"/>
  <c r="AK250" i="3"/>
  <c r="AA250" i="3"/>
  <c r="AK178" i="3"/>
  <c r="AA178" i="3"/>
  <c r="AK122" i="3"/>
  <c r="AA122" i="3"/>
  <c r="AK66" i="3"/>
  <c r="AA66" i="3"/>
  <c r="AK771" i="3"/>
  <c r="AA771" i="3"/>
  <c r="AL666" i="3"/>
  <c r="AB666" i="3"/>
  <c r="AK549" i="3"/>
  <c r="AA549" i="3"/>
  <c r="AK533" i="3"/>
  <c r="AA533" i="3"/>
  <c r="AK517" i="3"/>
  <c r="AA517" i="3"/>
  <c r="AK501" i="3"/>
  <c r="AA501" i="3"/>
  <c r="AK485" i="3"/>
  <c r="AA485" i="3"/>
  <c r="AK469" i="3"/>
  <c r="AA469" i="3"/>
  <c r="AK453" i="3"/>
  <c r="AA453" i="3"/>
  <c r="AK333" i="3"/>
  <c r="AA333" i="3"/>
  <c r="AK176" i="3"/>
  <c r="AA176" i="3"/>
  <c r="AK120" i="3"/>
  <c r="AA120" i="3"/>
  <c r="AK291" i="3"/>
  <c r="AA291" i="3"/>
  <c r="AK227" i="3"/>
  <c r="AA227" i="3"/>
  <c r="AK163" i="3"/>
  <c r="AA163" i="3"/>
  <c r="AK115" i="3"/>
  <c r="AA115" i="3"/>
  <c r="AL17" i="3"/>
  <c r="AB17" i="3"/>
  <c r="AL341" i="3"/>
  <c r="AB341" i="3"/>
  <c r="AK1024" i="3"/>
  <c r="AA1024" i="3"/>
  <c r="AK1027" i="3"/>
  <c r="AA1027" i="3"/>
  <c r="AJ980" i="3"/>
  <c r="Z980" i="3"/>
  <c r="AL967" i="3"/>
  <c r="AB967" i="3"/>
  <c r="AK852" i="3"/>
  <c r="AA852" i="3"/>
  <c r="AK840" i="3"/>
  <c r="AA840" i="3"/>
  <c r="AK824" i="3"/>
  <c r="AA824" i="3"/>
  <c r="AJ912" i="3"/>
  <c r="Z912" i="3"/>
  <c r="AK783" i="3"/>
  <c r="AA783" i="3"/>
  <c r="AK747" i="3"/>
  <c r="AA747" i="3"/>
  <c r="AK801" i="3"/>
  <c r="AA801" i="3"/>
  <c r="AK662" i="3"/>
  <c r="AA662" i="3"/>
  <c r="AK646" i="3"/>
  <c r="AA646" i="3"/>
  <c r="AK630" i="3"/>
  <c r="AA630" i="3"/>
  <c r="AK614" i="3"/>
  <c r="AA614" i="3"/>
  <c r="AK598" i="3"/>
  <c r="AA598" i="3"/>
  <c r="AK582" i="3"/>
  <c r="AA582" i="3"/>
  <c r="AK566" i="3"/>
  <c r="AA566" i="3"/>
  <c r="AL526" i="3"/>
  <c r="AB526" i="3"/>
  <c r="AL494" i="3"/>
  <c r="AB494" i="3"/>
  <c r="AL462" i="3"/>
  <c r="AB462" i="3"/>
  <c r="AK536" i="3"/>
  <c r="AA536" i="3"/>
  <c r="AK504" i="3"/>
  <c r="AA504" i="3"/>
  <c r="AK472" i="3"/>
  <c r="AA472" i="3"/>
  <c r="AJ772" i="3"/>
  <c r="Z772" i="3"/>
  <c r="AK673" i="3"/>
  <c r="AA673" i="3"/>
  <c r="AL642" i="3"/>
  <c r="AB642" i="3"/>
  <c r="AJ313" i="3"/>
  <c r="Z313" i="3"/>
  <c r="AJ297" i="3"/>
  <c r="Z297" i="3"/>
  <c r="AJ281" i="3"/>
  <c r="Z281" i="3"/>
  <c r="AJ265" i="3"/>
  <c r="Z265" i="3"/>
  <c r="AJ249" i="3"/>
  <c r="Z249" i="3"/>
  <c r="AJ233" i="3"/>
  <c r="Z233" i="3"/>
  <c r="AJ217" i="3"/>
  <c r="Z217" i="3"/>
  <c r="AJ201" i="3"/>
  <c r="Z201" i="3"/>
  <c r="AJ185" i="3"/>
  <c r="Z185" i="3"/>
  <c r="AJ169" i="3"/>
  <c r="Z169" i="3"/>
  <c r="AJ153" i="3"/>
  <c r="Z153" i="3"/>
  <c r="AJ137" i="3"/>
  <c r="Z137" i="3"/>
  <c r="AJ121" i="3"/>
  <c r="Z121" i="3"/>
  <c r="AJ105" i="3"/>
  <c r="Z105" i="3"/>
  <c r="AJ89" i="3"/>
  <c r="Z89" i="3"/>
  <c r="AJ73" i="3"/>
  <c r="Z73" i="3"/>
  <c r="AK414" i="3"/>
  <c r="AA414" i="3"/>
  <c r="AL316" i="3"/>
  <c r="AB316" i="3"/>
  <c r="AL300" i="3"/>
  <c r="AB300" i="3"/>
  <c r="AL284" i="3"/>
  <c r="AB284" i="3"/>
  <c r="AL268" i="3"/>
  <c r="AB268" i="3"/>
  <c r="AK252" i="3"/>
  <c r="AA252" i="3"/>
  <c r="AK220" i="3"/>
  <c r="AA220" i="3"/>
  <c r="AK188" i="3"/>
  <c r="AA188" i="3"/>
  <c r="AK156" i="3"/>
  <c r="AA156" i="3"/>
  <c r="AK124" i="3"/>
  <c r="AA124" i="3"/>
  <c r="AK92" i="3"/>
  <c r="AA92" i="3"/>
  <c r="AK315" i="3"/>
  <c r="AA315" i="3"/>
  <c r="AK283" i="3"/>
  <c r="AA283" i="3"/>
  <c r="AK251" i="3"/>
  <c r="AA251" i="3"/>
  <c r="AK219" i="3"/>
  <c r="AA219" i="3"/>
  <c r="AK187" i="3"/>
  <c r="AA187" i="3"/>
  <c r="AK155" i="3"/>
  <c r="AA155" i="3"/>
  <c r="AK123" i="3"/>
  <c r="AA123" i="3"/>
  <c r="AK91" i="3"/>
  <c r="AA91" i="3"/>
  <c r="AK13" i="3"/>
  <c r="AA13" i="3"/>
  <c r="AK373" i="3"/>
  <c r="AA373" i="3"/>
  <c r="AJ58" i="3"/>
  <c r="Z58" i="3"/>
  <c r="AJ42" i="3"/>
  <c r="Z42" i="3"/>
  <c r="AK995" i="3"/>
  <c r="AA995" i="3"/>
  <c r="AL992" i="3"/>
  <c r="AB992" i="3"/>
  <c r="AK966" i="3"/>
  <c r="AA966" i="3"/>
  <c r="AK970" i="3"/>
  <c r="AA970" i="3"/>
  <c r="AJ936" i="3"/>
  <c r="Z936" i="3"/>
  <c r="AK928" i="3"/>
  <c r="AA928" i="3"/>
  <c r="AK889" i="3"/>
  <c r="AA889" i="3"/>
  <c r="AL868" i="3"/>
  <c r="AB868" i="3"/>
  <c r="AL909" i="3"/>
  <c r="AB909" i="3"/>
  <c r="AK881" i="3"/>
  <c r="AA881" i="3"/>
  <c r="AK873" i="3"/>
  <c r="AA873" i="3"/>
  <c r="AK888" i="3"/>
  <c r="AA888" i="3"/>
  <c r="AL858" i="3"/>
  <c r="AB858" i="3"/>
  <c r="AK885" i="3"/>
  <c r="AA885" i="3"/>
  <c r="AJ746" i="3"/>
  <c r="Z746" i="3"/>
  <c r="AL677" i="3"/>
  <c r="AB677" i="3"/>
  <c r="AL548" i="3"/>
  <c r="AB548" i="3"/>
  <c r="AL500" i="3"/>
  <c r="AB500" i="3"/>
  <c r="AL697" i="3"/>
  <c r="AB697" i="3"/>
  <c r="AJ439" i="3"/>
  <c r="Z439" i="3"/>
  <c r="AK426" i="3"/>
  <c r="AA426" i="3"/>
  <c r="AK410" i="3"/>
  <c r="AA410" i="3"/>
  <c r="AK386" i="3"/>
  <c r="AA386" i="3"/>
  <c r="AK370" i="3"/>
  <c r="AA370" i="3"/>
  <c r="AK354" i="3"/>
  <c r="AA354" i="3"/>
  <c r="AK338" i="3"/>
  <c r="AA338" i="3"/>
  <c r="AJ440" i="3"/>
  <c r="Z440" i="3"/>
  <c r="AJ424" i="3"/>
  <c r="Z424" i="3"/>
  <c r="AJ408" i="3"/>
  <c r="Z408" i="3"/>
  <c r="AJ392" i="3"/>
  <c r="Z392" i="3"/>
  <c r="AJ376" i="3"/>
  <c r="Z376" i="3"/>
  <c r="AJ360" i="3"/>
  <c r="Z360" i="3"/>
  <c r="AJ344" i="3"/>
  <c r="Z344" i="3"/>
  <c r="AJ328" i="3"/>
  <c r="Z328" i="3"/>
  <c r="AK274" i="3"/>
  <c r="AA274" i="3"/>
  <c r="AK218" i="3"/>
  <c r="AA218" i="3"/>
  <c r="AK154" i="3"/>
  <c r="AA154" i="3"/>
  <c r="AK74" i="3"/>
  <c r="AA74" i="3"/>
  <c r="AK1026" i="3"/>
  <c r="AA1026" i="3"/>
  <c r="AK1018" i="3"/>
  <c r="AA1018" i="3"/>
  <c r="AL960" i="3"/>
  <c r="AB960" i="3"/>
  <c r="AJ925" i="3"/>
  <c r="Z925" i="3"/>
  <c r="AK932" i="3"/>
  <c r="AA932" i="3"/>
  <c r="AJ875" i="3"/>
  <c r="Z875" i="3"/>
  <c r="AJ859" i="3"/>
  <c r="Z859" i="3"/>
  <c r="AL795" i="3"/>
  <c r="AB795" i="3"/>
  <c r="AK755" i="3"/>
  <c r="AA755" i="3"/>
  <c r="AK825" i="3"/>
  <c r="AA825" i="3"/>
  <c r="AJ797" i="3"/>
  <c r="Z797" i="3"/>
  <c r="AL893" i="3"/>
  <c r="AB893" i="3"/>
  <c r="AJ723" i="3"/>
  <c r="Z723" i="3"/>
  <c r="AJ707" i="3"/>
  <c r="Z707" i="3"/>
  <c r="AJ683" i="3"/>
  <c r="Z683" i="3"/>
  <c r="AL652" i="3"/>
  <c r="AB652" i="3"/>
  <c r="AL628" i="3"/>
  <c r="AB628" i="3"/>
  <c r="AL596" i="3"/>
  <c r="AB596" i="3"/>
  <c r="AL564" i="3"/>
  <c r="AB564" i="3"/>
  <c r="AK762" i="3"/>
  <c r="AA762" i="3"/>
  <c r="AJ659" i="3"/>
  <c r="Z659" i="3"/>
  <c r="AJ635" i="3"/>
  <c r="Z635" i="3"/>
  <c r="AJ603" i="3"/>
  <c r="Z603" i="3"/>
  <c r="AJ571" i="3"/>
  <c r="Z571" i="3"/>
  <c r="AJ737" i="3"/>
  <c r="Z737" i="3"/>
  <c r="AM522" i="3"/>
  <c r="AC522" i="3"/>
  <c r="AM482" i="3"/>
  <c r="AC482" i="3"/>
  <c r="AK232" i="3"/>
  <c r="AA232" i="3"/>
  <c r="AK168" i="3"/>
  <c r="AA168" i="3"/>
  <c r="AK96" i="3"/>
  <c r="AA96" i="3"/>
  <c r="AK44" i="3"/>
  <c r="AA44" i="3"/>
  <c r="AM524" i="3"/>
  <c r="AC524" i="3"/>
  <c r="AM460" i="3"/>
  <c r="AC460" i="3"/>
  <c r="AL775" i="3"/>
  <c r="AB775" i="3"/>
  <c r="AM508" i="3"/>
  <c r="AC508" i="3"/>
  <c r="AJ977" i="3"/>
  <c r="Z977" i="3"/>
  <c r="AJ853" i="3"/>
  <c r="Z853" i="3"/>
  <c r="AJ764" i="3"/>
  <c r="Z764" i="3"/>
  <c r="AK710" i="3"/>
  <c r="AA710" i="3"/>
  <c r="AL624" i="3"/>
  <c r="AB624" i="3"/>
  <c r="AJ511" i="3"/>
  <c r="Z511" i="3"/>
  <c r="AJ463" i="3"/>
  <c r="Z463" i="3"/>
  <c r="AJ940" i="3"/>
  <c r="Z940" i="3"/>
  <c r="AK815" i="3"/>
  <c r="AA815" i="3"/>
  <c r="AJ669" i="3"/>
  <c r="Z669" i="3"/>
  <c r="AJ609" i="3"/>
  <c r="Z609" i="3"/>
  <c r="AJ417" i="3"/>
  <c r="Z417" i="3"/>
  <c r="AK322" i="3"/>
  <c r="AA322" i="3"/>
  <c r="AJ47" i="3"/>
  <c r="Z47" i="3"/>
  <c r="AJ1014" i="3"/>
  <c r="Z1014" i="3"/>
  <c r="AL1009" i="3"/>
  <c r="AB1009" i="3"/>
  <c r="AK990" i="3"/>
  <c r="AA990" i="3"/>
  <c r="AK872" i="3"/>
  <c r="AA872" i="3"/>
  <c r="AJ920" i="3"/>
  <c r="Z920" i="3"/>
  <c r="AJ807" i="3"/>
  <c r="Z807" i="3"/>
  <c r="AK679" i="3"/>
  <c r="AA679" i="3"/>
  <c r="AJ428" i="3"/>
  <c r="Z428" i="3"/>
  <c r="AJ396" i="3"/>
  <c r="Z396" i="3"/>
  <c r="AJ364" i="3"/>
  <c r="Z364" i="3"/>
  <c r="AJ332" i="3"/>
  <c r="Z332" i="3"/>
  <c r="AK324" i="3"/>
  <c r="AA324" i="3"/>
  <c r="AK358" i="3"/>
  <c r="AA358" i="3"/>
  <c r="AK278" i="3"/>
  <c r="AA278" i="3"/>
  <c r="AK214" i="3"/>
  <c r="AA214" i="3"/>
  <c r="AK182" i="3"/>
  <c r="AA182" i="3"/>
  <c r="AK150" i="3"/>
  <c r="AA150" i="3"/>
  <c r="AK118" i="3"/>
  <c r="AA118" i="3"/>
  <c r="AJ20" i="3"/>
  <c r="Z20" i="3"/>
  <c r="AJ320" i="3"/>
  <c r="Z320" i="3"/>
  <c r="AK210" i="3"/>
  <c r="AA210" i="3"/>
  <c r="AK98" i="3"/>
  <c r="AA98" i="3"/>
  <c r="AK357" i="3"/>
  <c r="AA357" i="3"/>
  <c r="AJ788" i="3"/>
  <c r="Z788" i="3"/>
  <c r="AK509" i="3"/>
  <c r="AA509" i="3"/>
  <c r="U1033" i="3"/>
  <c r="AK947" i="3"/>
  <c r="AA947" i="3"/>
  <c r="AJ867" i="3"/>
  <c r="Z867" i="3"/>
  <c r="AK841" i="3"/>
  <c r="AA841" i="3"/>
  <c r="AJ731" i="3"/>
  <c r="Z731" i="3"/>
  <c r="AL668" i="3"/>
  <c r="AB668" i="3"/>
  <c r="AL604" i="3"/>
  <c r="AB604" i="3"/>
  <c r="AL688" i="3"/>
  <c r="AB688" i="3"/>
  <c r="AJ587" i="3"/>
  <c r="Z587" i="3"/>
  <c r="AM450" i="3"/>
  <c r="AC450" i="3"/>
  <c r="AK248" i="3"/>
  <c r="AA248" i="3"/>
  <c r="AK64" i="3"/>
  <c r="AA64" i="3"/>
  <c r="AL759" i="3"/>
  <c r="AB759" i="3"/>
  <c r="AK1008" i="3"/>
  <c r="AA1008" i="3"/>
  <c r="AK968" i="3"/>
  <c r="AA968" i="3"/>
  <c r="AK808" i="3"/>
  <c r="AA808" i="3"/>
  <c r="AJ740" i="3"/>
  <c r="Z740" i="3"/>
  <c r="AK681" i="3"/>
  <c r="AA681" i="3"/>
  <c r="AL584" i="3"/>
  <c r="AB584" i="3"/>
  <c r="AK1001" i="3"/>
  <c r="AA1001" i="3"/>
  <c r="AK998" i="3"/>
  <c r="AA998" i="3"/>
  <c r="AJ969" i="3"/>
  <c r="Z969" i="3"/>
  <c r="AK991" i="3"/>
  <c r="AA991" i="3"/>
  <c r="AK910" i="3"/>
  <c r="AA910" i="3"/>
  <c r="AJ752" i="3"/>
  <c r="Z752" i="3"/>
  <c r="AK718" i="3"/>
  <c r="AA718" i="3"/>
  <c r="AL640" i="3"/>
  <c r="AB640" i="3"/>
  <c r="AL576" i="3"/>
  <c r="AB576" i="3"/>
  <c r="AJ29" i="3"/>
  <c r="Z29" i="3"/>
  <c r="AJ33" i="3"/>
  <c r="Z33" i="3"/>
  <c r="AJ741" i="3"/>
  <c r="Z741" i="3"/>
  <c r="AK685" i="3"/>
  <c r="AA685" i="3"/>
  <c r="AJ551" i="3"/>
  <c r="Z551" i="3"/>
  <c r="AJ519" i="3"/>
  <c r="Z519" i="3"/>
  <c r="AJ487" i="3"/>
  <c r="Z487" i="3"/>
  <c r="AJ455" i="3"/>
  <c r="Z455" i="3"/>
  <c r="AK839" i="3"/>
  <c r="AA839" i="3"/>
  <c r="AK1023" i="3"/>
  <c r="AA1023" i="3"/>
  <c r="AK996" i="3"/>
  <c r="AA996" i="3"/>
  <c r="AK976" i="3"/>
  <c r="AA976" i="3"/>
  <c r="AJ965" i="3"/>
  <c r="Z965" i="3"/>
  <c r="AJ930" i="3"/>
  <c r="Z930" i="3"/>
  <c r="AK931" i="3"/>
  <c r="AA931" i="3"/>
  <c r="AK804" i="3"/>
  <c r="AA804" i="3"/>
  <c r="AK796" i="3"/>
  <c r="AA796" i="3"/>
  <c r="AJ792" i="3"/>
  <c r="Z792" i="3"/>
  <c r="AJ768" i="3"/>
  <c r="Z768" i="3"/>
  <c r="AJ748" i="3"/>
  <c r="Z748" i="3"/>
  <c r="AK730" i="3"/>
  <c r="AA730" i="3"/>
  <c r="AK714" i="3"/>
  <c r="AA714" i="3"/>
  <c r="AK694" i="3"/>
  <c r="AA694" i="3"/>
  <c r="AL664" i="3"/>
  <c r="AB664" i="3"/>
  <c r="AL632" i="3"/>
  <c r="AB632" i="3"/>
  <c r="AL600" i="3"/>
  <c r="AB600" i="3"/>
  <c r="AL568" i="3"/>
  <c r="AB568" i="3"/>
  <c r="AJ446" i="3"/>
  <c r="Z446" i="3"/>
  <c r="AJ61" i="3"/>
  <c r="Z61" i="3"/>
  <c r="AJ45" i="3"/>
  <c r="Z45" i="3"/>
  <c r="AJ25" i="3"/>
  <c r="Z25" i="3"/>
  <c r="AL1005" i="3"/>
  <c r="AB1005" i="3"/>
  <c r="AJ957" i="3"/>
  <c r="Z957" i="3"/>
  <c r="AJ547" i="3"/>
  <c r="Z547" i="3"/>
  <c r="AJ531" i="3"/>
  <c r="Z531" i="3"/>
  <c r="AJ515" i="3"/>
  <c r="Z515" i="3"/>
  <c r="AJ499" i="3"/>
  <c r="Z499" i="3"/>
  <c r="AJ483" i="3"/>
  <c r="Z483" i="3"/>
  <c r="AJ467" i="3"/>
  <c r="Z467" i="3"/>
  <c r="AJ451" i="3"/>
  <c r="Z451" i="3"/>
  <c r="AJ958" i="3"/>
  <c r="Z958" i="3"/>
  <c r="AK835" i="3"/>
  <c r="AA835" i="3"/>
  <c r="AK819" i="3"/>
  <c r="AA819" i="3"/>
  <c r="AJ649" i="3"/>
  <c r="Z649" i="3"/>
  <c r="AJ629" i="3"/>
  <c r="Z629" i="3"/>
  <c r="AJ613" i="3"/>
  <c r="Z613" i="3"/>
  <c r="AJ593" i="3"/>
  <c r="Z593" i="3"/>
  <c r="AJ565" i="3"/>
  <c r="Z565" i="3"/>
  <c r="AJ444" i="3"/>
  <c r="Z444" i="3"/>
  <c r="AJ425" i="3"/>
  <c r="Z425" i="3"/>
  <c r="AJ393" i="3"/>
  <c r="Z393" i="3"/>
  <c r="AJ361" i="3"/>
  <c r="Z361" i="3"/>
  <c r="AJ329" i="3"/>
  <c r="Z329" i="3"/>
  <c r="AJ21" i="3"/>
  <c r="Z21" i="3"/>
  <c r="AJ51" i="3"/>
  <c r="Z51" i="3"/>
  <c r="AJ35" i="3"/>
  <c r="Z35" i="3"/>
  <c r="AL963" i="3"/>
  <c r="AB963" i="3"/>
  <c r="AJ927" i="3"/>
  <c r="Z927" i="3"/>
  <c r="AJ924" i="3"/>
  <c r="Z924" i="3"/>
  <c r="AK897" i="3"/>
  <c r="AA897" i="3"/>
  <c r="AK880" i="3"/>
  <c r="AA880" i="3"/>
  <c r="AL921" i="3"/>
  <c r="AB921" i="3"/>
  <c r="AL905" i="3"/>
  <c r="AB905" i="3"/>
  <c r="AJ902" i="3"/>
  <c r="Z902" i="3"/>
  <c r="AK864" i="3"/>
  <c r="AA864" i="3"/>
  <c r="AK743" i="3"/>
  <c r="AA743" i="3"/>
  <c r="AJ785" i="3"/>
  <c r="Z785" i="3"/>
  <c r="AJ769" i="3"/>
  <c r="Z769" i="3"/>
  <c r="AJ753" i="3"/>
  <c r="Z753" i="3"/>
  <c r="AK728" i="3"/>
  <c r="AA728" i="3"/>
  <c r="AK712" i="3"/>
  <c r="AA712" i="3"/>
  <c r="AK696" i="3"/>
  <c r="AA696" i="3"/>
  <c r="AK390" i="3"/>
  <c r="AA390" i="3"/>
  <c r="AK286" i="3"/>
  <c r="AA286" i="3"/>
  <c r="AK254" i="3"/>
  <c r="AA254" i="3"/>
  <c r="AK222" i="3"/>
  <c r="AA222" i="3"/>
  <c r="AK190" i="3"/>
  <c r="AA190" i="3"/>
  <c r="AK158" i="3"/>
  <c r="AA158" i="3"/>
  <c r="AK126" i="3"/>
  <c r="AA126" i="3"/>
  <c r="AK94" i="3"/>
  <c r="AA94" i="3"/>
  <c r="AK287" i="3"/>
  <c r="AA287" i="3"/>
  <c r="AK255" i="3"/>
  <c r="AA255" i="3"/>
  <c r="AK223" i="3"/>
  <c r="AA223" i="3"/>
  <c r="AK191" i="3"/>
  <c r="AA191" i="3"/>
  <c r="AK159" i="3"/>
  <c r="AA159" i="3"/>
  <c r="AK127" i="3"/>
  <c r="AA127" i="3"/>
  <c r="AK95" i="3"/>
  <c r="AA95" i="3"/>
  <c r="AJ32" i="3"/>
  <c r="Z32" i="3"/>
  <c r="AK325" i="3"/>
  <c r="AA325" i="3"/>
  <c r="AK298" i="3"/>
  <c r="AA298" i="3"/>
  <c r="AK234" i="3"/>
  <c r="AA234" i="3"/>
  <c r="AK162" i="3"/>
  <c r="AA162" i="3"/>
  <c r="AK106" i="3"/>
  <c r="AA106" i="3"/>
  <c r="AK295" i="3"/>
  <c r="AA295" i="3"/>
  <c r="AK247" i="3"/>
  <c r="AA247" i="3"/>
  <c r="AK183" i="3"/>
  <c r="AA183" i="3"/>
  <c r="AK119" i="3"/>
  <c r="AA119" i="3"/>
  <c r="AK12" i="3"/>
  <c r="AA12" i="3"/>
  <c r="AK421" i="3"/>
  <c r="AA421" i="3"/>
  <c r="AK974" i="3"/>
  <c r="AA974" i="3"/>
  <c r="AK820" i="3"/>
  <c r="AA820" i="3"/>
  <c r="AJ799" i="3"/>
  <c r="Z799" i="3"/>
  <c r="AL763" i="3"/>
  <c r="AB763" i="3"/>
  <c r="AK833" i="3"/>
  <c r="AA833" i="3"/>
  <c r="AJ691" i="3"/>
  <c r="Z691" i="3"/>
  <c r="AL660" i="3"/>
  <c r="AB660" i="3"/>
  <c r="AL620" i="3"/>
  <c r="AB620" i="3"/>
  <c r="AL588" i="3"/>
  <c r="AB588" i="3"/>
  <c r="AL556" i="3"/>
  <c r="AB556" i="3"/>
  <c r="AJ667" i="3"/>
  <c r="Z667" i="3"/>
  <c r="AJ627" i="3"/>
  <c r="Z627" i="3"/>
  <c r="AJ595" i="3"/>
  <c r="Z595" i="3"/>
  <c r="AJ555" i="3"/>
  <c r="Z555" i="3"/>
  <c r="AM506" i="3"/>
  <c r="AC506" i="3"/>
  <c r="AM474" i="3"/>
  <c r="AC474" i="3"/>
  <c r="AJ293" i="3"/>
  <c r="Z293" i="3"/>
  <c r="AJ269" i="3"/>
  <c r="Z269" i="3"/>
  <c r="AJ229" i="3"/>
  <c r="Z229" i="3"/>
  <c r="AJ197" i="3"/>
  <c r="Z197" i="3"/>
  <c r="AJ157" i="3"/>
  <c r="Z157" i="3"/>
  <c r="AJ109" i="3"/>
  <c r="Z109" i="3"/>
  <c r="AJ85" i="3"/>
  <c r="Z85" i="3"/>
  <c r="AL312" i="3"/>
  <c r="AB312" i="3"/>
  <c r="AL280" i="3"/>
  <c r="AB280" i="3"/>
  <c r="AK224" i="3"/>
  <c r="AA224" i="3"/>
  <c r="AK160" i="3"/>
  <c r="AA160" i="3"/>
  <c r="AK104" i="3"/>
  <c r="AA104" i="3"/>
  <c r="AJ993" i="3"/>
  <c r="Z993" i="3"/>
  <c r="AK982" i="3"/>
  <c r="AA982" i="3"/>
  <c r="AK962" i="3"/>
  <c r="AA962" i="3"/>
  <c r="AK937" i="3"/>
  <c r="AA937" i="3"/>
  <c r="AJ908" i="3"/>
  <c r="Z908" i="3"/>
  <c r="AK890" i="3"/>
  <c r="AA890" i="3"/>
  <c r="AL870" i="3"/>
  <c r="AB870" i="3"/>
  <c r="AK911" i="3"/>
  <c r="AA911" i="3"/>
  <c r="AK891" i="3"/>
  <c r="AA891" i="3"/>
  <c r="AJ879" i="3"/>
  <c r="Z879" i="3"/>
  <c r="AJ851" i="3"/>
  <c r="Z851" i="3"/>
  <c r="AK767" i="3"/>
  <c r="AA767" i="3"/>
  <c r="AK845" i="3"/>
  <c r="AA845" i="3"/>
  <c r="AK829" i="3"/>
  <c r="AA829" i="3"/>
  <c r="AJ727" i="3"/>
  <c r="Z727" i="3"/>
  <c r="AJ711" i="3"/>
  <c r="Z711" i="3"/>
  <c r="AJ695" i="3"/>
  <c r="Z695" i="3"/>
  <c r="AK786" i="3"/>
  <c r="AA786" i="3"/>
  <c r="AK754" i="3"/>
  <c r="AA754" i="3"/>
  <c r="AJ671" i="3"/>
  <c r="Z671" i="3"/>
  <c r="AJ655" i="3"/>
  <c r="Z655" i="3"/>
  <c r="AJ639" i="3"/>
  <c r="Z639" i="3"/>
  <c r="AJ623" i="3"/>
  <c r="Z623" i="3"/>
  <c r="AJ607" i="3"/>
  <c r="Z607" i="3"/>
  <c r="AJ591" i="3"/>
  <c r="Z591" i="3"/>
  <c r="AJ575" i="3"/>
  <c r="Z575" i="3"/>
  <c r="AJ559" i="3"/>
  <c r="Z559" i="3"/>
  <c r="AL550" i="3"/>
  <c r="AB550" i="3"/>
  <c r="AL518" i="3"/>
  <c r="AB518" i="3"/>
  <c r="AL486" i="3"/>
  <c r="AB486" i="3"/>
  <c r="AL454" i="3"/>
  <c r="AB454" i="3"/>
  <c r="AK528" i="3"/>
  <c r="AA528" i="3"/>
  <c r="AK496" i="3"/>
  <c r="AA496" i="3"/>
  <c r="AK464" i="3"/>
  <c r="AA464" i="3"/>
  <c r="AK437" i="3"/>
  <c r="AA437" i="3"/>
  <c r="AK382" i="3"/>
  <c r="AA382" i="3"/>
  <c r="AK244" i="3"/>
  <c r="AA244" i="3"/>
  <c r="AK212" i="3"/>
  <c r="AA212" i="3"/>
  <c r="AK180" i="3"/>
  <c r="AA180" i="3"/>
  <c r="AK148" i="3"/>
  <c r="AA148" i="3"/>
  <c r="AK116" i="3"/>
  <c r="AA116" i="3"/>
  <c r="AK84" i="3"/>
  <c r="AA84" i="3"/>
  <c r="AJ8" i="3"/>
  <c r="Z8" i="3"/>
  <c r="AJ62" i="3"/>
  <c r="Z62" i="3"/>
  <c r="AJ46" i="3"/>
  <c r="Z46" i="3"/>
  <c r="AJ30" i="3"/>
  <c r="Z30" i="3"/>
  <c r="AJ26" i="3"/>
  <c r="Z26" i="3"/>
  <c r="AJ22" i="3"/>
  <c r="Z22" i="3"/>
  <c r="AJ16" i="3"/>
  <c r="Z16" i="3"/>
  <c r="AN1029" i="3"/>
  <c r="AD1029" i="3"/>
  <c r="AK1013" i="3"/>
  <c r="AA1013" i="3"/>
  <c r="AJ842" i="3"/>
  <c r="Z842" i="3"/>
  <c r="AJ826" i="3"/>
  <c r="Z826" i="3"/>
  <c r="AJ810" i="3"/>
  <c r="Z810" i="3"/>
  <c r="AJ781" i="3"/>
  <c r="Z781" i="3"/>
  <c r="AJ765" i="3"/>
  <c r="Z765" i="3"/>
  <c r="AJ749" i="3"/>
  <c r="Z749" i="3"/>
  <c r="AK729" i="3"/>
  <c r="AA729" i="3"/>
  <c r="AK721" i="3"/>
  <c r="AA721" i="3"/>
  <c r="AK713" i="3"/>
  <c r="AA713" i="3"/>
  <c r="AK705" i="3"/>
  <c r="AA705" i="3"/>
  <c r="AK809" i="3"/>
  <c r="AA809" i="3"/>
  <c r="AK724" i="3"/>
  <c r="AA724" i="3"/>
  <c r="AK708" i="3"/>
  <c r="AA708" i="3"/>
  <c r="AJ782" i="3"/>
  <c r="Z782" i="3"/>
  <c r="AJ750" i="3"/>
  <c r="Z750" i="3"/>
  <c r="AK665" i="3"/>
  <c r="AA665" i="3"/>
  <c r="AK601" i="3"/>
  <c r="AA601" i="3"/>
  <c r="AL540" i="3"/>
  <c r="AB540" i="3"/>
  <c r="AL484" i="3"/>
  <c r="AB484" i="3"/>
  <c r="AL682" i="3"/>
  <c r="AB682" i="3"/>
  <c r="AJ441" i="3"/>
  <c r="Z441" i="3"/>
  <c r="AK258" i="3"/>
  <c r="AA258" i="3"/>
  <c r="AK202" i="3"/>
  <c r="AA202" i="3"/>
  <c r="AK138" i="3"/>
  <c r="AA138" i="3"/>
  <c r="AK311" i="3"/>
  <c r="AA311" i="3"/>
  <c r="AK231" i="3"/>
  <c r="AA231" i="3"/>
  <c r="AK167" i="3"/>
  <c r="AA167" i="3"/>
  <c r="AK103" i="3"/>
  <c r="AA103" i="3"/>
  <c r="AK18" i="3"/>
  <c r="AA18" i="3"/>
  <c r="AJ1015" i="3"/>
  <c r="Z1015" i="3"/>
  <c r="AJ989" i="3"/>
  <c r="Z989" i="3"/>
  <c r="AL1002" i="3"/>
  <c r="AB1002" i="3"/>
  <c r="AL1000" i="3"/>
  <c r="AB1000" i="3"/>
  <c r="AK898" i="3"/>
  <c r="AA898" i="3"/>
  <c r="AL923" i="3"/>
  <c r="AB923" i="3"/>
  <c r="AK907" i="3"/>
  <c r="AA907" i="3"/>
  <c r="AJ892" i="3"/>
  <c r="Z892" i="3"/>
  <c r="AK836" i="3"/>
  <c r="AA836" i="3"/>
  <c r="AJ756" i="3"/>
  <c r="Z756" i="3"/>
  <c r="AL554" i="3"/>
  <c r="AB554" i="3"/>
  <c r="AK537" i="3"/>
  <c r="AA537" i="3"/>
  <c r="AK521" i="3"/>
  <c r="AA521" i="3"/>
  <c r="AK505" i="3"/>
  <c r="AA505" i="3"/>
  <c r="AK489" i="3"/>
  <c r="AA489" i="3"/>
  <c r="AK473" i="3"/>
  <c r="AA473" i="3"/>
  <c r="AK457" i="3"/>
  <c r="AA457" i="3"/>
  <c r="AK429" i="3"/>
  <c r="AA429" i="3"/>
  <c r="AK397" i="3"/>
  <c r="AA397" i="3"/>
  <c r="AK365" i="3"/>
  <c r="AA365" i="3"/>
  <c r="AJ301" i="3"/>
  <c r="Z301" i="3"/>
  <c r="AJ261" i="3"/>
  <c r="Z261" i="3"/>
  <c r="AJ237" i="3"/>
  <c r="Z237" i="3"/>
  <c r="AJ205" i="3"/>
  <c r="Z205" i="3"/>
  <c r="AJ173" i="3"/>
  <c r="Z173" i="3"/>
  <c r="AJ149" i="3"/>
  <c r="Z149" i="3"/>
  <c r="AJ125" i="3"/>
  <c r="Z125" i="3"/>
  <c r="AJ93" i="3"/>
  <c r="Z93" i="3"/>
  <c r="AL288" i="3"/>
  <c r="AB288" i="3"/>
  <c r="AK256" i="3"/>
  <c r="AA256" i="3"/>
  <c r="AK216" i="3"/>
  <c r="AA216" i="3"/>
  <c r="AK152" i="3"/>
  <c r="AA152" i="3"/>
  <c r="AK80" i="3"/>
  <c r="AA80" i="3"/>
  <c r="AK275" i="3"/>
  <c r="AA275" i="3"/>
  <c r="AK211" i="3"/>
  <c r="AA211" i="3"/>
  <c r="AK147" i="3"/>
  <c r="AA147" i="3"/>
  <c r="AK67" i="3"/>
  <c r="AA67" i="3"/>
  <c r="I7" i="2"/>
  <c r="D8" i="2"/>
  <c r="F8" i="2" s="1"/>
  <c r="C8" i="2"/>
  <c r="B9" i="2"/>
  <c r="H7" i="2"/>
  <c r="E7" i="2"/>
  <c r="G7" i="2" s="1"/>
  <c r="AA983" i="3" l="1"/>
  <c r="AK983" i="3"/>
  <c r="AK658" i="3"/>
  <c r="AA658" i="3"/>
  <c r="AK856" i="3"/>
  <c r="AA856" i="3"/>
  <c r="AK415" i="3"/>
  <c r="AA415" i="3"/>
  <c r="AK650" i="3"/>
  <c r="AA650" i="3"/>
  <c r="AK423" i="3"/>
  <c r="AA423" i="3"/>
  <c r="AK31" i="3"/>
  <c r="AA31" i="3"/>
  <c r="AK351" i="3"/>
  <c r="AA351" i="3"/>
  <c r="AK342" i="3"/>
  <c r="AA342" i="3"/>
  <c r="AM466" i="3"/>
  <c r="AC466" i="3"/>
  <c r="AL19" i="3"/>
  <c r="AB19" i="3"/>
  <c r="AK407" i="3"/>
  <c r="AA407" i="3"/>
  <c r="AK435" i="3"/>
  <c r="AA435" i="3"/>
  <c r="AK430" i="3"/>
  <c r="AA430" i="3"/>
  <c r="AK602" i="3"/>
  <c r="AA602" i="3"/>
  <c r="AL319" i="3"/>
  <c r="AB319" i="3"/>
  <c r="AA406" i="3"/>
  <c r="AK406" i="3"/>
  <c r="AK578" i="3"/>
  <c r="AA578" i="3"/>
  <c r="AK387" i="3"/>
  <c r="AA387" i="3"/>
  <c r="AK399" i="3"/>
  <c r="AA399" i="3"/>
  <c r="AK363" i="3"/>
  <c r="AA363" i="3"/>
  <c r="AA594" i="3"/>
  <c r="AK594" i="3"/>
  <c r="AA7" i="3"/>
  <c r="AK7" i="3"/>
  <c r="AK339" i="3"/>
  <c r="AA339" i="3"/>
  <c r="AK403" i="3"/>
  <c r="AA403" i="3"/>
  <c r="AK334" i="3"/>
  <c r="AA334" i="3"/>
  <c r="AK398" i="3"/>
  <c r="AA398" i="3"/>
  <c r="AK882" i="3"/>
  <c r="AA882" i="3"/>
  <c r="AK383" i="3"/>
  <c r="AA383" i="3"/>
  <c r="AK570" i="3"/>
  <c r="AA570" i="3"/>
  <c r="AK634" i="3"/>
  <c r="AA634" i="3"/>
  <c r="AK347" i="3"/>
  <c r="AA347" i="3"/>
  <c r="AK411" i="3"/>
  <c r="AA411" i="3"/>
  <c r="AK374" i="3"/>
  <c r="AA374" i="3"/>
  <c r="AK327" i="3"/>
  <c r="AA327" i="3"/>
  <c r="AK391" i="3"/>
  <c r="AA391" i="3"/>
  <c r="AK610" i="3"/>
  <c r="AA610" i="3"/>
  <c r="AK27" i="3"/>
  <c r="AA27" i="3"/>
  <c r="AK355" i="3"/>
  <c r="AA355" i="3"/>
  <c r="AK419" i="3"/>
  <c r="AA419" i="3"/>
  <c r="AK367" i="3"/>
  <c r="AA367" i="3"/>
  <c r="AK553" i="3"/>
  <c r="AA553" i="3"/>
  <c r="AK618" i="3"/>
  <c r="AA618" i="3"/>
  <c r="AK331" i="3"/>
  <c r="AA331" i="3"/>
  <c r="AK395" i="3"/>
  <c r="AA395" i="3"/>
  <c r="AA874" i="3"/>
  <c r="AK874" i="3"/>
  <c r="AK375" i="3"/>
  <c r="AA375" i="3"/>
  <c r="AA562" i="3"/>
  <c r="AK562" i="3"/>
  <c r="AA626" i="3"/>
  <c r="AK626" i="3"/>
  <c r="AK371" i="3"/>
  <c r="AA371" i="3"/>
  <c r="AK366" i="3"/>
  <c r="AA366" i="3"/>
  <c r="AK443" i="3"/>
  <c r="AA443" i="3"/>
  <c r="AK379" i="3"/>
  <c r="AA379" i="3"/>
  <c r="AK359" i="3"/>
  <c r="AA359" i="3"/>
  <c r="AA11" i="3"/>
  <c r="AK11" i="3"/>
  <c r="AK335" i="3"/>
  <c r="AA335" i="3"/>
  <c r="AK586" i="3"/>
  <c r="AA586" i="3"/>
  <c r="AK427" i="3"/>
  <c r="AA427" i="3"/>
  <c r="AK343" i="3"/>
  <c r="AA343" i="3"/>
  <c r="AM923" i="3"/>
  <c r="AC923" i="3"/>
  <c r="AM1002" i="3"/>
  <c r="AC1002" i="3"/>
  <c r="AL167" i="3"/>
  <c r="AB167" i="3"/>
  <c r="AM454" i="3"/>
  <c r="AC454" i="3"/>
  <c r="AK591" i="3"/>
  <c r="AA591" i="3"/>
  <c r="AL754" i="3"/>
  <c r="AB754" i="3"/>
  <c r="AL104" i="3"/>
  <c r="AB104" i="3"/>
  <c r="AK85" i="3"/>
  <c r="AA85" i="3"/>
  <c r="AK293" i="3"/>
  <c r="AA293" i="3"/>
  <c r="AK667" i="3"/>
  <c r="AA667" i="3"/>
  <c r="AL833" i="3"/>
  <c r="AB833" i="3"/>
  <c r="AL12" i="3"/>
  <c r="AB12" i="3"/>
  <c r="AL162" i="3"/>
  <c r="AB162" i="3"/>
  <c r="AL191" i="3"/>
  <c r="AB191" i="3"/>
  <c r="AL222" i="3"/>
  <c r="AB222" i="3"/>
  <c r="AK329" i="3"/>
  <c r="AA329" i="3"/>
  <c r="AK451" i="3"/>
  <c r="AA451" i="3"/>
  <c r="AK547" i="3"/>
  <c r="AA547" i="3"/>
  <c r="AM1005" i="3"/>
  <c r="AC1005" i="3"/>
  <c r="AK487" i="3"/>
  <c r="AA487" i="3"/>
  <c r="AL968" i="3"/>
  <c r="AB968" i="3"/>
  <c r="AN450" i="3"/>
  <c r="AD450" i="3"/>
  <c r="AL841" i="3"/>
  <c r="AB841" i="3"/>
  <c r="AK47" i="3"/>
  <c r="AA47" i="3"/>
  <c r="AN524" i="3"/>
  <c r="AD524" i="3"/>
  <c r="AL1026" i="3"/>
  <c r="AB1026" i="3"/>
  <c r="AK328" i="3"/>
  <c r="AA328" i="3"/>
  <c r="AK424" i="3"/>
  <c r="AA424" i="3"/>
  <c r="AL410" i="3"/>
  <c r="AB410" i="3"/>
  <c r="AM677" i="3"/>
  <c r="AC677" i="3"/>
  <c r="AL13" i="3"/>
  <c r="AB13" i="3"/>
  <c r="AL251" i="3"/>
  <c r="AB251" i="3"/>
  <c r="AL188" i="3"/>
  <c r="AB188" i="3"/>
  <c r="AM316" i="3"/>
  <c r="AC316" i="3"/>
  <c r="AK137" i="3"/>
  <c r="AA137" i="3"/>
  <c r="AK233" i="3"/>
  <c r="AA233" i="3"/>
  <c r="AL472" i="3"/>
  <c r="AB472" i="3"/>
  <c r="AM967" i="3"/>
  <c r="AC967" i="3"/>
  <c r="AK420" i="3"/>
  <c r="AA420" i="3"/>
  <c r="AK369" i="3"/>
  <c r="AA369" i="3"/>
  <c r="AK653" i="3"/>
  <c r="AA653" i="3"/>
  <c r="AL964" i="3"/>
  <c r="AB964" i="3"/>
  <c r="AN476" i="3"/>
  <c r="AD476" i="3"/>
  <c r="AL811" i="3"/>
  <c r="AB811" i="3"/>
  <c r="AM933" i="3"/>
  <c r="AC933" i="3"/>
  <c r="AK52" i="3"/>
  <c r="AA52" i="3"/>
  <c r="AL204" i="3"/>
  <c r="AB204" i="3"/>
  <c r="AK145" i="3"/>
  <c r="AA145" i="3"/>
  <c r="AL622" i="3"/>
  <c r="AB622" i="3"/>
  <c r="AM431" i="3"/>
  <c r="AC431" i="3"/>
  <c r="AK543" i="3"/>
  <c r="AA543" i="3"/>
  <c r="AL915" i="3"/>
  <c r="AB915" i="3"/>
  <c r="AL56" i="3"/>
  <c r="AB56" i="3"/>
  <c r="AL170" i="3"/>
  <c r="AB170" i="3"/>
  <c r="AN490" i="3"/>
  <c r="AD490" i="3"/>
  <c r="AM572" i="3"/>
  <c r="AC572" i="3"/>
  <c r="AL787" i="3"/>
  <c r="AB787" i="3"/>
  <c r="AL82" i="3"/>
  <c r="AB82" i="3"/>
  <c r="AN498" i="3"/>
  <c r="AD498" i="3"/>
  <c r="AL827" i="3"/>
  <c r="AB827" i="3"/>
  <c r="AK507" i="3"/>
  <c r="AA507" i="3"/>
  <c r="AK938" i="3"/>
  <c r="AA938" i="3"/>
  <c r="AL200" i="3"/>
  <c r="AB200" i="3"/>
  <c r="AM813" i="3"/>
  <c r="AC813" i="3"/>
  <c r="AL894" i="3"/>
  <c r="AB894" i="3"/>
  <c r="AL75" i="3"/>
  <c r="AB75" i="3"/>
  <c r="AL299" i="3"/>
  <c r="AB299" i="3"/>
  <c r="AM276" i="3"/>
  <c r="AC276" i="3"/>
  <c r="AK129" i="3"/>
  <c r="AA129" i="3"/>
  <c r="AK257" i="3"/>
  <c r="AA257" i="3"/>
  <c r="AM510" i="3"/>
  <c r="AC510" i="3"/>
  <c r="AL670" i="3"/>
  <c r="AB670" i="3"/>
  <c r="AL832" i="3"/>
  <c r="AB832" i="3"/>
  <c r="AL349" i="3"/>
  <c r="AB349" i="3"/>
  <c r="AM860" i="3"/>
  <c r="AC860" i="3"/>
  <c r="AK1010" i="3"/>
  <c r="AA1010" i="3"/>
  <c r="AK353" i="3"/>
  <c r="AA353" i="3"/>
  <c r="AL918" i="3"/>
  <c r="AB918" i="3"/>
  <c r="AL67" i="3"/>
  <c r="AB67" i="3"/>
  <c r="AL211" i="3"/>
  <c r="AB211" i="3"/>
  <c r="AL80" i="3"/>
  <c r="AB80" i="3"/>
  <c r="AL216" i="3"/>
  <c r="AB216" i="3"/>
  <c r="AM288" i="3"/>
  <c r="AC288" i="3"/>
  <c r="AK125" i="3"/>
  <c r="AA125" i="3"/>
  <c r="AK173" i="3"/>
  <c r="AA173" i="3"/>
  <c r="AK237" i="3"/>
  <c r="AA237" i="3"/>
  <c r="AK301" i="3"/>
  <c r="AA301" i="3"/>
  <c r="AL397" i="3"/>
  <c r="AB397" i="3"/>
  <c r="AL457" i="3"/>
  <c r="AB457" i="3"/>
  <c r="AL489" i="3"/>
  <c r="AB489" i="3"/>
  <c r="AL521" i="3"/>
  <c r="AB521" i="3"/>
  <c r="AM554" i="3"/>
  <c r="AC554" i="3"/>
  <c r="AK756" i="3"/>
  <c r="AA756" i="3"/>
  <c r="AK441" i="3"/>
  <c r="AA441" i="3"/>
  <c r="AM484" i="3"/>
  <c r="AC484" i="3"/>
  <c r="AL601" i="3"/>
  <c r="AB601" i="3"/>
  <c r="AK750" i="3"/>
  <c r="AA750" i="3"/>
  <c r="AL708" i="3"/>
  <c r="AB708" i="3"/>
  <c r="AL809" i="3"/>
  <c r="AB809" i="3"/>
  <c r="AL713" i="3"/>
  <c r="AB713" i="3"/>
  <c r="AL729" i="3"/>
  <c r="AB729" i="3"/>
  <c r="AK765" i="3"/>
  <c r="AA765" i="3"/>
  <c r="AL1013" i="3"/>
  <c r="AB1013" i="3"/>
  <c r="AK16" i="3"/>
  <c r="AA16" i="3"/>
  <c r="AK26" i="3"/>
  <c r="AA26" i="3"/>
  <c r="AK62" i="3"/>
  <c r="AA62" i="3"/>
  <c r="AL84" i="3"/>
  <c r="AB84" i="3"/>
  <c r="AL148" i="3"/>
  <c r="AB148" i="3"/>
  <c r="AL212" i="3"/>
  <c r="AB212" i="3"/>
  <c r="AL382" i="3"/>
  <c r="AB382" i="3"/>
  <c r="AK695" i="3"/>
  <c r="AA695" i="3"/>
  <c r="AK727" i="3"/>
  <c r="AA727" i="3"/>
  <c r="AL845" i="3"/>
  <c r="AB845" i="3"/>
  <c r="AK851" i="3"/>
  <c r="AA851" i="3"/>
  <c r="AL891" i="3"/>
  <c r="AB891" i="3"/>
  <c r="AM870" i="3"/>
  <c r="AC870" i="3"/>
  <c r="AK908" i="3"/>
  <c r="AA908" i="3"/>
  <c r="AL962" i="3"/>
  <c r="AB962" i="3"/>
  <c r="AL696" i="3"/>
  <c r="AB696" i="3"/>
  <c r="AL728" i="3"/>
  <c r="AB728" i="3"/>
  <c r="AK769" i="3"/>
  <c r="AA769" i="3"/>
  <c r="AL743" i="3"/>
  <c r="AB743" i="3"/>
  <c r="AK902" i="3"/>
  <c r="AA902" i="3"/>
  <c r="AM921" i="3"/>
  <c r="AC921" i="3"/>
  <c r="AL897" i="3"/>
  <c r="AB897" i="3"/>
  <c r="AK927" i="3"/>
  <c r="AA927" i="3"/>
  <c r="AK565" i="3"/>
  <c r="AA565" i="3"/>
  <c r="AK613" i="3"/>
  <c r="AA613" i="3"/>
  <c r="AK649" i="3"/>
  <c r="AA649" i="3"/>
  <c r="AK957" i="3"/>
  <c r="AA957" i="3"/>
  <c r="AM600" i="3"/>
  <c r="AC600" i="3"/>
  <c r="AM664" i="3"/>
  <c r="AC664" i="3"/>
  <c r="AL714" i="3"/>
  <c r="AB714" i="3"/>
  <c r="AK748" i="3"/>
  <c r="AA748" i="3"/>
  <c r="AK792" i="3"/>
  <c r="AA792" i="3"/>
  <c r="AL931" i="3"/>
  <c r="AB931" i="3"/>
  <c r="AK965" i="3"/>
  <c r="AA965" i="3"/>
  <c r="AL996" i="3"/>
  <c r="AB996" i="3"/>
  <c r="AL1023" i="3"/>
  <c r="AB1023" i="3"/>
  <c r="AL991" i="3"/>
  <c r="AB991" i="3"/>
  <c r="AL998" i="3"/>
  <c r="AB998" i="3"/>
  <c r="AL681" i="3"/>
  <c r="AB681" i="3"/>
  <c r="AL98" i="3"/>
  <c r="AB98" i="3"/>
  <c r="AK320" i="3"/>
  <c r="AA320" i="3"/>
  <c r="AL118" i="3"/>
  <c r="AB118" i="3"/>
  <c r="AL182" i="3"/>
  <c r="AB182" i="3"/>
  <c r="AL278" i="3"/>
  <c r="AB278" i="3"/>
  <c r="AL324" i="3"/>
  <c r="AB324" i="3"/>
  <c r="AK364" i="3"/>
  <c r="AA364" i="3"/>
  <c r="AK428" i="3"/>
  <c r="AA428" i="3"/>
  <c r="AK920" i="3"/>
  <c r="AA920" i="3"/>
  <c r="AK417" i="3"/>
  <c r="AA417" i="3"/>
  <c r="AK511" i="3"/>
  <c r="AA511" i="3"/>
  <c r="AM624" i="3"/>
  <c r="AC624" i="3"/>
  <c r="AK764" i="3"/>
  <c r="AA764" i="3"/>
  <c r="AN522" i="3"/>
  <c r="AD522" i="3"/>
  <c r="AK571" i="3"/>
  <c r="AA571" i="3"/>
  <c r="AK635" i="3"/>
  <c r="AA635" i="3"/>
  <c r="AL762" i="3"/>
  <c r="AB762" i="3"/>
  <c r="AM596" i="3"/>
  <c r="AC596" i="3"/>
  <c r="AM652" i="3"/>
  <c r="AC652" i="3"/>
  <c r="AK707" i="3"/>
  <c r="AA707" i="3"/>
  <c r="AM893" i="3"/>
  <c r="AC893" i="3"/>
  <c r="AL825" i="3"/>
  <c r="AB825" i="3"/>
  <c r="AM795" i="3"/>
  <c r="AC795" i="3"/>
  <c r="AK875" i="3"/>
  <c r="AA875" i="3"/>
  <c r="AK925" i="3"/>
  <c r="AA925" i="3"/>
  <c r="AL873" i="3"/>
  <c r="AB873" i="3"/>
  <c r="AM909" i="3"/>
  <c r="AC909" i="3"/>
  <c r="AL889" i="3"/>
  <c r="AB889" i="3"/>
  <c r="AK936" i="3"/>
  <c r="AA936" i="3"/>
  <c r="AL970" i="3"/>
  <c r="AB970" i="3"/>
  <c r="AM992" i="3"/>
  <c r="AC992" i="3"/>
  <c r="AK42" i="3"/>
  <c r="AA42" i="3"/>
  <c r="AL582" i="3"/>
  <c r="AB582" i="3"/>
  <c r="AL614" i="3"/>
  <c r="AB614" i="3"/>
  <c r="AL646" i="3"/>
  <c r="AB646" i="3"/>
  <c r="AL801" i="3"/>
  <c r="AB801" i="3"/>
  <c r="AL783" i="3"/>
  <c r="AB783" i="3"/>
  <c r="AL824" i="3"/>
  <c r="AB824" i="3"/>
  <c r="AL852" i="3"/>
  <c r="AB852" i="3"/>
  <c r="AL1027" i="3"/>
  <c r="AB1027" i="3"/>
  <c r="AM341" i="3"/>
  <c r="AC341" i="3"/>
  <c r="AL115" i="3"/>
  <c r="AB115" i="3"/>
  <c r="AL227" i="3"/>
  <c r="AB227" i="3"/>
  <c r="AL120" i="3"/>
  <c r="AB120" i="3"/>
  <c r="AL333" i="3"/>
  <c r="AB333" i="3"/>
  <c r="AL469" i="3"/>
  <c r="AB469" i="3"/>
  <c r="AL501" i="3"/>
  <c r="AB501" i="3"/>
  <c r="AL533" i="3"/>
  <c r="AB533" i="3"/>
  <c r="AL771" i="3"/>
  <c r="AB771" i="3"/>
  <c r="AL122" i="3"/>
  <c r="AB122" i="3"/>
  <c r="AL250" i="3"/>
  <c r="AB250" i="3"/>
  <c r="AL394" i="3"/>
  <c r="AB394" i="3"/>
  <c r="AK48" i="3"/>
  <c r="AA48" i="3"/>
  <c r="AL70" i="3"/>
  <c r="AB70" i="3"/>
  <c r="AL134" i="3"/>
  <c r="AB134" i="3"/>
  <c r="AL198" i="3"/>
  <c r="AB198" i="3"/>
  <c r="AL262" i="3"/>
  <c r="AB262" i="3"/>
  <c r="AL318" i="3"/>
  <c r="AB318" i="3"/>
  <c r="AL906" i="3"/>
  <c r="AB906" i="3"/>
  <c r="AK814" i="3"/>
  <c r="AA814" i="3"/>
  <c r="AK846" i="3"/>
  <c r="AA846" i="3"/>
  <c r="AM953" i="3"/>
  <c r="AC953" i="3"/>
  <c r="AL1012" i="3"/>
  <c r="AB1012" i="3"/>
  <c r="AK1006" i="3"/>
  <c r="AA1006" i="3"/>
  <c r="AK39" i="3"/>
  <c r="AA39" i="3"/>
  <c r="AK23" i="3"/>
  <c r="AA23" i="3"/>
  <c r="AL823" i="3"/>
  <c r="AB823" i="3"/>
  <c r="AL857" i="3"/>
  <c r="AB857" i="3"/>
  <c r="AK503" i="3"/>
  <c r="AA503" i="3"/>
  <c r="AK49" i="3"/>
  <c r="AA49" i="3"/>
  <c r="AM672" i="3"/>
  <c r="AC672" i="3"/>
  <c r="AL734" i="3"/>
  <c r="AB734" i="3"/>
  <c r="AK935" i="3"/>
  <c r="AA935" i="3"/>
  <c r="AK53" i="3"/>
  <c r="AA53" i="3"/>
  <c r="AL706" i="3"/>
  <c r="AB706" i="3"/>
  <c r="AL800" i="3"/>
  <c r="AB800" i="3"/>
  <c r="AL114" i="3"/>
  <c r="AB114" i="3"/>
  <c r="AK368" i="3"/>
  <c r="AA368" i="3"/>
  <c r="AK432" i="3"/>
  <c r="AA432" i="3"/>
  <c r="AL378" i="3"/>
  <c r="AB378" i="3"/>
  <c r="AM693" i="3"/>
  <c r="AC693" i="3"/>
  <c r="AL684" i="3"/>
  <c r="AB684" i="3"/>
  <c r="AL739" i="3"/>
  <c r="AB739" i="3"/>
  <c r="AL745" i="3"/>
  <c r="AB745" i="3"/>
  <c r="AL816" i="3"/>
  <c r="AB816" i="3"/>
  <c r="AK838" i="3"/>
  <c r="AA838" i="3"/>
  <c r="AK585" i="3"/>
  <c r="AA585" i="3"/>
  <c r="AK57" i="3"/>
  <c r="AA57" i="3"/>
  <c r="AK987" i="3"/>
  <c r="AA987" i="3"/>
  <c r="AL99" i="3"/>
  <c r="AB99" i="3"/>
  <c r="AL243" i="3"/>
  <c r="AB243" i="3"/>
  <c r="AL112" i="3"/>
  <c r="AB112" i="3"/>
  <c r="AL240" i="3"/>
  <c r="AB240" i="3"/>
  <c r="AM304" i="3"/>
  <c r="AC304" i="3"/>
  <c r="AK77" i="3"/>
  <c r="AA77" i="3"/>
  <c r="AK141" i="3"/>
  <c r="AA141" i="3"/>
  <c r="AK189" i="3"/>
  <c r="AA189" i="3"/>
  <c r="AK245" i="3"/>
  <c r="AA245" i="3"/>
  <c r="AK309" i="3"/>
  <c r="AA309" i="3"/>
  <c r="AL413" i="3"/>
  <c r="AB413" i="3"/>
  <c r="AL465" i="3"/>
  <c r="AB465" i="3"/>
  <c r="AL497" i="3"/>
  <c r="AB497" i="3"/>
  <c r="AL529" i="3"/>
  <c r="AB529" i="3"/>
  <c r="AL445" i="3"/>
  <c r="AB445" i="3"/>
  <c r="AM516" i="3"/>
  <c r="AC516" i="3"/>
  <c r="AL633" i="3"/>
  <c r="AB633" i="3"/>
  <c r="AK766" i="3"/>
  <c r="AA766" i="3"/>
  <c r="AL716" i="3"/>
  <c r="AB716" i="3"/>
  <c r="AL701" i="3"/>
  <c r="AB701" i="3"/>
  <c r="AL717" i="3"/>
  <c r="AB717" i="3"/>
  <c r="AL733" i="3"/>
  <c r="AB733" i="3"/>
  <c r="AK773" i="3"/>
  <c r="AA773" i="3"/>
  <c r="AK904" i="3"/>
  <c r="AA904" i="3"/>
  <c r="AK834" i="3"/>
  <c r="AA834" i="3"/>
  <c r="AL876" i="3"/>
  <c r="AB876" i="3"/>
  <c r="AN1021" i="3"/>
  <c r="AD1021" i="3"/>
  <c r="AK24" i="3"/>
  <c r="AA24" i="3"/>
  <c r="AK54" i="3"/>
  <c r="AA54" i="3"/>
  <c r="AL68" i="3"/>
  <c r="AB68" i="3"/>
  <c r="AL132" i="3"/>
  <c r="AB132" i="3"/>
  <c r="AL196" i="3"/>
  <c r="AB196" i="3"/>
  <c r="AN530" i="3"/>
  <c r="AD530" i="3"/>
  <c r="AL480" i="3"/>
  <c r="AB480" i="3"/>
  <c r="AL544" i="3"/>
  <c r="AB544" i="3"/>
  <c r="AM502" i="3"/>
  <c r="AC502" i="3"/>
  <c r="AN686" i="3"/>
  <c r="AD686" i="3"/>
  <c r="AK583" i="3"/>
  <c r="AA583" i="3"/>
  <c r="AK615" i="3"/>
  <c r="AA615" i="3"/>
  <c r="AK647" i="3"/>
  <c r="AA647" i="3"/>
  <c r="AL698" i="3"/>
  <c r="AB698" i="3"/>
  <c r="AK687" i="3"/>
  <c r="AA687" i="3"/>
  <c r="AK719" i="3"/>
  <c r="AA719" i="3"/>
  <c r="AK871" i="3"/>
  <c r="AA871" i="3"/>
  <c r="AL903" i="3"/>
  <c r="AB903" i="3"/>
  <c r="AM878" i="3"/>
  <c r="AC878" i="3"/>
  <c r="AK916" i="3"/>
  <c r="AA916" i="3"/>
  <c r="AM971" i="3"/>
  <c r="AC971" i="3"/>
  <c r="AL72" i="3"/>
  <c r="AB72" i="3"/>
  <c r="AL192" i="3"/>
  <c r="AB192" i="3"/>
  <c r="AM296" i="3"/>
  <c r="AC296" i="3"/>
  <c r="AK69" i="3"/>
  <c r="AA69" i="3"/>
  <c r="AK133" i="3"/>
  <c r="AA133" i="3"/>
  <c r="AK221" i="3"/>
  <c r="AA221" i="3"/>
  <c r="AK277" i="3"/>
  <c r="AA277" i="3"/>
  <c r="AL15" i="3"/>
  <c r="AB15" i="3"/>
  <c r="AL111" i="3"/>
  <c r="AB111" i="3"/>
  <c r="AL175" i="3"/>
  <c r="AB175" i="3"/>
  <c r="AL239" i="3"/>
  <c r="AB239" i="3"/>
  <c r="AL303" i="3"/>
  <c r="AB303" i="3"/>
  <c r="AL78" i="3"/>
  <c r="AB78" i="3"/>
  <c r="AL142" i="3"/>
  <c r="AB142" i="3"/>
  <c r="AL206" i="3"/>
  <c r="AB206" i="3"/>
  <c r="AL270" i="3"/>
  <c r="AB270" i="3"/>
  <c r="AL326" i="3"/>
  <c r="AB326" i="3"/>
  <c r="AL720" i="3"/>
  <c r="AB720" i="3"/>
  <c r="AK761" i="3"/>
  <c r="AA761" i="3"/>
  <c r="AK793" i="3"/>
  <c r="AA793" i="3"/>
  <c r="AL887" i="3"/>
  <c r="AB887" i="3"/>
  <c r="AK943" i="3"/>
  <c r="AA943" i="3"/>
  <c r="AK939" i="3"/>
  <c r="AA939" i="3"/>
  <c r="AL929" i="3"/>
  <c r="AB929" i="3"/>
  <c r="AK59" i="3"/>
  <c r="AA59" i="3"/>
  <c r="AK377" i="3"/>
  <c r="AA377" i="3"/>
  <c r="AK557" i="3"/>
  <c r="AA557" i="3"/>
  <c r="AK605" i="3"/>
  <c r="AA605" i="3"/>
  <c r="AK641" i="3"/>
  <c r="AA641" i="3"/>
  <c r="AK742" i="3"/>
  <c r="AA742" i="3"/>
  <c r="AL981" i="3"/>
  <c r="AB981" i="3"/>
  <c r="AK37" i="3"/>
  <c r="AA37" i="3"/>
  <c r="AL722" i="3"/>
  <c r="AB722" i="3"/>
  <c r="AN514" i="3"/>
  <c r="AD514" i="3"/>
  <c r="AK643" i="3"/>
  <c r="AA643" i="3"/>
  <c r="AK699" i="3"/>
  <c r="AA699" i="3"/>
  <c r="AM779" i="3"/>
  <c r="AC779" i="3"/>
  <c r="AL978" i="3"/>
  <c r="AB978" i="3"/>
  <c r="AL186" i="3"/>
  <c r="AB186" i="3"/>
  <c r="AK384" i="3"/>
  <c r="AA384" i="3"/>
  <c r="AL330" i="3"/>
  <c r="AB330" i="3"/>
  <c r="AL402" i="3"/>
  <c r="AB402" i="3"/>
  <c r="AM468" i="3"/>
  <c r="AC468" i="3"/>
  <c r="AL959" i="3"/>
  <c r="AB959" i="3"/>
  <c r="AL60" i="3"/>
  <c r="AB60" i="3"/>
  <c r="AL131" i="3"/>
  <c r="AB131" i="3"/>
  <c r="AL259" i="3"/>
  <c r="AB259" i="3"/>
  <c r="AL144" i="3"/>
  <c r="AB144" i="3"/>
  <c r="AL290" i="3"/>
  <c r="AB290" i="3"/>
  <c r="AL246" i="3"/>
  <c r="AB246" i="3"/>
  <c r="AK348" i="3"/>
  <c r="AA348" i="3"/>
  <c r="AK412" i="3"/>
  <c r="AA412" i="3"/>
  <c r="AK774" i="3"/>
  <c r="AA774" i="3"/>
  <c r="AK625" i="3"/>
  <c r="AA625" i="3"/>
  <c r="AL831" i="3"/>
  <c r="AB831" i="3"/>
  <c r="AK954" i="3"/>
  <c r="AA954" i="3"/>
  <c r="AM560" i="3"/>
  <c r="AC560" i="3"/>
  <c r="AL726" i="3"/>
  <c r="AB726" i="3"/>
  <c r="AL802" i="3"/>
  <c r="AB802" i="3"/>
  <c r="AK892" i="3"/>
  <c r="AA892" i="3"/>
  <c r="AL202" i="3"/>
  <c r="AB202" i="3"/>
  <c r="AM518" i="3"/>
  <c r="AC518" i="3"/>
  <c r="AK655" i="3"/>
  <c r="AA655" i="3"/>
  <c r="AM312" i="3"/>
  <c r="AC312" i="3"/>
  <c r="AK229" i="3"/>
  <c r="AA229" i="3"/>
  <c r="AK595" i="3"/>
  <c r="AA595" i="3"/>
  <c r="AM660" i="3"/>
  <c r="AC660" i="3"/>
  <c r="AL974" i="3"/>
  <c r="AB974" i="3"/>
  <c r="AL295" i="3"/>
  <c r="AB295" i="3"/>
  <c r="AL325" i="3"/>
  <c r="AB325" i="3"/>
  <c r="AL255" i="3"/>
  <c r="AB255" i="3"/>
  <c r="AL94" i="3"/>
  <c r="AB94" i="3"/>
  <c r="AL286" i="3"/>
  <c r="AB286" i="3"/>
  <c r="AK393" i="3"/>
  <c r="AA393" i="3"/>
  <c r="AL819" i="3"/>
  <c r="AB819" i="3"/>
  <c r="AK483" i="3"/>
  <c r="AA483" i="3"/>
  <c r="AK61" i="3"/>
  <c r="AA61" i="3"/>
  <c r="AL796" i="3"/>
  <c r="AB796" i="3"/>
  <c r="AL839" i="3"/>
  <c r="AB839" i="3"/>
  <c r="AK551" i="3"/>
  <c r="AA551" i="3"/>
  <c r="AK33" i="3"/>
  <c r="AA33" i="3"/>
  <c r="AL718" i="3"/>
  <c r="AB718" i="3"/>
  <c r="AL248" i="3"/>
  <c r="AB248" i="3"/>
  <c r="AM668" i="3"/>
  <c r="AC668" i="3"/>
  <c r="AL509" i="3"/>
  <c r="AB509" i="3"/>
  <c r="AM1009" i="3"/>
  <c r="AC1009" i="3"/>
  <c r="AM775" i="3"/>
  <c r="AC775" i="3"/>
  <c r="AL96" i="3"/>
  <c r="AB96" i="3"/>
  <c r="AL154" i="3"/>
  <c r="AB154" i="3"/>
  <c r="AK360" i="3"/>
  <c r="AA360" i="3"/>
  <c r="AL338" i="3"/>
  <c r="AB338" i="3"/>
  <c r="AK439" i="3"/>
  <c r="AA439" i="3"/>
  <c r="AL885" i="3"/>
  <c r="AB885" i="3"/>
  <c r="AL123" i="3"/>
  <c r="AB123" i="3"/>
  <c r="AL315" i="3"/>
  <c r="AB315" i="3"/>
  <c r="AL252" i="3"/>
  <c r="AB252" i="3"/>
  <c r="AK73" i="3"/>
  <c r="AA73" i="3"/>
  <c r="AK169" i="3"/>
  <c r="AA169" i="3"/>
  <c r="AK265" i="3"/>
  <c r="AA265" i="3"/>
  <c r="AL536" i="3"/>
  <c r="AB536" i="3"/>
  <c r="AK356" i="3"/>
  <c r="AA356" i="3"/>
  <c r="AL573" i="3"/>
  <c r="AB573" i="3"/>
  <c r="AK617" i="3"/>
  <c r="AA617" i="3"/>
  <c r="AL128" i="3"/>
  <c r="AB128" i="3"/>
  <c r="AM636" i="3"/>
  <c r="AC636" i="3"/>
  <c r="AK34" i="3"/>
  <c r="AA34" i="3"/>
  <c r="AL76" i="3"/>
  <c r="AB76" i="3"/>
  <c r="AK81" i="3"/>
  <c r="AA81" i="3"/>
  <c r="AK273" i="3"/>
  <c r="AA273" i="3"/>
  <c r="AM478" i="3"/>
  <c r="AC478" i="3"/>
  <c r="AK447" i="3"/>
  <c r="AA447" i="3"/>
  <c r="AL828" i="3"/>
  <c r="AB828" i="3"/>
  <c r="AK997" i="3"/>
  <c r="AA997" i="3"/>
  <c r="AL263" i="3"/>
  <c r="AB263" i="3"/>
  <c r="AK651" i="3"/>
  <c r="AA651" i="3"/>
  <c r="AL817" i="3"/>
  <c r="AB817" i="3"/>
  <c r="AL945" i="3"/>
  <c r="AB945" i="3"/>
  <c r="AL215" i="3"/>
  <c r="AB215" i="3"/>
  <c r="AL194" i="3"/>
  <c r="AB194" i="3"/>
  <c r="AL854" i="3"/>
  <c r="AB854" i="3"/>
  <c r="AK475" i="3"/>
  <c r="AA475" i="3"/>
  <c r="AK539" i="3"/>
  <c r="AA539" i="3"/>
  <c r="AL1019" i="3"/>
  <c r="AB1019" i="3"/>
  <c r="AL877" i="3"/>
  <c r="AB877" i="3"/>
  <c r="AM979" i="3"/>
  <c r="AC979" i="3"/>
  <c r="AL171" i="3"/>
  <c r="AB171" i="3"/>
  <c r="AL172" i="3"/>
  <c r="AB172" i="3"/>
  <c r="AK65" i="3"/>
  <c r="AA65" i="3"/>
  <c r="AK193" i="3"/>
  <c r="AA193" i="3"/>
  <c r="AM321" i="3"/>
  <c r="AC321" i="3"/>
  <c r="AL488" i="3"/>
  <c r="AB488" i="3"/>
  <c r="AL606" i="3"/>
  <c r="AB606" i="3"/>
  <c r="AK805" i="3"/>
  <c r="AA805" i="3"/>
  <c r="AL477" i="3"/>
  <c r="AB477" i="3"/>
  <c r="AL525" i="3"/>
  <c r="AB525" i="3"/>
  <c r="AK63" i="3"/>
  <c r="AA63" i="3"/>
  <c r="AK527" i="3"/>
  <c r="AA527" i="3"/>
  <c r="AL972" i="3"/>
  <c r="AB972" i="3"/>
  <c r="AL907" i="3"/>
  <c r="AB907" i="3"/>
  <c r="AM1000" i="3"/>
  <c r="AC1000" i="3"/>
  <c r="AK989" i="3"/>
  <c r="AA989" i="3"/>
  <c r="AL18" i="3"/>
  <c r="AB18" i="3"/>
  <c r="AL103" i="3"/>
  <c r="AB103" i="3"/>
  <c r="AL231" i="3"/>
  <c r="AB231" i="3"/>
  <c r="AL138" i="3"/>
  <c r="AB138" i="3"/>
  <c r="AL258" i="3"/>
  <c r="AB258" i="3"/>
  <c r="AK810" i="3"/>
  <c r="AA810" i="3"/>
  <c r="AK842" i="3"/>
  <c r="AA842" i="3"/>
  <c r="AK46" i="3"/>
  <c r="AA46" i="3"/>
  <c r="AL464" i="3"/>
  <c r="AB464" i="3"/>
  <c r="AL528" i="3"/>
  <c r="AB528" i="3"/>
  <c r="AM486" i="3"/>
  <c r="AC486" i="3"/>
  <c r="AM550" i="3"/>
  <c r="AC550" i="3"/>
  <c r="AK575" i="3"/>
  <c r="AA575" i="3"/>
  <c r="AK607" i="3"/>
  <c r="AA607" i="3"/>
  <c r="AK639" i="3"/>
  <c r="AA639" i="3"/>
  <c r="AK671" i="3"/>
  <c r="AA671" i="3"/>
  <c r="AL786" i="3"/>
  <c r="AB786" i="3"/>
  <c r="AK993" i="3"/>
  <c r="AA993" i="3"/>
  <c r="AL160" i="3"/>
  <c r="AB160" i="3"/>
  <c r="AM280" i="3"/>
  <c r="AC280" i="3"/>
  <c r="AK109" i="3"/>
  <c r="AA109" i="3"/>
  <c r="AK197" i="3"/>
  <c r="AA197" i="3"/>
  <c r="AK269" i="3"/>
  <c r="AA269" i="3"/>
  <c r="AN474" i="3"/>
  <c r="AD474" i="3"/>
  <c r="AK555" i="3"/>
  <c r="AA555" i="3"/>
  <c r="AK627" i="3"/>
  <c r="AA627" i="3"/>
  <c r="AM556" i="3"/>
  <c r="AC556" i="3"/>
  <c r="AM620" i="3"/>
  <c r="AC620" i="3"/>
  <c r="AK691" i="3"/>
  <c r="AA691" i="3"/>
  <c r="AM763" i="3"/>
  <c r="AC763" i="3"/>
  <c r="AL820" i="3"/>
  <c r="AB820" i="3"/>
  <c r="AL421" i="3"/>
  <c r="AB421" i="3"/>
  <c r="AL119" i="3"/>
  <c r="AB119" i="3"/>
  <c r="AL247" i="3"/>
  <c r="AB247" i="3"/>
  <c r="AL106" i="3"/>
  <c r="AB106" i="3"/>
  <c r="AL234" i="3"/>
  <c r="AB234" i="3"/>
  <c r="AK32" i="3"/>
  <c r="AA32" i="3"/>
  <c r="AL95" i="3"/>
  <c r="AB95" i="3"/>
  <c r="AL159" i="3"/>
  <c r="AB159" i="3"/>
  <c r="AL223" i="3"/>
  <c r="AB223" i="3"/>
  <c r="AL287" i="3"/>
  <c r="AB287" i="3"/>
  <c r="AL126" i="3"/>
  <c r="AB126" i="3"/>
  <c r="AL190" i="3"/>
  <c r="AB190" i="3"/>
  <c r="AL254" i="3"/>
  <c r="AB254" i="3"/>
  <c r="AL390" i="3"/>
  <c r="AB390" i="3"/>
  <c r="AK35" i="3"/>
  <c r="AA35" i="3"/>
  <c r="AK21" i="3"/>
  <c r="AA21" i="3"/>
  <c r="AK361" i="3"/>
  <c r="AA361" i="3"/>
  <c r="AK425" i="3"/>
  <c r="AA425" i="3"/>
  <c r="AK444" i="3"/>
  <c r="AA444" i="3"/>
  <c r="AL835" i="3"/>
  <c r="AB835" i="3"/>
  <c r="AK958" i="3"/>
  <c r="AA958" i="3"/>
  <c r="AK467" i="3"/>
  <c r="AA467" i="3"/>
  <c r="AK499" i="3"/>
  <c r="AA499" i="3"/>
  <c r="AK531" i="3"/>
  <c r="AA531" i="3"/>
  <c r="AK45" i="3"/>
  <c r="AA45" i="3"/>
  <c r="AL804" i="3"/>
  <c r="AB804" i="3"/>
  <c r="AK930" i="3"/>
  <c r="AA930" i="3"/>
  <c r="AK455" i="3"/>
  <c r="AA455" i="3"/>
  <c r="AK519" i="3"/>
  <c r="AA519" i="3"/>
  <c r="AL685" i="3"/>
  <c r="AB685" i="3"/>
  <c r="AK741" i="3"/>
  <c r="AA741" i="3"/>
  <c r="AK29" i="3"/>
  <c r="AA29" i="3"/>
  <c r="AM640" i="3"/>
  <c r="AC640" i="3"/>
  <c r="AK752" i="3"/>
  <c r="AA752" i="3"/>
  <c r="AL910" i="3"/>
  <c r="AB910" i="3"/>
  <c r="AL808" i="3"/>
  <c r="AB808" i="3"/>
  <c r="AL1008" i="3"/>
  <c r="AB1008" i="3"/>
  <c r="AL64" i="3"/>
  <c r="AB64" i="3"/>
  <c r="AK587" i="3"/>
  <c r="AA587" i="3"/>
  <c r="AM604" i="3"/>
  <c r="AC604" i="3"/>
  <c r="AK731" i="3"/>
  <c r="AA731" i="3"/>
  <c r="AK867" i="3"/>
  <c r="AA867" i="3"/>
  <c r="AK788" i="3"/>
  <c r="AA788" i="3"/>
  <c r="AL990" i="3"/>
  <c r="AB990" i="3"/>
  <c r="AK1014" i="3"/>
  <c r="AA1014" i="3"/>
  <c r="AL322" i="3"/>
  <c r="AB322" i="3"/>
  <c r="AK669" i="3"/>
  <c r="AA669" i="3"/>
  <c r="AL815" i="3"/>
  <c r="AB815" i="3"/>
  <c r="AK940" i="3"/>
  <c r="AA940" i="3"/>
  <c r="AN508" i="3"/>
  <c r="AD508" i="3"/>
  <c r="AN460" i="3"/>
  <c r="AD460" i="3"/>
  <c r="AL44" i="3"/>
  <c r="AB44" i="3"/>
  <c r="AL168" i="3"/>
  <c r="AB168" i="3"/>
  <c r="AL1018" i="3"/>
  <c r="AB1018" i="3"/>
  <c r="AL74" i="3"/>
  <c r="AB74" i="3"/>
  <c r="AL218" i="3"/>
  <c r="AB218" i="3"/>
  <c r="AK344" i="3"/>
  <c r="AA344" i="3"/>
  <c r="AK376" i="3"/>
  <c r="AA376" i="3"/>
  <c r="AK408" i="3"/>
  <c r="AA408" i="3"/>
  <c r="AK440" i="3"/>
  <c r="AA440" i="3"/>
  <c r="AL354" i="3"/>
  <c r="AB354" i="3"/>
  <c r="AL386" i="3"/>
  <c r="AB386" i="3"/>
  <c r="AL426" i="3"/>
  <c r="AB426" i="3"/>
  <c r="AM697" i="3"/>
  <c r="AC697" i="3"/>
  <c r="AM548" i="3"/>
  <c r="AC548" i="3"/>
  <c r="AK746" i="3"/>
  <c r="AA746" i="3"/>
  <c r="AM858" i="3"/>
  <c r="AC858" i="3"/>
  <c r="AL373" i="3"/>
  <c r="AB373" i="3"/>
  <c r="AL91" i="3"/>
  <c r="AB91" i="3"/>
  <c r="AL155" i="3"/>
  <c r="AB155" i="3"/>
  <c r="AL219" i="3"/>
  <c r="AB219" i="3"/>
  <c r="AL283" i="3"/>
  <c r="AB283" i="3"/>
  <c r="AL92" i="3"/>
  <c r="AB92" i="3"/>
  <c r="AL156" i="3"/>
  <c r="AB156" i="3"/>
  <c r="AL220" i="3"/>
  <c r="AB220" i="3"/>
  <c r="AM268" i="3"/>
  <c r="AC268" i="3"/>
  <c r="AM300" i="3"/>
  <c r="AC300" i="3"/>
  <c r="AL414" i="3"/>
  <c r="AB414" i="3"/>
  <c r="AK89" i="3"/>
  <c r="AA89" i="3"/>
  <c r="AK121" i="3"/>
  <c r="AA121" i="3"/>
  <c r="AK153" i="3"/>
  <c r="AA153" i="3"/>
  <c r="AK185" i="3"/>
  <c r="AA185" i="3"/>
  <c r="AK217" i="3"/>
  <c r="AA217" i="3"/>
  <c r="AK249" i="3"/>
  <c r="AA249" i="3"/>
  <c r="AK281" i="3"/>
  <c r="AA281" i="3"/>
  <c r="AK313" i="3"/>
  <c r="AA313" i="3"/>
  <c r="AM642" i="3"/>
  <c r="AC642" i="3"/>
  <c r="AK772" i="3"/>
  <c r="AA772" i="3"/>
  <c r="AL504" i="3"/>
  <c r="AB504" i="3"/>
  <c r="AM462" i="3"/>
  <c r="AC462" i="3"/>
  <c r="AM526" i="3"/>
  <c r="AC526" i="3"/>
  <c r="AK980" i="3"/>
  <c r="AA980" i="3"/>
  <c r="AK340" i="3"/>
  <c r="AA340" i="3"/>
  <c r="AK372" i="3"/>
  <c r="AA372" i="3"/>
  <c r="AK404" i="3"/>
  <c r="AA404" i="3"/>
  <c r="AK436" i="3"/>
  <c r="AA436" i="3"/>
  <c r="AL661" i="3"/>
  <c r="AB661" i="3"/>
  <c r="AK790" i="3"/>
  <c r="AA790" i="3"/>
  <c r="AK337" i="3"/>
  <c r="AA337" i="3"/>
  <c r="AK401" i="3"/>
  <c r="AA401" i="3"/>
  <c r="AK597" i="3"/>
  <c r="AA597" i="3"/>
  <c r="AK637" i="3"/>
  <c r="AA637" i="3"/>
  <c r="AM680" i="3"/>
  <c r="AC680" i="3"/>
  <c r="AM1025" i="3"/>
  <c r="AC1025" i="3"/>
  <c r="AK952" i="3"/>
  <c r="AA952" i="3"/>
  <c r="AM648" i="3"/>
  <c r="AC648" i="3"/>
  <c r="AK956" i="3"/>
  <c r="AA956" i="3"/>
  <c r="AM791" i="3"/>
  <c r="AC791" i="3"/>
  <c r="AM405" i="3"/>
  <c r="AC405" i="3"/>
  <c r="AN538" i="3"/>
  <c r="AD538" i="3"/>
  <c r="AL794" i="3"/>
  <c r="AB794" i="3"/>
  <c r="AK715" i="3"/>
  <c r="AA715" i="3"/>
  <c r="AN861" i="3"/>
  <c r="AD861" i="3"/>
  <c r="AL869" i="3"/>
  <c r="AB869" i="3"/>
  <c r="AL884" i="3"/>
  <c r="AB884" i="3"/>
  <c r="AL941" i="3"/>
  <c r="AB941" i="3"/>
  <c r="AK50" i="3"/>
  <c r="AA50" i="3"/>
  <c r="AL139" i="3"/>
  <c r="AB139" i="3"/>
  <c r="AL267" i="3"/>
  <c r="AB267" i="3"/>
  <c r="AL140" i="3"/>
  <c r="AB140" i="3"/>
  <c r="AM260" i="3"/>
  <c r="AC260" i="3"/>
  <c r="AL350" i="3"/>
  <c r="AB350" i="3"/>
  <c r="AK113" i="3"/>
  <c r="AA113" i="3"/>
  <c r="AK177" i="3"/>
  <c r="AA177" i="3"/>
  <c r="AK241" i="3"/>
  <c r="AA241" i="3"/>
  <c r="AK305" i="3"/>
  <c r="AA305" i="3"/>
  <c r="AL520" i="3"/>
  <c r="AB520" i="3"/>
  <c r="AM542" i="3"/>
  <c r="AC542" i="3"/>
  <c r="AL590" i="3"/>
  <c r="AB590" i="3"/>
  <c r="AL654" i="3"/>
  <c r="AB654" i="3"/>
  <c r="AK385" i="3"/>
  <c r="AA385" i="3"/>
  <c r="AK495" i="3"/>
  <c r="AA495" i="3"/>
  <c r="AM592" i="3"/>
  <c r="AC592" i="3"/>
  <c r="AL676" i="3"/>
  <c r="AB676" i="3"/>
  <c r="AK744" i="3"/>
  <c r="AA744" i="3"/>
  <c r="AL844" i="3"/>
  <c r="AB844" i="3"/>
  <c r="AL899" i="3"/>
  <c r="AB899" i="3"/>
  <c r="AM866" i="3"/>
  <c r="AC866" i="3"/>
  <c r="AL985" i="3"/>
  <c r="AB985" i="3"/>
  <c r="AO986" i="3"/>
  <c r="AE986" i="3"/>
  <c r="AL1007" i="3"/>
  <c r="AB1007" i="3"/>
  <c r="AL71" i="3"/>
  <c r="AB71" i="3"/>
  <c r="AL199" i="3"/>
  <c r="AB199" i="3"/>
  <c r="AL90" i="3"/>
  <c r="AB90" i="3"/>
  <c r="AL226" i="3"/>
  <c r="AB226" i="3"/>
  <c r="AK38" i="3"/>
  <c r="AA38" i="3"/>
  <c r="AL821" i="3"/>
  <c r="AB821" i="3"/>
  <c r="AL863" i="3"/>
  <c r="AB863" i="3"/>
  <c r="AK1011" i="3"/>
  <c r="AA1011" i="3"/>
  <c r="AN458" i="3"/>
  <c r="AD458" i="3"/>
  <c r="AN546" i="3"/>
  <c r="AD546" i="3"/>
  <c r="AK619" i="3"/>
  <c r="AA619" i="3"/>
  <c r="AL778" i="3"/>
  <c r="AB778" i="3"/>
  <c r="AM612" i="3"/>
  <c r="AC612" i="3"/>
  <c r="AK675" i="3"/>
  <c r="AA675" i="3"/>
  <c r="AL849" i="3"/>
  <c r="AB849" i="3"/>
  <c r="AL812" i="3"/>
  <c r="AB812" i="3"/>
  <c r="AN984" i="3"/>
  <c r="AD984" i="3"/>
  <c r="AL40" i="3"/>
  <c r="AB40" i="3"/>
  <c r="AL151" i="3"/>
  <c r="AB151" i="3"/>
  <c r="AL279" i="3"/>
  <c r="AB279" i="3"/>
  <c r="AL130" i="3"/>
  <c r="AB130" i="3"/>
  <c r="AL266" i="3"/>
  <c r="AB266" i="3"/>
  <c r="AL843" i="3"/>
  <c r="AB843" i="3"/>
  <c r="AK459" i="3"/>
  <c r="AA459" i="3"/>
  <c r="AK491" i="3"/>
  <c r="AA491" i="3"/>
  <c r="AK523" i="3"/>
  <c r="AA523" i="3"/>
  <c r="AO806" i="3"/>
  <c r="AE806" i="3"/>
  <c r="AL914" i="3"/>
  <c r="AB914" i="3"/>
  <c r="AK973" i="3"/>
  <c r="AA973" i="3"/>
  <c r="AN492" i="3"/>
  <c r="AD492" i="3"/>
  <c r="AM917" i="3"/>
  <c r="AC917" i="3"/>
  <c r="AL950" i="3"/>
  <c r="AB950" i="3"/>
  <c r="AM994" i="3"/>
  <c r="AC994" i="3"/>
  <c r="AL107" i="3"/>
  <c r="AB107" i="3"/>
  <c r="AL235" i="3"/>
  <c r="AB235" i="3"/>
  <c r="AL108" i="3"/>
  <c r="AB108" i="3"/>
  <c r="AL236" i="3"/>
  <c r="AB236" i="3"/>
  <c r="AM308" i="3"/>
  <c r="AC308" i="3"/>
  <c r="AK97" i="3"/>
  <c r="AA97" i="3"/>
  <c r="AK161" i="3"/>
  <c r="AA161" i="3"/>
  <c r="AK225" i="3"/>
  <c r="AA225" i="3"/>
  <c r="AK289" i="3"/>
  <c r="AA289" i="3"/>
  <c r="AM689" i="3"/>
  <c r="AC689" i="3"/>
  <c r="AL552" i="3"/>
  <c r="AB552" i="3"/>
  <c r="AL574" i="3"/>
  <c r="AB574" i="3"/>
  <c r="AL638" i="3"/>
  <c r="AB638" i="3"/>
  <c r="AM901" i="3"/>
  <c r="AC901" i="3"/>
  <c r="AK855" i="3"/>
  <c r="AA855" i="3"/>
  <c r="AL461" i="3"/>
  <c r="AB461" i="3"/>
  <c r="AL493" i="3"/>
  <c r="AB493" i="3"/>
  <c r="AL541" i="3"/>
  <c r="AB541" i="3"/>
  <c r="AK822" i="3"/>
  <c r="AA822" i="3"/>
  <c r="AL955" i="3"/>
  <c r="AB955" i="3"/>
  <c r="AK1030" i="3"/>
  <c r="AA1030" i="3"/>
  <c r="AK479" i="3"/>
  <c r="AA479" i="3"/>
  <c r="AK942" i="3"/>
  <c r="AA942" i="3"/>
  <c r="AL836" i="3"/>
  <c r="AB836" i="3"/>
  <c r="AL898" i="3"/>
  <c r="AB898" i="3"/>
  <c r="AK1015" i="3"/>
  <c r="AA1015" i="3"/>
  <c r="AL311" i="3"/>
  <c r="AB311" i="3"/>
  <c r="AK826" i="3"/>
  <c r="AA826" i="3"/>
  <c r="AL496" i="3"/>
  <c r="AB496" i="3"/>
  <c r="AK559" i="3"/>
  <c r="AA559" i="3"/>
  <c r="AK623" i="3"/>
  <c r="AA623" i="3"/>
  <c r="AL224" i="3"/>
  <c r="AB224" i="3"/>
  <c r="AK157" i="3"/>
  <c r="AA157" i="3"/>
  <c r="AN506" i="3"/>
  <c r="AD506" i="3"/>
  <c r="AM588" i="3"/>
  <c r="AC588" i="3"/>
  <c r="AK799" i="3"/>
  <c r="AA799" i="3"/>
  <c r="AL183" i="3"/>
  <c r="AB183" i="3"/>
  <c r="AL298" i="3"/>
  <c r="AB298" i="3"/>
  <c r="AL127" i="3"/>
  <c r="AB127" i="3"/>
  <c r="AL158" i="3"/>
  <c r="AB158" i="3"/>
  <c r="AK51" i="3"/>
  <c r="AA51" i="3"/>
  <c r="AK515" i="3"/>
  <c r="AA515" i="3"/>
  <c r="AK25" i="3"/>
  <c r="AA25" i="3"/>
  <c r="AK446" i="3"/>
  <c r="AA446" i="3"/>
  <c r="AM576" i="3"/>
  <c r="AC576" i="3"/>
  <c r="AM759" i="3"/>
  <c r="AC759" i="3"/>
  <c r="AM688" i="3"/>
  <c r="AC688" i="3"/>
  <c r="AL947" i="3"/>
  <c r="AB947" i="3"/>
  <c r="AK609" i="3"/>
  <c r="AA609" i="3"/>
  <c r="AL232" i="3"/>
  <c r="AB232" i="3"/>
  <c r="AL274" i="3"/>
  <c r="AB274" i="3"/>
  <c r="AK392" i="3"/>
  <c r="AA392" i="3"/>
  <c r="AL370" i="3"/>
  <c r="AB370" i="3"/>
  <c r="AM500" i="3"/>
  <c r="AC500" i="3"/>
  <c r="AK58" i="3"/>
  <c r="AA58" i="3"/>
  <c r="AL187" i="3"/>
  <c r="AB187" i="3"/>
  <c r="AL124" i="3"/>
  <c r="AB124" i="3"/>
  <c r="AM284" i="3"/>
  <c r="AC284" i="3"/>
  <c r="AK105" i="3"/>
  <c r="AA105" i="3"/>
  <c r="AK201" i="3"/>
  <c r="AA201" i="3"/>
  <c r="AK297" i="3"/>
  <c r="AA297" i="3"/>
  <c r="AL673" i="3"/>
  <c r="AB673" i="3"/>
  <c r="AM494" i="3"/>
  <c r="AC494" i="3"/>
  <c r="AK388" i="3"/>
  <c r="AA388" i="3"/>
  <c r="AK758" i="3"/>
  <c r="AA758" i="3"/>
  <c r="AK433" i="3"/>
  <c r="AA433" i="3"/>
  <c r="AK577" i="3"/>
  <c r="AA577" i="3"/>
  <c r="AO798" i="3"/>
  <c r="AE798" i="3"/>
  <c r="AK934" i="3"/>
  <c r="AA934" i="3"/>
  <c r="AK611" i="3"/>
  <c r="AA611" i="3"/>
  <c r="AL946" i="3"/>
  <c r="AB946" i="3"/>
  <c r="AL895" i="3"/>
  <c r="AB895" i="3"/>
  <c r="AM975" i="3"/>
  <c r="AC975" i="3"/>
  <c r="AL203" i="3"/>
  <c r="AB203" i="3"/>
  <c r="AM292" i="3"/>
  <c r="AC292" i="3"/>
  <c r="AK209" i="3"/>
  <c r="AA209" i="3"/>
  <c r="AL456" i="3"/>
  <c r="AB456" i="3"/>
  <c r="AL558" i="3"/>
  <c r="AB558" i="3"/>
  <c r="AL692" i="3"/>
  <c r="AB692" i="3"/>
  <c r="AL988" i="3"/>
  <c r="AB988" i="3"/>
  <c r="AL135" i="3"/>
  <c r="AB135" i="3"/>
  <c r="AL282" i="3"/>
  <c r="AB282" i="3"/>
  <c r="AL837" i="3"/>
  <c r="AB837" i="3"/>
  <c r="AK579" i="3"/>
  <c r="AA579" i="3"/>
  <c r="AM644" i="3"/>
  <c r="AC644" i="3"/>
  <c r="AL87" i="3"/>
  <c r="AB87" i="3"/>
  <c r="AL147" i="3"/>
  <c r="AB147" i="3"/>
  <c r="AL275" i="3"/>
  <c r="AB275" i="3"/>
  <c r="AL152" i="3"/>
  <c r="AB152" i="3"/>
  <c r="AL256" i="3"/>
  <c r="AB256" i="3"/>
  <c r="AK93" i="3"/>
  <c r="AA93" i="3"/>
  <c r="AK149" i="3"/>
  <c r="AA149" i="3"/>
  <c r="AK205" i="3"/>
  <c r="AA205" i="3"/>
  <c r="AK261" i="3"/>
  <c r="AA261" i="3"/>
  <c r="AL365" i="3"/>
  <c r="AB365" i="3"/>
  <c r="AL429" i="3"/>
  <c r="AB429" i="3"/>
  <c r="AL473" i="3"/>
  <c r="AB473" i="3"/>
  <c r="AL505" i="3"/>
  <c r="AB505" i="3"/>
  <c r="AL537" i="3"/>
  <c r="AB537" i="3"/>
  <c r="AM682" i="3"/>
  <c r="AC682" i="3"/>
  <c r="AM540" i="3"/>
  <c r="AC540" i="3"/>
  <c r="AL665" i="3"/>
  <c r="AB665" i="3"/>
  <c r="AK782" i="3"/>
  <c r="AA782" i="3"/>
  <c r="AL724" i="3"/>
  <c r="AB724" i="3"/>
  <c r="AL705" i="3"/>
  <c r="AB705" i="3"/>
  <c r="AL721" i="3"/>
  <c r="AB721" i="3"/>
  <c r="AK749" i="3"/>
  <c r="AA749" i="3"/>
  <c r="AK781" i="3"/>
  <c r="AA781" i="3"/>
  <c r="AO1029" i="3"/>
  <c r="AE1029" i="3"/>
  <c r="AK22" i="3"/>
  <c r="AA22" i="3"/>
  <c r="AK30" i="3"/>
  <c r="AA30" i="3"/>
  <c r="AK8" i="3"/>
  <c r="AA8" i="3"/>
  <c r="AL116" i="3"/>
  <c r="AB116" i="3"/>
  <c r="AL180" i="3"/>
  <c r="AB180" i="3"/>
  <c r="AL244" i="3"/>
  <c r="AB244" i="3"/>
  <c r="AL437" i="3"/>
  <c r="AB437" i="3"/>
  <c r="AK711" i="3"/>
  <c r="AA711" i="3"/>
  <c r="AL829" i="3"/>
  <c r="AB829" i="3"/>
  <c r="AL767" i="3"/>
  <c r="AB767" i="3"/>
  <c r="AK879" i="3"/>
  <c r="AA879" i="3"/>
  <c r="AL911" i="3"/>
  <c r="AB911" i="3"/>
  <c r="AL890" i="3"/>
  <c r="AB890" i="3"/>
  <c r="AL937" i="3"/>
  <c r="AB937" i="3"/>
  <c r="AL982" i="3"/>
  <c r="AB982" i="3"/>
  <c r="AL712" i="3"/>
  <c r="AB712" i="3"/>
  <c r="AK753" i="3"/>
  <c r="AA753" i="3"/>
  <c r="AK785" i="3"/>
  <c r="AA785" i="3"/>
  <c r="AL864" i="3"/>
  <c r="AB864" i="3"/>
  <c r="AM905" i="3"/>
  <c r="AC905" i="3"/>
  <c r="AL880" i="3"/>
  <c r="AB880" i="3"/>
  <c r="AK924" i="3"/>
  <c r="AA924" i="3"/>
  <c r="AM963" i="3"/>
  <c r="AC963" i="3"/>
  <c r="AK593" i="3"/>
  <c r="AA593" i="3"/>
  <c r="AK629" i="3"/>
  <c r="AA629" i="3"/>
  <c r="AM568" i="3"/>
  <c r="AC568" i="3"/>
  <c r="AM632" i="3"/>
  <c r="AC632" i="3"/>
  <c r="AL694" i="3"/>
  <c r="AB694" i="3"/>
  <c r="AL730" i="3"/>
  <c r="AB730" i="3"/>
  <c r="AK768" i="3"/>
  <c r="AA768" i="3"/>
  <c r="AL976" i="3"/>
  <c r="AB976" i="3"/>
  <c r="AK969" i="3"/>
  <c r="AA969" i="3"/>
  <c r="AL1001" i="3"/>
  <c r="AB1001" i="3"/>
  <c r="AM584" i="3"/>
  <c r="AC584" i="3"/>
  <c r="AK740" i="3"/>
  <c r="AA740" i="3"/>
  <c r="AL357" i="3"/>
  <c r="AB357" i="3"/>
  <c r="AL210" i="3"/>
  <c r="AB210" i="3"/>
  <c r="AK20" i="3"/>
  <c r="AA20" i="3"/>
  <c r="AL150" i="3"/>
  <c r="AB150" i="3"/>
  <c r="AL214" i="3"/>
  <c r="AB214" i="3"/>
  <c r="AL358" i="3"/>
  <c r="AB358" i="3"/>
  <c r="AK332" i="3"/>
  <c r="AA332" i="3"/>
  <c r="AK396" i="3"/>
  <c r="AA396" i="3"/>
  <c r="AL679" i="3"/>
  <c r="AB679" i="3"/>
  <c r="AK807" i="3"/>
  <c r="AA807" i="3"/>
  <c r="AL872" i="3"/>
  <c r="AB872" i="3"/>
  <c r="AK463" i="3"/>
  <c r="AA463" i="3"/>
  <c r="AL710" i="3"/>
  <c r="AB710" i="3"/>
  <c r="AK853" i="3"/>
  <c r="AA853" i="3"/>
  <c r="AK977" i="3"/>
  <c r="AA977" i="3"/>
  <c r="AN482" i="3"/>
  <c r="AD482" i="3"/>
  <c r="AK737" i="3"/>
  <c r="AA737" i="3"/>
  <c r="AK603" i="3"/>
  <c r="AA603" i="3"/>
  <c r="AK659" i="3"/>
  <c r="AA659" i="3"/>
  <c r="AM564" i="3"/>
  <c r="AC564" i="3"/>
  <c r="AM628" i="3"/>
  <c r="AC628" i="3"/>
  <c r="AK683" i="3"/>
  <c r="AA683" i="3"/>
  <c r="AK723" i="3"/>
  <c r="AA723" i="3"/>
  <c r="AK797" i="3"/>
  <c r="AA797" i="3"/>
  <c r="AL755" i="3"/>
  <c r="AB755" i="3"/>
  <c r="AK859" i="3"/>
  <c r="AA859" i="3"/>
  <c r="AL932" i="3"/>
  <c r="AB932" i="3"/>
  <c r="AM960" i="3"/>
  <c r="AC960" i="3"/>
  <c r="AL888" i="3"/>
  <c r="AB888" i="3"/>
  <c r="AL881" i="3"/>
  <c r="AB881" i="3"/>
  <c r="AM868" i="3"/>
  <c r="AC868" i="3"/>
  <c r="AL928" i="3"/>
  <c r="AB928" i="3"/>
  <c r="AL966" i="3"/>
  <c r="AB966" i="3"/>
  <c r="AL995" i="3"/>
  <c r="AB995" i="3"/>
  <c r="AL566" i="3"/>
  <c r="AB566" i="3"/>
  <c r="AL598" i="3"/>
  <c r="AB598" i="3"/>
  <c r="AL630" i="3"/>
  <c r="AB630" i="3"/>
  <c r="AL662" i="3"/>
  <c r="AB662" i="3"/>
  <c r="AL747" i="3"/>
  <c r="AB747" i="3"/>
  <c r="AK912" i="3"/>
  <c r="AA912" i="3"/>
  <c r="AL840" i="3"/>
  <c r="AB840" i="3"/>
  <c r="AL1024" i="3"/>
  <c r="AB1024" i="3"/>
  <c r="AM17" i="3"/>
  <c r="AC17" i="3"/>
  <c r="AL163" i="3"/>
  <c r="AB163" i="3"/>
  <c r="AL291" i="3"/>
  <c r="AB291" i="3"/>
  <c r="AL176" i="3"/>
  <c r="AB176" i="3"/>
  <c r="AL453" i="3"/>
  <c r="AB453" i="3"/>
  <c r="AL485" i="3"/>
  <c r="AB485" i="3"/>
  <c r="AL517" i="3"/>
  <c r="AB517" i="3"/>
  <c r="AL549" i="3"/>
  <c r="AB549" i="3"/>
  <c r="AM666" i="3"/>
  <c r="AC666" i="3"/>
  <c r="AL66" i="3"/>
  <c r="AB66" i="3"/>
  <c r="AL178" i="3"/>
  <c r="AB178" i="3"/>
  <c r="AL314" i="3"/>
  <c r="AB314" i="3"/>
  <c r="AL389" i="3"/>
  <c r="AB389" i="3"/>
  <c r="AL102" i="3"/>
  <c r="AB102" i="3"/>
  <c r="AL166" i="3"/>
  <c r="AB166" i="3"/>
  <c r="AL230" i="3"/>
  <c r="AB230" i="3"/>
  <c r="AL294" i="3"/>
  <c r="AB294" i="3"/>
  <c r="AL422" i="3"/>
  <c r="AB422" i="3"/>
  <c r="AK803" i="3"/>
  <c r="AA803" i="3"/>
  <c r="AL862" i="3"/>
  <c r="AB862" i="3"/>
  <c r="AK830" i="3"/>
  <c r="AA830" i="3"/>
  <c r="AL951" i="3"/>
  <c r="AB951" i="3"/>
  <c r="AL999" i="3"/>
  <c r="AB999" i="3"/>
  <c r="AL1028" i="3"/>
  <c r="AB1028" i="3"/>
  <c r="AK55" i="3"/>
  <c r="AA55" i="3"/>
  <c r="AK471" i="3"/>
  <c r="AA471" i="3"/>
  <c r="AK535" i="3"/>
  <c r="AA535" i="3"/>
  <c r="AM608" i="3"/>
  <c r="AC608" i="3"/>
  <c r="AL702" i="3"/>
  <c r="AB702" i="3"/>
  <c r="AK776" i="3"/>
  <c r="AA776" i="3"/>
  <c r="AK438" i="3"/>
  <c r="AA438" i="3"/>
  <c r="AK760" i="3"/>
  <c r="AA760" i="3"/>
  <c r="AK865" i="3"/>
  <c r="AA865" i="3"/>
  <c r="AL1017" i="3"/>
  <c r="AB1017" i="3"/>
  <c r="AL242" i="3"/>
  <c r="AB242" i="3"/>
  <c r="AK336" i="3"/>
  <c r="AA336" i="3"/>
  <c r="AK400" i="3"/>
  <c r="AA400" i="3"/>
  <c r="AL346" i="3"/>
  <c r="AB346" i="3"/>
  <c r="AL418" i="3"/>
  <c r="AB418" i="3"/>
  <c r="AM532" i="3"/>
  <c r="AC532" i="3"/>
  <c r="AL922" i="3"/>
  <c r="AB922" i="3"/>
  <c r="AL751" i="3"/>
  <c r="AB751" i="3"/>
  <c r="AL848" i="3"/>
  <c r="AB848" i="3"/>
  <c r="AK1022" i="3"/>
  <c r="AA1022" i="3"/>
  <c r="AK645" i="3"/>
  <c r="AA645" i="3"/>
  <c r="AL847" i="3"/>
  <c r="AB847" i="3"/>
  <c r="AN674" i="3"/>
  <c r="AD674" i="3"/>
  <c r="AK926" i="3"/>
  <c r="AA926" i="3"/>
  <c r="AL9" i="3"/>
  <c r="AB9" i="3"/>
  <c r="AL179" i="3"/>
  <c r="AB179" i="3"/>
  <c r="AL307" i="3"/>
  <c r="AB307" i="3"/>
  <c r="AL184" i="3"/>
  <c r="AB184" i="3"/>
  <c r="AM272" i="3"/>
  <c r="AC272" i="3"/>
  <c r="AK117" i="3"/>
  <c r="AA117" i="3"/>
  <c r="AK165" i="3"/>
  <c r="AA165" i="3"/>
  <c r="AK213" i="3"/>
  <c r="AA213" i="3"/>
  <c r="AK285" i="3"/>
  <c r="AA285" i="3"/>
  <c r="AL381" i="3"/>
  <c r="AB381" i="3"/>
  <c r="AL449" i="3"/>
  <c r="AB449" i="3"/>
  <c r="AL481" i="3"/>
  <c r="AB481" i="3"/>
  <c r="AL513" i="3"/>
  <c r="AB513" i="3"/>
  <c r="AL545" i="3"/>
  <c r="AB545" i="3"/>
  <c r="AM452" i="3"/>
  <c r="AC452" i="3"/>
  <c r="AL569" i="3"/>
  <c r="AB569" i="3"/>
  <c r="AL690" i="3"/>
  <c r="AB690" i="3"/>
  <c r="AL700" i="3"/>
  <c r="AB700" i="3"/>
  <c r="AL732" i="3"/>
  <c r="AB732" i="3"/>
  <c r="AL709" i="3"/>
  <c r="AB709" i="3"/>
  <c r="AL725" i="3"/>
  <c r="AB725" i="3"/>
  <c r="AK757" i="3"/>
  <c r="AA757" i="3"/>
  <c r="AK789" i="3"/>
  <c r="AA789" i="3"/>
  <c r="AK818" i="3"/>
  <c r="AA818" i="3"/>
  <c r="AK850" i="3"/>
  <c r="AA850" i="3"/>
  <c r="AL1020" i="3"/>
  <c r="AB1020" i="3"/>
  <c r="AK14" i="3"/>
  <c r="AA14" i="3"/>
  <c r="AK28" i="3"/>
  <c r="AA28" i="3"/>
  <c r="AK36" i="3"/>
  <c r="AA36" i="3"/>
  <c r="AL100" i="3"/>
  <c r="AB100" i="3"/>
  <c r="AL164" i="3"/>
  <c r="AB164" i="3"/>
  <c r="AL228" i="3"/>
  <c r="AB228" i="3"/>
  <c r="AL448" i="3"/>
  <c r="AB448" i="3"/>
  <c r="AL512" i="3"/>
  <c r="AB512" i="3"/>
  <c r="AM470" i="3"/>
  <c r="AC470" i="3"/>
  <c r="AM534" i="3"/>
  <c r="AC534" i="3"/>
  <c r="AK567" i="3"/>
  <c r="AA567" i="3"/>
  <c r="AK599" i="3"/>
  <c r="AA599" i="3"/>
  <c r="AK631" i="3"/>
  <c r="AA631" i="3"/>
  <c r="AK663" i="3"/>
  <c r="AA663" i="3"/>
  <c r="AL770" i="3"/>
  <c r="AB770" i="3"/>
  <c r="AK703" i="3"/>
  <c r="AA703" i="3"/>
  <c r="AK735" i="3"/>
  <c r="AA735" i="3"/>
  <c r="AL900" i="3"/>
  <c r="AB900" i="3"/>
  <c r="AL919" i="3"/>
  <c r="AB919" i="3"/>
  <c r="AK961" i="3"/>
  <c r="AA961" i="3"/>
  <c r="AK949" i="3"/>
  <c r="AA949" i="3"/>
  <c r="AK948" i="3"/>
  <c r="AA948" i="3"/>
  <c r="AL136" i="3"/>
  <c r="AB136" i="3"/>
  <c r="AM264" i="3"/>
  <c r="AC264" i="3"/>
  <c r="AK101" i="3"/>
  <c r="AA101" i="3"/>
  <c r="AK181" i="3"/>
  <c r="AA181" i="3"/>
  <c r="AK253" i="3"/>
  <c r="AA253" i="3"/>
  <c r="AK317" i="3"/>
  <c r="AA317" i="3"/>
  <c r="AK10" i="3"/>
  <c r="AA10" i="3"/>
  <c r="AL79" i="3"/>
  <c r="AB79" i="3"/>
  <c r="AL143" i="3"/>
  <c r="AB143" i="3"/>
  <c r="AL207" i="3"/>
  <c r="AB207" i="3"/>
  <c r="AL271" i="3"/>
  <c r="AB271" i="3"/>
  <c r="AL110" i="3"/>
  <c r="AB110" i="3"/>
  <c r="AL174" i="3"/>
  <c r="AB174" i="3"/>
  <c r="AL238" i="3"/>
  <c r="AB238" i="3"/>
  <c r="AL302" i="3"/>
  <c r="AB302" i="3"/>
  <c r="AL704" i="3"/>
  <c r="AB704" i="3"/>
  <c r="AL736" i="3"/>
  <c r="AB736" i="3"/>
  <c r="AK777" i="3"/>
  <c r="AA777" i="3"/>
  <c r="AK896" i="3"/>
  <c r="AA896" i="3"/>
  <c r="AM913" i="3"/>
  <c r="AC913" i="3"/>
  <c r="AL886" i="3"/>
  <c r="AB886" i="3"/>
  <c r="AL944" i="3"/>
  <c r="AB944" i="3"/>
  <c r="AL1004" i="3"/>
  <c r="AB1004" i="3"/>
  <c r="AK43" i="3"/>
  <c r="AA43" i="3"/>
  <c r="AL323" i="3"/>
  <c r="AB323" i="3"/>
  <c r="AK345" i="3"/>
  <c r="AA345" i="3"/>
  <c r="AK409" i="3"/>
  <c r="AA409" i="3"/>
  <c r="AK581" i="3"/>
  <c r="AA581" i="3"/>
  <c r="AK621" i="3"/>
  <c r="AA621" i="3"/>
  <c r="AK657" i="3"/>
  <c r="AA657" i="3"/>
  <c r="AM616" i="3"/>
  <c r="AC616" i="3"/>
  <c r="AK780" i="3"/>
  <c r="AA780" i="3"/>
  <c r="AK563" i="3"/>
  <c r="AA563" i="3"/>
  <c r="AM580" i="3"/>
  <c r="AC580" i="3"/>
  <c r="AL738" i="3"/>
  <c r="AB738" i="3"/>
  <c r="AK883" i="3"/>
  <c r="AA883" i="3"/>
  <c r="AM1016" i="3"/>
  <c r="AC1016" i="3"/>
  <c r="AL306" i="3"/>
  <c r="AB306" i="3"/>
  <c r="AK352" i="3"/>
  <c r="AA352" i="3"/>
  <c r="AK416" i="3"/>
  <c r="AA416" i="3"/>
  <c r="AL362" i="3"/>
  <c r="AB362" i="3"/>
  <c r="AL434" i="3"/>
  <c r="AB434" i="3"/>
  <c r="AM678" i="3"/>
  <c r="AC678" i="3"/>
  <c r="AM1003" i="3"/>
  <c r="AC1003" i="3"/>
  <c r="AL83" i="3"/>
  <c r="AB83" i="3"/>
  <c r="AL195" i="3"/>
  <c r="AB195" i="3"/>
  <c r="AL88" i="3"/>
  <c r="AB88" i="3"/>
  <c r="AL208" i="3"/>
  <c r="AB208" i="3"/>
  <c r="AL146" i="3"/>
  <c r="AB146" i="3"/>
  <c r="AL86" i="3"/>
  <c r="AB86" i="3"/>
  <c r="AL310" i="3"/>
  <c r="AB310" i="3"/>
  <c r="AK380" i="3"/>
  <c r="AA380" i="3"/>
  <c r="AL589" i="3"/>
  <c r="AB589" i="3"/>
  <c r="AK561" i="3"/>
  <c r="AA561" i="3"/>
  <c r="AK41" i="3"/>
  <c r="AA41" i="3"/>
  <c r="AK442" i="3"/>
  <c r="AA442" i="3"/>
  <c r="AM656" i="3"/>
  <c r="AC656" i="3"/>
  <c r="AK784" i="3"/>
  <c r="AA784" i="3"/>
  <c r="D9" i="2"/>
  <c r="F9" i="2" s="1"/>
  <c r="C9" i="2"/>
  <c r="B10" i="2"/>
  <c r="H8" i="2"/>
  <c r="I8" i="2"/>
  <c r="E8" i="2"/>
  <c r="G8" i="2" s="1"/>
  <c r="AL423" i="3" l="1"/>
  <c r="AB423" i="3"/>
  <c r="AL415" i="3"/>
  <c r="AB415" i="3"/>
  <c r="AB658" i="3"/>
  <c r="AL658" i="3"/>
  <c r="AL650" i="3"/>
  <c r="AB650" i="3"/>
  <c r="AB856" i="3"/>
  <c r="AL856" i="3"/>
  <c r="AL983" i="3"/>
  <c r="AB983" i="3"/>
  <c r="H9" i="2"/>
  <c r="AL427" i="3"/>
  <c r="AB427" i="3"/>
  <c r="AB335" i="3"/>
  <c r="AL335" i="3"/>
  <c r="AB359" i="3"/>
  <c r="AL359" i="3"/>
  <c r="AL443" i="3"/>
  <c r="AB443" i="3"/>
  <c r="AL371" i="3"/>
  <c r="AB371" i="3"/>
  <c r="AL331" i="3"/>
  <c r="AB331" i="3"/>
  <c r="AL553" i="3"/>
  <c r="AB553" i="3"/>
  <c r="AB419" i="3"/>
  <c r="AL419" i="3"/>
  <c r="AB27" i="3"/>
  <c r="AL27" i="3"/>
  <c r="AL391" i="3"/>
  <c r="AB391" i="3"/>
  <c r="AL374" i="3"/>
  <c r="AB374" i="3"/>
  <c r="AL347" i="3"/>
  <c r="AB347" i="3"/>
  <c r="AL570" i="3"/>
  <c r="AB570" i="3"/>
  <c r="AL882" i="3"/>
  <c r="AB882" i="3"/>
  <c r="AL334" i="3"/>
  <c r="AB334" i="3"/>
  <c r="AL339" i="3"/>
  <c r="AB339" i="3"/>
  <c r="AL399" i="3"/>
  <c r="AB399" i="3"/>
  <c r="AL578" i="3"/>
  <c r="AB578" i="3"/>
  <c r="AM319" i="3"/>
  <c r="AC319" i="3"/>
  <c r="AL430" i="3"/>
  <c r="AB430" i="3"/>
  <c r="AB407" i="3"/>
  <c r="AL407" i="3"/>
  <c r="AD466" i="3"/>
  <c r="AN466" i="3"/>
  <c r="AL351" i="3"/>
  <c r="AB351" i="3"/>
  <c r="AL562" i="3"/>
  <c r="AB562" i="3"/>
  <c r="AL874" i="3"/>
  <c r="AB874" i="3"/>
  <c r="AB594" i="3"/>
  <c r="AL594" i="3"/>
  <c r="AL343" i="3"/>
  <c r="AB343" i="3"/>
  <c r="AB586" i="3"/>
  <c r="AL586" i="3"/>
  <c r="AB379" i="3"/>
  <c r="AL379" i="3"/>
  <c r="AB366" i="3"/>
  <c r="AL366" i="3"/>
  <c r="AB375" i="3"/>
  <c r="AL375" i="3"/>
  <c r="AL395" i="3"/>
  <c r="AB395" i="3"/>
  <c r="AL618" i="3"/>
  <c r="AB618" i="3"/>
  <c r="AB367" i="3"/>
  <c r="AL367" i="3"/>
  <c r="AL355" i="3"/>
  <c r="AB355" i="3"/>
  <c r="AB610" i="3"/>
  <c r="AL610" i="3"/>
  <c r="AL327" i="3"/>
  <c r="AB327" i="3"/>
  <c r="AL411" i="3"/>
  <c r="AB411" i="3"/>
  <c r="AB634" i="3"/>
  <c r="AL634" i="3"/>
  <c r="AL383" i="3"/>
  <c r="AB383" i="3"/>
  <c r="AB398" i="3"/>
  <c r="AL398" i="3"/>
  <c r="AB403" i="3"/>
  <c r="AL403" i="3"/>
  <c r="AL363" i="3"/>
  <c r="AB363" i="3"/>
  <c r="AL387" i="3"/>
  <c r="AB387" i="3"/>
  <c r="AB602" i="3"/>
  <c r="AL602" i="3"/>
  <c r="AL435" i="3"/>
  <c r="AB435" i="3"/>
  <c r="AC19" i="3"/>
  <c r="AM19" i="3"/>
  <c r="AL342" i="3"/>
  <c r="AB342" i="3"/>
  <c r="AL31" i="3"/>
  <c r="AB31" i="3"/>
  <c r="AB11" i="3"/>
  <c r="AL11" i="3"/>
  <c r="AB626" i="3"/>
  <c r="AL626" i="3"/>
  <c r="AL7" i="3"/>
  <c r="AB7" i="3"/>
  <c r="AL406" i="3"/>
  <c r="AB406" i="3"/>
  <c r="AL416" i="3"/>
  <c r="AB416" i="3"/>
  <c r="AN580" i="3"/>
  <c r="AD580" i="3"/>
  <c r="AL285" i="3"/>
  <c r="AB285" i="3"/>
  <c r="AL926" i="3"/>
  <c r="AB926" i="3"/>
  <c r="AL400" i="3"/>
  <c r="AB400" i="3"/>
  <c r="AL438" i="3"/>
  <c r="AB438" i="3"/>
  <c r="AM995" i="3"/>
  <c r="AC995" i="3"/>
  <c r="AN868" i="3"/>
  <c r="AD868" i="3"/>
  <c r="AM710" i="3"/>
  <c r="AC710" i="3"/>
  <c r="AN632" i="3"/>
  <c r="AD632" i="3"/>
  <c r="AL924" i="3"/>
  <c r="AB924" i="3"/>
  <c r="AL785" i="3"/>
  <c r="AB785" i="3"/>
  <c r="AM537" i="3"/>
  <c r="AC537" i="3"/>
  <c r="AL205" i="3"/>
  <c r="AB205" i="3"/>
  <c r="AM275" i="3"/>
  <c r="AC275" i="3"/>
  <c r="AN292" i="3"/>
  <c r="AD292" i="3"/>
  <c r="AL934" i="3"/>
  <c r="AB934" i="3"/>
  <c r="AN494" i="3"/>
  <c r="AD494" i="3"/>
  <c r="AM124" i="3"/>
  <c r="AC124" i="3"/>
  <c r="AM274" i="3"/>
  <c r="AC274" i="3"/>
  <c r="AN576" i="3"/>
  <c r="AD576" i="3"/>
  <c r="AP806" i="3"/>
  <c r="AF806" i="3"/>
  <c r="AL38" i="3"/>
  <c r="AB38" i="3"/>
  <c r="AM1007" i="3"/>
  <c r="AC1007" i="3"/>
  <c r="AM676" i="3"/>
  <c r="AC676" i="3"/>
  <c r="AL340" i="3"/>
  <c r="AB340" i="3"/>
  <c r="AL587" i="3"/>
  <c r="AB587" i="3"/>
  <c r="AN640" i="3"/>
  <c r="AD640" i="3"/>
  <c r="AL444" i="3"/>
  <c r="AB444" i="3"/>
  <c r="AL21" i="3"/>
  <c r="AB21" i="3"/>
  <c r="AL32" i="3"/>
  <c r="AB32" i="3"/>
  <c r="AM421" i="3"/>
  <c r="AC421" i="3"/>
  <c r="AN620" i="3"/>
  <c r="AD620" i="3"/>
  <c r="AL197" i="3"/>
  <c r="AB197" i="3"/>
  <c r="AL810" i="3"/>
  <c r="AB810" i="3"/>
  <c r="AM488" i="3"/>
  <c r="AC488" i="3"/>
  <c r="AN979" i="3"/>
  <c r="AD979" i="3"/>
  <c r="AM194" i="3"/>
  <c r="AC194" i="3"/>
  <c r="AL997" i="3"/>
  <c r="AB997" i="3"/>
  <c r="AN478" i="3"/>
  <c r="AD478" i="3"/>
  <c r="AM248" i="3"/>
  <c r="AC248" i="3"/>
  <c r="AL61" i="3"/>
  <c r="AB61" i="3"/>
  <c r="AM94" i="3"/>
  <c r="AC94" i="3"/>
  <c r="AL595" i="3"/>
  <c r="AB595" i="3"/>
  <c r="AL954" i="3"/>
  <c r="AB954" i="3"/>
  <c r="AM959" i="3"/>
  <c r="AC959" i="3"/>
  <c r="AM330" i="3"/>
  <c r="AC330" i="3"/>
  <c r="AL699" i="3"/>
  <c r="AB699" i="3"/>
  <c r="AL641" i="3"/>
  <c r="AB641" i="3"/>
  <c r="AM929" i="3"/>
  <c r="AC929" i="3"/>
  <c r="AM720" i="3"/>
  <c r="AC720" i="3"/>
  <c r="AM413" i="3"/>
  <c r="AC413" i="3"/>
  <c r="AN304" i="3"/>
  <c r="AD304" i="3"/>
  <c r="AM99" i="3"/>
  <c r="AC99" i="3"/>
  <c r="AM1012" i="3"/>
  <c r="AC1012" i="3"/>
  <c r="AM262" i="3"/>
  <c r="AC262" i="3"/>
  <c r="AM250" i="3"/>
  <c r="AC250" i="3"/>
  <c r="AM469" i="3"/>
  <c r="AC469" i="3"/>
  <c r="AM1027" i="3"/>
  <c r="AC1027" i="3"/>
  <c r="AM614" i="3"/>
  <c r="AC614" i="3"/>
  <c r="AN992" i="3"/>
  <c r="AD992" i="3"/>
  <c r="AM991" i="3"/>
  <c r="AC991" i="3"/>
  <c r="AL769" i="3"/>
  <c r="AB769" i="3"/>
  <c r="AL851" i="3"/>
  <c r="AB851" i="3"/>
  <c r="AM148" i="3"/>
  <c r="AC148" i="3"/>
  <c r="AL765" i="3"/>
  <c r="AB765" i="3"/>
  <c r="AM601" i="3"/>
  <c r="AC601" i="3"/>
  <c r="AM56" i="3"/>
  <c r="AC56" i="3"/>
  <c r="AM622" i="3"/>
  <c r="AC622" i="3"/>
  <c r="AN677" i="3"/>
  <c r="AD677" i="3"/>
  <c r="AL487" i="3"/>
  <c r="AB487" i="3"/>
  <c r="AM589" i="3"/>
  <c r="AC589" i="3"/>
  <c r="AM310" i="3"/>
  <c r="AC310" i="3"/>
  <c r="AM146" i="3"/>
  <c r="AC146" i="3"/>
  <c r="AM208" i="3"/>
  <c r="AC208" i="3"/>
  <c r="AM195" i="3"/>
  <c r="AC195" i="3"/>
  <c r="AN1003" i="3"/>
  <c r="AD1003" i="3"/>
  <c r="AL621" i="3"/>
  <c r="AB621" i="3"/>
  <c r="AL409" i="3"/>
  <c r="AB409" i="3"/>
  <c r="AM323" i="3"/>
  <c r="AC323" i="3"/>
  <c r="AM1004" i="3"/>
  <c r="AC1004" i="3"/>
  <c r="AM886" i="3"/>
  <c r="AC886" i="3"/>
  <c r="AL896" i="3"/>
  <c r="AB896" i="3"/>
  <c r="AM736" i="3"/>
  <c r="AC736" i="3"/>
  <c r="AM302" i="3"/>
  <c r="AC302" i="3"/>
  <c r="AM174" i="3"/>
  <c r="AC174" i="3"/>
  <c r="AM271" i="3"/>
  <c r="AC271" i="3"/>
  <c r="AM143" i="3"/>
  <c r="AC143" i="3"/>
  <c r="AL10" i="3"/>
  <c r="AB10" i="3"/>
  <c r="AL317" i="3"/>
  <c r="AB317" i="3"/>
  <c r="AL181" i="3"/>
  <c r="AB181" i="3"/>
  <c r="AM136" i="3"/>
  <c r="AC136" i="3"/>
  <c r="AL949" i="3"/>
  <c r="AB949" i="3"/>
  <c r="AM919" i="3"/>
  <c r="AC919" i="3"/>
  <c r="AL735" i="3"/>
  <c r="AB735" i="3"/>
  <c r="AM770" i="3"/>
  <c r="AC770" i="3"/>
  <c r="AL631" i="3"/>
  <c r="AB631" i="3"/>
  <c r="AL567" i="3"/>
  <c r="AB567" i="3"/>
  <c r="AN470" i="3"/>
  <c r="AD470" i="3"/>
  <c r="AM448" i="3"/>
  <c r="AC448" i="3"/>
  <c r="AM164" i="3"/>
  <c r="AC164" i="3"/>
  <c r="AL36" i="3"/>
  <c r="AB36" i="3"/>
  <c r="AL14" i="3"/>
  <c r="AB14" i="3"/>
  <c r="AL850" i="3"/>
  <c r="AB850" i="3"/>
  <c r="AL789" i="3"/>
  <c r="AB789" i="3"/>
  <c r="AM725" i="3"/>
  <c r="AC725" i="3"/>
  <c r="AM732" i="3"/>
  <c r="AC732" i="3"/>
  <c r="AM690" i="3"/>
  <c r="AC690" i="3"/>
  <c r="AN452" i="3"/>
  <c r="AD452" i="3"/>
  <c r="AM702" i="3"/>
  <c r="AC702" i="3"/>
  <c r="AL535" i="3"/>
  <c r="AB535" i="3"/>
  <c r="AL55" i="3"/>
  <c r="AB55" i="3"/>
  <c r="AM999" i="3"/>
  <c r="AC999" i="3"/>
  <c r="AL830" i="3"/>
  <c r="AB830" i="3"/>
  <c r="AL803" i="3"/>
  <c r="AB803" i="3"/>
  <c r="AM294" i="3"/>
  <c r="AC294" i="3"/>
  <c r="AM166" i="3"/>
  <c r="AC166" i="3"/>
  <c r="AM314" i="3"/>
  <c r="AC314" i="3"/>
  <c r="AM66" i="3"/>
  <c r="AC66" i="3"/>
  <c r="AM549" i="3"/>
  <c r="AC549" i="3"/>
  <c r="AM485" i="3"/>
  <c r="AC485" i="3"/>
  <c r="AM176" i="3"/>
  <c r="AC176" i="3"/>
  <c r="AM163" i="3"/>
  <c r="AC163" i="3"/>
  <c r="AM1024" i="3"/>
  <c r="AC1024" i="3"/>
  <c r="AL912" i="3"/>
  <c r="AB912" i="3"/>
  <c r="AM662" i="3"/>
  <c r="AC662" i="3"/>
  <c r="AM598" i="3"/>
  <c r="AC598" i="3"/>
  <c r="AN960" i="3"/>
  <c r="AD960" i="3"/>
  <c r="AL859" i="3"/>
  <c r="AB859" i="3"/>
  <c r="AL797" i="3"/>
  <c r="AB797" i="3"/>
  <c r="AL683" i="3"/>
  <c r="AB683" i="3"/>
  <c r="AN564" i="3"/>
  <c r="AD564" i="3"/>
  <c r="AL603" i="3"/>
  <c r="AB603" i="3"/>
  <c r="AO482" i="3"/>
  <c r="AE482" i="3"/>
  <c r="AM872" i="3"/>
  <c r="AC872" i="3"/>
  <c r="AM679" i="3"/>
  <c r="AC679" i="3"/>
  <c r="AL332" i="3"/>
  <c r="AB332" i="3"/>
  <c r="AM214" i="3"/>
  <c r="AC214" i="3"/>
  <c r="AL20" i="3"/>
  <c r="AB20" i="3"/>
  <c r="AM357" i="3"/>
  <c r="AC357" i="3"/>
  <c r="AN584" i="3"/>
  <c r="AD584" i="3"/>
  <c r="AL969" i="3"/>
  <c r="AB969" i="3"/>
  <c r="AM982" i="3"/>
  <c r="AC982" i="3"/>
  <c r="AM890" i="3"/>
  <c r="AC890" i="3"/>
  <c r="AL879" i="3"/>
  <c r="AB879" i="3"/>
  <c r="AM829" i="3"/>
  <c r="AC829" i="3"/>
  <c r="AM437" i="3"/>
  <c r="AC437" i="3"/>
  <c r="AM180" i="3"/>
  <c r="AC180" i="3"/>
  <c r="AL8" i="3"/>
  <c r="AB8" i="3"/>
  <c r="AL22" i="3"/>
  <c r="AB22" i="3"/>
  <c r="AL781" i="3"/>
  <c r="AB781" i="3"/>
  <c r="AM721" i="3"/>
  <c r="AC721" i="3"/>
  <c r="AM724" i="3"/>
  <c r="AC724" i="3"/>
  <c r="AM665" i="3"/>
  <c r="AC665" i="3"/>
  <c r="AN682" i="3"/>
  <c r="AD682" i="3"/>
  <c r="AM87" i="3"/>
  <c r="AC87" i="3"/>
  <c r="AL579" i="3"/>
  <c r="AB579" i="3"/>
  <c r="AL609" i="3"/>
  <c r="AB609" i="3"/>
  <c r="AM947" i="3"/>
  <c r="AC947" i="3"/>
  <c r="AN759" i="3"/>
  <c r="AD759" i="3"/>
  <c r="AM158" i="3"/>
  <c r="AC158" i="3"/>
  <c r="AM127" i="3"/>
  <c r="AC127" i="3"/>
  <c r="AM183" i="3"/>
  <c r="AC183" i="3"/>
  <c r="AN588" i="3"/>
  <c r="AD588" i="3"/>
  <c r="AL157" i="3"/>
  <c r="AB157" i="3"/>
  <c r="AL623" i="3"/>
  <c r="AB623" i="3"/>
  <c r="AM496" i="3"/>
  <c r="AC496" i="3"/>
  <c r="AM311" i="3"/>
  <c r="AC311" i="3"/>
  <c r="AM898" i="3"/>
  <c r="AC898" i="3"/>
  <c r="AL942" i="3"/>
  <c r="AB942" i="3"/>
  <c r="AL1030" i="3"/>
  <c r="AB1030" i="3"/>
  <c r="AL822" i="3"/>
  <c r="AB822" i="3"/>
  <c r="AM493" i="3"/>
  <c r="AC493" i="3"/>
  <c r="AN901" i="3"/>
  <c r="AD901" i="3"/>
  <c r="AM574" i="3"/>
  <c r="AC574" i="3"/>
  <c r="AN689" i="3"/>
  <c r="AD689" i="3"/>
  <c r="AL289" i="3"/>
  <c r="AB289" i="3"/>
  <c r="AL161" i="3"/>
  <c r="AB161" i="3"/>
  <c r="AN308" i="3"/>
  <c r="AD308" i="3"/>
  <c r="AM108" i="3"/>
  <c r="AC108" i="3"/>
  <c r="AM107" i="3"/>
  <c r="AC107" i="3"/>
  <c r="AM950" i="3"/>
  <c r="AC950" i="3"/>
  <c r="AO492" i="3"/>
  <c r="AE492" i="3"/>
  <c r="AM914" i="3"/>
  <c r="AC914" i="3"/>
  <c r="AM843" i="3"/>
  <c r="AC843" i="3"/>
  <c r="AM266" i="3"/>
  <c r="AC266" i="3"/>
  <c r="AM279" i="3"/>
  <c r="AC279" i="3"/>
  <c r="AM40" i="3"/>
  <c r="AC40" i="3"/>
  <c r="AM812" i="3"/>
  <c r="AC812" i="3"/>
  <c r="AL675" i="3"/>
  <c r="AB675" i="3"/>
  <c r="AM778" i="3"/>
  <c r="AC778" i="3"/>
  <c r="AO546" i="3"/>
  <c r="AE546" i="3"/>
  <c r="AL1011" i="3"/>
  <c r="AB1011" i="3"/>
  <c r="AM590" i="3"/>
  <c r="AC590" i="3"/>
  <c r="AM520" i="3"/>
  <c r="AC520" i="3"/>
  <c r="AL305" i="3"/>
  <c r="AB305" i="3"/>
  <c r="AL177" i="3"/>
  <c r="AB177" i="3"/>
  <c r="AM350" i="3"/>
  <c r="AC350" i="3"/>
  <c r="AM140" i="3"/>
  <c r="AC140" i="3"/>
  <c r="AM139" i="3"/>
  <c r="AC139" i="3"/>
  <c r="AM941" i="3"/>
  <c r="AC941" i="3"/>
  <c r="AM869" i="3"/>
  <c r="AC869" i="3"/>
  <c r="AL715" i="3"/>
  <c r="AB715" i="3"/>
  <c r="AO538" i="3"/>
  <c r="AE538" i="3"/>
  <c r="AN791" i="3"/>
  <c r="AD791" i="3"/>
  <c r="AN648" i="3"/>
  <c r="AD648" i="3"/>
  <c r="AL952" i="3"/>
  <c r="AB952" i="3"/>
  <c r="AL637" i="3"/>
  <c r="AB637" i="3"/>
  <c r="AL401" i="3"/>
  <c r="AB401" i="3"/>
  <c r="AL980" i="3"/>
  <c r="AB980" i="3"/>
  <c r="AN462" i="3"/>
  <c r="AD462" i="3"/>
  <c r="AL772" i="3"/>
  <c r="AB772" i="3"/>
  <c r="AL281" i="3"/>
  <c r="AB281" i="3"/>
  <c r="AL217" i="3"/>
  <c r="AB217" i="3"/>
  <c r="AL153" i="3"/>
  <c r="AB153" i="3"/>
  <c r="AL89" i="3"/>
  <c r="AB89" i="3"/>
  <c r="AN300" i="3"/>
  <c r="AD300" i="3"/>
  <c r="AM220" i="3"/>
  <c r="AC220" i="3"/>
  <c r="AM92" i="3"/>
  <c r="AC92" i="3"/>
  <c r="AM219" i="3"/>
  <c r="AC219" i="3"/>
  <c r="AM91" i="3"/>
  <c r="AC91" i="3"/>
  <c r="AN858" i="3"/>
  <c r="AD858" i="3"/>
  <c r="AN548" i="3"/>
  <c r="AD548" i="3"/>
  <c r="AM426" i="3"/>
  <c r="AC426" i="3"/>
  <c r="AM354" i="3"/>
  <c r="AC354" i="3"/>
  <c r="AL408" i="3"/>
  <c r="AB408" i="3"/>
  <c r="AL344" i="3"/>
  <c r="AB344" i="3"/>
  <c r="AM218" i="3"/>
  <c r="AC218" i="3"/>
  <c r="AM1018" i="3"/>
  <c r="AC1018" i="3"/>
  <c r="AL940" i="3"/>
  <c r="AB940" i="3"/>
  <c r="AL669" i="3"/>
  <c r="AB669" i="3"/>
  <c r="AM322" i="3"/>
  <c r="AC322" i="3"/>
  <c r="AM990" i="3"/>
  <c r="AC990" i="3"/>
  <c r="AL930" i="3"/>
  <c r="AB930" i="3"/>
  <c r="AL45" i="3"/>
  <c r="AB45" i="3"/>
  <c r="AL499" i="3"/>
  <c r="AB499" i="3"/>
  <c r="AL958" i="3"/>
  <c r="AB958" i="3"/>
  <c r="AM786" i="3"/>
  <c r="AC786" i="3"/>
  <c r="AL639" i="3"/>
  <c r="AB639" i="3"/>
  <c r="AL575" i="3"/>
  <c r="AB575" i="3"/>
  <c r="AN486" i="3"/>
  <c r="AD486" i="3"/>
  <c r="AM464" i="3"/>
  <c r="AC464" i="3"/>
  <c r="AM138" i="3"/>
  <c r="AC138" i="3"/>
  <c r="AM103" i="3"/>
  <c r="AC103" i="3"/>
  <c r="AL989" i="3"/>
  <c r="AB989" i="3"/>
  <c r="AM972" i="3"/>
  <c r="AC972" i="3"/>
  <c r="AM477" i="3"/>
  <c r="AC477" i="3"/>
  <c r="AL447" i="3"/>
  <c r="AB447" i="3"/>
  <c r="AN636" i="3"/>
  <c r="AD636" i="3"/>
  <c r="AL617" i="3"/>
  <c r="AB617" i="3"/>
  <c r="AL169" i="3"/>
  <c r="AB169" i="3"/>
  <c r="AM252" i="3"/>
  <c r="AC252" i="3"/>
  <c r="AM123" i="3"/>
  <c r="AC123" i="3"/>
  <c r="AL439" i="3"/>
  <c r="AB439" i="3"/>
  <c r="AL360" i="3"/>
  <c r="AB360" i="3"/>
  <c r="AM96" i="3"/>
  <c r="AC96" i="3"/>
  <c r="AN1009" i="3"/>
  <c r="AD1009" i="3"/>
  <c r="AL774" i="3"/>
  <c r="AB774" i="3"/>
  <c r="AL348" i="3"/>
  <c r="AB348" i="3"/>
  <c r="AM290" i="3"/>
  <c r="AC290" i="3"/>
  <c r="AL221" i="3"/>
  <c r="AB221" i="3"/>
  <c r="AL69" i="3"/>
  <c r="AB69" i="3"/>
  <c r="AM192" i="3"/>
  <c r="AC192" i="3"/>
  <c r="AN971" i="3"/>
  <c r="AD971" i="3"/>
  <c r="AN878" i="3"/>
  <c r="AD878" i="3"/>
  <c r="AL871" i="3"/>
  <c r="AB871" i="3"/>
  <c r="AL687" i="3"/>
  <c r="AB687" i="3"/>
  <c r="AL647" i="3"/>
  <c r="AB647" i="3"/>
  <c r="AL583" i="3"/>
  <c r="AB583" i="3"/>
  <c r="AN502" i="3"/>
  <c r="AD502" i="3"/>
  <c r="AM480" i="3"/>
  <c r="AC480" i="3"/>
  <c r="AM196" i="3"/>
  <c r="AC196" i="3"/>
  <c r="AM68" i="3"/>
  <c r="AC68" i="3"/>
  <c r="AL24" i="3"/>
  <c r="AB24" i="3"/>
  <c r="AM876" i="3"/>
  <c r="AC876" i="3"/>
  <c r="AL904" i="3"/>
  <c r="AB904" i="3"/>
  <c r="AM733" i="3"/>
  <c r="AC733" i="3"/>
  <c r="AM701" i="3"/>
  <c r="AC701" i="3"/>
  <c r="AL766" i="3"/>
  <c r="AB766" i="3"/>
  <c r="AN516" i="3"/>
  <c r="AD516" i="3"/>
  <c r="AM800" i="3"/>
  <c r="AC800" i="3"/>
  <c r="AL53" i="3"/>
  <c r="AB53" i="3"/>
  <c r="AM734" i="3"/>
  <c r="AC734" i="3"/>
  <c r="AL49" i="3"/>
  <c r="AB49" i="3"/>
  <c r="AM857" i="3"/>
  <c r="AC857" i="3"/>
  <c r="AL875" i="3"/>
  <c r="AB875" i="3"/>
  <c r="AM825" i="3"/>
  <c r="AC825" i="3"/>
  <c r="AL707" i="3"/>
  <c r="AB707" i="3"/>
  <c r="AN596" i="3"/>
  <c r="AD596" i="3"/>
  <c r="AL635" i="3"/>
  <c r="AB635" i="3"/>
  <c r="AO522" i="3"/>
  <c r="AE522" i="3"/>
  <c r="AN624" i="3"/>
  <c r="AD624" i="3"/>
  <c r="AL511" i="3"/>
  <c r="AB511" i="3"/>
  <c r="AL920" i="3"/>
  <c r="AB920" i="3"/>
  <c r="AL364" i="3"/>
  <c r="AB364" i="3"/>
  <c r="AM278" i="3"/>
  <c r="AC278" i="3"/>
  <c r="AM118" i="3"/>
  <c r="AC118" i="3"/>
  <c r="AM98" i="3"/>
  <c r="AC98" i="3"/>
  <c r="AM996" i="3"/>
  <c r="AC996" i="3"/>
  <c r="AM931" i="3"/>
  <c r="AC931" i="3"/>
  <c r="AL748" i="3"/>
  <c r="AB748" i="3"/>
  <c r="AN664" i="3"/>
  <c r="AD664" i="3"/>
  <c r="AL756" i="3"/>
  <c r="AB756" i="3"/>
  <c r="AM521" i="3"/>
  <c r="AC521" i="3"/>
  <c r="AM457" i="3"/>
  <c r="AC457" i="3"/>
  <c r="AL301" i="3"/>
  <c r="AB301" i="3"/>
  <c r="AL173" i="3"/>
  <c r="AB173" i="3"/>
  <c r="AM216" i="3"/>
  <c r="AC216" i="3"/>
  <c r="AM211" i="3"/>
  <c r="AC211" i="3"/>
  <c r="AM918" i="3"/>
  <c r="AC918" i="3"/>
  <c r="AL1010" i="3"/>
  <c r="AB1010" i="3"/>
  <c r="AM670" i="3"/>
  <c r="AC670" i="3"/>
  <c r="AL129" i="3"/>
  <c r="AB129" i="3"/>
  <c r="AM299" i="3"/>
  <c r="AC299" i="3"/>
  <c r="AM894" i="3"/>
  <c r="AC894" i="3"/>
  <c r="AO498" i="3"/>
  <c r="AE498" i="3"/>
  <c r="AN572" i="3"/>
  <c r="AD572" i="3"/>
  <c r="AM811" i="3"/>
  <c r="AC811" i="3"/>
  <c r="AL420" i="3"/>
  <c r="AB420" i="3"/>
  <c r="AN967" i="3"/>
  <c r="AD967" i="3"/>
  <c r="AL137" i="3"/>
  <c r="AB137" i="3"/>
  <c r="AM188" i="3"/>
  <c r="AC188" i="3"/>
  <c r="AM13" i="3"/>
  <c r="AC13" i="3"/>
  <c r="AL47" i="3"/>
  <c r="AB47" i="3"/>
  <c r="AM841" i="3"/>
  <c r="AC841" i="3"/>
  <c r="AM968" i="3"/>
  <c r="AC968" i="3"/>
  <c r="AL329" i="3"/>
  <c r="AB329" i="3"/>
  <c r="AM222" i="3"/>
  <c r="AC222" i="3"/>
  <c r="AM191" i="3"/>
  <c r="AC191" i="3"/>
  <c r="AM162" i="3"/>
  <c r="AC162" i="3"/>
  <c r="AM833" i="3"/>
  <c r="AC833" i="3"/>
  <c r="AL293" i="3"/>
  <c r="AB293" i="3"/>
  <c r="AM104" i="3"/>
  <c r="AC104" i="3"/>
  <c r="AL591" i="3"/>
  <c r="AB591" i="3"/>
  <c r="AM167" i="3"/>
  <c r="AC167" i="3"/>
  <c r="AN923" i="3"/>
  <c r="AD923" i="3"/>
  <c r="AL41" i="3"/>
  <c r="AB41" i="3"/>
  <c r="AM434" i="3"/>
  <c r="AC434" i="3"/>
  <c r="AL883" i="3"/>
  <c r="AB883" i="3"/>
  <c r="AM513" i="3"/>
  <c r="AC513" i="3"/>
  <c r="AL165" i="3"/>
  <c r="AB165" i="3"/>
  <c r="AM179" i="3"/>
  <c r="AC179" i="3"/>
  <c r="AM848" i="3"/>
  <c r="AC848" i="3"/>
  <c r="AM418" i="3"/>
  <c r="AC418" i="3"/>
  <c r="AL865" i="3"/>
  <c r="AB865" i="3"/>
  <c r="AM888" i="3"/>
  <c r="AC888" i="3"/>
  <c r="AL977" i="3"/>
  <c r="AB977" i="3"/>
  <c r="AM730" i="3"/>
  <c r="AC730" i="3"/>
  <c r="AM712" i="3"/>
  <c r="AC712" i="3"/>
  <c r="AM473" i="3"/>
  <c r="AC473" i="3"/>
  <c r="AL93" i="3"/>
  <c r="AB93" i="3"/>
  <c r="AN975" i="3"/>
  <c r="AD975" i="3"/>
  <c r="AL577" i="3"/>
  <c r="AB577" i="3"/>
  <c r="AL105" i="3"/>
  <c r="AB105" i="3"/>
  <c r="AM370" i="3"/>
  <c r="AC370" i="3"/>
  <c r="AL491" i="3"/>
  <c r="AB491" i="3"/>
  <c r="AM226" i="3"/>
  <c r="AC226" i="3"/>
  <c r="AM899" i="3"/>
  <c r="AC899" i="3"/>
  <c r="AL495" i="3"/>
  <c r="AB495" i="3"/>
  <c r="AL404" i="3"/>
  <c r="AB404" i="3"/>
  <c r="AM168" i="3"/>
  <c r="AC168" i="3"/>
  <c r="AL788" i="3"/>
  <c r="AB788" i="3"/>
  <c r="AM1008" i="3"/>
  <c r="AC1008" i="3"/>
  <c r="AL741" i="3"/>
  <c r="AB741" i="3"/>
  <c r="AM190" i="3"/>
  <c r="AC190" i="3"/>
  <c r="AM159" i="3"/>
  <c r="AC159" i="3"/>
  <c r="AM247" i="3"/>
  <c r="AC247" i="3"/>
  <c r="AL627" i="3"/>
  <c r="AB627" i="3"/>
  <c r="AL46" i="3"/>
  <c r="AB46" i="3"/>
  <c r="AL805" i="3"/>
  <c r="AB805" i="3"/>
  <c r="AL193" i="3"/>
  <c r="AB193" i="3"/>
  <c r="AL539" i="3"/>
  <c r="AB539" i="3"/>
  <c r="AM945" i="3"/>
  <c r="AC945" i="3"/>
  <c r="AM828" i="3"/>
  <c r="AC828" i="3"/>
  <c r="AL81" i="3"/>
  <c r="AB81" i="3"/>
  <c r="AM509" i="3"/>
  <c r="AC509" i="3"/>
  <c r="AM839" i="3"/>
  <c r="AC839" i="3"/>
  <c r="AM974" i="3"/>
  <c r="AC974" i="3"/>
  <c r="AN518" i="3"/>
  <c r="AD518" i="3"/>
  <c r="AL625" i="3"/>
  <c r="AB625" i="3"/>
  <c r="AM144" i="3"/>
  <c r="AC144" i="3"/>
  <c r="AN468" i="3"/>
  <c r="AD468" i="3"/>
  <c r="AM978" i="3"/>
  <c r="AC978" i="3"/>
  <c r="AL37" i="3"/>
  <c r="AB37" i="3"/>
  <c r="AL943" i="3"/>
  <c r="AB943" i="3"/>
  <c r="AM270" i="3"/>
  <c r="AC270" i="3"/>
  <c r="AM239" i="3"/>
  <c r="AC239" i="3"/>
  <c r="AM497" i="3"/>
  <c r="AC497" i="3"/>
  <c r="AL141" i="3"/>
  <c r="AB141" i="3"/>
  <c r="AM112" i="3"/>
  <c r="AC112" i="3"/>
  <c r="AM816" i="3"/>
  <c r="AC816" i="3"/>
  <c r="AL432" i="3"/>
  <c r="AB432" i="3"/>
  <c r="AL846" i="3"/>
  <c r="AB846" i="3"/>
  <c r="AM134" i="3"/>
  <c r="AC134" i="3"/>
  <c r="AM771" i="3"/>
  <c r="AC771" i="3"/>
  <c r="AM120" i="3"/>
  <c r="AC120" i="3"/>
  <c r="AM824" i="3"/>
  <c r="AC824" i="3"/>
  <c r="AL936" i="3"/>
  <c r="AB936" i="3"/>
  <c r="AL417" i="3"/>
  <c r="AB417" i="3"/>
  <c r="AM681" i="3"/>
  <c r="AC681" i="3"/>
  <c r="AL902" i="3"/>
  <c r="AB902" i="3"/>
  <c r="AM962" i="3"/>
  <c r="AC962" i="3"/>
  <c r="AL727" i="3"/>
  <c r="AB727" i="3"/>
  <c r="AL62" i="3"/>
  <c r="AB62" i="3"/>
  <c r="AM713" i="3"/>
  <c r="AC713" i="3"/>
  <c r="AL441" i="3"/>
  <c r="AB441" i="3"/>
  <c r="AM349" i="3"/>
  <c r="AC349" i="3"/>
  <c r="AL938" i="3"/>
  <c r="AB938" i="3"/>
  <c r="AL52" i="3"/>
  <c r="AB52" i="3"/>
  <c r="AM1026" i="3"/>
  <c r="AC1026" i="3"/>
  <c r="AL547" i="3"/>
  <c r="AB547" i="3"/>
  <c r="AL784" i="3"/>
  <c r="AB784" i="3"/>
  <c r="AL442" i="3"/>
  <c r="AB442" i="3"/>
  <c r="AL561" i="3"/>
  <c r="AB561" i="3"/>
  <c r="AN678" i="3"/>
  <c r="AD678" i="3"/>
  <c r="AM362" i="3"/>
  <c r="AC362" i="3"/>
  <c r="AL352" i="3"/>
  <c r="AB352" i="3"/>
  <c r="AN1016" i="3"/>
  <c r="AD1016" i="3"/>
  <c r="AM738" i="3"/>
  <c r="AC738" i="3"/>
  <c r="AL563" i="3"/>
  <c r="AB563" i="3"/>
  <c r="AL780" i="3"/>
  <c r="AB780" i="3"/>
  <c r="AM545" i="3"/>
  <c r="AC545" i="3"/>
  <c r="AM481" i="3"/>
  <c r="AC481" i="3"/>
  <c r="AM381" i="3"/>
  <c r="AC381" i="3"/>
  <c r="AL213" i="3"/>
  <c r="AB213" i="3"/>
  <c r="AL117" i="3"/>
  <c r="AB117" i="3"/>
  <c r="AN272" i="3"/>
  <c r="AD272" i="3"/>
  <c r="AM307" i="3"/>
  <c r="AC307" i="3"/>
  <c r="AM9" i="3"/>
  <c r="AC9" i="3"/>
  <c r="AO674" i="3"/>
  <c r="AE674" i="3"/>
  <c r="AL645" i="3"/>
  <c r="AB645" i="3"/>
  <c r="AL1022" i="3"/>
  <c r="AB1022" i="3"/>
  <c r="AM751" i="3"/>
  <c r="AC751" i="3"/>
  <c r="AN532" i="3"/>
  <c r="AD532" i="3"/>
  <c r="AM346" i="3"/>
  <c r="AC346" i="3"/>
  <c r="AL336" i="3"/>
  <c r="AB336" i="3"/>
  <c r="AM1017" i="3"/>
  <c r="AC1017" i="3"/>
  <c r="AL760" i="3"/>
  <c r="AB760" i="3"/>
  <c r="AM966" i="3"/>
  <c r="AC966" i="3"/>
  <c r="AM928" i="3"/>
  <c r="AC928" i="3"/>
  <c r="AM881" i="3"/>
  <c r="AC881" i="3"/>
  <c r="AL853" i="3"/>
  <c r="AB853" i="3"/>
  <c r="AL463" i="3"/>
  <c r="AB463" i="3"/>
  <c r="AL768" i="3"/>
  <c r="AB768" i="3"/>
  <c r="AM694" i="3"/>
  <c r="AC694" i="3"/>
  <c r="AN568" i="3"/>
  <c r="AD568" i="3"/>
  <c r="AL629" i="3"/>
  <c r="AB629" i="3"/>
  <c r="AN963" i="3"/>
  <c r="AD963" i="3"/>
  <c r="AM880" i="3"/>
  <c r="AC880" i="3"/>
  <c r="AM864" i="3"/>
  <c r="AC864" i="3"/>
  <c r="AL753" i="3"/>
  <c r="AB753" i="3"/>
  <c r="AM505" i="3"/>
  <c r="AC505" i="3"/>
  <c r="AM429" i="3"/>
  <c r="AC429" i="3"/>
  <c r="AL261" i="3"/>
  <c r="AB261" i="3"/>
  <c r="AL149" i="3"/>
  <c r="AB149" i="3"/>
  <c r="AM152" i="3"/>
  <c r="AC152" i="3"/>
  <c r="AM147" i="3"/>
  <c r="AC147" i="3"/>
  <c r="AM282" i="3"/>
  <c r="AC282" i="3"/>
  <c r="AM988" i="3"/>
  <c r="AC988" i="3"/>
  <c r="AM558" i="3"/>
  <c r="AC558" i="3"/>
  <c r="AL209" i="3"/>
  <c r="AB209" i="3"/>
  <c r="AM203" i="3"/>
  <c r="AC203" i="3"/>
  <c r="AM895" i="3"/>
  <c r="AC895" i="3"/>
  <c r="AL611" i="3"/>
  <c r="AB611" i="3"/>
  <c r="AP798" i="3"/>
  <c r="AF798" i="3"/>
  <c r="AL433" i="3"/>
  <c r="AB433" i="3"/>
  <c r="AL758" i="3"/>
  <c r="AB758" i="3"/>
  <c r="AM673" i="3"/>
  <c r="AC673" i="3"/>
  <c r="AL201" i="3"/>
  <c r="AB201" i="3"/>
  <c r="AN284" i="3"/>
  <c r="AD284" i="3"/>
  <c r="AM187" i="3"/>
  <c r="AC187" i="3"/>
  <c r="AN500" i="3"/>
  <c r="AD500" i="3"/>
  <c r="AL392" i="3"/>
  <c r="AB392" i="3"/>
  <c r="AM232" i="3"/>
  <c r="AC232" i="3"/>
  <c r="AL446" i="3"/>
  <c r="AB446" i="3"/>
  <c r="AL515" i="3"/>
  <c r="AB515" i="3"/>
  <c r="AL523" i="3"/>
  <c r="AB523" i="3"/>
  <c r="AL459" i="3"/>
  <c r="AB459" i="3"/>
  <c r="AM821" i="3"/>
  <c r="AC821" i="3"/>
  <c r="AM90" i="3"/>
  <c r="AC90" i="3"/>
  <c r="AM71" i="3"/>
  <c r="AC71" i="3"/>
  <c r="AP986" i="3"/>
  <c r="AF986" i="3"/>
  <c r="AN866" i="3"/>
  <c r="AD866" i="3"/>
  <c r="AM844" i="3"/>
  <c r="AC844" i="3"/>
  <c r="AL744" i="3"/>
  <c r="AB744" i="3"/>
  <c r="AN592" i="3"/>
  <c r="AD592" i="3"/>
  <c r="AL790" i="3"/>
  <c r="AB790" i="3"/>
  <c r="AL436" i="3"/>
  <c r="AB436" i="3"/>
  <c r="AL372" i="3"/>
  <c r="AB372" i="3"/>
  <c r="AM44" i="3"/>
  <c r="AC44" i="3"/>
  <c r="AO508" i="3"/>
  <c r="AE508" i="3"/>
  <c r="AL867" i="3"/>
  <c r="AB867" i="3"/>
  <c r="AN604" i="3"/>
  <c r="AD604" i="3"/>
  <c r="AM64" i="3"/>
  <c r="AC64" i="3"/>
  <c r="AM808" i="3"/>
  <c r="AC808" i="3"/>
  <c r="AL752" i="3"/>
  <c r="AB752" i="3"/>
  <c r="AL29" i="3"/>
  <c r="AB29" i="3"/>
  <c r="AM685" i="3"/>
  <c r="AC685" i="3"/>
  <c r="AL455" i="3"/>
  <c r="AB455" i="3"/>
  <c r="AL425" i="3"/>
  <c r="AB425" i="3"/>
  <c r="AL35" i="3"/>
  <c r="AB35" i="3"/>
  <c r="AM254" i="3"/>
  <c r="AC254" i="3"/>
  <c r="AM126" i="3"/>
  <c r="AC126" i="3"/>
  <c r="AM223" i="3"/>
  <c r="AC223" i="3"/>
  <c r="AM95" i="3"/>
  <c r="AC95" i="3"/>
  <c r="AM106" i="3"/>
  <c r="AC106" i="3"/>
  <c r="AM119" i="3"/>
  <c r="AC119" i="3"/>
  <c r="AM820" i="3"/>
  <c r="AC820" i="3"/>
  <c r="AL691" i="3"/>
  <c r="AB691" i="3"/>
  <c r="AN556" i="3"/>
  <c r="AD556" i="3"/>
  <c r="AL555" i="3"/>
  <c r="AB555" i="3"/>
  <c r="AL269" i="3"/>
  <c r="AB269" i="3"/>
  <c r="AL109" i="3"/>
  <c r="AB109" i="3"/>
  <c r="AN280" i="3"/>
  <c r="AD280" i="3"/>
  <c r="AL993" i="3"/>
  <c r="AB993" i="3"/>
  <c r="AL842" i="3"/>
  <c r="AB842" i="3"/>
  <c r="AM606" i="3"/>
  <c r="AC606" i="3"/>
  <c r="AN321" i="3"/>
  <c r="AD321" i="3"/>
  <c r="AL65" i="3"/>
  <c r="AB65" i="3"/>
  <c r="AM171" i="3"/>
  <c r="AC171" i="3"/>
  <c r="AM877" i="3"/>
  <c r="AC877" i="3"/>
  <c r="AM1019" i="3"/>
  <c r="AC1019" i="3"/>
  <c r="AL475" i="3"/>
  <c r="AB475" i="3"/>
  <c r="AM215" i="3"/>
  <c r="AC215" i="3"/>
  <c r="AM817" i="3"/>
  <c r="AC817" i="3"/>
  <c r="AM263" i="3"/>
  <c r="AC263" i="3"/>
  <c r="AL273" i="3"/>
  <c r="AB273" i="3"/>
  <c r="AM76" i="3"/>
  <c r="AC76" i="3"/>
  <c r="AM573" i="3"/>
  <c r="AC573" i="3"/>
  <c r="AN668" i="3"/>
  <c r="AD668" i="3"/>
  <c r="AM718" i="3"/>
  <c r="AC718" i="3"/>
  <c r="AL551" i="3"/>
  <c r="AB551" i="3"/>
  <c r="AM796" i="3"/>
  <c r="AC796" i="3"/>
  <c r="AL483" i="3"/>
  <c r="AB483" i="3"/>
  <c r="AL393" i="3"/>
  <c r="AB393" i="3"/>
  <c r="AM286" i="3"/>
  <c r="AC286" i="3"/>
  <c r="AM255" i="3"/>
  <c r="AC255" i="3"/>
  <c r="AM295" i="3"/>
  <c r="AC295" i="3"/>
  <c r="AN660" i="3"/>
  <c r="AD660" i="3"/>
  <c r="AL229" i="3"/>
  <c r="AB229" i="3"/>
  <c r="AL655" i="3"/>
  <c r="AB655" i="3"/>
  <c r="AM802" i="3"/>
  <c r="AC802" i="3"/>
  <c r="AN560" i="3"/>
  <c r="AD560" i="3"/>
  <c r="AM831" i="3"/>
  <c r="AC831" i="3"/>
  <c r="AM259" i="3"/>
  <c r="AC259" i="3"/>
  <c r="AM60" i="3"/>
  <c r="AC60" i="3"/>
  <c r="AM402" i="3"/>
  <c r="AC402" i="3"/>
  <c r="AL384" i="3"/>
  <c r="AB384" i="3"/>
  <c r="AM186" i="3"/>
  <c r="AC186" i="3"/>
  <c r="AN779" i="3"/>
  <c r="AD779" i="3"/>
  <c r="AL643" i="3"/>
  <c r="AB643" i="3"/>
  <c r="AM722" i="3"/>
  <c r="AC722" i="3"/>
  <c r="AM981" i="3"/>
  <c r="AC981" i="3"/>
  <c r="AL742" i="3"/>
  <c r="AB742" i="3"/>
  <c r="AL605" i="3"/>
  <c r="AB605" i="3"/>
  <c r="AL377" i="3"/>
  <c r="AB377" i="3"/>
  <c r="AL59" i="3"/>
  <c r="AB59" i="3"/>
  <c r="AL939" i="3"/>
  <c r="AB939" i="3"/>
  <c r="AM887" i="3"/>
  <c r="AC887" i="3"/>
  <c r="AL761" i="3"/>
  <c r="AB761" i="3"/>
  <c r="AM326" i="3"/>
  <c r="AC326" i="3"/>
  <c r="AM206" i="3"/>
  <c r="AC206" i="3"/>
  <c r="AM78" i="3"/>
  <c r="AC78" i="3"/>
  <c r="AM303" i="3"/>
  <c r="AC303" i="3"/>
  <c r="AM175" i="3"/>
  <c r="AC175" i="3"/>
  <c r="AM15" i="3"/>
  <c r="AC15" i="3"/>
  <c r="AM529" i="3"/>
  <c r="AC529" i="3"/>
  <c r="AM465" i="3"/>
  <c r="AC465" i="3"/>
  <c r="AL309" i="3"/>
  <c r="AB309" i="3"/>
  <c r="AL189" i="3"/>
  <c r="AB189" i="3"/>
  <c r="AL77" i="3"/>
  <c r="AB77" i="3"/>
  <c r="AM240" i="3"/>
  <c r="AC240" i="3"/>
  <c r="AM243" i="3"/>
  <c r="AC243" i="3"/>
  <c r="AL987" i="3"/>
  <c r="AB987" i="3"/>
  <c r="AL838" i="3"/>
  <c r="AB838" i="3"/>
  <c r="AM745" i="3"/>
  <c r="AC745" i="3"/>
  <c r="AM684" i="3"/>
  <c r="AC684" i="3"/>
  <c r="AM378" i="3"/>
  <c r="AC378" i="3"/>
  <c r="AL368" i="3"/>
  <c r="AB368" i="3"/>
  <c r="AM114" i="3"/>
  <c r="AC114" i="3"/>
  <c r="AL23" i="3"/>
  <c r="AB23" i="3"/>
  <c r="AL1006" i="3"/>
  <c r="AB1006" i="3"/>
  <c r="AN953" i="3"/>
  <c r="AD953" i="3"/>
  <c r="AL814" i="3"/>
  <c r="AB814" i="3"/>
  <c r="AM318" i="3"/>
  <c r="AC318" i="3"/>
  <c r="AM198" i="3"/>
  <c r="AC198" i="3"/>
  <c r="AM70" i="3"/>
  <c r="AC70" i="3"/>
  <c r="AM394" i="3"/>
  <c r="AC394" i="3"/>
  <c r="AM122" i="3"/>
  <c r="AC122" i="3"/>
  <c r="AM501" i="3"/>
  <c r="AC501" i="3"/>
  <c r="AM333" i="3"/>
  <c r="AC333" i="3"/>
  <c r="AM227" i="3"/>
  <c r="AC227" i="3"/>
  <c r="AN341" i="3"/>
  <c r="AD341" i="3"/>
  <c r="AM852" i="3"/>
  <c r="AC852" i="3"/>
  <c r="AM783" i="3"/>
  <c r="AC783" i="3"/>
  <c r="AM646" i="3"/>
  <c r="AC646" i="3"/>
  <c r="AM582" i="3"/>
  <c r="AC582" i="3"/>
  <c r="AL42" i="3"/>
  <c r="AB42" i="3"/>
  <c r="AM970" i="3"/>
  <c r="AC970" i="3"/>
  <c r="AM889" i="3"/>
  <c r="AC889" i="3"/>
  <c r="AM873" i="3"/>
  <c r="AC873" i="3"/>
  <c r="AM998" i="3"/>
  <c r="AC998" i="3"/>
  <c r="AL957" i="3"/>
  <c r="AB957" i="3"/>
  <c r="AL649" i="3"/>
  <c r="AB649" i="3"/>
  <c r="AL565" i="3"/>
  <c r="AB565" i="3"/>
  <c r="AL927" i="3"/>
  <c r="AB927" i="3"/>
  <c r="AN921" i="3"/>
  <c r="AD921" i="3"/>
  <c r="AM743" i="3"/>
  <c r="AC743" i="3"/>
  <c r="AM728" i="3"/>
  <c r="AC728" i="3"/>
  <c r="AL908" i="3"/>
  <c r="AB908" i="3"/>
  <c r="AM891" i="3"/>
  <c r="AC891" i="3"/>
  <c r="AM845" i="3"/>
  <c r="AC845" i="3"/>
  <c r="AL695" i="3"/>
  <c r="AB695" i="3"/>
  <c r="AM212" i="3"/>
  <c r="AC212" i="3"/>
  <c r="AM84" i="3"/>
  <c r="AC84" i="3"/>
  <c r="AL26" i="3"/>
  <c r="AB26" i="3"/>
  <c r="AM1013" i="3"/>
  <c r="AC1013" i="3"/>
  <c r="AM729" i="3"/>
  <c r="AC729" i="3"/>
  <c r="AM809" i="3"/>
  <c r="AC809" i="3"/>
  <c r="AL750" i="3"/>
  <c r="AB750" i="3"/>
  <c r="AN484" i="3"/>
  <c r="AD484" i="3"/>
  <c r="AM200" i="3"/>
  <c r="AC200" i="3"/>
  <c r="AL507" i="3"/>
  <c r="AB507" i="3"/>
  <c r="AM170" i="3"/>
  <c r="AC170" i="3"/>
  <c r="AM915" i="3"/>
  <c r="AC915" i="3"/>
  <c r="AN431" i="3"/>
  <c r="AD431" i="3"/>
  <c r="AM204" i="3"/>
  <c r="AC204" i="3"/>
  <c r="AN933" i="3"/>
  <c r="AD933" i="3"/>
  <c r="AM964" i="3"/>
  <c r="AC964" i="3"/>
  <c r="AL369" i="3"/>
  <c r="AB369" i="3"/>
  <c r="AM410" i="3"/>
  <c r="AC410" i="3"/>
  <c r="AL328" i="3"/>
  <c r="AB328" i="3"/>
  <c r="AO524" i="3"/>
  <c r="AE524" i="3"/>
  <c r="AN1005" i="3"/>
  <c r="AD1005" i="3"/>
  <c r="AL451" i="3"/>
  <c r="AB451" i="3"/>
  <c r="AN656" i="3"/>
  <c r="AD656" i="3"/>
  <c r="AM306" i="3"/>
  <c r="AC306" i="3"/>
  <c r="AN616" i="3"/>
  <c r="AD616" i="3"/>
  <c r="AM449" i="3"/>
  <c r="AC449" i="3"/>
  <c r="AM184" i="3"/>
  <c r="AC184" i="3"/>
  <c r="AM847" i="3"/>
  <c r="AC847" i="3"/>
  <c r="AM922" i="3"/>
  <c r="AC922" i="3"/>
  <c r="AM242" i="3"/>
  <c r="AC242" i="3"/>
  <c r="AM976" i="3"/>
  <c r="AC976" i="3"/>
  <c r="AL593" i="3"/>
  <c r="AB593" i="3"/>
  <c r="AN905" i="3"/>
  <c r="AD905" i="3"/>
  <c r="AM365" i="3"/>
  <c r="AC365" i="3"/>
  <c r="AM256" i="3"/>
  <c r="AC256" i="3"/>
  <c r="AM135" i="3"/>
  <c r="AC135" i="3"/>
  <c r="AM456" i="3"/>
  <c r="AC456" i="3"/>
  <c r="AM946" i="3"/>
  <c r="AC946" i="3"/>
  <c r="AL388" i="3"/>
  <c r="AB388" i="3"/>
  <c r="AL297" i="3"/>
  <c r="AB297" i="3"/>
  <c r="AL58" i="3"/>
  <c r="AB58" i="3"/>
  <c r="AL25" i="3"/>
  <c r="AB25" i="3"/>
  <c r="AM863" i="3"/>
  <c r="AC863" i="3"/>
  <c r="AM199" i="3"/>
  <c r="AC199" i="3"/>
  <c r="AM985" i="3"/>
  <c r="AC985" i="3"/>
  <c r="AM661" i="3"/>
  <c r="AC661" i="3"/>
  <c r="AO460" i="3"/>
  <c r="AE460" i="3"/>
  <c r="AL731" i="3"/>
  <c r="AB731" i="3"/>
  <c r="AM910" i="3"/>
  <c r="AC910" i="3"/>
  <c r="AL519" i="3"/>
  <c r="AB519" i="3"/>
  <c r="AL361" i="3"/>
  <c r="AB361" i="3"/>
  <c r="AM390" i="3"/>
  <c r="AC390" i="3"/>
  <c r="AM287" i="3"/>
  <c r="AC287" i="3"/>
  <c r="AM234" i="3"/>
  <c r="AC234" i="3"/>
  <c r="AN763" i="3"/>
  <c r="AD763" i="3"/>
  <c r="AO474" i="3"/>
  <c r="AE474" i="3"/>
  <c r="AM160" i="3"/>
  <c r="AC160" i="3"/>
  <c r="AL527" i="3"/>
  <c r="AB527" i="3"/>
  <c r="AM172" i="3"/>
  <c r="AC172" i="3"/>
  <c r="AM854" i="3"/>
  <c r="AC854" i="3"/>
  <c r="AL651" i="3"/>
  <c r="AB651" i="3"/>
  <c r="AL34" i="3"/>
  <c r="AB34" i="3"/>
  <c r="AL356" i="3"/>
  <c r="AB356" i="3"/>
  <c r="AL33" i="3"/>
  <c r="AB33" i="3"/>
  <c r="AM819" i="3"/>
  <c r="AC819" i="3"/>
  <c r="AM325" i="3"/>
  <c r="AC325" i="3"/>
  <c r="AN312" i="3"/>
  <c r="AD312" i="3"/>
  <c r="AM726" i="3"/>
  <c r="AC726" i="3"/>
  <c r="AM131" i="3"/>
  <c r="AC131" i="3"/>
  <c r="AO514" i="3"/>
  <c r="AE514" i="3"/>
  <c r="AL557" i="3"/>
  <c r="AB557" i="3"/>
  <c r="AL793" i="3"/>
  <c r="AB793" i="3"/>
  <c r="AM142" i="3"/>
  <c r="AC142" i="3"/>
  <c r="AM111" i="3"/>
  <c r="AC111" i="3"/>
  <c r="AL245" i="3"/>
  <c r="AB245" i="3"/>
  <c r="AL57" i="3"/>
  <c r="AB57" i="3"/>
  <c r="AM739" i="3"/>
  <c r="AC739" i="3"/>
  <c r="AN693" i="3"/>
  <c r="AD693" i="3"/>
  <c r="AL39" i="3"/>
  <c r="AB39" i="3"/>
  <c r="AM906" i="3"/>
  <c r="AC906" i="3"/>
  <c r="AL48" i="3"/>
  <c r="AB48" i="3"/>
  <c r="AM533" i="3"/>
  <c r="AC533" i="3"/>
  <c r="AM115" i="3"/>
  <c r="AC115" i="3"/>
  <c r="AM801" i="3"/>
  <c r="AC801" i="3"/>
  <c r="AN909" i="3"/>
  <c r="AD909" i="3"/>
  <c r="AL613" i="3"/>
  <c r="AB613" i="3"/>
  <c r="AM897" i="3"/>
  <c r="AC897" i="3"/>
  <c r="AM696" i="3"/>
  <c r="AC696" i="3"/>
  <c r="AN870" i="3"/>
  <c r="AD870" i="3"/>
  <c r="AM382" i="3"/>
  <c r="AC382" i="3"/>
  <c r="AL16" i="3"/>
  <c r="AB16" i="3"/>
  <c r="AM708" i="3"/>
  <c r="AC708" i="3"/>
  <c r="AM827" i="3"/>
  <c r="AC827" i="3"/>
  <c r="AL145" i="3"/>
  <c r="AB145" i="3"/>
  <c r="AL653" i="3"/>
  <c r="AB653" i="3"/>
  <c r="AL424" i="3"/>
  <c r="AB424" i="3"/>
  <c r="AL380" i="3"/>
  <c r="AB380" i="3"/>
  <c r="AM86" i="3"/>
  <c r="AC86" i="3"/>
  <c r="AM88" i="3"/>
  <c r="AC88" i="3"/>
  <c r="AM83" i="3"/>
  <c r="AC83" i="3"/>
  <c r="AL657" i="3"/>
  <c r="AB657" i="3"/>
  <c r="AL581" i="3"/>
  <c r="AB581" i="3"/>
  <c r="AL345" i="3"/>
  <c r="AB345" i="3"/>
  <c r="AL43" i="3"/>
  <c r="AB43" i="3"/>
  <c r="AM944" i="3"/>
  <c r="AC944" i="3"/>
  <c r="AN913" i="3"/>
  <c r="AD913" i="3"/>
  <c r="AL777" i="3"/>
  <c r="AB777" i="3"/>
  <c r="AM704" i="3"/>
  <c r="AC704" i="3"/>
  <c r="AM238" i="3"/>
  <c r="AC238" i="3"/>
  <c r="AM110" i="3"/>
  <c r="AC110" i="3"/>
  <c r="AM207" i="3"/>
  <c r="AC207" i="3"/>
  <c r="AM79" i="3"/>
  <c r="AC79" i="3"/>
  <c r="AL253" i="3"/>
  <c r="AB253" i="3"/>
  <c r="AL101" i="3"/>
  <c r="AB101" i="3"/>
  <c r="AN264" i="3"/>
  <c r="AD264" i="3"/>
  <c r="AL948" i="3"/>
  <c r="AB948" i="3"/>
  <c r="AL961" i="3"/>
  <c r="AB961" i="3"/>
  <c r="AM900" i="3"/>
  <c r="AC900" i="3"/>
  <c r="AL703" i="3"/>
  <c r="AB703" i="3"/>
  <c r="AL663" i="3"/>
  <c r="AB663" i="3"/>
  <c r="AL599" i="3"/>
  <c r="AB599" i="3"/>
  <c r="AN534" i="3"/>
  <c r="AD534" i="3"/>
  <c r="AM512" i="3"/>
  <c r="AC512" i="3"/>
  <c r="AM228" i="3"/>
  <c r="AC228" i="3"/>
  <c r="AM100" i="3"/>
  <c r="AC100" i="3"/>
  <c r="AL28" i="3"/>
  <c r="AB28" i="3"/>
  <c r="AM1020" i="3"/>
  <c r="AC1020" i="3"/>
  <c r="AL818" i="3"/>
  <c r="AB818" i="3"/>
  <c r="AL757" i="3"/>
  <c r="AB757" i="3"/>
  <c r="AM709" i="3"/>
  <c r="AC709" i="3"/>
  <c r="AM700" i="3"/>
  <c r="AC700" i="3"/>
  <c r="AM569" i="3"/>
  <c r="AC569" i="3"/>
  <c r="AL776" i="3"/>
  <c r="AB776" i="3"/>
  <c r="AN608" i="3"/>
  <c r="AD608" i="3"/>
  <c r="AL471" i="3"/>
  <c r="AB471" i="3"/>
  <c r="AM1028" i="3"/>
  <c r="AC1028" i="3"/>
  <c r="AM951" i="3"/>
  <c r="AC951" i="3"/>
  <c r="AM862" i="3"/>
  <c r="AC862" i="3"/>
  <c r="AM422" i="3"/>
  <c r="AC422" i="3"/>
  <c r="AM230" i="3"/>
  <c r="AC230" i="3"/>
  <c r="AM102" i="3"/>
  <c r="AC102" i="3"/>
  <c r="AM389" i="3"/>
  <c r="AC389" i="3"/>
  <c r="AM178" i="3"/>
  <c r="AC178" i="3"/>
  <c r="AN666" i="3"/>
  <c r="AD666" i="3"/>
  <c r="AM517" i="3"/>
  <c r="AC517" i="3"/>
  <c r="AM453" i="3"/>
  <c r="AC453" i="3"/>
  <c r="AM291" i="3"/>
  <c r="AC291" i="3"/>
  <c r="AN17" i="3"/>
  <c r="AD17" i="3"/>
  <c r="AM840" i="3"/>
  <c r="AC840" i="3"/>
  <c r="AM747" i="3"/>
  <c r="AC747" i="3"/>
  <c r="AM630" i="3"/>
  <c r="AC630" i="3"/>
  <c r="AM566" i="3"/>
  <c r="AC566" i="3"/>
  <c r="AM932" i="3"/>
  <c r="AC932" i="3"/>
  <c r="AM755" i="3"/>
  <c r="AC755" i="3"/>
  <c r="AL723" i="3"/>
  <c r="AB723" i="3"/>
  <c r="AN628" i="3"/>
  <c r="AD628" i="3"/>
  <c r="AL659" i="3"/>
  <c r="AB659" i="3"/>
  <c r="AL737" i="3"/>
  <c r="AB737" i="3"/>
  <c r="AL807" i="3"/>
  <c r="AB807" i="3"/>
  <c r="AL396" i="3"/>
  <c r="AB396" i="3"/>
  <c r="AM358" i="3"/>
  <c r="AC358" i="3"/>
  <c r="AM150" i="3"/>
  <c r="AC150" i="3"/>
  <c r="AM210" i="3"/>
  <c r="AC210" i="3"/>
  <c r="AL740" i="3"/>
  <c r="AB740" i="3"/>
  <c r="AM1001" i="3"/>
  <c r="AC1001" i="3"/>
  <c r="AM937" i="3"/>
  <c r="AC937" i="3"/>
  <c r="AM911" i="3"/>
  <c r="AC911" i="3"/>
  <c r="AM767" i="3"/>
  <c r="AC767" i="3"/>
  <c r="AL711" i="3"/>
  <c r="AB711" i="3"/>
  <c r="AM244" i="3"/>
  <c r="AC244" i="3"/>
  <c r="AM116" i="3"/>
  <c r="AC116" i="3"/>
  <c r="AL30" i="3"/>
  <c r="AB30" i="3"/>
  <c r="AP1029" i="3"/>
  <c r="AF1029" i="3"/>
  <c r="AL749" i="3"/>
  <c r="AB749" i="3"/>
  <c r="AM705" i="3"/>
  <c r="AC705" i="3"/>
  <c r="AL782" i="3"/>
  <c r="AB782" i="3"/>
  <c r="AN540" i="3"/>
  <c r="AD540" i="3"/>
  <c r="AN644" i="3"/>
  <c r="AD644" i="3"/>
  <c r="AM837" i="3"/>
  <c r="AC837" i="3"/>
  <c r="AM692" i="3"/>
  <c r="AC692" i="3"/>
  <c r="AN688" i="3"/>
  <c r="AD688" i="3"/>
  <c r="AL51" i="3"/>
  <c r="AB51" i="3"/>
  <c r="AM298" i="3"/>
  <c r="AC298" i="3"/>
  <c r="AL799" i="3"/>
  <c r="AB799" i="3"/>
  <c r="AO506" i="3"/>
  <c r="AE506" i="3"/>
  <c r="AM224" i="3"/>
  <c r="AC224" i="3"/>
  <c r="AL559" i="3"/>
  <c r="AB559" i="3"/>
  <c r="AL826" i="3"/>
  <c r="AB826" i="3"/>
  <c r="AL1015" i="3"/>
  <c r="AB1015" i="3"/>
  <c r="AM836" i="3"/>
  <c r="AC836" i="3"/>
  <c r="AL479" i="3"/>
  <c r="AB479" i="3"/>
  <c r="AM955" i="3"/>
  <c r="AC955" i="3"/>
  <c r="AM541" i="3"/>
  <c r="AC541" i="3"/>
  <c r="AM461" i="3"/>
  <c r="AC461" i="3"/>
  <c r="AL855" i="3"/>
  <c r="AB855" i="3"/>
  <c r="AM638" i="3"/>
  <c r="AC638" i="3"/>
  <c r="AM552" i="3"/>
  <c r="AC552" i="3"/>
  <c r="AL225" i="3"/>
  <c r="AB225" i="3"/>
  <c r="AL97" i="3"/>
  <c r="AB97" i="3"/>
  <c r="AM236" i="3"/>
  <c r="AC236" i="3"/>
  <c r="AM235" i="3"/>
  <c r="AC235" i="3"/>
  <c r="AN994" i="3"/>
  <c r="AD994" i="3"/>
  <c r="AN917" i="3"/>
  <c r="AD917" i="3"/>
  <c r="AL973" i="3"/>
  <c r="AB973" i="3"/>
  <c r="AM130" i="3"/>
  <c r="AC130" i="3"/>
  <c r="AM151" i="3"/>
  <c r="AC151" i="3"/>
  <c r="AO984" i="3"/>
  <c r="AE984" i="3"/>
  <c r="AM849" i="3"/>
  <c r="AC849" i="3"/>
  <c r="AN612" i="3"/>
  <c r="AD612" i="3"/>
  <c r="AL619" i="3"/>
  <c r="AB619" i="3"/>
  <c r="AO458" i="3"/>
  <c r="AE458" i="3"/>
  <c r="AL385" i="3"/>
  <c r="AB385" i="3"/>
  <c r="AM654" i="3"/>
  <c r="AC654" i="3"/>
  <c r="AN542" i="3"/>
  <c r="AD542" i="3"/>
  <c r="AL241" i="3"/>
  <c r="AB241" i="3"/>
  <c r="AL113" i="3"/>
  <c r="AB113" i="3"/>
  <c r="AN260" i="3"/>
  <c r="AD260" i="3"/>
  <c r="AM267" i="3"/>
  <c r="AC267" i="3"/>
  <c r="AL50" i="3"/>
  <c r="AB50" i="3"/>
  <c r="AM884" i="3"/>
  <c r="AC884" i="3"/>
  <c r="AO861" i="3"/>
  <c r="AE861" i="3"/>
  <c r="AM794" i="3"/>
  <c r="AC794" i="3"/>
  <c r="AN405" i="3"/>
  <c r="AD405" i="3"/>
  <c r="AL956" i="3"/>
  <c r="AB956" i="3"/>
  <c r="AN1025" i="3"/>
  <c r="AD1025" i="3"/>
  <c r="AN680" i="3"/>
  <c r="AD680" i="3"/>
  <c r="AL597" i="3"/>
  <c r="AB597" i="3"/>
  <c r="AL337" i="3"/>
  <c r="AB337" i="3"/>
  <c r="AN526" i="3"/>
  <c r="AD526" i="3"/>
  <c r="AM504" i="3"/>
  <c r="AC504" i="3"/>
  <c r="AN642" i="3"/>
  <c r="AD642" i="3"/>
  <c r="AL313" i="3"/>
  <c r="AB313" i="3"/>
  <c r="AL249" i="3"/>
  <c r="AB249" i="3"/>
  <c r="AL185" i="3"/>
  <c r="AB185" i="3"/>
  <c r="AL121" i="3"/>
  <c r="AB121" i="3"/>
  <c r="AM414" i="3"/>
  <c r="AC414" i="3"/>
  <c r="AN268" i="3"/>
  <c r="AD268" i="3"/>
  <c r="AM156" i="3"/>
  <c r="AC156" i="3"/>
  <c r="AM283" i="3"/>
  <c r="AC283" i="3"/>
  <c r="AM155" i="3"/>
  <c r="AC155" i="3"/>
  <c r="AM373" i="3"/>
  <c r="AC373" i="3"/>
  <c r="AL746" i="3"/>
  <c r="AB746" i="3"/>
  <c r="AN697" i="3"/>
  <c r="AD697" i="3"/>
  <c r="AM386" i="3"/>
  <c r="AC386" i="3"/>
  <c r="AL440" i="3"/>
  <c r="AB440" i="3"/>
  <c r="AL376" i="3"/>
  <c r="AB376" i="3"/>
  <c r="AM74" i="3"/>
  <c r="AC74" i="3"/>
  <c r="AM815" i="3"/>
  <c r="AC815" i="3"/>
  <c r="AL1014" i="3"/>
  <c r="AB1014" i="3"/>
  <c r="AM804" i="3"/>
  <c r="AC804" i="3"/>
  <c r="AL531" i="3"/>
  <c r="AB531" i="3"/>
  <c r="AL467" i="3"/>
  <c r="AB467" i="3"/>
  <c r="AM835" i="3"/>
  <c r="AC835" i="3"/>
  <c r="AL671" i="3"/>
  <c r="AB671" i="3"/>
  <c r="AL607" i="3"/>
  <c r="AB607" i="3"/>
  <c r="AN550" i="3"/>
  <c r="AD550" i="3"/>
  <c r="AM528" i="3"/>
  <c r="AC528" i="3"/>
  <c r="AM258" i="3"/>
  <c r="AC258" i="3"/>
  <c r="AM231" i="3"/>
  <c r="AC231" i="3"/>
  <c r="AM18" i="3"/>
  <c r="AC18" i="3"/>
  <c r="AN1000" i="3"/>
  <c r="AD1000" i="3"/>
  <c r="AM907" i="3"/>
  <c r="AC907" i="3"/>
  <c r="AL63" i="3"/>
  <c r="AB63" i="3"/>
  <c r="AM525" i="3"/>
  <c r="AC525" i="3"/>
  <c r="AM128" i="3"/>
  <c r="AC128" i="3"/>
  <c r="AM536" i="3"/>
  <c r="AC536" i="3"/>
  <c r="AL265" i="3"/>
  <c r="AB265" i="3"/>
  <c r="AL73" i="3"/>
  <c r="AB73" i="3"/>
  <c r="AM315" i="3"/>
  <c r="AC315" i="3"/>
  <c r="AM885" i="3"/>
  <c r="AC885" i="3"/>
  <c r="AM338" i="3"/>
  <c r="AC338" i="3"/>
  <c r="AM154" i="3"/>
  <c r="AC154" i="3"/>
  <c r="AN775" i="3"/>
  <c r="AD775" i="3"/>
  <c r="AM202" i="3"/>
  <c r="AC202" i="3"/>
  <c r="AL892" i="3"/>
  <c r="AB892" i="3"/>
  <c r="AL412" i="3"/>
  <c r="AB412" i="3"/>
  <c r="AM246" i="3"/>
  <c r="AC246" i="3"/>
  <c r="AL277" i="3"/>
  <c r="AB277" i="3"/>
  <c r="AL133" i="3"/>
  <c r="AB133" i="3"/>
  <c r="AN296" i="3"/>
  <c r="AD296" i="3"/>
  <c r="AM72" i="3"/>
  <c r="AC72" i="3"/>
  <c r="AL916" i="3"/>
  <c r="AB916" i="3"/>
  <c r="AM903" i="3"/>
  <c r="AC903" i="3"/>
  <c r="AL719" i="3"/>
  <c r="AB719" i="3"/>
  <c r="AM698" i="3"/>
  <c r="AC698" i="3"/>
  <c r="AL615" i="3"/>
  <c r="AB615" i="3"/>
  <c r="AO686" i="3"/>
  <c r="AE686" i="3"/>
  <c r="AM544" i="3"/>
  <c r="AC544" i="3"/>
  <c r="AO530" i="3"/>
  <c r="AE530" i="3"/>
  <c r="AM132" i="3"/>
  <c r="AC132" i="3"/>
  <c r="AL54" i="3"/>
  <c r="AB54" i="3"/>
  <c r="AO1021" i="3"/>
  <c r="AE1021" i="3"/>
  <c r="AL834" i="3"/>
  <c r="AB834" i="3"/>
  <c r="AL773" i="3"/>
  <c r="AB773" i="3"/>
  <c r="AM717" i="3"/>
  <c r="AC717" i="3"/>
  <c r="AM716" i="3"/>
  <c r="AC716" i="3"/>
  <c r="AM633" i="3"/>
  <c r="AC633" i="3"/>
  <c r="AM445" i="3"/>
  <c r="AC445" i="3"/>
  <c r="AL585" i="3"/>
  <c r="AB585" i="3"/>
  <c r="AM706" i="3"/>
  <c r="AC706" i="3"/>
  <c r="AL935" i="3"/>
  <c r="AB935" i="3"/>
  <c r="AN672" i="3"/>
  <c r="AD672" i="3"/>
  <c r="AL503" i="3"/>
  <c r="AB503" i="3"/>
  <c r="AM823" i="3"/>
  <c r="AC823" i="3"/>
  <c r="AL925" i="3"/>
  <c r="AB925" i="3"/>
  <c r="AN795" i="3"/>
  <c r="AD795" i="3"/>
  <c r="AN893" i="3"/>
  <c r="AD893" i="3"/>
  <c r="AN652" i="3"/>
  <c r="AD652" i="3"/>
  <c r="AM762" i="3"/>
  <c r="AC762" i="3"/>
  <c r="AL571" i="3"/>
  <c r="AB571" i="3"/>
  <c r="AL764" i="3"/>
  <c r="AB764" i="3"/>
  <c r="AL428" i="3"/>
  <c r="AB428" i="3"/>
  <c r="AM324" i="3"/>
  <c r="AC324" i="3"/>
  <c r="AM182" i="3"/>
  <c r="AC182" i="3"/>
  <c r="AL320" i="3"/>
  <c r="AB320" i="3"/>
  <c r="AM1023" i="3"/>
  <c r="AC1023" i="3"/>
  <c r="AL965" i="3"/>
  <c r="AB965" i="3"/>
  <c r="AL792" i="3"/>
  <c r="AB792" i="3"/>
  <c r="AM714" i="3"/>
  <c r="AC714" i="3"/>
  <c r="AN600" i="3"/>
  <c r="AD600" i="3"/>
  <c r="AN554" i="3"/>
  <c r="AD554" i="3"/>
  <c r="AM489" i="3"/>
  <c r="AC489" i="3"/>
  <c r="AM397" i="3"/>
  <c r="AC397" i="3"/>
  <c r="AL237" i="3"/>
  <c r="AB237" i="3"/>
  <c r="AL125" i="3"/>
  <c r="AB125" i="3"/>
  <c r="AN288" i="3"/>
  <c r="AD288" i="3"/>
  <c r="AM80" i="3"/>
  <c r="AC80" i="3"/>
  <c r="AM67" i="3"/>
  <c r="AC67" i="3"/>
  <c r="AL353" i="3"/>
  <c r="AB353" i="3"/>
  <c r="AN860" i="3"/>
  <c r="AD860" i="3"/>
  <c r="AM832" i="3"/>
  <c r="AC832" i="3"/>
  <c r="AN510" i="3"/>
  <c r="AD510" i="3"/>
  <c r="AL257" i="3"/>
  <c r="AB257" i="3"/>
  <c r="AN276" i="3"/>
  <c r="AD276" i="3"/>
  <c r="AM75" i="3"/>
  <c r="AC75" i="3"/>
  <c r="AN813" i="3"/>
  <c r="AD813" i="3"/>
  <c r="AM82" i="3"/>
  <c r="AC82" i="3"/>
  <c r="AM787" i="3"/>
  <c r="AC787" i="3"/>
  <c r="AO490" i="3"/>
  <c r="AE490" i="3"/>
  <c r="AL543" i="3"/>
  <c r="AB543" i="3"/>
  <c r="AO476" i="3"/>
  <c r="AE476" i="3"/>
  <c r="AM472" i="3"/>
  <c r="AC472" i="3"/>
  <c r="AL233" i="3"/>
  <c r="AB233" i="3"/>
  <c r="AN316" i="3"/>
  <c r="AD316" i="3"/>
  <c r="AM251" i="3"/>
  <c r="AC251" i="3"/>
  <c r="AO450" i="3"/>
  <c r="AE450" i="3"/>
  <c r="AM12" i="3"/>
  <c r="AC12" i="3"/>
  <c r="AL667" i="3"/>
  <c r="AB667" i="3"/>
  <c r="AL85" i="3"/>
  <c r="AB85" i="3"/>
  <c r="AM754" i="3"/>
  <c r="AC754" i="3"/>
  <c r="AN454" i="3"/>
  <c r="AD454" i="3"/>
  <c r="AN1002" i="3"/>
  <c r="AD1002" i="3"/>
  <c r="E9" i="2"/>
  <c r="G9" i="2" s="1"/>
  <c r="I9" i="2"/>
  <c r="D10" i="2"/>
  <c r="F10" i="2" s="1"/>
  <c r="C10" i="2"/>
  <c r="B11" i="2"/>
  <c r="AM983" i="3" l="1"/>
  <c r="AC983" i="3"/>
  <c r="AC650" i="3"/>
  <c r="AM650" i="3"/>
  <c r="AM415" i="3"/>
  <c r="AC415" i="3"/>
  <c r="AM423" i="3"/>
  <c r="AC423" i="3"/>
  <c r="AM856" i="3"/>
  <c r="AC856" i="3"/>
  <c r="AM658" i="3"/>
  <c r="AC658" i="3"/>
  <c r="AM406" i="3"/>
  <c r="AC406" i="3"/>
  <c r="AM31" i="3"/>
  <c r="AC31" i="3"/>
  <c r="AM363" i="3"/>
  <c r="AC363" i="3"/>
  <c r="AM327" i="3"/>
  <c r="AC327" i="3"/>
  <c r="AC355" i="3"/>
  <c r="AM355" i="3"/>
  <c r="AM618" i="3"/>
  <c r="AC618" i="3"/>
  <c r="AC343" i="3"/>
  <c r="AM343" i="3"/>
  <c r="AC874" i="3"/>
  <c r="AM874" i="3"/>
  <c r="AC351" i="3"/>
  <c r="AM351" i="3"/>
  <c r="AN319" i="3"/>
  <c r="AD319" i="3"/>
  <c r="AM399" i="3"/>
  <c r="AC399" i="3"/>
  <c r="AC334" i="3"/>
  <c r="AM334" i="3"/>
  <c r="AM570" i="3"/>
  <c r="AC570" i="3"/>
  <c r="AM374" i="3"/>
  <c r="AC374" i="3"/>
  <c r="AM553" i="3"/>
  <c r="AC553" i="3"/>
  <c r="AM371" i="3"/>
  <c r="AC371" i="3"/>
  <c r="AM427" i="3"/>
  <c r="AC427" i="3"/>
  <c r="AM11" i="3"/>
  <c r="AC11" i="3"/>
  <c r="AM367" i="3"/>
  <c r="AC367" i="3"/>
  <c r="AM366" i="3"/>
  <c r="AC366" i="3"/>
  <c r="AC586" i="3"/>
  <c r="AM586" i="3"/>
  <c r="AC594" i="3"/>
  <c r="AM594" i="3"/>
  <c r="AO466" i="3"/>
  <c r="AE466" i="3"/>
  <c r="AM419" i="3"/>
  <c r="AC419" i="3"/>
  <c r="H10" i="2"/>
  <c r="AC626" i="3"/>
  <c r="AM626" i="3"/>
  <c r="AD19" i="3"/>
  <c r="AN19" i="3"/>
  <c r="AM602" i="3"/>
  <c r="AC602" i="3"/>
  <c r="AM398" i="3"/>
  <c r="AC398" i="3"/>
  <c r="AM634" i="3"/>
  <c r="AC634" i="3"/>
  <c r="AM375" i="3"/>
  <c r="AC375" i="3"/>
  <c r="AC379" i="3"/>
  <c r="AM379" i="3"/>
  <c r="AM407" i="3"/>
  <c r="AC407" i="3"/>
  <c r="AC27" i="3"/>
  <c r="AM27" i="3"/>
  <c r="AM359" i="3"/>
  <c r="AC359" i="3"/>
  <c r="AC403" i="3"/>
  <c r="AM403" i="3"/>
  <c r="AC610" i="3"/>
  <c r="AM610" i="3"/>
  <c r="AM335" i="3"/>
  <c r="AC335" i="3"/>
  <c r="AM7" i="3"/>
  <c r="AC7" i="3"/>
  <c r="AM342" i="3"/>
  <c r="AC342" i="3"/>
  <c r="AC435" i="3"/>
  <c r="AM435" i="3"/>
  <c r="AM387" i="3"/>
  <c r="AC387" i="3"/>
  <c r="AM383" i="3"/>
  <c r="AC383" i="3"/>
  <c r="AM411" i="3"/>
  <c r="AC411" i="3"/>
  <c r="AM395" i="3"/>
  <c r="AC395" i="3"/>
  <c r="AM562" i="3"/>
  <c r="AC562" i="3"/>
  <c r="AM430" i="3"/>
  <c r="AC430" i="3"/>
  <c r="AC578" i="3"/>
  <c r="AM578" i="3"/>
  <c r="AC339" i="3"/>
  <c r="AM339" i="3"/>
  <c r="AM882" i="3"/>
  <c r="AC882" i="3"/>
  <c r="AM347" i="3"/>
  <c r="AC347" i="3"/>
  <c r="AM391" i="3"/>
  <c r="AC391" i="3"/>
  <c r="AM331" i="3"/>
  <c r="AC331" i="3"/>
  <c r="AM443" i="3"/>
  <c r="AC443" i="3"/>
  <c r="AP490" i="3"/>
  <c r="AF490" i="3"/>
  <c r="AO276" i="3"/>
  <c r="AE276" i="3"/>
  <c r="AN67" i="3"/>
  <c r="AD67" i="3"/>
  <c r="AN489" i="3"/>
  <c r="AD489" i="3"/>
  <c r="AN706" i="3"/>
  <c r="AD706" i="3"/>
  <c r="AM773" i="3"/>
  <c r="AC773" i="3"/>
  <c r="AN544" i="3"/>
  <c r="AD544" i="3"/>
  <c r="AM916" i="3"/>
  <c r="AC916" i="3"/>
  <c r="AM892" i="3"/>
  <c r="AC892" i="3"/>
  <c r="AN804" i="3"/>
  <c r="AD804" i="3"/>
  <c r="AN373" i="3"/>
  <c r="AD373" i="3"/>
  <c r="AM121" i="3"/>
  <c r="AC121" i="3"/>
  <c r="AO526" i="3"/>
  <c r="AE526" i="3"/>
  <c r="AN692" i="3"/>
  <c r="AD692" i="3"/>
  <c r="AM749" i="3"/>
  <c r="AC749" i="3"/>
  <c r="AN767" i="3"/>
  <c r="AD767" i="3"/>
  <c r="AN150" i="3"/>
  <c r="AD150" i="3"/>
  <c r="AO628" i="3"/>
  <c r="AE628" i="3"/>
  <c r="AN747" i="3"/>
  <c r="AD747" i="3"/>
  <c r="AO666" i="3"/>
  <c r="AE666" i="3"/>
  <c r="AN862" i="3"/>
  <c r="AD862" i="3"/>
  <c r="AO608" i="3"/>
  <c r="AE608" i="3"/>
  <c r="AN115" i="3"/>
  <c r="AD115" i="3"/>
  <c r="AN739" i="3"/>
  <c r="AD739" i="3"/>
  <c r="AN854" i="3"/>
  <c r="AD854" i="3"/>
  <c r="AO763" i="3"/>
  <c r="AE763" i="3"/>
  <c r="AN946" i="3"/>
  <c r="AD946" i="3"/>
  <c r="AM593" i="3"/>
  <c r="AC593" i="3"/>
  <c r="AN184" i="3"/>
  <c r="AD184" i="3"/>
  <c r="AP524" i="3"/>
  <c r="AF524" i="3"/>
  <c r="AO431" i="3"/>
  <c r="AE431" i="3"/>
  <c r="AN646" i="3"/>
  <c r="AD646" i="3"/>
  <c r="AN501" i="3"/>
  <c r="AD501" i="3"/>
  <c r="AN318" i="3"/>
  <c r="AD318" i="3"/>
  <c r="AN215" i="3"/>
  <c r="AD215" i="3"/>
  <c r="AO321" i="3"/>
  <c r="AE321" i="3"/>
  <c r="AM109" i="3"/>
  <c r="AC109" i="3"/>
  <c r="AM35" i="3"/>
  <c r="AC35" i="3"/>
  <c r="AM29" i="3"/>
  <c r="AC29" i="3"/>
  <c r="AO604" i="3"/>
  <c r="AE604" i="3"/>
  <c r="AN71" i="3"/>
  <c r="AD71" i="3"/>
  <c r="AM515" i="3"/>
  <c r="AC515" i="3"/>
  <c r="AO284" i="3"/>
  <c r="AE284" i="3"/>
  <c r="AM611" i="3"/>
  <c r="AC611" i="3"/>
  <c r="AN282" i="3"/>
  <c r="AD282" i="3"/>
  <c r="AN928" i="3"/>
  <c r="AD928" i="3"/>
  <c r="AM784" i="3"/>
  <c r="AC784" i="3"/>
  <c r="AN824" i="3"/>
  <c r="AD824" i="3"/>
  <c r="AM432" i="3"/>
  <c r="AC432" i="3"/>
  <c r="AN270" i="3"/>
  <c r="AD270" i="3"/>
  <c r="AN144" i="3"/>
  <c r="AD144" i="3"/>
  <c r="AN509" i="3"/>
  <c r="AD509" i="3"/>
  <c r="AM404" i="3"/>
  <c r="AC404" i="3"/>
  <c r="AM577" i="3"/>
  <c r="AC577" i="3"/>
  <c r="AN211" i="3"/>
  <c r="AD211" i="3"/>
  <c r="AN521" i="3"/>
  <c r="AD521" i="3"/>
  <c r="AN931" i="3"/>
  <c r="AD931" i="3"/>
  <c r="AM364" i="3"/>
  <c r="AC364" i="3"/>
  <c r="AO596" i="3"/>
  <c r="AE596" i="3"/>
  <c r="AN96" i="3"/>
  <c r="AD96" i="3"/>
  <c r="AN103" i="3"/>
  <c r="AD103" i="3"/>
  <c r="AN786" i="3"/>
  <c r="AD786" i="3"/>
  <c r="AN322" i="3"/>
  <c r="AD322" i="3"/>
  <c r="AM408" i="3"/>
  <c r="AC408" i="3"/>
  <c r="AN219" i="3"/>
  <c r="AD219" i="3"/>
  <c r="AM217" i="3"/>
  <c r="AC217" i="3"/>
  <c r="AM637" i="3"/>
  <c r="AC637" i="3"/>
  <c r="AN869" i="3"/>
  <c r="AD869" i="3"/>
  <c r="AM305" i="3"/>
  <c r="AC305" i="3"/>
  <c r="AO682" i="3"/>
  <c r="AE682" i="3"/>
  <c r="AM781" i="3"/>
  <c r="AC781" i="3"/>
  <c r="AM879" i="3"/>
  <c r="AC879" i="3"/>
  <c r="AO1003" i="3"/>
  <c r="AE1003" i="3"/>
  <c r="AN622" i="3"/>
  <c r="AD622" i="3"/>
  <c r="AM641" i="3"/>
  <c r="AC641" i="3"/>
  <c r="AN94" i="3"/>
  <c r="AD94" i="3"/>
  <c r="AM587" i="3"/>
  <c r="AC587" i="3"/>
  <c r="AM205" i="3"/>
  <c r="AC205" i="3"/>
  <c r="AO632" i="3"/>
  <c r="AE632" i="3"/>
  <c r="AM438" i="3"/>
  <c r="AC438" i="3"/>
  <c r="AM416" i="3"/>
  <c r="AC416" i="3"/>
  <c r="AO600" i="3"/>
  <c r="AE600" i="3"/>
  <c r="AM792" i="3"/>
  <c r="AC792" i="3"/>
  <c r="AN1023" i="3"/>
  <c r="AD1023" i="3"/>
  <c r="AN182" i="3"/>
  <c r="AD182" i="3"/>
  <c r="AM428" i="3"/>
  <c r="AC428" i="3"/>
  <c r="AM764" i="3"/>
  <c r="AC764" i="3"/>
  <c r="AN762" i="3"/>
  <c r="AD762" i="3"/>
  <c r="AO893" i="3"/>
  <c r="AE893" i="3"/>
  <c r="AM925" i="3"/>
  <c r="AC925" i="3"/>
  <c r="AM585" i="3"/>
  <c r="AC585" i="3"/>
  <c r="AN154" i="3"/>
  <c r="AD154" i="3"/>
  <c r="AN885" i="3"/>
  <c r="AD885" i="3"/>
  <c r="AM73" i="3"/>
  <c r="AC73" i="3"/>
  <c r="AN536" i="3"/>
  <c r="AD536" i="3"/>
  <c r="AN525" i="3"/>
  <c r="AD525" i="3"/>
  <c r="AN907" i="3"/>
  <c r="AD907" i="3"/>
  <c r="AN18" i="3"/>
  <c r="AD18" i="3"/>
  <c r="AN258" i="3"/>
  <c r="AD258" i="3"/>
  <c r="AO550" i="3"/>
  <c r="AE550" i="3"/>
  <c r="AM671" i="3"/>
  <c r="AC671" i="3"/>
  <c r="AM337" i="3"/>
  <c r="AC337" i="3"/>
  <c r="AO680" i="3"/>
  <c r="AE680" i="3"/>
  <c r="AM956" i="3"/>
  <c r="AC956" i="3"/>
  <c r="AN794" i="3"/>
  <c r="AD794" i="3"/>
  <c r="AN884" i="3"/>
  <c r="AD884" i="3"/>
  <c r="AN267" i="3"/>
  <c r="AD267" i="3"/>
  <c r="AM113" i="3"/>
  <c r="AC113" i="3"/>
  <c r="AN654" i="3"/>
  <c r="AD654" i="3"/>
  <c r="AP458" i="3"/>
  <c r="AF458" i="3"/>
  <c r="AO612" i="3"/>
  <c r="AE612" i="3"/>
  <c r="AP984" i="3"/>
  <c r="AF984" i="3"/>
  <c r="AN130" i="3"/>
  <c r="AD130" i="3"/>
  <c r="AO917" i="3"/>
  <c r="AE917" i="3"/>
  <c r="AN235" i="3"/>
  <c r="AD235" i="3"/>
  <c r="AM97" i="3"/>
  <c r="AC97" i="3"/>
  <c r="AN638" i="3"/>
  <c r="AD638" i="3"/>
  <c r="AN461" i="3"/>
  <c r="AD461" i="3"/>
  <c r="AN955" i="3"/>
  <c r="AD955" i="3"/>
  <c r="AM479" i="3"/>
  <c r="AC479" i="3"/>
  <c r="AM1015" i="3"/>
  <c r="AC1015" i="3"/>
  <c r="AM559" i="3"/>
  <c r="AC559" i="3"/>
  <c r="AP506" i="3"/>
  <c r="AF506" i="3"/>
  <c r="AN298" i="3"/>
  <c r="AD298" i="3"/>
  <c r="AM51" i="3"/>
  <c r="AC51" i="3"/>
  <c r="AN569" i="3"/>
  <c r="AD569" i="3"/>
  <c r="AN709" i="3"/>
  <c r="AD709" i="3"/>
  <c r="AM818" i="3"/>
  <c r="AC818" i="3"/>
  <c r="AM28" i="3"/>
  <c r="AC28" i="3"/>
  <c r="AN228" i="3"/>
  <c r="AD228" i="3"/>
  <c r="AO534" i="3"/>
  <c r="AE534" i="3"/>
  <c r="AM663" i="3"/>
  <c r="AC663" i="3"/>
  <c r="AN900" i="3"/>
  <c r="AD900" i="3"/>
  <c r="AM948" i="3"/>
  <c r="AC948" i="3"/>
  <c r="AM101" i="3"/>
  <c r="AC101" i="3"/>
  <c r="AN79" i="3"/>
  <c r="AD79" i="3"/>
  <c r="AN238" i="3"/>
  <c r="AD238" i="3"/>
  <c r="AM777" i="3"/>
  <c r="AC777" i="3"/>
  <c r="AN944" i="3"/>
  <c r="AD944" i="3"/>
  <c r="AM581" i="3"/>
  <c r="AC581" i="3"/>
  <c r="AN83" i="3"/>
  <c r="AD83" i="3"/>
  <c r="AN86" i="3"/>
  <c r="AD86" i="3"/>
  <c r="AM16" i="3"/>
  <c r="AC16" i="3"/>
  <c r="AO870" i="3"/>
  <c r="AE870" i="3"/>
  <c r="AN897" i="3"/>
  <c r="AD897" i="3"/>
  <c r="AO312" i="3"/>
  <c r="AE312" i="3"/>
  <c r="AN819" i="3"/>
  <c r="AD819" i="3"/>
  <c r="AM527" i="3"/>
  <c r="AC527" i="3"/>
  <c r="AN910" i="3"/>
  <c r="AD910" i="3"/>
  <c r="AP460" i="3"/>
  <c r="AF460" i="3"/>
  <c r="AO616" i="3"/>
  <c r="AE616" i="3"/>
  <c r="AO656" i="3"/>
  <c r="AE656" i="3"/>
  <c r="AM750" i="3"/>
  <c r="AC750" i="3"/>
  <c r="AN729" i="3"/>
  <c r="AD729" i="3"/>
  <c r="AM26" i="3"/>
  <c r="AC26" i="3"/>
  <c r="AN212" i="3"/>
  <c r="AD212" i="3"/>
  <c r="AN845" i="3"/>
  <c r="AD845" i="3"/>
  <c r="AM908" i="3"/>
  <c r="AC908" i="3"/>
  <c r="AN743" i="3"/>
  <c r="AD743" i="3"/>
  <c r="AM927" i="3"/>
  <c r="AC927" i="3"/>
  <c r="AM649" i="3"/>
  <c r="AC649" i="3"/>
  <c r="AM368" i="3"/>
  <c r="AC368" i="3"/>
  <c r="AN684" i="3"/>
  <c r="AD684" i="3"/>
  <c r="AM838" i="3"/>
  <c r="AC838" i="3"/>
  <c r="AN243" i="3"/>
  <c r="AD243" i="3"/>
  <c r="AM77" i="3"/>
  <c r="AC77" i="3"/>
  <c r="AM309" i="3"/>
  <c r="AC309" i="3"/>
  <c r="AN529" i="3"/>
  <c r="AD529" i="3"/>
  <c r="AN175" i="3"/>
  <c r="AD175" i="3"/>
  <c r="AN78" i="3"/>
  <c r="AD78" i="3"/>
  <c r="AN326" i="3"/>
  <c r="AD326" i="3"/>
  <c r="AN887" i="3"/>
  <c r="AD887" i="3"/>
  <c r="AM59" i="3"/>
  <c r="AC59" i="3"/>
  <c r="AM377" i="3"/>
  <c r="AC377" i="3"/>
  <c r="AM742" i="3"/>
  <c r="AC742" i="3"/>
  <c r="AN722" i="3"/>
  <c r="AD722" i="3"/>
  <c r="AO779" i="3"/>
  <c r="AE779" i="3"/>
  <c r="AM384" i="3"/>
  <c r="AC384" i="3"/>
  <c r="AN60" i="3"/>
  <c r="AD60" i="3"/>
  <c r="AO560" i="3"/>
  <c r="AE560" i="3"/>
  <c r="AM655" i="3"/>
  <c r="AC655" i="3"/>
  <c r="AO660" i="3"/>
  <c r="AE660" i="3"/>
  <c r="AN255" i="3"/>
  <c r="AD255" i="3"/>
  <c r="AM393" i="3"/>
  <c r="AC393" i="3"/>
  <c r="AN796" i="3"/>
  <c r="AD796" i="3"/>
  <c r="AN718" i="3"/>
  <c r="AD718" i="3"/>
  <c r="AM842" i="3"/>
  <c r="AC842" i="3"/>
  <c r="AN152" i="3"/>
  <c r="AD152" i="3"/>
  <c r="AM149" i="3"/>
  <c r="AC149" i="3"/>
  <c r="AN429" i="3"/>
  <c r="AD429" i="3"/>
  <c r="AN864" i="3"/>
  <c r="AD864" i="3"/>
  <c r="AO963" i="3"/>
  <c r="AE963" i="3"/>
  <c r="AO568" i="3"/>
  <c r="AE568" i="3"/>
  <c r="AM768" i="3"/>
  <c r="AC768" i="3"/>
  <c r="AM760" i="3"/>
  <c r="AC760" i="3"/>
  <c r="AM336" i="3"/>
  <c r="AC336" i="3"/>
  <c r="AO532" i="3"/>
  <c r="AE532" i="3"/>
  <c r="AM1022" i="3"/>
  <c r="AC1022" i="3"/>
  <c r="AP674" i="3"/>
  <c r="AF674" i="3"/>
  <c r="AN307" i="3"/>
  <c r="AD307" i="3"/>
  <c r="AM117" i="3"/>
  <c r="AC117" i="3"/>
  <c r="AN381" i="3"/>
  <c r="AD381" i="3"/>
  <c r="AN545" i="3"/>
  <c r="AD545" i="3"/>
  <c r="AM780" i="3"/>
  <c r="AC780" i="3"/>
  <c r="AN738" i="3"/>
  <c r="AD738" i="3"/>
  <c r="AM352" i="3"/>
  <c r="AC352" i="3"/>
  <c r="AO678" i="3"/>
  <c r="AE678" i="3"/>
  <c r="AN1026" i="3"/>
  <c r="AD1026" i="3"/>
  <c r="AM441" i="3"/>
  <c r="AC441" i="3"/>
  <c r="AM62" i="3"/>
  <c r="AC62" i="3"/>
  <c r="AN962" i="3"/>
  <c r="AD962" i="3"/>
  <c r="AN681" i="3"/>
  <c r="AD681" i="3"/>
  <c r="AN828" i="3"/>
  <c r="AD828" i="3"/>
  <c r="AM539" i="3"/>
  <c r="AC539" i="3"/>
  <c r="AM805" i="3"/>
  <c r="AC805" i="3"/>
  <c r="AN1008" i="3"/>
  <c r="AD1008" i="3"/>
  <c r="AN168" i="3"/>
  <c r="AD168" i="3"/>
  <c r="AM495" i="3"/>
  <c r="AC495" i="3"/>
  <c r="AN226" i="3"/>
  <c r="AD226" i="3"/>
  <c r="AM491" i="3"/>
  <c r="AC491" i="3"/>
  <c r="AN888" i="3"/>
  <c r="AD888" i="3"/>
  <c r="AN418" i="3"/>
  <c r="AD418" i="3"/>
  <c r="AN179" i="3"/>
  <c r="AD179" i="3"/>
  <c r="AN513" i="3"/>
  <c r="AD513" i="3"/>
  <c r="AM883" i="3"/>
  <c r="AC883" i="3"/>
  <c r="AM41" i="3"/>
  <c r="AC41" i="3"/>
  <c r="AN167" i="3"/>
  <c r="AD167" i="3"/>
  <c r="AN104" i="3"/>
  <c r="AD104" i="3"/>
  <c r="AN833" i="3"/>
  <c r="AD833" i="3"/>
  <c r="AN191" i="3"/>
  <c r="AD191" i="3"/>
  <c r="AM329" i="3"/>
  <c r="AC329" i="3"/>
  <c r="AN841" i="3"/>
  <c r="AD841" i="3"/>
  <c r="AN894" i="3"/>
  <c r="AD894" i="3"/>
  <c r="AM129" i="3"/>
  <c r="AC129" i="3"/>
  <c r="AN670" i="3"/>
  <c r="AD670" i="3"/>
  <c r="AM49" i="3"/>
  <c r="AC49" i="3"/>
  <c r="AM53" i="3"/>
  <c r="AC53" i="3"/>
  <c r="AO516" i="3"/>
  <c r="AE516" i="3"/>
  <c r="AN701" i="3"/>
  <c r="AD701" i="3"/>
  <c r="AM904" i="3"/>
  <c r="AC904" i="3"/>
  <c r="AM24" i="3"/>
  <c r="AC24" i="3"/>
  <c r="AN196" i="3"/>
  <c r="AD196" i="3"/>
  <c r="AO502" i="3"/>
  <c r="AE502" i="3"/>
  <c r="AM647" i="3"/>
  <c r="AC647" i="3"/>
  <c r="AM871" i="3"/>
  <c r="AC871" i="3"/>
  <c r="AO971" i="3"/>
  <c r="AE971" i="3"/>
  <c r="AM69" i="3"/>
  <c r="AC69" i="3"/>
  <c r="AM348" i="3"/>
  <c r="AC348" i="3"/>
  <c r="AO636" i="3"/>
  <c r="AE636" i="3"/>
  <c r="AM447" i="3"/>
  <c r="AC447" i="3"/>
  <c r="AM1011" i="3"/>
  <c r="AC1011" i="3"/>
  <c r="AN778" i="3"/>
  <c r="AD778" i="3"/>
  <c r="AN812" i="3"/>
  <c r="AD812" i="3"/>
  <c r="AN279" i="3"/>
  <c r="AD279" i="3"/>
  <c r="AN843" i="3"/>
  <c r="AD843" i="3"/>
  <c r="AN914" i="3"/>
  <c r="AD914" i="3"/>
  <c r="AN950" i="3"/>
  <c r="AD950" i="3"/>
  <c r="AN108" i="3"/>
  <c r="AD108" i="3"/>
  <c r="AM161" i="3"/>
  <c r="AC161" i="3"/>
  <c r="AO689" i="3"/>
  <c r="AE689" i="3"/>
  <c r="AO901" i="3"/>
  <c r="AE901" i="3"/>
  <c r="AM1030" i="3"/>
  <c r="AC1030" i="3"/>
  <c r="AN898" i="3"/>
  <c r="AD898" i="3"/>
  <c r="AN496" i="3"/>
  <c r="AD496" i="3"/>
  <c r="AM157" i="3"/>
  <c r="AC157" i="3"/>
  <c r="AN183" i="3"/>
  <c r="AD183" i="3"/>
  <c r="AN158" i="3"/>
  <c r="AD158" i="3"/>
  <c r="AN947" i="3"/>
  <c r="AD947" i="3"/>
  <c r="AO584" i="3"/>
  <c r="AE584" i="3"/>
  <c r="AM20" i="3"/>
  <c r="AC20" i="3"/>
  <c r="AM332" i="3"/>
  <c r="AC332" i="3"/>
  <c r="AN872" i="3"/>
  <c r="AD872" i="3"/>
  <c r="AM603" i="3"/>
  <c r="AC603" i="3"/>
  <c r="AM683" i="3"/>
  <c r="AC683" i="3"/>
  <c r="AM859" i="3"/>
  <c r="AC859" i="3"/>
  <c r="AN598" i="3"/>
  <c r="AD598" i="3"/>
  <c r="AM912" i="3"/>
  <c r="AC912" i="3"/>
  <c r="AN163" i="3"/>
  <c r="AD163" i="3"/>
  <c r="AN485" i="3"/>
  <c r="AD485" i="3"/>
  <c r="AN66" i="3"/>
  <c r="AD66" i="3"/>
  <c r="AN294" i="3"/>
  <c r="AD294" i="3"/>
  <c r="AM830" i="3"/>
  <c r="AC830" i="3"/>
  <c r="AM55" i="3"/>
  <c r="AC55" i="3"/>
  <c r="AM535" i="3"/>
  <c r="AC535" i="3"/>
  <c r="AO452" i="3"/>
  <c r="AE452" i="3"/>
  <c r="AN732" i="3"/>
  <c r="AD732" i="3"/>
  <c r="AM789" i="3"/>
  <c r="AC789" i="3"/>
  <c r="AM14" i="3"/>
  <c r="AC14" i="3"/>
  <c r="AN164" i="3"/>
  <c r="AD164" i="3"/>
  <c r="AO470" i="3"/>
  <c r="AE470" i="3"/>
  <c r="AM631" i="3"/>
  <c r="AC631" i="3"/>
  <c r="AM735" i="3"/>
  <c r="AC735" i="3"/>
  <c r="AM949" i="3"/>
  <c r="AC949" i="3"/>
  <c r="AM317" i="3"/>
  <c r="AC317" i="3"/>
  <c r="AN143" i="3"/>
  <c r="AD143" i="3"/>
  <c r="AN302" i="3"/>
  <c r="AD302" i="3"/>
  <c r="AM896" i="3"/>
  <c r="AC896" i="3"/>
  <c r="AN1004" i="3"/>
  <c r="AD1004" i="3"/>
  <c r="AM621" i="3"/>
  <c r="AC621" i="3"/>
  <c r="AO677" i="3"/>
  <c r="AE677" i="3"/>
  <c r="AM765" i="3"/>
  <c r="AC765" i="3"/>
  <c r="AM851" i="3"/>
  <c r="AC851" i="3"/>
  <c r="AO992" i="3"/>
  <c r="AE992" i="3"/>
  <c r="AN1027" i="3"/>
  <c r="AD1027" i="3"/>
  <c r="AN250" i="3"/>
  <c r="AD250" i="3"/>
  <c r="AN1012" i="3"/>
  <c r="AD1012" i="3"/>
  <c r="AN99" i="3"/>
  <c r="AD99" i="3"/>
  <c r="AN413" i="3"/>
  <c r="AD413" i="3"/>
  <c r="AO478" i="3"/>
  <c r="AE478" i="3"/>
  <c r="AN194" i="3"/>
  <c r="AD194" i="3"/>
  <c r="AN488" i="3"/>
  <c r="AD488" i="3"/>
  <c r="AO620" i="3"/>
  <c r="AE620" i="3"/>
  <c r="AM32" i="3"/>
  <c r="AC32" i="3"/>
  <c r="AM21" i="3"/>
  <c r="AC21" i="3"/>
  <c r="AO576" i="3"/>
  <c r="AE576" i="3"/>
  <c r="AN124" i="3"/>
  <c r="AD124" i="3"/>
  <c r="AM934" i="3"/>
  <c r="AC934" i="3"/>
  <c r="AO1002" i="3"/>
  <c r="AE1002" i="3"/>
  <c r="AM667" i="3"/>
  <c r="AC667" i="3"/>
  <c r="AO316" i="3"/>
  <c r="AE316" i="3"/>
  <c r="AO813" i="3"/>
  <c r="AE813" i="3"/>
  <c r="AO860" i="3"/>
  <c r="AE860" i="3"/>
  <c r="AM237" i="3"/>
  <c r="AC237" i="3"/>
  <c r="AO672" i="3"/>
  <c r="AE672" i="3"/>
  <c r="AN445" i="3"/>
  <c r="AD445" i="3"/>
  <c r="AP1021" i="3"/>
  <c r="AF1021" i="3"/>
  <c r="AM615" i="3"/>
  <c r="AC615" i="3"/>
  <c r="AO296" i="3"/>
  <c r="AE296" i="3"/>
  <c r="AM412" i="3"/>
  <c r="AC412" i="3"/>
  <c r="AM467" i="3"/>
  <c r="AC467" i="3"/>
  <c r="AM440" i="3"/>
  <c r="AC440" i="3"/>
  <c r="AN283" i="3"/>
  <c r="AD283" i="3"/>
  <c r="AM249" i="3"/>
  <c r="AC249" i="3"/>
  <c r="AM782" i="3"/>
  <c r="AC782" i="3"/>
  <c r="AN244" i="3"/>
  <c r="AD244" i="3"/>
  <c r="AM740" i="3"/>
  <c r="AC740" i="3"/>
  <c r="AM737" i="3"/>
  <c r="AC737" i="3"/>
  <c r="AN566" i="3"/>
  <c r="AD566" i="3"/>
  <c r="AN453" i="3"/>
  <c r="AD453" i="3"/>
  <c r="AN230" i="3"/>
  <c r="AD230" i="3"/>
  <c r="AM48" i="3"/>
  <c r="AC48" i="3"/>
  <c r="AM245" i="3"/>
  <c r="AC245" i="3"/>
  <c r="AP514" i="3"/>
  <c r="AF514" i="3"/>
  <c r="AN160" i="3"/>
  <c r="AD160" i="3"/>
  <c r="AN287" i="3"/>
  <c r="AD287" i="3"/>
  <c r="AM297" i="3"/>
  <c r="AC297" i="3"/>
  <c r="AN365" i="3"/>
  <c r="AD365" i="3"/>
  <c r="AN922" i="3"/>
  <c r="AD922" i="3"/>
  <c r="AM451" i="3"/>
  <c r="AC451" i="3"/>
  <c r="AN964" i="3"/>
  <c r="AD964" i="3"/>
  <c r="AN170" i="3"/>
  <c r="AD170" i="3"/>
  <c r="AN889" i="3"/>
  <c r="AD889" i="3"/>
  <c r="AN227" i="3"/>
  <c r="AD227" i="3"/>
  <c r="AN70" i="3"/>
  <c r="AD70" i="3"/>
  <c r="AO953" i="3"/>
  <c r="AE953" i="3"/>
  <c r="AM273" i="3"/>
  <c r="AC273" i="3"/>
  <c r="AN171" i="3"/>
  <c r="AD171" i="3"/>
  <c r="AM555" i="3"/>
  <c r="AC555" i="3"/>
  <c r="AN119" i="3"/>
  <c r="AD119" i="3"/>
  <c r="AN126" i="3"/>
  <c r="AD126" i="3"/>
  <c r="AM455" i="3"/>
  <c r="AC455" i="3"/>
  <c r="AP508" i="3"/>
  <c r="AF508" i="3"/>
  <c r="AO866" i="3"/>
  <c r="AE866" i="3"/>
  <c r="AM523" i="3"/>
  <c r="AC523" i="3"/>
  <c r="AN232" i="3"/>
  <c r="AD232" i="3"/>
  <c r="AN673" i="3"/>
  <c r="AD673" i="3"/>
  <c r="AN203" i="3"/>
  <c r="AD203" i="3"/>
  <c r="AM463" i="3"/>
  <c r="AC463" i="3"/>
  <c r="AN771" i="3"/>
  <c r="AD771" i="3"/>
  <c r="AN112" i="3"/>
  <c r="AD112" i="3"/>
  <c r="AN978" i="3"/>
  <c r="AD978" i="3"/>
  <c r="AN159" i="3"/>
  <c r="AD159" i="3"/>
  <c r="AN370" i="3"/>
  <c r="AD370" i="3"/>
  <c r="AN730" i="3"/>
  <c r="AD730" i="3"/>
  <c r="AM420" i="3"/>
  <c r="AC420" i="3"/>
  <c r="AM1010" i="3"/>
  <c r="AC1010" i="3"/>
  <c r="AO664" i="3"/>
  <c r="AE664" i="3"/>
  <c r="AN118" i="3"/>
  <c r="AD118" i="3"/>
  <c r="AP522" i="3"/>
  <c r="AF522" i="3"/>
  <c r="AN252" i="3"/>
  <c r="AD252" i="3"/>
  <c r="AN464" i="3"/>
  <c r="AD464" i="3"/>
  <c r="AM499" i="3"/>
  <c r="AC499" i="3"/>
  <c r="AM940" i="3"/>
  <c r="AC940" i="3"/>
  <c r="AO858" i="3"/>
  <c r="AE858" i="3"/>
  <c r="AM89" i="3"/>
  <c r="AC89" i="3"/>
  <c r="AO462" i="3"/>
  <c r="AE462" i="3"/>
  <c r="AP538" i="3"/>
  <c r="AF538" i="3"/>
  <c r="AN350" i="3"/>
  <c r="AD350" i="3"/>
  <c r="AM8" i="3"/>
  <c r="AC8" i="3"/>
  <c r="AN982" i="3"/>
  <c r="AD982" i="3"/>
  <c r="AN208" i="3"/>
  <c r="AD208" i="3"/>
  <c r="AM954" i="3"/>
  <c r="AC954" i="3"/>
  <c r="AM810" i="3"/>
  <c r="AC810" i="3"/>
  <c r="AM926" i="3"/>
  <c r="AC926" i="3"/>
  <c r="AO454" i="3"/>
  <c r="AE454" i="3"/>
  <c r="AM85" i="3"/>
  <c r="AC85" i="3"/>
  <c r="AN12" i="3"/>
  <c r="AD12" i="3"/>
  <c r="AN251" i="3"/>
  <c r="AD251" i="3"/>
  <c r="AM233" i="3"/>
  <c r="AC233" i="3"/>
  <c r="AM543" i="3"/>
  <c r="AC543" i="3"/>
  <c r="AN787" i="3"/>
  <c r="AD787" i="3"/>
  <c r="AN75" i="3"/>
  <c r="AD75" i="3"/>
  <c r="AM257" i="3"/>
  <c r="AC257" i="3"/>
  <c r="AN832" i="3"/>
  <c r="AD832" i="3"/>
  <c r="AM353" i="3"/>
  <c r="AC353" i="3"/>
  <c r="AN80" i="3"/>
  <c r="AD80" i="3"/>
  <c r="AM125" i="3"/>
  <c r="AC125" i="3"/>
  <c r="AN397" i="3"/>
  <c r="AD397" i="3"/>
  <c r="AO554" i="3"/>
  <c r="AE554" i="3"/>
  <c r="AM503" i="3"/>
  <c r="AC503" i="3"/>
  <c r="AM935" i="3"/>
  <c r="AC935" i="3"/>
  <c r="AN633" i="3"/>
  <c r="AD633" i="3"/>
  <c r="AN717" i="3"/>
  <c r="AD717" i="3"/>
  <c r="AM834" i="3"/>
  <c r="AC834" i="3"/>
  <c r="AM54" i="3"/>
  <c r="AC54" i="3"/>
  <c r="AP530" i="3"/>
  <c r="AF530" i="3"/>
  <c r="AP686" i="3"/>
  <c r="AF686" i="3"/>
  <c r="AN698" i="3"/>
  <c r="AD698" i="3"/>
  <c r="AN903" i="3"/>
  <c r="AD903" i="3"/>
  <c r="AN72" i="3"/>
  <c r="AD72" i="3"/>
  <c r="AM133" i="3"/>
  <c r="AC133" i="3"/>
  <c r="AN246" i="3"/>
  <c r="AD246" i="3"/>
  <c r="AN202" i="3"/>
  <c r="AD202" i="3"/>
  <c r="AN835" i="3"/>
  <c r="AD835" i="3"/>
  <c r="AM531" i="3"/>
  <c r="AC531" i="3"/>
  <c r="AM1014" i="3"/>
  <c r="AC1014" i="3"/>
  <c r="AN74" i="3"/>
  <c r="AD74" i="3"/>
  <c r="AM376" i="3"/>
  <c r="AC376" i="3"/>
  <c r="AN386" i="3"/>
  <c r="AD386" i="3"/>
  <c r="AM746" i="3"/>
  <c r="AC746" i="3"/>
  <c r="AN155" i="3"/>
  <c r="AD155" i="3"/>
  <c r="AN156" i="3"/>
  <c r="AD156" i="3"/>
  <c r="AN414" i="3"/>
  <c r="AD414" i="3"/>
  <c r="AM185" i="3"/>
  <c r="AC185" i="3"/>
  <c r="AM313" i="3"/>
  <c r="AC313" i="3"/>
  <c r="AN504" i="3"/>
  <c r="AD504" i="3"/>
  <c r="AN837" i="3"/>
  <c r="AD837" i="3"/>
  <c r="AO540" i="3"/>
  <c r="AE540" i="3"/>
  <c r="AN705" i="3"/>
  <c r="AD705" i="3"/>
  <c r="AQ1029" i="3"/>
  <c r="AG1029" i="3"/>
  <c r="AN116" i="3"/>
  <c r="AD116" i="3"/>
  <c r="AM711" i="3"/>
  <c r="AC711" i="3"/>
  <c r="AN911" i="3"/>
  <c r="AD911" i="3"/>
  <c r="AN1001" i="3"/>
  <c r="AD1001" i="3"/>
  <c r="AN210" i="3"/>
  <c r="AD210" i="3"/>
  <c r="AN358" i="3"/>
  <c r="AD358" i="3"/>
  <c r="AM807" i="3"/>
  <c r="AC807" i="3"/>
  <c r="AM659" i="3"/>
  <c r="AC659" i="3"/>
  <c r="AM723" i="3"/>
  <c r="AC723" i="3"/>
  <c r="AN932" i="3"/>
  <c r="AD932" i="3"/>
  <c r="AN630" i="3"/>
  <c r="AD630" i="3"/>
  <c r="AN840" i="3"/>
  <c r="AD840" i="3"/>
  <c r="AN291" i="3"/>
  <c r="AD291" i="3"/>
  <c r="AN517" i="3"/>
  <c r="AD517" i="3"/>
  <c r="AN178" i="3"/>
  <c r="AD178" i="3"/>
  <c r="AN102" i="3"/>
  <c r="AD102" i="3"/>
  <c r="AN422" i="3"/>
  <c r="AD422" i="3"/>
  <c r="AN951" i="3"/>
  <c r="AD951" i="3"/>
  <c r="AM471" i="3"/>
  <c r="AC471" i="3"/>
  <c r="AM776" i="3"/>
  <c r="AC776" i="3"/>
  <c r="AM424" i="3"/>
  <c r="AC424" i="3"/>
  <c r="AM145" i="3"/>
  <c r="AC145" i="3"/>
  <c r="AN827" i="3"/>
  <c r="AD827" i="3"/>
  <c r="AN801" i="3"/>
  <c r="AD801" i="3"/>
  <c r="AN533" i="3"/>
  <c r="AD533" i="3"/>
  <c r="AN906" i="3"/>
  <c r="AD906" i="3"/>
  <c r="AO693" i="3"/>
  <c r="AE693" i="3"/>
  <c r="AM57" i="3"/>
  <c r="AC57" i="3"/>
  <c r="AN111" i="3"/>
  <c r="AD111" i="3"/>
  <c r="AM793" i="3"/>
  <c r="AC793" i="3"/>
  <c r="AM557" i="3"/>
  <c r="AC557" i="3"/>
  <c r="AM356" i="3"/>
  <c r="AC356" i="3"/>
  <c r="AM651" i="3"/>
  <c r="AC651" i="3"/>
  <c r="AN172" i="3"/>
  <c r="AD172" i="3"/>
  <c r="AP474" i="3"/>
  <c r="AF474" i="3"/>
  <c r="AN234" i="3"/>
  <c r="AD234" i="3"/>
  <c r="AN390" i="3"/>
  <c r="AD390" i="3"/>
  <c r="AN661" i="3"/>
  <c r="AD661" i="3"/>
  <c r="AN985" i="3"/>
  <c r="AD985" i="3"/>
  <c r="AN863" i="3"/>
  <c r="AD863" i="3"/>
  <c r="AM58" i="3"/>
  <c r="AC58" i="3"/>
  <c r="AM388" i="3"/>
  <c r="AC388" i="3"/>
  <c r="AN456" i="3"/>
  <c r="AD456" i="3"/>
  <c r="AN256" i="3"/>
  <c r="AD256" i="3"/>
  <c r="AO905" i="3"/>
  <c r="AE905" i="3"/>
  <c r="AN976" i="3"/>
  <c r="AD976" i="3"/>
  <c r="AN242" i="3"/>
  <c r="AD242" i="3"/>
  <c r="AN847" i="3"/>
  <c r="AD847" i="3"/>
  <c r="AN449" i="3"/>
  <c r="AD449" i="3"/>
  <c r="AO1005" i="3"/>
  <c r="AE1005" i="3"/>
  <c r="AM328" i="3"/>
  <c r="AC328" i="3"/>
  <c r="AM369" i="3"/>
  <c r="AC369" i="3"/>
  <c r="AO933" i="3"/>
  <c r="AE933" i="3"/>
  <c r="AN915" i="3"/>
  <c r="AD915" i="3"/>
  <c r="AN200" i="3"/>
  <c r="AD200" i="3"/>
  <c r="AN998" i="3"/>
  <c r="AD998" i="3"/>
  <c r="AN873" i="3"/>
  <c r="AD873" i="3"/>
  <c r="AN970" i="3"/>
  <c r="AD970" i="3"/>
  <c r="AN582" i="3"/>
  <c r="AD582" i="3"/>
  <c r="AN783" i="3"/>
  <c r="AD783" i="3"/>
  <c r="AO341" i="3"/>
  <c r="AE341" i="3"/>
  <c r="AN333" i="3"/>
  <c r="AD333" i="3"/>
  <c r="AN394" i="3"/>
  <c r="AD394" i="3"/>
  <c r="AN198" i="3"/>
  <c r="AD198" i="3"/>
  <c r="AM814" i="3"/>
  <c r="AC814" i="3"/>
  <c r="AM1006" i="3"/>
  <c r="AC1006" i="3"/>
  <c r="AN76" i="3"/>
  <c r="AD76" i="3"/>
  <c r="AN817" i="3"/>
  <c r="AD817" i="3"/>
  <c r="AM475" i="3"/>
  <c r="AC475" i="3"/>
  <c r="AN877" i="3"/>
  <c r="AD877" i="3"/>
  <c r="AM65" i="3"/>
  <c r="AC65" i="3"/>
  <c r="AN606" i="3"/>
  <c r="AD606" i="3"/>
  <c r="AO280" i="3"/>
  <c r="AE280" i="3"/>
  <c r="AM269" i="3"/>
  <c r="AC269" i="3"/>
  <c r="AO556" i="3"/>
  <c r="AE556" i="3"/>
  <c r="AN820" i="3"/>
  <c r="AD820" i="3"/>
  <c r="AN106" i="3"/>
  <c r="AD106" i="3"/>
  <c r="AN95" i="3"/>
  <c r="AD95" i="3"/>
  <c r="AN254" i="3"/>
  <c r="AD254" i="3"/>
  <c r="AM425" i="3"/>
  <c r="AC425" i="3"/>
  <c r="AN685" i="3"/>
  <c r="AD685" i="3"/>
  <c r="AM752" i="3"/>
  <c r="AC752" i="3"/>
  <c r="AN64" i="3"/>
  <c r="AD64" i="3"/>
  <c r="AM867" i="3"/>
  <c r="AC867" i="3"/>
  <c r="AN44" i="3"/>
  <c r="AD44" i="3"/>
  <c r="AM372" i="3"/>
  <c r="AC372" i="3"/>
  <c r="AM790" i="3"/>
  <c r="AC790" i="3"/>
  <c r="AO592" i="3"/>
  <c r="AE592" i="3"/>
  <c r="AN844" i="3"/>
  <c r="AD844" i="3"/>
  <c r="AQ986" i="3"/>
  <c r="AG986" i="3"/>
  <c r="AN90" i="3"/>
  <c r="AD90" i="3"/>
  <c r="AM459" i="3"/>
  <c r="AC459" i="3"/>
  <c r="AM446" i="3"/>
  <c r="AC446" i="3"/>
  <c r="AM392" i="3"/>
  <c r="AC392" i="3"/>
  <c r="AN187" i="3"/>
  <c r="AD187" i="3"/>
  <c r="AM201" i="3"/>
  <c r="AC201" i="3"/>
  <c r="AM758" i="3"/>
  <c r="AC758" i="3"/>
  <c r="AQ798" i="3"/>
  <c r="AG798" i="3"/>
  <c r="AN895" i="3"/>
  <c r="AD895" i="3"/>
  <c r="AM209" i="3"/>
  <c r="AC209" i="3"/>
  <c r="AN988" i="3"/>
  <c r="AD988" i="3"/>
  <c r="AM853" i="3"/>
  <c r="AC853" i="3"/>
  <c r="AN881" i="3"/>
  <c r="AD881" i="3"/>
  <c r="AN966" i="3"/>
  <c r="AD966" i="3"/>
  <c r="AM442" i="3"/>
  <c r="AC442" i="3"/>
  <c r="AN349" i="3"/>
  <c r="AD349" i="3"/>
  <c r="AM936" i="3"/>
  <c r="AC936" i="3"/>
  <c r="AN120" i="3"/>
  <c r="AD120" i="3"/>
  <c r="AN134" i="3"/>
  <c r="AD134" i="3"/>
  <c r="AN816" i="3"/>
  <c r="AD816" i="3"/>
  <c r="AM141" i="3"/>
  <c r="AC141" i="3"/>
  <c r="AN239" i="3"/>
  <c r="AD239" i="3"/>
  <c r="AM943" i="3"/>
  <c r="AC943" i="3"/>
  <c r="AM37" i="3"/>
  <c r="AC37" i="3"/>
  <c r="AO468" i="3"/>
  <c r="AE468" i="3"/>
  <c r="AM625" i="3"/>
  <c r="AC625" i="3"/>
  <c r="AN974" i="3"/>
  <c r="AD974" i="3"/>
  <c r="AN839" i="3"/>
  <c r="AD839" i="3"/>
  <c r="AN247" i="3"/>
  <c r="AD247" i="3"/>
  <c r="AN190" i="3"/>
  <c r="AD190" i="3"/>
  <c r="AM105" i="3"/>
  <c r="AC105" i="3"/>
  <c r="AO975" i="3"/>
  <c r="AE975" i="3"/>
  <c r="AM93" i="3"/>
  <c r="AC93" i="3"/>
  <c r="AN712" i="3"/>
  <c r="AD712" i="3"/>
  <c r="AM977" i="3"/>
  <c r="AC977" i="3"/>
  <c r="AN13" i="3"/>
  <c r="AD13" i="3"/>
  <c r="AM137" i="3"/>
  <c r="AC137" i="3"/>
  <c r="AO967" i="3"/>
  <c r="AE967" i="3"/>
  <c r="AN811" i="3"/>
  <c r="AD811" i="3"/>
  <c r="AO572" i="3"/>
  <c r="AE572" i="3"/>
  <c r="AP498" i="3"/>
  <c r="AF498" i="3"/>
  <c r="AN918" i="3"/>
  <c r="AD918" i="3"/>
  <c r="AN216" i="3"/>
  <c r="AD216" i="3"/>
  <c r="AM173" i="3"/>
  <c r="AC173" i="3"/>
  <c r="AN457" i="3"/>
  <c r="AD457" i="3"/>
  <c r="AM756" i="3"/>
  <c r="AC756" i="3"/>
  <c r="AM748" i="3"/>
  <c r="AC748" i="3"/>
  <c r="AN996" i="3"/>
  <c r="AD996" i="3"/>
  <c r="AN98" i="3"/>
  <c r="AD98" i="3"/>
  <c r="AN278" i="3"/>
  <c r="AD278" i="3"/>
  <c r="AM920" i="3"/>
  <c r="AC920" i="3"/>
  <c r="AO624" i="3"/>
  <c r="AE624" i="3"/>
  <c r="AM635" i="3"/>
  <c r="AC635" i="3"/>
  <c r="AM707" i="3"/>
  <c r="AC707" i="3"/>
  <c r="AM875" i="3"/>
  <c r="AC875" i="3"/>
  <c r="AO1009" i="3"/>
  <c r="AE1009" i="3"/>
  <c r="AM360" i="3"/>
  <c r="AC360" i="3"/>
  <c r="AN123" i="3"/>
  <c r="AD123" i="3"/>
  <c r="AM169" i="3"/>
  <c r="AC169" i="3"/>
  <c r="AN972" i="3"/>
  <c r="AD972" i="3"/>
  <c r="AM989" i="3"/>
  <c r="AC989" i="3"/>
  <c r="AN138" i="3"/>
  <c r="AD138" i="3"/>
  <c r="AO486" i="3"/>
  <c r="AE486" i="3"/>
  <c r="AM639" i="3"/>
  <c r="AC639" i="3"/>
  <c r="AM958" i="3"/>
  <c r="AC958" i="3"/>
  <c r="AM45" i="3"/>
  <c r="AC45" i="3"/>
  <c r="AN990" i="3"/>
  <c r="AD990" i="3"/>
  <c r="AM669" i="3"/>
  <c r="AC669" i="3"/>
  <c r="AN1018" i="3"/>
  <c r="AD1018" i="3"/>
  <c r="AM344" i="3"/>
  <c r="AC344" i="3"/>
  <c r="AN354" i="3"/>
  <c r="AD354" i="3"/>
  <c r="AO548" i="3"/>
  <c r="AE548" i="3"/>
  <c r="AN91" i="3"/>
  <c r="AD91" i="3"/>
  <c r="AN92" i="3"/>
  <c r="AD92" i="3"/>
  <c r="AO300" i="3"/>
  <c r="AE300" i="3"/>
  <c r="AM153" i="3"/>
  <c r="AC153" i="3"/>
  <c r="AM281" i="3"/>
  <c r="AC281" i="3"/>
  <c r="AM772" i="3"/>
  <c r="AC772" i="3"/>
  <c r="AM980" i="3"/>
  <c r="AC980" i="3"/>
  <c r="AM401" i="3"/>
  <c r="AC401" i="3"/>
  <c r="AM952" i="3"/>
  <c r="AC952" i="3"/>
  <c r="AO791" i="3"/>
  <c r="AE791" i="3"/>
  <c r="AM715" i="3"/>
  <c r="AC715" i="3"/>
  <c r="AN941" i="3"/>
  <c r="AD941" i="3"/>
  <c r="AN140" i="3"/>
  <c r="AD140" i="3"/>
  <c r="AM177" i="3"/>
  <c r="AC177" i="3"/>
  <c r="AN520" i="3"/>
  <c r="AD520" i="3"/>
  <c r="AN87" i="3"/>
  <c r="AD87" i="3"/>
  <c r="AN665" i="3"/>
  <c r="AD665" i="3"/>
  <c r="AN721" i="3"/>
  <c r="AD721" i="3"/>
  <c r="AM22" i="3"/>
  <c r="AC22" i="3"/>
  <c r="AN180" i="3"/>
  <c r="AD180" i="3"/>
  <c r="AN829" i="3"/>
  <c r="AD829" i="3"/>
  <c r="AN890" i="3"/>
  <c r="AD890" i="3"/>
  <c r="AN195" i="3"/>
  <c r="AD195" i="3"/>
  <c r="AN146" i="3"/>
  <c r="AD146" i="3"/>
  <c r="AN589" i="3"/>
  <c r="AD589" i="3"/>
  <c r="AN56" i="3"/>
  <c r="AD56" i="3"/>
  <c r="AN991" i="3"/>
  <c r="AD991" i="3"/>
  <c r="AN929" i="3"/>
  <c r="AD929" i="3"/>
  <c r="AM699" i="3"/>
  <c r="AC699" i="3"/>
  <c r="AN959" i="3"/>
  <c r="AD959" i="3"/>
  <c r="AM595" i="3"/>
  <c r="AC595" i="3"/>
  <c r="AM61" i="3"/>
  <c r="AC61" i="3"/>
  <c r="AO640" i="3"/>
  <c r="AE640" i="3"/>
  <c r="AM340" i="3"/>
  <c r="AC340" i="3"/>
  <c r="AN676" i="3"/>
  <c r="AD676" i="3"/>
  <c r="AM38" i="3"/>
  <c r="AC38" i="3"/>
  <c r="AQ806" i="3"/>
  <c r="AG806" i="3"/>
  <c r="AN275" i="3"/>
  <c r="AD275" i="3"/>
  <c r="AN537" i="3"/>
  <c r="AD537" i="3"/>
  <c r="AM924" i="3"/>
  <c r="AC924" i="3"/>
  <c r="AN710" i="3"/>
  <c r="AD710" i="3"/>
  <c r="AN995" i="3"/>
  <c r="AD995" i="3"/>
  <c r="AM400" i="3"/>
  <c r="AC400" i="3"/>
  <c r="AO580" i="3"/>
  <c r="AE580" i="3"/>
  <c r="AN754" i="3"/>
  <c r="AD754" i="3"/>
  <c r="AN472" i="3"/>
  <c r="AD472" i="3"/>
  <c r="AN82" i="3"/>
  <c r="AD82" i="3"/>
  <c r="AO510" i="3"/>
  <c r="AE510" i="3"/>
  <c r="AO288" i="3"/>
  <c r="AE288" i="3"/>
  <c r="AN823" i="3"/>
  <c r="AD823" i="3"/>
  <c r="AN716" i="3"/>
  <c r="AD716" i="3"/>
  <c r="AN132" i="3"/>
  <c r="AD132" i="3"/>
  <c r="AM719" i="3"/>
  <c r="AC719" i="3"/>
  <c r="AM277" i="3"/>
  <c r="AC277" i="3"/>
  <c r="AN128" i="3"/>
  <c r="AD128" i="3"/>
  <c r="AN815" i="3"/>
  <c r="AD815" i="3"/>
  <c r="AO697" i="3"/>
  <c r="AE697" i="3"/>
  <c r="AO268" i="3"/>
  <c r="AE268" i="3"/>
  <c r="AO642" i="3"/>
  <c r="AE642" i="3"/>
  <c r="AO644" i="3"/>
  <c r="AE644" i="3"/>
  <c r="AM30" i="3"/>
  <c r="AC30" i="3"/>
  <c r="AN937" i="3"/>
  <c r="AD937" i="3"/>
  <c r="AM396" i="3"/>
  <c r="AC396" i="3"/>
  <c r="AN755" i="3"/>
  <c r="AD755" i="3"/>
  <c r="AO17" i="3"/>
  <c r="AE17" i="3"/>
  <c r="AN389" i="3"/>
  <c r="AD389" i="3"/>
  <c r="AN1028" i="3"/>
  <c r="AD1028" i="3"/>
  <c r="AM653" i="3"/>
  <c r="AC653" i="3"/>
  <c r="AO909" i="3"/>
  <c r="AE909" i="3"/>
  <c r="AM39" i="3"/>
  <c r="AC39" i="3"/>
  <c r="AN142" i="3"/>
  <c r="AD142" i="3"/>
  <c r="AN131" i="3"/>
  <c r="AD131" i="3"/>
  <c r="AM34" i="3"/>
  <c r="AC34" i="3"/>
  <c r="AM361" i="3"/>
  <c r="AC361" i="3"/>
  <c r="AN199" i="3"/>
  <c r="AD199" i="3"/>
  <c r="AM25" i="3"/>
  <c r="AC25" i="3"/>
  <c r="AN135" i="3"/>
  <c r="AD135" i="3"/>
  <c r="AN410" i="3"/>
  <c r="AD410" i="3"/>
  <c r="AN204" i="3"/>
  <c r="AD204" i="3"/>
  <c r="AM507" i="3"/>
  <c r="AC507" i="3"/>
  <c r="AM42" i="3"/>
  <c r="AC42" i="3"/>
  <c r="AN852" i="3"/>
  <c r="AD852" i="3"/>
  <c r="AN122" i="3"/>
  <c r="AD122" i="3"/>
  <c r="AM23" i="3"/>
  <c r="AC23" i="3"/>
  <c r="AN263" i="3"/>
  <c r="AD263" i="3"/>
  <c r="AN1019" i="3"/>
  <c r="AD1019" i="3"/>
  <c r="AM993" i="3"/>
  <c r="AC993" i="3"/>
  <c r="AM691" i="3"/>
  <c r="AC691" i="3"/>
  <c r="AN223" i="3"/>
  <c r="AD223" i="3"/>
  <c r="AN808" i="3"/>
  <c r="AD808" i="3"/>
  <c r="AM436" i="3"/>
  <c r="AC436" i="3"/>
  <c r="AM744" i="3"/>
  <c r="AC744" i="3"/>
  <c r="AN821" i="3"/>
  <c r="AD821" i="3"/>
  <c r="AO500" i="3"/>
  <c r="AE500" i="3"/>
  <c r="AM433" i="3"/>
  <c r="AC433" i="3"/>
  <c r="AN558" i="3"/>
  <c r="AD558" i="3"/>
  <c r="AM561" i="3"/>
  <c r="AC561" i="3"/>
  <c r="AM52" i="3"/>
  <c r="AC52" i="3"/>
  <c r="AM846" i="3"/>
  <c r="AC846" i="3"/>
  <c r="AN497" i="3"/>
  <c r="AD497" i="3"/>
  <c r="AO518" i="3"/>
  <c r="AE518" i="3"/>
  <c r="AM46" i="3"/>
  <c r="AC46" i="3"/>
  <c r="AM627" i="3"/>
  <c r="AC627" i="3"/>
  <c r="AN473" i="3"/>
  <c r="AD473" i="3"/>
  <c r="AN188" i="3"/>
  <c r="AD188" i="3"/>
  <c r="AM301" i="3"/>
  <c r="AC301" i="3"/>
  <c r="AM511" i="3"/>
  <c r="AC511" i="3"/>
  <c r="AN825" i="3"/>
  <c r="AD825" i="3"/>
  <c r="AM439" i="3"/>
  <c r="AC439" i="3"/>
  <c r="AM575" i="3"/>
  <c r="AC575" i="3"/>
  <c r="AM930" i="3"/>
  <c r="AC930" i="3"/>
  <c r="AN218" i="3"/>
  <c r="AD218" i="3"/>
  <c r="AN426" i="3"/>
  <c r="AD426" i="3"/>
  <c r="AN220" i="3"/>
  <c r="AD220" i="3"/>
  <c r="AO648" i="3"/>
  <c r="AE648" i="3"/>
  <c r="AN139" i="3"/>
  <c r="AD139" i="3"/>
  <c r="AN590" i="3"/>
  <c r="AD590" i="3"/>
  <c r="AM579" i="3"/>
  <c r="AC579" i="3"/>
  <c r="AN724" i="3"/>
  <c r="AD724" i="3"/>
  <c r="AN437" i="3"/>
  <c r="AD437" i="3"/>
  <c r="AN310" i="3"/>
  <c r="AD310" i="3"/>
  <c r="AN720" i="3"/>
  <c r="AD720" i="3"/>
  <c r="AN330" i="3"/>
  <c r="AD330" i="3"/>
  <c r="AN248" i="3"/>
  <c r="AD248" i="3"/>
  <c r="AN1007" i="3"/>
  <c r="AD1007" i="3"/>
  <c r="AM785" i="3"/>
  <c r="AC785" i="3"/>
  <c r="AO868" i="3"/>
  <c r="AE868" i="3"/>
  <c r="AM285" i="3"/>
  <c r="AC285" i="3"/>
  <c r="AP450" i="3"/>
  <c r="AF450" i="3"/>
  <c r="AP476" i="3"/>
  <c r="AF476" i="3"/>
  <c r="AN714" i="3"/>
  <c r="AD714" i="3"/>
  <c r="AM965" i="3"/>
  <c r="AC965" i="3"/>
  <c r="AM320" i="3"/>
  <c r="AC320" i="3"/>
  <c r="AN324" i="3"/>
  <c r="AD324" i="3"/>
  <c r="AM571" i="3"/>
  <c r="AC571" i="3"/>
  <c r="AO652" i="3"/>
  <c r="AE652" i="3"/>
  <c r="AO795" i="3"/>
  <c r="AE795" i="3"/>
  <c r="AO775" i="3"/>
  <c r="AE775" i="3"/>
  <c r="AN338" i="3"/>
  <c r="AD338" i="3"/>
  <c r="AN315" i="3"/>
  <c r="AD315" i="3"/>
  <c r="AM265" i="3"/>
  <c r="AC265" i="3"/>
  <c r="AM63" i="3"/>
  <c r="AC63" i="3"/>
  <c r="AO1000" i="3"/>
  <c r="AE1000" i="3"/>
  <c r="AN231" i="3"/>
  <c r="AD231" i="3"/>
  <c r="AN528" i="3"/>
  <c r="AD528" i="3"/>
  <c r="AM607" i="3"/>
  <c r="AC607" i="3"/>
  <c r="AM597" i="3"/>
  <c r="AC597" i="3"/>
  <c r="AO1025" i="3"/>
  <c r="AE1025" i="3"/>
  <c r="AO405" i="3"/>
  <c r="AE405" i="3"/>
  <c r="AP861" i="3"/>
  <c r="AF861" i="3"/>
  <c r="AM50" i="3"/>
  <c r="AC50" i="3"/>
  <c r="AO260" i="3"/>
  <c r="AE260" i="3"/>
  <c r="AM241" i="3"/>
  <c r="AC241" i="3"/>
  <c r="AO542" i="3"/>
  <c r="AE542" i="3"/>
  <c r="AM385" i="3"/>
  <c r="AC385" i="3"/>
  <c r="AM619" i="3"/>
  <c r="AC619" i="3"/>
  <c r="AN849" i="3"/>
  <c r="AD849" i="3"/>
  <c r="AN151" i="3"/>
  <c r="AD151" i="3"/>
  <c r="AM973" i="3"/>
  <c r="AC973" i="3"/>
  <c r="AO994" i="3"/>
  <c r="AE994" i="3"/>
  <c r="AN236" i="3"/>
  <c r="AD236" i="3"/>
  <c r="AM225" i="3"/>
  <c r="AC225" i="3"/>
  <c r="AN552" i="3"/>
  <c r="AD552" i="3"/>
  <c r="AM855" i="3"/>
  <c r="AC855" i="3"/>
  <c r="AN541" i="3"/>
  <c r="AD541" i="3"/>
  <c r="AN836" i="3"/>
  <c r="AD836" i="3"/>
  <c r="AM826" i="3"/>
  <c r="AC826" i="3"/>
  <c r="AN224" i="3"/>
  <c r="AD224" i="3"/>
  <c r="AM799" i="3"/>
  <c r="AC799" i="3"/>
  <c r="AO688" i="3"/>
  <c r="AE688" i="3"/>
  <c r="AN700" i="3"/>
  <c r="AD700" i="3"/>
  <c r="AM757" i="3"/>
  <c r="AC757" i="3"/>
  <c r="AN1020" i="3"/>
  <c r="AD1020" i="3"/>
  <c r="AN100" i="3"/>
  <c r="AD100" i="3"/>
  <c r="AN512" i="3"/>
  <c r="AD512" i="3"/>
  <c r="AM599" i="3"/>
  <c r="AC599" i="3"/>
  <c r="AM703" i="3"/>
  <c r="AC703" i="3"/>
  <c r="AM961" i="3"/>
  <c r="AC961" i="3"/>
  <c r="AO264" i="3"/>
  <c r="AE264" i="3"/>
  <c r="AM253" i="3"/>
  <c r="AC253" i="3"/>
  <c r="AN207" i="3"/>
  <c r="AD207" i="3"/>
  <c r="AN110" i="3"/>
  <c r="AD110" i="3"/>
  <c r="AN704" i="3"/>
  <c r="AD704" i="3"/>
  <c r="AO913" i="3"/>
  <c r="AE913" i="3"/>
  <c r="AM43" i="3"/>
  <c r="AC43" i="3"/>
  <c r="AM345" i="3"/>
  <c r="AC345" i="3"/>
  <c r="AM657" i="3"/>
  <c r="AC657" i="3"/>
  <c r="AN88" i="3"/>
  <c r="AD88" i="3"/>
  <c r="AM380" i="3"/>
  <c r="AC380" i="3"/>
  <c r="AN708" i="3"/>
  <c r="AD708" i="3"/>
  <c r="AN382" i="3"/>
  <c r="AD382" i="3"/>
  <c r="AN696" i="3"/>
  <c r="AD696" i="3"/>
  <c r="AM613" i="3"/>
  <c r="AC613" i="3"/>
  <c r="AN726" i="3"/>
  <c r="AD726" i="3"/>
  <c r="AN325" i="3"/>
  <c r="AD325" i="3"/>
  <c r="AM33" i="3"/>
  <c r="AC33" i="3"/>
  <c r="AM519" i="3"/>
  <c r="AC519" i="3"/>
  <c r="AM731" i="3"/>
  <c r="AC731" i="3"/>
  <c r="AN306" i="3"/>
  <c r="AD306" i="3"/>
  <c r="AO484" i="3"/>
  <c r="AE484" i="3"/>
  <c r="AN809" i="3"/>
  <c r="AD809" i="3"/>
  <c r="AN1013" i="3"/>
  <c r="AD1013" i="3"/>
  <c r="AN84" i="3"/>
  <c r="AD84" i="3"/>
  <c r="AM695" i="3"/>
  <c r="AC695" i="3"/>
  <c r="AN891" i="3"/>
  <c r="AD891" i="3"/>
  <c r="AN728" i="3"/>
  <c r="AD728" i="3"/>
  <c r="AO921" i="3"/>
  <c r="AE921" i="3"/>
  <c r="AM565" i="3"/>
  <c r="AC565" i="3"/>
  <c r="AM957" i="3"/>
  <c r="AC957" i="3"/>
  <c r="AN114" i="3"/>
  <c r="AD114" i="3"/>
  <c r="AN378" i="3"/>
  <c r="AD378" i="3"/>
  <c r="AN745" i="3"/>
  <c r="AD745" i="3"/>
  <c r="AM987" i="3"/>
  <c r="AC987" i="3"/>
  <c r="AN240" i="3"/>
  <c r="AD240" i="3"/>
  <c r="AM189" i="3"/>
  <c r="AC189" i="3"/>
  <c r="AN465" i="3"/>
  <c r="AD465" i="3"/>
  <c r="AN15" i="3"/>
  <c r="AD15" i="3"/>
  <c r="AN303" i="3"/>
  <c r="AD303" i="3"/>
  <c r="AN206" i="3"/>
  <c r="AD206" i="3"/>
  <c r="AM761" i="3"/>
  <c r="AC761" i="3"/>
  <c r="AM939" i="3"/>
  <c r="AC939" i="3"/>
  <c r="AM605" i="3"/>
  <c r="AC605" i="3"/>
  <c r="AN981" i="3"/>
  <c r="AD981" i="3"/>
  <c r="AM643" i="3"/>
  <c r="AC643" i="3"/>
  <c r="AN186" i="3"/>
  <c r="AD186" i="3"/>
  <c r="AN402" i="3"/>
  <c r="AD402" i="3"/>
  <c r="AN259" i="3"/>
  <c r="AD259" i="3"/>
  <c r="AN831" i="3"/>
  <c r="AD831" i="3"/>
  <c r="AN802" i="3"/>
  <c r="AD802" i="3"/>
  <c r="AM229" i="3"/>
  <c r="AC229" i="3"/>
  <c r="AN295" i="3"/>
  <c r="AD295" i="3"/>
  <c r="AN286" i="3"/>
  <c r="AD286" i="3"/>
  <c r="AM483" i="3"/>
  <c r="AC483" i="3"/>
  <c r="AM551" i="3"/>
  <c r="AC551" i="3"/>
  <c r="AO668" i="3"/>
  <c r="AE668" i="3"/>
  <c r="AN573" i="3"/>
  <c r="AD573" i="3"/>
  <c r="AN147" i="3"/>
  <c r="AD147" i="3"/>
  <c r="AM261" i="3"/>
  <c r="AC261" i="3"/>
  <c r="AN505" i="3"/>
  <c r="AD505" i="3"/>
  <c r="AM753" i="3"/>
  <c r="AC753" i="3"/>
  <c r="AN880" i="3"/>
  <c r="AD880" i="3"/>
  <c r="AM629" i="3"/>
  <c r="AC629" i="3"/>
  <c r="AN694" i="3"/>
  <c r="AD694" i="3"/>
  <c r="AN1017" i="3"/>
  <c r="AD1017" i="3"/>
  <c r="AN346" i="3"/>
  <c r="AD346" i="3"/>
  <c r="AN751" i="3"/>
  <c r="AD751" i="3"/>
  <c r="AM645" i="3"/>
  <c r="AC645" i="3"/>
  <c r="AN9" i="3"/>
  <c r="AD9" i="3"/>
  <c r="AO272" i="3"/>
  <c r="AE272" i="3"/>
  <c r="AM213" i="3"/>
  <c r="AC213" i="3"/>
  <c r="AN481" i="3"/>
  <c r="AD481" i="3"/>
  <c r="AM563" i="3"/>
  <c r="AC563" i="3"/>
  <c r="AO1016" i="3"/>
  <c r="AE1016" i="3"/>
  <c r="AN362" i="3"/>
  <c r="AD362" i="3"/>
  <c r="AM547" i="3"/>
  <c r="AC547" i="3"/>
  <c r="AM938" i="3"/>
  <c r="AC938" i="3"/>
  <c r="AN713" i="3"/>
  <c r="AD713" i="3"/>
  <c r="AM727" i="3"/>
  <c r="AC727" i="3"/>
  <c r="AM902" i="3"/>
  <c r="AC902" i="3"/>
  <c r="AM417" i="3"/>
  <c r="AC417" i="3"/>
  <c r="AM81" i="3"/>
  <c r="AC81" i="3"/>
  <c r="AN945" i="3"/>
  <c r="AD945" i="3"/>
  <c r="AM193" i="3"/>
  <c r="AC193" i="3"/>
  <c r="AM741" i="3"/>
  <c r="AC741" i="3"/>
  <c r="AM788" i="3"/>
  <c r="AC788" i="3"/>
  <c r="AN899" i="3"/>
  <c r="AD899" i="3"/>
  <c r="AM865" i="3"/>
  <c r="AC865" i="3"/>
  <c r="AN848" i="3"/>
  <c r="AD848" i="3"/>
  <c r="AM165" i="3"/>
  <c r="AC165" i="3"/>
  <c r="AN434" i="3"/>
  <c r="AD434" i="3"/>
  <c r="AO923" i="3"/>
  <c r="AE923" i="3"/>
  <c r="AM591" i="3"/>
  <c r="AC591" i="3"/>
  <c r="AM293" i="3"/>
  <c r="AC293" i="3"/>
  <c r="AN162" i="3"/>
  <c r="AD162" i="3"/>
  <c r="AN222" i="3"/>
  <c r="AD222" i="3"/>
  <c r="AN968" i="3"/>
  <c r="AD968" i="3"/>
  <c r="AM47" i="3"/>
  <c r="AC47" i="3"/>
  <c r="AN299" i="3"/>
  <c r="AD299" i="3"/>
  <c r="AN857" i="3"/>
  <c r="AD857" i="3"/>
  <c r="AN734" i="3"/>
  <c r="AD734" i="3"/>
  <c r="AN800" i="3"/>
  <c r="AD800" i="3"/>
  <c r="AM766" i="3"/>
  <c r="AC766" i="3"/>
  <c r="AN733" i="3"/>
  <c r="AD733" i="3"/>
  <c r="AN876" i="3"/>
  <c r="AD876" i="3"/>
  <c r="AN68" i="3"/>
  <c r="AD68" i="3"/>
  <c r="AN480" i="3"/>
  <c r="AD480" i="3"/>
  <c r="AM583" i="3"/>
  <c r="AC583" i="3"/>
  <c r="AM687" i="3"/>
  <c r="AC687" i="3"/>
  <c r="AO878" i="3"/>
  <c r="AE878" i="3"/>
  <c r="AN192" i="3"/>
  <c r="AD192" i="3"/>
  <c r="AM221" i="3"/>
  <c r="AC221" i="3"/>
  <c r="AN290" i="3"/>
  <c r="AD290" i="3"/>
  <c r="AM774" i="3"/>
  <c r="AC774" i="3"/>
  <c r="AM617" i="3"/>
  <c r="AC617" i="3"/>
  <c r="AN477" i="3"/>
  <c r="AD477" i="3"/>
  <c r="AP546" i="3"/>
  <c r="AF546" i="3"/>
  <c r="AM675" i="3"/>
  <c r="AC675" i="3"/>
  <c r="AN40" i="3"/>
  <c r="AD40" i="3"/>
  <c r="AN266" i="3"/>
  <c r="AD266" i="3"/>
  <c r="AP492" i="3"/>
  <c r="AF492" i="3"/>
  <c r="AN107" i="3"/>
  <c r="AD107" i="3"/>
  <c r="AO308" i="3"/>
  <c r="AE308" i="3"/>
  <c r="AM289" i="3"/>
  <c r="AC289" i="3"/>
  <c r="AN574" i="3"/>
  <c r="AD574" i="3"/>
  <c r="AN493" i="3"/>
  <c r="AD493" i="3"/>
  <c r="AM822" i="3"/>
  <c r="AC822" i="3"/>
  <c r="AM942" i="3"/>
  <c r="AC942" i="3"/>
  <c r="AN311" i="3"/>
  <c r="AD311" i="3"/>
  <c r="AM623" i="3"/>
  <c r="AC623" i="3"/>
  <c r="AO588" i="3"/>
  <c r="AE588" i="3"/>
  <c r="AN127" i="3"/>
  <c r="AD127" i="3"/>
  <c r="AO759" i="3"/>
  <c r="AE759" i="3"/>
  <c r="AM609" i="3"/>
  <c r="AC609" i="3"/>
  <c r="AM969" i="3"/>
  <c r="AC969" i="3"/>
  <c r="AN357" i="3"/>
  <c r="AD357" i="3"/>
  <c r="AN214" i="3"/>
  <c r="AD214" i="3"/>
  <c r="AN679" i="3"/>
  <c r="AD679" i="3"/>
  <c r="AP482" i="3"/>
  <c r="AF482" i="3"/>
  <c r="AO564" i="3"/>
  <c r="AE564" i="3"/>
  <c r="AM797" i="3"/>
  <c r="AC797" i="3"/>
  <c r="AO960" i="3"/>
  <c r="AE960" i="3"/>
  <c r="AN662" i="3"/>
  <c r="AD662" i="3"/>
  <c r="AN1024" i="3"/>
  <c r="AD1024" i="3"/>
  <c r="AN176" i="3"/>
  <c r="AD176" i="3"/>
  <c r="AN549" i="3"/>
  <c r="AD549" i="3"/>
  <c r="AN314" i="3"/>
  <c r="AD314" i="3"/>
  <c r="AN166" i="3"/>
  <c r="AD166" i="3"/>
  <c r="AM803" i="3"/>
  <c r="AC803" i="3"/>
  <c r="AN999" i="3"/>
  <c r="AD999" i="3"/>
  <c r="AN702" i="3"/>
  <c r="AD702" i="3"/>
  <c r="AN690" i="3"/>
  <c r="AD690" i="3"/>
  <c r="AN725" i="3"/>
  <c r="AD725" i="3"/>
  <c r="AM850" i="3"/>
  <c r="AC850" i="3"/>
  <c r="AM36" i="3"/>
  <c r="AC36" i="3"/>
  <c r="AN448" i="3"/>
  <c r="AD448" i="3"/>
  <c r="AM567" i="3"/>
  <c r="AC567" i="3"/>
  <c r="AN770" i="3"/>
  <c r="AD770" i="3"/>
  <c r="AN919" i="3"/>
  <c r="AD919" i="3"/>
  <c r="AN136" i="3"/>
  <c r="AD136" i="3"/>
  <c r="AM181" i="3"/>
  <c r="AC181" i="3"/>
  <c r="AM10" i="3"/>
  <c r="AC10" i="3"/>
  <c r="AN271" i="3"/>
  <c r="AD271" i="3"/>
  <c r="AN174" i="3"/>
  <c r="AD174" i="3"/>
  <c r="AN736" i="3"/>
  <c r="AD736" i="3"/>
  <c r="AN886" i="3"/>
  <c r="AD886" i="3"/>
  <c r="AN323" i="3"/>
  <c r="AD323" i="3"/>
  <c r="AM409" i="3"/>
  <c r="AC409" i="3"/>
  <c r="AM487" i="3"/>
  <c r="AC487" i="3"/>
  <c r="AN601" i="3"/>
  <c r="AD601" i="3"/>
  <c r="AN148" i="3"/>
  <c r="AD148" i="3"/>
  <c r="AM769" i="3"/>
  <c r="AC769" i="3"/>
  <c r="AN614" i="3"/>
  <c r="AD614" i="3"/>
  <c r="AN469" i="3"/>
  <c r="AD469" i="3"/>
  <c r="AN262" i="3"/>
  <c r="AD262" i="3"/>
  <c r="AO304" i="3"/>
  <c r="AE304" i="3"/>
  <c r="AM997" i="3"/>
  <c r="AC997" i="3"/>
  <c r="AO979" i="3"/>
  <c r="AE979" i="3"/>
  <c r="AM197" i="3"/>
  <c r="AC197" i="3"/>
  <c r="AN421" i="3"/>
  <c r="AD421" i="3"/>
  <c r="AM444" i="3"/>
  <c r="AC444" i="3"/>
  <c r="AN274" i="3"/>
  <c r="AD274" i="3"/>
  <c r="AO494" i="3"/>
  <c r="AE494" i="3"/>
  <c r="AO292" i="3"/>
  <c r="AE292" i="3"/>
  <c r="E10" i="2"/>
  <c r="G10" i="2" s="1"/>
  <c r="H11" i="2"/>
  <c r="D11" i="2"/>
  <c r="F11" i="2" s="1"/>
  <c r="E11" i="2"/>
  <c r="C11" i="2"/>
  <c r="B12" i="2"/>
  <c r="I10" i="2"/>
  <c r="AN658" i="3" l="1"/>
  <c r="AD658" i="3"/>
  <c r="AD423" i="3"/>
  <c r="AN423" i="3"/>
  <c r="AD650" i="3"/>
  <c r="AN650" i="3"/>
  <c r="AN856" i="3"/>
  <c r="AD856" i="3"/>
  <c r="AN415" i="3"/>
  <c r="AD415" i="3"/>
  <c r="AD983" i="3"/>
  <c r="AN983" i="3"/>
  <c r="AN339" i="3"/>
  <c r="AD339" i="3"/>
  <c r="AD435" i="3"/>
  <c r="AN435" i="3"/>
  <c r="AD610" i="3"/>
  <c r="AN610" i="3"/>
  <c r="AE19" i="3"/>
  <c r="AO19" i="3"/>
  <c r="AN419" i="3"/>
  <c r="AD419" i="3"/>
  <c r="AN366" i="3"/>
  <c r="AD366" i="3"/>
  <c r="AD11" i="3"/>
  <c r="AN11" i="3"/>
  <c r="AN371" i="3"/>
  <c r="AD371" i="3"/>
  <c r="AN374" i="3"/>
  <c r="AD374" i="3"/>
  <c r="AE319" i="3"/>
  <c r="AO319" i="3"/>
  <c r="AN31" i="3"/>
  <c r="AD31" i="3"/>
  <c r="AN443" i="3"/>
  <c r="AD443" i="3"/>
  <c r="AD391" i="3"/>
  <c r="AN391" i="3"/>
  <c r="AD882" i="3"/>
  <c r="AN882" i="3"/>
  <c r="AN562" i="3"/>
  <c r="AD562" i="3"/>
  <c r="AN411" i="3"/>
  <c r="AD411" i="3"/>
  <c r="AD387" i="3"/>
  <c r="AN387" i="3"/>
  <c r="AD342" i="3"/>
  <c r="AN342" i="3"/>
  <c r="AD335" i="3"/>
  <c r="AN335" i="3"/>
  <c r="AD634" i="3"/>
  <c r="AN634" i="3"/>
  <c r="AD602" i="3"/>
  <c r="AN602" i="3"/>
  <c r="AD594" i="3"/>
  <c r="AN594" i="3"/>
  <c r="AD334" i="3"/>
  <c r="AN334" i="3"/>
  <c r="AD874" i="3"/>
  <c r="AN874" i="3"/>
  <c r="AN327" i="3"/>
  <c r="AD327" i="3"/>
  <c r="AD578" i="3"/>
  <c r="AN578" i="3"/>
  <c r="AN403" i="3"/>
  <c r="AD403" i="3"/>
  <c r="AN27" i="3"/>
  <c r="AD27" i="3"/>
  <c r="AD379" i="3"/>
  <c r="AN379" i="3"/>
  <c r="AN626" i="3"/>
  <c r="AD626" i="3"/>
  <c r="AP466" i="3"/>
  <c r="AF466" i="3"/>
  <c r="AD367" i="3"/>
  <c r="AN367" i="3"/>
  <c r="AD427" i="3"/>
  <c r="AN427" i="3"/>
  <c r="AD553" i="3"/>
  <c r="AN553" i="3"/>
  <c r="AD570" i="3"/>
  <c r="AN570" i="3"/>
  <c r="AD399" i="3"/>
  <c r="AN399" i="3"/>
  <c r="AN363" i="3"/>
  <c r="AD363" i="3"/>
  <c r="AN406" i="3"/>
  <c r="AD406" i="3"/>
  <c r="AN618" i="3"/>
  <c r="AD618" i="3"/>
  <c r="AD331" i="3"/>
  <c r="AN331" i="3"/>
  <c r="AN347" i="3"/>
  <c r="AD347" i="3"/>
  <c r="AN430" i="3"/>
  <c r="AD430" i="3"/>
  <c r="AD395" i="3"/>
  <c r="AN395" i="3"/>
  <c r="AN383" i="3"/>
  <c r="AD383" i="3"/>
  <c r="AN7" i="3"/>
  <c r="AD7" i="3"/>
  <c r="AN359" i="3"/>
  <c r="AD359" i="3"/>
  <c r="AD407" i="3"/>
  <c r="AN407" i="3"/>
  <c r="AD375" i="3"/>
  <c r="AN375" i="3"/>
  <c r="AN398" i="3"/>
  <c r="AD398" i="3"/>
  <c r="AN586" i="3"/>
  <c r="AD586" i="3"/>
  <c r="AN351" i="3"/>
  <c r="AD351" i="3"/>
  <c r="AN343" i="3"/>
  <c r="AD343" i="3"/>
  <c r="AD355" i="3"/>
  <c r="AN355" i="3"/>
  <c r="AO601" i="3"/>
  <c r="AE601" i="3"/>
  <c r="AN221" i="3"/>
  <c r="AD221" i="3"/>
  <c r="AO68" i="3"/>
  <c r="AE68" i="3"/>
  <c r="AO857" i="3"/>
  <c r="AE857" i="3"/>
  <c r="AN47" i="3"/>
  <c r="AD47" i="3"/>
  <c r="AP923" i="3"/>
  <c r="AF923" i="3"/>
  <c r="AO945" i="3"/>
  <c r="AE945" i="3"/>
  <c r="AO713" i="3"/>
  <c r="AE713" i="3"/>
  <c r="AO481" i="3"/>
  <c r="AE481" i="3"/>
  <c r="AO346" i="3"/>
  <c r="AE346" i="3"/>
  <c r="AN261" i="3"/>
  <c r="AD261" i="3"/>
  <c r="AN565" i="3"/>
  <c r="AD565" i="3"/>
  <c r="AO1013" i="3"/>
  <c r="AE1013" i="3"/>
  <c r="AO696" i="3"/>
  <c r="AE696" i="3"/>
  <c r="AQ450" i="3"/>
  <c r="AG450" i="3"/>
  <c r="AO139" i="3"/>
  <c r="AE139" i="3"/>
  <c r="AN930" i="3"/>
  <c r="AD930" i="3"/>
  <c r="AN301" i="3"/>
  <c r="AD301" i="3"/>
  <c r="AN46" i="3"/>
  <c r="AD46" i="3"/>
  <c r="AO558" i="3"/>
  <c r="AE558" i="3"/>
  <c r="AO808" i="3"/>
  <c r="AE808" i="3"/>
  <c r="AO263" i="3"/>
  <c r="AE263" i="3"/>
  <c r="AO135" i="3"/>
  <c r="AE135" i="3"/>
  <c r="AP909" i="3"/>
  <c r="AF909" i="3"/>
  <c r="AN277" i="3"/>
  <c r="AD277" i="3"/>
  <c r="AP510" i="3"/>
  <c r="AF510" i="3"/>
  <c r="AO537" i="3"/>
  <c r="AE537" i="3"/>
  <c r="AR806" i="3"/>
  <c r="D806" i="3" s="1"/>
  <c r="F806" i="3" s="1"/>
  <c r="AN61" i="3"/>
  <c r="AD61" i="3"/>
  <c r="AO195" i="3"/>
  <c r="AE195" i="3"/>
  <c r="AO890" i="3"/>
  <c r="AE890" i="3"/>
  <c r="AO87" i="3"/>
  <c r="AE87" i="3"/>
  <c r="AO140" i="3"/>
  <c r="AE140" i="3"/>
  <c r="AN980" i="3"/>
  <c r="AD980" i="3"/>
  <c r="AO91" i="3"/>
  <c r="AE91" i="3"/>
  <c r="AO990" i="3"/>
  <c r="AE990" i="3"/>
  <c r="AN989" i="3"/>
  <c r="AD989" i="3"/>
  <c r="AN707" i="3"/>
  <c r="AD707" i="3"/>
  <c r="AO996" i="3"/>
  <c r="AE996" i="3"/>
  <c r="AO918" i="3"/>
  <c r="AE918" i="3"/>
  <c r="AN625" i="3"/>
  <c r="AD625" i="3"/>
  <c r="AO816" i="3"/>
  <c r="AE816" i="3"/>
  <c r="AN209" i="3"/>
  <c r="AD209" i="3"/>
  <c r="AN392" i="3"/>
  <c r="AD392" i="3"/>
  <c r="AR986" i="3"/>
  <c r="D986" i="3" s="1"/>
  <c r="F986" i="3" s="1"/>
  <c r="AN867" i="3"/>
  <c r="AD867" i="3"/>
  <c r="AO254" i="3"/>
  <c r="AE254" i="3"/>
  <c r="AN269" i="3"/>
  <c r="AD269" i="3"/>
  <c r="AO877" i="3"/>
  <c r="AE877" i="3"/>
  <c r="AN814" i="3"/>
  <c r="AD814" i="3"/>
  <c r="AO783" i="3"/>
  <c r="AE783" i="3"/>
  <c r="AN328" i="3"/>
  <c r="AD328" i="3"/>
  <c r="AP905" i="3"/>
  <c r="AF905" i="3"/>
  <c r="AO985" i="3"/>
  <c r="AE985" i="3"/>
  <c r="AN776" i="3"/>
  <c r="AD776" i="3"/>
  <c r="AO178" i="3"/>
  <c r="AE178" i="3"/>
  <c r="AN723" i="3"/>
  <c r="AD723" i="3"/>
  <c r="AO911" i="3"/>
  <c r="AE911" i="3"/>
  <c r="AO837" i="3"/>
  <c r="AE837" i="3"/>
  <c r="AP858" i="3"/>
  <c r="AF858" i="3"/>
  <c r="AO370" i="3"/>
  <c r="AE370" i="3"/>
  <c r="AO170" i="3"/>
  <c r="AE170" i="3"/>
  <c r="AO287" i="3"/>
  <c r="AE287" i="3"/>
  <c r="AN249" i="3"/>
  <c r="AD249" i="3"/>
  <c r="AN615" i="3"/>
  <c r="AD615" i="3"/>
  <c r="AP576" i="3"/>
  <c r="AF576" i="3"/>
  <c r="AP478" i="3"/>
  <c r="AF478" i="3"/>
  <c r="AN871" i="3"/>
  <c r="AD871" i="3"/>
  <c r="AO701" i="3"/>
  <c r="AE701" i="3"/>
  <c r="AN805" i="3"/>
  <c r="AD805" i="3"/>
  <c r="AN842" i="3"/>
  <c r="AD842" i="3"/>
  <c r="AN649" i="3"/>
  <c r="AD649" i="3"/>
  <c r="AN26" i="3"/>
  <c r="AD26" i="3"/>
  <c r="AN637" i="3"/>
  <c r="AD637" i="3"/>
  <c r="AO103" i="3"/>
  <c r="AE103" i="3"/>
  <c r="AO96" i="3"/>
  <c r="AE96" i="3"/>
  <c r="AO931" i="3"/>
  <c r="AE931" i="3"/>
  <c r="AN404" i="3"/>
  <c r="AD404" i="3"/>
  <c r="AO509" i="3"/>
  <c r="AE509" i="3"/>
  <c r="AO270" i="3"/>
  <c r="AE270" i="3"/>
  <c r="AO824" i="3"/>
  <c r="AE824" i="3"/>
  <c r="AO282" i="3"/>
  <c r="AE282" i="3"/>
  <c r="AP284" i="3"/>
  <c r="AF284" i="3"/>
  <c r="AO71" i="3"/>
  <c r="AE71" i="3"/>
  <c r="AN29" i="3"/>
  <c r="AD29" i="3"/>
  <c r="AP321" i="3"/>
  <c r="AF321" i="3"/>
  <c r="AO501" i="3"/>
  <c r="AE501" i="3"/>
  <c r="AQ524" i="3"/>
  <c r="AG524" i="3"/>
  <c r="AN593" i="3"/>
  <c r="AD593" i="3"/>
  <c r="AP763" i="3"/>
  <c r="AF763" i="3"/>
  <c r="AO489" i="3"/>
  <c r="AE489" i="3"/>
  <c r="AP276" i="3"/>
  <c r="AF276" i="3"/>
  <c r="AP494" i="3"/>
  <c r="AF494" i="3"/>
  <c r="AN444" i="3"/>
  <c r="AD444" i="3"/>
  <c r="AO421" i="3"/>
  <c r="AE421" i="3"/>
  <c r="AP979" i="3"/>
  <c r="AF979" i="3"/>
  <c r="AN409" i="3"/>
  <c r="AD409" i="3"/>
  <c r="AO886" i="3"/>
  <c r="AE886" i="3"/>
  <c r="AO174" i="3"/>
  <c r="AE174" i="3"/>
  <c r="AN10" i="3"/>
  <c r="AD10" i="3"/>
  <c r="AO136" i="3"/>
  <c r="AE136" i="3"/>
  <c r="AO770" i="3"/>
  <c r="AE770" i="3"/>
  <c r="AO448" i="3"/>
  <c r="AE448" i="3"/>
  <c r="AN850" i="3"/>
  <c r="AD850" i="3"/>
  <c r="AO690" i="3"/>
  <c r="AE690" i="3"/>
  <c r="AN803" i="3"/>
  <c r="AD803" i="3"/>
  <c r="AO314" i="3"/>
  <c r="AE314" i="3"/>
  <c r="AO176" i="3"/>
  <c r="AE176" i="3"/>
  <c r="AO662" i="3"/>
  <c r="AE662" i="3"/>
  <c r="AN797" i="3"/>
  <c r="AD797" i="3"/>
  <c r="AQ482" i="3"/>
  <c r="AG482" i="3"/>
  <c r="AO214" i="3"/>
  <c r="AE214" i="3"/>
  <c r="AN969" i="3"/>
  <c r="AD969" i="3"/>
  <c r="AN609" i="3"/>
  <c r="AD609" i="3"/>
  <c r="AP588" i="3"/>
  <c r="AF588" i="3"/>
  <c r="AO311" i="3"/>
  <c r="AE311" i="3"/>
  <c r="AN822" i="3"/>
  <c r="AD822" i="3"/>
  <c r="AO574" i="3"/>
  <c r="AE574" i="3"/>
  <c r="AP308" i="3"/>
  <c r="AF308" i="3"/>
  <c r="AQ492" i="3"/>
  <c r="AG492" i="3"/>
  <c r="AO40" i="3"/>
  <c r="AE40" i="3"/>
  <c r="AQ546" i="3"/>
  <c r="AG546" i="3"/>
  <c r="AO299" i="3"/>
  <c r="AE299" i="3"/>
  <c r="AN788" i="3"/>
  <c r="AD788" i="3"/>
  <c r="AP668" i="3"/>
  <c r="AF668" i="3"/>
  <c r="AN483" i="3"/>
  <c r="AD483" i="3"/>
  <c r="AO295" i="3"/>
  <c r="AE295" i="3"/>
  <c r="AO802" i="3"/>
  <c r="AE802" i="3"/>
  <c r="AO259" i="3"/>
  <c r="AE259" i="3"/>
  <c r="AO186" i="3"/>
  <c r="AE186" i="3"/>
  <c r="AO981" i="3"/>
  <c r="AE981" i="3"/>
  <c r="AN761" i="3"/>
  <c r="AD761" i="3"/>
  <c r="AO303" i="3"/>
  <c r="AE303" i="3"/>
  <c r="AO465" i="3"/>
  <c r="AE465" i="3"/>
  <c r="AO240" i="3"/>
  <c r="AE240" i="3"/>
  <c r="AO745" i="3"/>
  <c r="AE745" i="3"/>
  <c r="AO114" i="3"/>
  <c r="AE114" i="3"/>
  <c r="AO306" i="3"/>
  <c r="AE306" i="3"/>
  <c r="AO88" i="3"/>
  <c r="AE88" i="3"/>
  <c r="AN345" i="3"/>
  <c r="AD345" i="3"/>
  <c r="AP913" i="3"/>
  <c r="AF913" i="3"/>
  <c r="AO110" i="3"/>
  <c r="AE110" i="3"/>
  <c r="AN253" i="3"/>
  <c r="AD253" i="3"/>
  <c r="AN961" i="3"/>
  <c r="AD961" i="3"/>
  <c r="AN599" i="3"/>
  <c r="AD599" i="3"/>
  <c r="AO100" i="3"/>
  <c r="AE100" i="3"/>
  <c r="AN757" i="3"/>
  <c r="AD757" i="3"/>
  <c r="AP688" i="3"/>
  <c r="AF688" i="3"/>
  <c r="AN799" i="3"/>
  <c r="AD799" i="3"/>
  <c r="AN826" i="3"/>
  <c r="AD826" i="3"/>
  <c r="AN855" i="3"/>
  <c r="AD855" i="3"/>
  <c r="AN225" i="3"/>
  <c r="AD225" i="3"/>
  <c r="AP994" i="3"/>
  <c r="AF994" i="3"/>
  <c r="AO849" i="3"/>
  <c r="AE849" i="3"/>
  <c r="AN385" i="3"/>
  <c r="AD385" i="3"/>
  <c r="AN241" i="3"/>
  <c r="AD241" i="3"/>
  <c r="AN50" i="3"/>
  <c r="AD50" i="3"/>
  <c r="AP405" i="3"/>
  <c r="AF405" i="3"/>
  <c r="AN597" i="3"/>
  <c r="AD597" i="3"/>
  <c r="AO528" i="3"/>
  <c r="AE528" i="3"/>
  <c r="AP1000" i="3"/>
  <c r="AF1000" i="3"/>
  <c r="AN265" i="3"/>
  <c r="AD265" i="3"/>
  <c r="AO338" i="3"/>
  <c r="AE338" i="3"/>
  <c r="AO1007" i="3"/>
  <c r="AE1007" i="3"/>
  <c r="AO330" i="3"/>
  <c r="AE330" i="3"/>
  <c r="AO188" i="3"/>
  <c r="AE188" i="3"/>
  <c r="AN561" i="3"/>
  <c r="AD561" i="3"/>
  <c r="AO122" i="3"/>
  <c r="AE122" i="3"/>
  <c r="AN42" i="3"/>
  <c r="AD42" i="3"/>
  <c r="AO1028" i="3"/>
  <c r="AE1028" i="3"/>
  <c r="AP17" i="3"/>
  <c r="AF17" i="3"/>
  <c r="AN396" i="3"/>
  <c r="AD396" i="3"/>
  <c r="AN30" i="3"/>
  <c r="AD30" i="3"/>
  <c r="I806" i="3"/>
  <c r="AO56" i="3"/>
  <c r="AE56" i="3"/>
  <c r="AP572" i="3"/>
  <c r="AF572" i="3"/>
  <c r="AP967" i="3"/>
  <c r="AF967" i="3"/>
  <c r="AO13" i="3"/>
  <c r="AE13" i="3"/>
  <c r="AN977" i="3"/>
  <c r="AD977" i="3"/>
  <c r="AN93" i="3"/>
  <c r="AD93" i="3"/>
  <c r="AN105" i="3"/>
  <c r="AD105" i="3"/>
  <c r="AO190" i="3"/>
  <c r="AE190" i="3"/>
  <c r="AO966" i="3"/>
  <c r="AE966" i="3"/>
  <c r="AN853" i="3"/>
  <c r="AD853" i="3"/>
  <c r="I986" i="3"/>
  <c r="AO390" i="3"/>
  <c r="AE390" i="3"/>
  <c r="AQ474" i="3"/>
  <c r="AG474" i="3"/>
  <c r="AN651" i="3"/>
  <c r="AD651" i="3"/>
  <c r="AN793" i="3"/>
  <c r="AD793" i="3"/>
  <c r="AP693" i="3"/>
  <c r="AF693" i="3"/>
  <c r="AO533" i="3"/>
  <c r="AE533" i="3"/>
  <c r="AO504" i="3"/>
  <c r="AE504" i="3"/>
  <c r="AN185" i="3"/>
  <c r="AD185" i="3"/>
  <c r="AO156" i="3"/>
  <c r="AE156" i="3"/>
  <c r="AN746" i="3"/>
  <c r="AD746" i="3"/>
  <c r="AN376" i="3"/>
  <c r="AD376" i="3"/>
  <c r="AN1014" i="3"/>
  <c r="AD1014" i="3"/>
  <c r="AO835" i="3"/>
  <c r="AE835" i="3"/>
  <c r="AO246" i="3"/>
  <c r="AE246" i="3"/>
  <c r="AO72" i="3"/>
  <c r="AE72" i="3"/>
  <c r="AO698" i="3"/>
  <c r="AE698" i="3"/>
  <c r="AQ530" i="3"/>
  <c r="AG530" i="3"/>
  <c r="AN834" i="3"/>
  <c r="AD834" i="3"/>
  <c r="AO633" i="3"/>
  <c r="AE633" i="3"/>
  <c r="AN503" i="3"/>
  <c r="AD503" i="3"/>
  <c r="AO397" i="3"/>
  <c r="AE397" i="3"/>
  <c r="AO80" i="3"/>
  <c r="AE80" i="3"/>
  <c r="AO832" i="3"/>
  <c r="AE832" i="3"/>
  <c r="AO75" i="3"/>
  <c r="AE75" i="3"/>
  <c r="AN543" i="3"/>
  <c r="AD543" i="3"/>
  <c r="AO251" i="3"/>
  <c r="AE251" i="3"/>
  <c r="AO12" i="3"/>
  <c r="AE12" i="3"/>
  <c r="AP454" i="3"/>
  <c r="AF454" i="3"/>
  <c r="AO208" i="3"/>
  <c r="AE208" i="3"/>
  <c r="AN8" i="3"/>
  <c r="AD8" i="3"/>
  <c r="AO118" i="3"/>
  <c r="AE118" i="3"/>
  <c r="AN420" i="3"/>
  <c r="AD420" i="3"/>
  <c r="AO203" i="3"/>
  <c r="AE203" i="3"/>
  <c r="AO232" i="3"/>
  <c r="AE232" i="3"/>
  <c r="AP866" i="3"/>
  <c r="AF866" i="3"/>
  <c r="AN455" i="3"/>
  <c r="AD455" i="3"/>
  <c r="AO119" i="3"/>
  <c r="AE119" i="3"/>
  <c r="AO171" i="3"/>
  <c r="AE171" i="3"/>
  <c r="AO230" i="3"/>
  <c r="AE230" i="3"/>
  <c r="AO566" i="3"/>
  <c r="AE566" i="3"/>
  <c r="AN740" i="3"/>
  <c r="AD740" i="3"/>
  <c r="AN782" i="3"/>
  <c r="AD782" i="3"/>
  <c r="AN237" i="3"/>
  <c r="AD237" i="3"/>
  <c r="AP813" i="3"/>
  <c r="AF813" i="3"/>
  <c r="AN667" i="3"/>
  <c r="AD667" i="3"/>
  <c r="AO413" i="3"/>
  <c r="AE413" i="3"/>
  <c r="AO1012" i="3"/>
  <c r="AE1012" i="3"/>
  <c r="AO1027" i="3"/>
  <c r="AE1027" i="3"/>
  <c r="AN851" i="3"/>
  <c r="AD851" i="3"/>
  <c r="AP677" i="3"/>
  <c r="AF677" i="3"/>
  <c r="AN896" i="3"/>
  <c r="AD896" i="3"/>
  <c r="AN317" i="3"/>
  <c r="AD317" i="3"/>
  <c r="AN949" i="3"/>
  <c r="AD949" i="3"/>
  <c r="AN631" i="3"/>
  <c r="AD631" i="3"/>
  <c r="AO164" i="3"/>
  <c r="AE164" i="3"/>
  <c r="AN789" i="3"/>
  <c r="AD789" i="3"/>
  <c r="AP452" i="3"/>
  <c r="AF452" i="3"/>
  <c r="AN55" i="3"/>
  <c r="AD55" i="3"/>
  <c r="AO294" i="3"/>
  <c r="AE294" i="3"/>
  <c r="AO66" i="3"/>
  <c r="AE66" i="3"/>
  <c r="AO163" i="3"/>
  <c r="AE163" i="3"/>
  <c r="AO598" i="3"/>
  <c r="AE598" i="3"/>
  <c r="AN683" i="3"/>
  <c r="AD683" i="3"/>
  <c r="AO872" i="3"/>
  <c r="AE872" i="3"/>
  <c r="AN20" i="3"/>
  <c r="AD20" i="3"/>
  <c r="AO947" i="3"/>
  <c r="AE947" i="3"/>
  <c r="AO183" i="3"/>
  <c r="AE183" i="3"/>
  <c r="AO496" i="3"/>
  <c r="AE496" i="3"/>
  <c r="AN1030" i="3"/>
  <c r="AD1030" i="3"/>
  <c r="AP901" i="3"/>
  <c r="AF901" i="3"/>
  <c r="AN161" i="3"/>
  <c r="AD161" i="3"/>
  <c r="AO950" i="3"/>
  <c r="AE950" i="3"/>
  <c r="AO843" i="3"/>
  <c r="AE843" i="3"/>
  <c r="AO812" i="3"/>
  <c r="AE812" i="3"/>
  <c r="AN1011" i="3"/>
  <c r="AD1011" i="3"/>
  <c r="AO670" i="3"/>
  <c r="AE670" i="3"/>
  <c r="AO894" i="3"/>
  <c r="AE894" i="3"/>
  <c r="AO841" i="3"/>
  <c r="AE841" i="3"/>
  <c r="AO191" i="3"/>
  <c r="AE191" i="3"/>
  <c r="AO104" i="3"/>
  <c r="AE104" i="3"/>
  <c r="AN41" i="3"/>
  <c r="AD41" i="3"/>
  <c r="AO513" i="3"/>
  <c r="AE513" i="3"/>
  <c r="AO418" i="3"/>
  <c r="AE418" i="3"/>
  <c r="AN491" i="3"/>
  <c r="AD491" i="3"/>
  <c r="AN495" i="3"/>
  <c r="AD495" i="3"/>
  <c r="AO1008" i="3"/>
  <c r="AE1008" i="3"/>
  <c r="AO962" i="3"/>
  <c r="AE962" i="3"/>
  <c r="AN441" i="3"/>
  <c r="AD441" i="3"/>
  <c r="AN352" i="3"/>
  <c r="AD352" i="3"/>
  <c r="AN780" i="3"/>
  <c r="AD780" i="3"/>
  <c r="AO381" i="3"/>
  <c r="AE381" i="3"/>
  <c r="AO307" i="3"/>
  <c r="AE307" i="3"/>
  <c r="AN1022" i="3"/>
  <c r="AD1022" i="3"/>
  <c r="AN336" i="3"/>
  <c r="AD336" i="3"/>
  <c r="AN768" i="3"/>
  <c r="AD768" i="3"/>
  <c r="AP963" i="3"/>
  <c r="AF963" i="3"/>
  <c r="AN149" i="3"/>
  <c r="AD149" i="3"/>
  <c r="AO796" i="3"/>
  <c r="AE796" i="3"/>
  <c r="AO255" i="3"/>
  <c r="AE255" i="3"/>
  <c r="AN655" i="3"/>
  <c r="AD655" i="3"/>
  <c r="AO60" i="3"/>
  <c r="AE60" i="3"/>
  <c r="AP779" i="3"/>
  <c r="AF779" i="3"/>
  <c r="AN742" i="3"/>
  <c r="AD742" i="3"/>
  <c r="AN59" i="3"/>
  <c r="AD59" i="3"/>
  <c r="AO326" i="3"/>
  <c r="AE326" i="3"/>
  <c r="AO175" i="3"/>
  <c r="AE175" i="3"/>
  <c r="AN309" i="3"/>
  <c r="AD309" i="3"/>
  <c r="AO243" i="3"/>
  <c r="AE243" i="3"/>
  <c r="AO684" i="3"/>
  <c r="AE684" i="3"/>
  <c r="AQ460" i="3"/>
  <c r="AG460" i="3"/>
  <c r="AP312" i="3"/>
  <c r="AF312" i="3"/>
  <c r="AO86" i="3"/>
  <c r="AE86" i="3"/>
  <c r="AN581" i="3"/>
  <c r="AD581" i="3"/>
  <c r="AO944" i="3"/>
  <c r="AE944" i="3"/>
  <c r="AO238" i="3"/>
  <c r="AE238" i="3"/>
  <c r="AO79" i="3"/>
  <c r="AE79" i="3"/>
  <c r="AN948" i="3"/>
  <c r="AD948" i="3"/>
  <c r="AN663" i="3"/>
  <c r="AD663" i="3"/>
  <c r="AO228" i="3"/>
  <c r="AE228" i="3"/>
  <c r="AN818" i="3"/>
  <c r="AD818" i="3"/>
  <c r="AO569" i="3"/>
  <c r="AE569" i="3"/>
  <c r="AO298" i="3"/>
  <c r="AE298" i="3"/>
  <c r="AN559" i="3"/>
  <c r="AD559" i="3"/>
  <c r="AN479" i="3"/>
  <c r="AD479" i="3"/>
  <c r="AO461" i="3"/>
  <c r="AE461" i="3"/>
  <c r="AO235" i="3"/>
  <c r="AE235" i="3"/>
  <c r="AO130" i="3"/>
  <c r="AE130" i="3"/>
  <c r="AP612" i="3"/>
  <c r="AF612" i="3"/>
  <c r="AO654" i="3"/>
  <c r="AE654" i="3"/>
  <c r="AN113" i="3"/>
  <c r="AD113" i="3"/>
  <c r="AO884" i="3"/>
  <c r="AE884" i="3"/>
  <c r="AN956" i="3"/>
  <c r="AD956" i="3"/>
  <c r="AN337" i="3"/>
  <c r="AD337" i="3"/>
  <c r="AN671" i="3"/>
  <c r="AD671" i="3"/>
  <c r="AO258" i="3"/>
  <c r="AE258" i="3"/>
  <c r="AO907" i="3"/>
  <c r="AE907" i="3"/>
  <c r="AO536" i="3"/>
  <c r="AE536" i="3"/>
  <c r="AO885" i="3"/>
  <c r="AE885" i="3"/>
  <c r="AN585" i="3"/>
  <c r="AD585" i="3"/>
  <c r="AP893" i="3"/>
  <c r="AF893" i="3"/>
  <c r="AN764" i="3"/>
  <c r="AD764" i="3"/>
  <c r="AO182" i="3"/>
  <c r="AE182" i="3"/>
  <c r="AN792" i="3"/>
  <c r="AD792" i="3"/>
  <c r="AN416" i="3"/>
  <c r="AD416" i="3"/>
  <c r="AP632" i="3"/>
  <c r="AF632" i="3"/>
  <c r="AN587" i="3"/>
  <c r="AD587" i="3"/>
  <c r="AN641" i="3"/>
  <c r="AD641" i="3"/>
  <c r="AO928" i="3"/>
  <c r="AE928" i="3"/>
  <c r="AO115" i="3"/>
  <c r="AE115" i="3"/>
  <c r="AO862" i="3"/>
  <c r="AE862" i="3"/>
  <c r="AO747" i="3"/>
  <c r="AE747" i="3"/>
  <c r="AO150" i="3"/>
  <c r="AE150" i="3"/>
  <c r="AN749" i="3"/>
  <c r="AD749" i="3"/>
  <c r="AN121" i="3"/>
  <c r="AD121" i="3"/>
  <c r="AN892" i="3"/>
  <c r="AD892" i="3"/>
  <c r="AO544" i="3"/>
  <c r="AE544" i="3"/>
  <c r="AO706" i="3"/>
  <c r="AE706" i="3"/>
  <c r="AN769" i="3"/>
  <c r="AD769" i="3"/>
  <c r="AN617" i="3"/>
  <c r="AD617" i="3"/>
  <c r="AP878" i="3"/>
  <c r="AF878" i="3"/>
  <c r="AO800" i="3"/>
  <c r="AE800" i="3"/>
  <c r="AN293" i="3"/>
  <c r="AD293" i="3"/>
  <c r="AN865" i="3"/>
  <c r="AD865" i="3"/>
  <c r="AN902" i="3"/>
  <c r="AD902" i="3"/>
  <c r="AP1016" i="3"/>
  <c r="AF1016" i="3"/>
  <c r="AN645" i="3"/>
  <c r="AD645" i="3"/>
  <c r="AN753" i="3"/>
  <c r="AD753" i="3"/>
  <c r="AN695" i="3"/>
  <c r="AD695" i="3"/>
  <c r="AN731" i="3"/>
  <c r="AD731" i="3"/>
  <c r="AP652" i="3"/>
  <c r="AF652" i="3"/>
  <c r="AO714" i="3"/>
  <c r="AE714" i="3"/>
  <c r="AO724" i="3"/>
  <c r="AE724" i="3"/>
  <c r="AO473" i="3"/>
  <c r="AE473" i="3"/>
  <c r="AN846" i="3"/>
  <c r="AD846" i="3"/>
  <c r="AP500" i="3"/>
  <c r="AF500" i="3"/>
  <c r="AO223" i="3"/>
  <c r="AE223" i="3"/>
  <c r="AO410" i="3"/>
  <c r="AE410" i="3"/>
  <c r="AN34" i="3"/>
  <c r="AD34" i="3"/>
  <c r="AP268" i="3"/>
  <c r="AF268" i="3"/>
  <c r="AO132" i="3"/>
  <c r="AE132" i="3"/>
  <c r="AO472" i="3"/>
  <c r="AE472" i="3"/>
  <c r="AN400" i="3"/>
  <c r="AD400" i="3"/>
  <c r="AO676" i="3"/>
  <c r="AE676" i="3"/>
  <c r="AO959" i="3"/>
  <c r="AE959" i="3"/>
  <c r="AO589" i="3"/>
  <c r="AE589" i="3"/>
  <c r="AO721" i="3"/>
  <c r="AE721" i="3"/>
  <c r="AN952" i="3"/>
  <c r="AD952" i="3"/>
  <c r="AP300" i="3"/>
  <c r="AF300" i="3"/>
  <c r="AO1018" i="3"/>
  <c r="AE1018" i="3"/>
  <c r="AP486" i="3"/>
  <c r="AF486" i="3"/>
  <c r="AN360" i="3"/>
  <c r="AD360" i="3"/>
  <c r="AO278" i="3"/>
  <c r="AE278" i="3"/>
  <c r="AN173" i="3"/>
  <c r="AD173" i="3"/>
  <c r="AO839" i="3"/>
  <c r="AE839" i="3"/>
  <c r="AO239" i="3"/>
  <c r="AE239" i="3"/>
  <c r="AN936" i="3"/>
  <c r="AD936" i="3"/>
  <c r="AR798" i="3"/>
  <c r="I798" i="3" s="1"/>
  <c r="AN459" i="3"/>
  <c r="AD459" i="3"/>
  <c r="AN372" i="3"/>
  <c r="AD372" i="3"/>
  <c r="AN425" i="3"/>
  <c r="AD425" i="3"/>
  <c r="AO820" i="3"/>
  <c r="AE820" i="3"/>
  <c r="AO817" i="3"/>
  <c r="AE817" i="3"/>
  <c r="AO394" i="3"/>
  <c r="AE394" i="3"/>
  <c r="AO970" i="3"/>
  <c r="AE970" i="3"/>
  <c r="AO915" i="3"/>
  <c r="AE915" i="3"/>
  <c r="AO449" i="3"/>
  <c r="AE449" i="3"/>
  <c r="AO456" i="3"/>
  <c r="AE456" i="3"/>
  <c r="AN145" i="3"/>
  <c r="AD145" i="3"/>
  <c r="AO422" i="3"/>
  <c r="AE422" i="3"/>
  <c r="AO630" i="3"/>
  <c r="AE630" i="3"/>
  <c r="AO210" i="3"/>
  <c r="AE210" i="3"/>
  <c r="AO705" i="3"/>
  <c r="AE705" i="3"/>
  <c r="AP462" i="3"/>
  <c r="AF462" i="3"/>
  <c r="AO252" i="3"/>
  <c r="AE252" i="3"/>
  <c r="AO227" i="3"/>
  <c r="AE227" i="3"/>
  <c r="AO365" i="3"/>
  <c r="AE365" i="3"/>
  <c r="AN48" i="3"/>
  <c r="AD48" i="3"/>
  <c r="AN412" i="3"/>
  <c r="AD412" i="3"/>
  <c r="AN32" i="3"/>
  <c r="AD32" i="3"/>
  <c r="AN69" i="3"/>
  <c r="AD69" i="3"/>
  <c r="AN24" i="3"/>
  <c r="AD24" i="3"/>
  <c r="AO828" i="3"/>
  <c r="AE828" i="3"/>
  <c r="AO845" i="3"/>
  <c r="AE845" i="3"/>
  <c r="AP616" i="3"/>
  <c r="AF616" i="3"/>
  <c r="AP870" i="3"/>
  <c r="AF870" i="3"/>
  <c r="AN781" i="3"/>
  <c r="AD781" i="3"/>
  <c r="AO219" i="3"/>
  <c r="AE219" i="3"/>
  <c r="AO211" i="3"/>
  <c r="AE211" i="3"/>
  <c r="AP304" i="3"/>
  <c r="AF304" i="3"/>
  <c r="AO262" i="3"/>
  <c r="AE262" i="3"/>
  <c r="AO614" i="3"/>
  <c r="AE614" i="3"/>
  <c r="AO148" i="3"/>
  <c r="AE148" i="3"/>
  <c r="AO477" i="3"/>
  <c r="AE477" i="3"/>
  <c r="AO290" i="3"/>
  <c r="AE290" i="3"/>
  <c r="AO192" i="3"/>
  <c r="AE192" i="3"/>
  <c r="AN687" i="3"/>
  <c r="AD687" i="3"/>
  <c r="AO480" i="3"/>
  <c r="AE480" i="3"/>
  <c r="AO876" i="3"/>
  <c r="AE876" i="3"/>
  <c r="AN766" i="3"/>
  <c r="AD766" i="3"/>
  <c r="AO734" i="3"/>
  <c r="AE734" i="3"/>
  <c r="AO968" i="3"/>
  <c r="AE968" i="3"/>
  <c r="AO162" i="3"/>
  <c r="AE162" i="3"/>
  <c r="AN591" i="3"/>
  <c r="AD591" i="3"/>
  <c r="AO434" i="3"/>
  <c r="AE434" i="3"/>
  <c r="AO848" i="3"/>
  <c r="AE848" i="3"/>
  <c r="AN193" i="3"/>
  <c r="AD193" i="3"/>
  <c r="AN81" i="3"/>
  <c r="AD81" i="3"/>
  <c r="AN417" i="3"/>
  <c r="AD417" i="3"/>
  <c r="AN727" i="3"/>
  <c r="AD727" i="3"/>
  <c r="AN938" i="3"/>
  <c r="AD938" i="3"/>
  <c r="AO362" i="3"/>
  <c r="AE362" i="3"/>
  <c r="AN563" i="3"/>
  <c r="AD563" i="3"/>
  <c r="AN213" i="3"/>
  <c r="AD213" i="3"/>
  <c r="AO9" i="3"/>
  <c r="AE9" i="3"/>
  <c r="AO751" i="3"/>
  <c r="AE751" i="3"/>
  <c r="AO1017" i="3"/>
  <c r="AE1017" i="3"/>
  <c r="AO694" i="3"/>
  <c r="AE694" i="3"/>
  <c r="AO880" i="3"/>
  <c r="AE880" i="3"/>
  <c r="AO505" i="3"/>
  <c r="AE505" i="3"/>
  <c r="AN957" i="3"/>
  <c r="AD957" i="3"/>
  <c r="AP921" i="3"/>
  <c r="AF921" i="3"/>
  <c r="AO891" i="3"/>
  <c r="AE891" i="3"/>
  <c r="AO84" i="3"/>
  <c r="AE84" i="3"/>
  <c r="AO809" i="3"/>
  <c r="AE809" i="3"/>
  <c r="AN519" i="3"/>
  <c r="AD519" i="3"/>
  <c r="AN33" i="3"/>
  <c r="AD33" i="3"/>
  <c r="AO726" i="3"/>
  <c r="AE726" i="3"/>
  <c r="AN613" i="3"/>
  <c r="AD613" i="3"/>
  <c r="AO382" i="3"/>
  <c r="AE382" i="3"/>
  <c r="AP795" i="3"/>
  <c r="AF795" i="3"/>
  <c r="AN571" i="3"/>
  <c r="AD571" i="3"/>
  <c r="AO324" i="3"/>
  <c r="AE324" i="3"/>
  <c r="AN965" i="3"/>
  <c r="AD965" i="3"/>
  <c r="AQ476" i="3"/>
  <c r="AG476" i="3"/>
  <c r="AN285" i="3"/>
  <c r="AD285" i="3"/>
  <c r="AN785" i="3"/>
  <c r="AD785" i="3"/>
  <c r="AO310" i="3"/>
  <c r="AE310" i="3"/>
  <c r="AO437" i="3"/>
  <c r="AE437" i="3"/>
  <c r="AN579" i="3"/>
  <c r="AD579" i="3"/>
  <c r="AO590" i="3"/>
  <c r="AE590" i="3"/>
  <c r="AP648" i="3"/>
  <c r="AF648" i="3"/>
  <c r="AO220" i="3"/>
  <c r="AE220" i="3"/>
  <c r="AO218" i="3"/>
  <c r="AE218" i="3"/>
  <c r="AN575" i="3"/>
  <c r="AD575" i="3"/>
  <c r="AN439" i="3"/>
  <c r="AD439" i="3"/>
  <c r="AN511" i="3"/>
  <c r="AD511" i="3"/>
  <c r="AN627" i="3"/>
  <c r="AD627" i="3"/>
  <c r="AP518" i="3"/>
  <c r="AF518" i="3"/>
  <c r="AO497" i="3"/>
  <c r="AE497" i="3"/>
  <c r="AN433" i="3"/>
  <c r="AD433" i="3"/>
  <c r="AO821" i="3"/>
  <c r="AE821" i="3"/>
  <c r="AN436" i="3"/>
  <c r="AD436" i="3"/>
  <c r="AN691" i="3"/>
  <c r="AD691" i="3"/>
  <c r="AO1019" i="3"/>
  <c r="AE1019" i="3"/>
  <c r="AO204" i="3"/>
  <c r="AE204" i="3"/>
  <c r="AN25" i="3"/>
  <c r="AD25" i="3"/>
  <c r="AN361" i="3"/>
  <c r="AD361" i="3"/>
  <c r="AO131" i="3"/>
  <c r="AE131" i="3"/>
  <c r="AN39" i="3"/>
  <c r="AD39" i="3"/>
  <c r="AP642" i="3"/>
  <c r="AF642" i="3"/>
  <c r="AP697" i="3"/>
  <c r="AF697" i="3"/>
  <c r="AO128" i="3"/>
  <c r="AE128" i="3"/>
  <c r="AN719" i="3"/>
  <c r="AD719" i="3"/>
  <c r="AO716" i="3"/>
  <c r="AE716" i="3"/>
  <c r="AP288" i="3"/>
  <c r="AF288" i="3"/>
  <c r="AO82" i="3"/>
  <c r="AE82" i="3"/>
  <c r="AP580" i="3"/>
  <c r="AF580" i="3"/>
  <c r="AO995" i="3"/>
  <c r="AE995" i="3"/>
  <c r="AN924" i="3"/>
  <c r="AD924" i="3"/>
  <c r="AO275" i="3"/>
  <c r="AE275" i="3"/>
  <c r="AN38" i="3"/>
  <c r="AD38" i="3"/>
  <c r="AN340" i="3"/>
  <c r="AD340" i="3"/>
  <c r="AN595" i="3"/>
  <c r="AD595" i="3"/>
  <c r="AN699" i="3"/>
  <c r="AD699" i="3"/>
  <c r="AO991" i="3"/>
  <c r="AE991" i="3"/>
  <c r="AO146" i="3"/>
  <c r="AE146" i="3"/>
  <c r="AO829" i="3"/>
  <c r="AE829" i="3"/>
  <c r="AN22" i="3"/>
  <c r="AD22" i="3"/>
  <c r="AO665" i="3"/>
  <c r="AE665" i="3"/>
  <c r="AN177" i="3"/>
  <c r="AD177" i="3"/>
  <c r="AO941" i="3"/>
  <c r="AE941" i="3"/>
  <c r="AP791" i="3"/>
  <c r="AF791" i="3"/>
  <c r="AN401" i="3"/>
  <c r="AD401" i="3"/>
  <c r="AN772" i="3"/>
  <c r="AD772" i="3"/>
  <c r="AN153" i="3"/>
  <c r="AD153" i="3"/>
  <c r="AO92" i="3"/>
  <c r="AE92" i="3"/>
  <c r="AP548" i="3"/>
  <c r="AF548" i="3"/>
  <c r="AN344" i="3"/>
  <c r="AD344" i="3"/>
  <c r="AN669" i="3"/>
  <c r="AD669" i="3"/>
  <c r="AN45" i="3"/>
  <c r="AD45" i="3"/>
  <c r="AN639" i="3"/>
  <c r="AD639" i="3"/>
  <c r="AO138" i="3"/>
  <c r="AE138" i="3"/>
  <c r="AO972" i="3"/>
  <c r="AE972" i="3"/>
  <c r="AO123" i="3"/>
  <c r="AE123" i="3"/>
  <c r="AP1009" i="3"/>
  <c r="AF1009" i="3"/>
  <c r="AN875" i="3"/>
  <c r="AD875" i="3"/>
  <c r="AN635" i="3"/>
  <c r="AD635" i="3"/>
  <c r="AN920" i="3"/>
  <c r="AD920" i="3"/>
  <c r="AO98" i="3"/>
  <c r="AE98" i="3"/>
  <c r="AN748" i="3"/>
  <c r="AD748" i="3"/>
  <c r="AO457" i="3"/>
  <c r="AE457" i="3"/>
  <c r="AO216" i="3"/>
  <c r="AE216" i="3"/>
  <c r="AO974" i="3"/>
  <c r="AE974" i="3"/>
  <c r="AP468" i="3"/>
  <c r="AF468" i="3"/>
  <c r="AN943" i="3"/>
  <c r="AD943" i="3"/>
  <c r="AN141" i="3"/>
  <c r="AD141" i="3"/>
  <c r="AO120" i="3"/>
  <c r="AE120" i="3"/>
  <c r="AN442" i="3"/>
  <c r="AD442" i="3"/>
  <c r="AO988" i="3"/>
  <c r="AE988" i="3"/>
  <c r="AO895" i="3"/>
  <c r="AE895" i="3"/>
  <c r="AN758" i="3"/>
  <c r="AD758" i="3"/>
  <c r="AO187" i="3"/>
  <c r="AE187" i="3"/>
  <c r="AN446" i="3"/>
  <c r="AD446" i="3"/>
  <c r="AO90" i="3"/>
  <c r="AE90" i="3"/>
  <c r="AO844" i="3"/>
  <c r="AE844" i="3"/>
  <c r="AN790" i="3"/>
  <c r="AD790" i="3"/>
  <c r="AO44" i="3"/>
  <c r="AE44" i="3"/>
  <c r="AO64" i="3"/>
  <c r="AE64" i="3"/>
  <c r="AO685" i="3"/>
  <c r="AE685" i="3"/>
  <c r="AO106" i="3"/>
  <c r="AE106" i="3"/>
  <c r="AP556" i="3"/>
  <c r="AF556" i="3"/>
  <c r="AP280" i="3"/>
  <c r="AF280" i="3"/>
  <c r="AN65" i="3"/>
  <c r="AD65" i="3"/>
  <c r="AN475" i="3"/>
  <c r="AD475" i="3"/>
  <c r="AN1006" i="3"/>
  <c r="AD1006" i="3"/>
  <c r="AO198" i="3"/>
  <c r="AE198" i="3"/>
  <c r="AP341" i="3"/>
  <c r="AF341" i="3"/>
  <c r="AO582" i="3"/>
  <c r="AE582" i="3"/>
  <c r="AO873" i="3"/>
  <c r="AE873" i="3"/>
  <c r="AO200" i="3"/>
  <c r="AE200" i="3"/>
  <c r="AN369" i="3"/>
  <c r="AD369" i="3"/>
  <c r="AP1005" i="3"/>
  <c r="AF1005" i="3"/>
  <c r="AO847" i="3"/>
  <c r="AE847" i="3"/>
  <c r="AO976" i="3"/>
  <c r="AE976" i="3"/>
  <c r="AO256" i="3"/>
  <c r="AE256" i="3"/>
  <c r="AN388" i="3"/>
  <c r="AD388" i="3"/>
  <c r="AO863" i="3"/>
  <c r="AE863" i="3"/>
  <c r="AO661" i="3"/>
  <c r="AE661" i="3"/>
  <c r="AO827" i="3"/>
  <c r="AE827" i="3"/>
  <c r="AN424" i="3"/>
  <c r="AD424" i="3"/>
  <c r="AN471" i="3"/>
  <c r="AD471" i="3"/>
  <c r="AO951" i="3"/>
  <c r="AE951" i="3"/>
  <c r="AO102" i="3"/>
  <c r="AE102" i="3"/>
  <c r="AO517" i="3"/>
  <c r="AE517" i="3"/>
  <c r="AO840" i="3"/>
  <c r="AE840" i="3"/>
  <c r="AO932" i="3"/>
  <c r="AE932" i="3"/>
  <c r="AN659" i="3"/>
  <c r="AD659" i="3"/>
  <c r="AO358" i="3"/>
  <c r="AE358" i="3"/>
  <c r="AO1001" i="3"/>
  <c r="AE1001" i="3"/>
  <c r="AN711" i="3"/>
  <c r="AD711" i="3"/>
  <c r="AR1029" i="3"/>
  <c r="I1029" i="3" s="1"/>
  <c r="AP540" i="3"/>
  <c r="AF540" i="3"/>
  <c r="AN810" i="3"/>
  <c r="AD810" i="3"/>
  <c r="AQ538" i="3"/>
  <c r="AG538" i="3"/>
  <c r="AN89" i="3"/>
  <c r="AD89" i="3"/>
  <c r="AN940" i="3"/>
  <c r="AD940" i="3"/>
  <c r="AO464" i="3"/>
  <c r="AE464" i="3"/>
  <c r="AO730" i="3"/>
  <c r="AE730" i="3"/>
  <c r="AO159" i="3"/>
  <c r="AE159" i="3"/>
  <c r="AO978" i="3"/>
  <c r="AE978" i="3"/>
  <c r="AO771" i="3"/>
  <c r="AE771" i="3"/>
  <c r="AO70" i="3"/>
  <c r="AE70" i="3"/>
  <c r="AO889" i="3"/>
  <c r="AE889" i="3"/>
  <c r="AO964" i="3"/>
  <c r="AE964" i="3"/>
  <c r="AO922" i="3"/>
  <c r="AE922" i="3"/>
  <c r="AN297" i="3"/>
  <c r="AD297" i="3"/>
  <c r="AO160" i="3"/>
  <c r="AE160" i="3"/>
  <c r="AN245" i="3"/>
  <c r="AD245" i="3"/>
  <c r="AO283" i="3"/>
  <c r="AE283" i="3"/>
  <c r="AN467" i="3"/>
  <c r="AD467" i="3"/>
  <c r="AP296" i="3"/>
  <c r="AF296" i="3"/>
  <c r="AQ1021" i="3"/>
  <c r="AG1021" i="3"/>
  <c r="AP672" i="3"/>
  <c r="AF672" i="3"/>
  <c r="AO124" i="3"/>
  <c r="AE124" i="3"/>
  <c r="AN21" i="3"/>
  <c r="AD21" i="3"/>
  <c r="AP620" i="3"/>
  <c r="AF620" i="3"/>
  <c r="AO194" i="3"/>
  <c r="AE194" i="3"/>
  <c r="AN447" i="3"/>
  <c r="AD447" i="3"/>
  <c r="AN348" i="3"/>
  <c r="AD348" i="3"/>
  <c r="AP971" i="3"/>
  <c r="AF971" i="3"/>
  <c r="AN647" i="3"/>
  <c r="AD647" i="3"/>
  <c r="AO196" i="3"/>
  <c r="AE196" i="3"/>
  <c r="AN904" i="3"/>
  <c r="AD904" i="3"/>
  <c r="AP516" i="3"/>
  <c r="AF516" i="3"/>
  <c r="AN49" i="3"/>
  <c r="AD49" i="3"/>
  <c r="AN539" i="3"/>
  <c r="AD539" i="3"/>
  <c r="AN927" i="3"/>
  <c r="AD927" i="3"/>
  <c r="AN908" i="3"/>
  <c r="AD908" i="3"/>
  <c r="AO212" i="3"/>
  <c r="AE212" i="3"/>
  <c r="AO729" i="3"/>
  <c r="AE729" i="3"/>
  <c r="AP656" i="3"/>
  <c r="AF656" i="3"/>
  <c r="AO897" i="3"/>
  <c r="AE897" i="3"/>
  <c r="AN16" i="3"/>
  <c r="AD16" i="3"/>
  <c r="AP1003" i="3"/>
  <c r="AF1003" i="3"/>
  <c r="AN879" i="3"/>
  <c r="AD879" i="3"/>
  <c r="AP682" i="3"/>
  <c r="AF682" i="3"/>
  <c r="AO869" i="3"/>
  <c r="AE869" i="3"/>
  <c r="AN217" i="3"/>
  <c r="AD217" i="3"/>
  <c r="AN408" i="3"/>
  <c r="AD408" i="3"/>
  <c r="AO786" i="3"/>
  <c r="AE786" i="3"/>
  <c r="AN364" i="3"/>
  <c r="AD364" i="3"/>
  <c r="AO521" i="3"/>
  <c r="AE521" i="3"/>
  <c r="AN577" i="3"/>
  <c r="AD577" i="3"/>
  <c r="AO144" i="3"/>
  <c r="AE144" i="3"/>
  <c r="AN432" i="3"/>
  <c r="AD432" i="3"/>
  <c r="AN611" i="3"/>
  <c r="AD611" i="3"/>
  <c r="AN515" i="3"/>
  <c r="AD515" i="3"/>
  <c r="AP604" i="3"/>
  <c r="AF604" i="3"/>
  <c r="AN35" i="3"/>
  <c r="AD35" i="3"/>
  <c r="AN109" i="3"/>
  <c r="AD109" i="3"/>
  <c r="AO215" i="3"/>
  <c r="AE215" i="3"/>
  <c r="AO318" i="3"/>
  <c r="AE318" i="3"/>
  <c r="AO646" i="3"/>
  <c r="AE646" i="3"/>
  <c r="AP431" i="3"/>
  <c r="AF431" i="3"/>
  <c r="AO184" i="3"/>
  <c r="AE184" i="3"/>
  <c r="AO946" i="3"/>
  <c r="AE946" i="3"/>
  <c r="AO854" i="3"/>
  <c r="AE854" i="3"/>
  <c r="AO67" i="3"/>
  <c r="AE67" i="3"/>
  <c r="AQ490" i="3"/>
  <c r="AG490" i="3"/>
  <c r="AO469" i="3"/>
  <c r="AE469" i="3"/>
  <c r="AN774" i="3"/>
  <c r="AD774" i="3"/>
  <c r="AN583" i="3"/>
  <c r="AD583" i="3"/>
  <c r="AO733" i="3"/>
  <c r="AE733" i="3"/>
  <c r="AO222" i="3"/>
  <c r="AE222" i="3"/>
  <c r="AN165" i="3"/>
  <c r="AD165" i="3"/>
  <c r="AN547" i="3"/>
  <c r="AD547" i="3"/>
  <c r="AP272" i="3"/>
  <c r="AF272" i="3"/>
  <c r="AN629" i="3"/>
  <c r="AD629" i="3"/>
  <c r="AO147" i="3"/>
  <c r="AE147" i="3"/>
  <c r="AO728" i="3"/>
  <c r="AE728" i="3"/>
  <c r="AP484" i="3"/>
  <c r="AF484" i="3"/>
  <c r="AO325" i="3"/>
  <c r="AE325" i="3"/>
  <c r="AO708" i="3"/>
  <c r="AE708" i="3"/>
  <c r="AN320" i="3"/>
  <c r="AD320" i="3"/>
  <c r="AP868" i="3"/>
  <c r="AF868" i="3"/>
  <c r="AO426" i="3"/>
  <c r="AE426" i="3"/>
  <c r="AO825" i="3"/>
  <c r="AE825" i="3"/>
  <c r="AN744" i="3"/>
  <c r="AD744" i="3"/>
  <c r="AN993" i="3"/>
  <c r="AD993" i="3"/>
  <c r="AN507" i="3"/>
  <c r="AD507" i="3"/>
  <c r="AO199" i="3"/>
  <c r="AE199" i="3"/>
  <c r="AO142" i="3"/>
  <c r="AE142" i="3"/>
  <c r="AO815" i="3"/>
  <c r="AE815" i="3"/>
  <c r="AO823" i="3"/>
  <c r="AE823" i="3"/>
  <c r="AO754" i="3"/>
  <c r="AE754" i="3"/>
  <c r="AO710" i="3"/>
  <c r="AE710" i="3"/>
  <c r="AP640" i="3"/>
  <c r="AF640" i="3"/>
  <c r="AO929" i="3"/>
  <c r="AE929" i="3"/>
  <c r="AO180" i="3"/>
  <c r="AE180" i="3"/>
  <c r="AO520" i="3"/>
  <c r="AE520" i="3"/>
  <c r="AN715" i="3"/>
  <c r="AD715" i="3"/>
  <c r="AN281" i="3"/>
  <c r="AD281" i="3"/>
  <c r="AO354" i="3"/>
  <c r="AE354" i="3"/>
  <c r="AN958" i="3"/>
  <c r="AD958" i="3"/>
  <c r="AN169" i="3"/>
  <c r="AD169" i="3"/>
  <c r="AP624" i="3"/>
  <c r="AF624" i="3"/>
  <c r="AN756" i="3"/>
  <c r="AD756" i="3"/>
  <c r="AN37" i="3"/>
  <c r="AD37" i="3"/>
  <c r="AO134" i="3"/>
  <c r="AE134" i="3"/>
  <c r="AN201" i="3"/>
  <c r="AD201" i="3"/>
  <c r="AP592" i="3"/>
  <c r="AF592" i="3"/>
  <c r="AN752" i="3"/>
  <c r="AD752" i="3"/>
  <c r="AO95" i="3"/>
  <c r="AE95" i="3"/>
  <c r="AO606" i="3"/>
  <c r="AE606" i="3"/>
  <c r="AO76" i="3"/>
  <c r="AE76" i="3"/>
  <c r="AO333" i="3"/>
  <c r="AE333" i="3"/>
  <c r="AO998" i="3"/>
  <c r="AE998" i="3"/>
  <c r="AP933" i="3"/>
  <c r="AF933" i="3"/>
  <c r="AO242" i="3"/>
  <c r="AE242" i="3"/>
  <c r="AN58" i="3"/>
  <c r="AD58" i="3"/>
  <c r="AO291" i="3"/>
  <c r="AE291" i="3"/>
  <c r="AN807" i="3"/>
  <c r="AD807" i="3"/>
  <c r="AO116" i="3"/>
  <c r="AE116" i="3"/>
  <c r="AN954" i="3"/>
  <c r="AD954" i="3"/>
  <c r="AO350" i="3"/>
  <c r="AE350" i="3"/>
  <c r="AN499" i="3"/>
  <c r="AD499" i="3"/>
  <c r="AO112" i="3"/>
  <c r="AE112" i="3"/>
  <c r="AP953" i="3"/>
  <c r="AF953" i="3"/>
  <c r="AN451" i="3"/>
  <c r="AD451" i="3"/>
  <c r="AQ514" i="3"/>
  <c r="AG514" i="3"/>
  <c r="AN440" i="3"/>
  <c r="AD440" i="3"/>
  <c r="AO445" i="3"/>
  <c r="AE445" i="3"/>
  <c r="AN934" i="3"/>
  <c r="AD934" i="3"/>
  <c r="AO488" i="3"/>
  <c r="AE488" i="3"/>
  <c r="AP636" i="3"/>
  <c r="AF636" i="3"/>
  <c r="AP502" i="3"/>
  <c r="AF502" i="3"/>
  <c r="AN53" i="3"/>
  <c r="AD53" i="3"/>
  <c r="AO1026" i="3"/>
  <c r="AE1026" i="3"/>
  <c r="AO743" i="3"/>
  <c r="AE743" i="3"/>
  <c r="AN750" i="3"/>
  <c r="AD750" i="3"/>
  <c r="AO622" i="3"/>
  <c r="AE622" i="3"/>
  <c r="AN305" i="3"/>
  <c r="AD305" i="3"/>
  <c r="AO322" i="3"/>
  <c r="AE322" i="3"/>
  <c r="AP596" i="3"/>
  <c r="AF596" i="3"/>
  <c r="AP292" i="3"/>
  <c r="AF292" i="3"/>
  <c r="AO274" i="3"/>
  <c r="AE274" i="3"/>
  <c r="AN197" i="3"/>
  <c r="AD197" i="3"/>
  <c r="AN997" i="3"/>
  <c r="AD997" i="3"/>
  <c r="AN487" i="3"/>
  <c r="AD487" i="3"/>
  <c r="AO323" i="3"/>
  <c r="AE323" i="3"/>
  <c r="AO736" i="3"/>
  <c r="AE736" i="3"/>
  <c r="AO271" i="3"/>
  <c r="AE271" i="3"/>
  <c r="AN181" i="3"/>
  <c r="AD181" i="3"/>
  <c r="AO919" i="3"/>
  <c r="AE919" i="3"/>
  <c r="AN567" i="3"/>
  <c r="AD567" i="3"/>
  <c r="AN36" i="3"/>
  <c r="AD36" i="3"/>
  <c r="AO725" i="3"/>
  <c r="AE725" i="3"/>
  <c r="AO702" i="3"/>
  <c r="AE702" i="3"/>
  <c r="AO999" i="3"/>
  <c r="AE999" i="3"/>
  <c r="AO166" i="3"/>
  <c r="AE166" i="3"/>
  <c r="AO549" i="3"/>
  <c r="AE549" i="3"/>
  <c r="AO1024" i="3"/>
  <c r="AE1024" i="3"/>
  <c r="AP960" i="3"/>
  <c r="AF960" i="3"/>
  <c r="AP564" i="3"/>
  <c r="AF564" i="3"/>
  <c r="AO679" i="3"/>
  <c r="AE679" i="3"/>
  <c r="AO357" i="3"/>
  <c r="AE357" i="3"/>
  <c r="AP759" i="3"/>
  <c r="AF759" i="3"/>
  <c r="AO127" i="3"/>
  <c r="AE127" i="3"/>
  <c r="AN623" i="3"/>
  <c r="AD623" i="3"/>
  <c r="AN942" i="3"/>
  <c r="AD942" i="3"/>
  <c r="AO493" i="3"/>
  <c r="AE493" i="3"/>
  <c r="AN289" i="3"/>
  <c r="AD289" i="3"/>
  <c r="AO107" i="3"/>
  <c r="AE107" i="3"/>
  <c r="AO266" i="3"/>
  <c r="AE266" i="3"/>
  <c r="AN675" i="3"/>
  <c r="AD675" i="3"/>
  <c r="AO899" i="3"/>
  <c r="AE899" i="3"/>
  <c r="AN741" i="3"/>
  <c r="AD741" i="3"/>
  <c r="AO573" i="3"/>
  <c r="AE573" i="3"/>
  <c r="AN551" i="3"/>
  <c r="AD551" i="3"/>
  <c r="AO286" i="3"/>
  <c r="AE286" i="3"/>
  <c r="AN229" i="3"/>
  <c r="AD229" i="3"/>
  <c r="AO831" i="3"/>
  <c r="AE831" i="3"/>
  <c r="AO402" i="3"/>
  <c r="AE402" i="3"/>
  <c r="AN643" i="3"/>
  <c r="AD643" i="3"/>
  <c r="AN605" i="3"/>
  <c r="AD605" i="3"/>
  <c r="AN939" i="3"/>
  <c r="AD939" i="3"/>
  <c r="AO206" i="3"/>
  <c r="AE206" i="3"/>
  <c r="AO15" i="3"/>
  <c r="AE15" i="3"/>
  <c r="AN189" i="3"/>
  <c r="AD189" i="3"/>
  <c r="AN987" i="3"/>
  <c r="AD987" i="3"/>
  <c r="AO378" i="3"/>
  <c r="AE378" i="3"/>
  <c r="AN380" i="3"/>
  <c r="AD380" i="3"/>
  <c r="AN657" i="3"/>
  <c r="AD657" i="3"/>
  <c r="AN43" i="3"/>
  <c r="AD43" i="3"/>
  <c r="AO704" i="3"/>
  <c r="AE704" i="3"/>
  <c r="AO207" i="3"/>
  <c r="AE207" i="3"/>
  <c r="AP264" i="3"/>
  <c r="AF264" i="3"/>
  <c r="AN703" i="3"/>
  <c r="AD703" i="3"/>
  <c r="AO512" i="3"/>
  <c r="AE512" i="3"/>
  <c r="AO1020" i="3"/>
  <c r="AE1020" i="3"/>
  <c r="AO700" i="3"/>
  <c r="AE700" i="3"/>
  <c r="AO224" i="3"/>
  <c r="AE224" i="3"/>
  <c r="AO836" i="3"/>
  <c r="AE836" i="3"/>
  <c r="AO541" i="3"/>
  <c r="AE541" i="3"/>
  <c r="AO552" i="3"/>
  <c r="AE552" i="3"/>
  <c r="AO236" i="3"/>
  <c r="AE236" i="3"/>
  <c r="AN973" i="3"/>
  <c r="AD973" i="3"/>
  <c r="AO151" i="3"/>
  <c r="AE151" i="3"/>
  <c r="AN619" i="3"/>
  <c r="AD619" i="3"/>
  <c r="AP542" i="3"/>
  <c r="AF542" i="3"/>
  <c r="AP260" i="3"/>
  <c r="AF260" i="3"/>
  <c r="AQ861" i="3"/>
  <c r="AG861" i="3"/>
  <c r="AP1025" i="3"/>
  <c r="AF1025" i="3"/>
  <c r="AN607" i="3"/>
  <c r="AD607" i="3"/>
  <c r="AO231" i="3"/>
  <c r="AE231" i="3"/>
  <c r="AN63" i="3"/>
  <c r="AD63" i="3"/>
  <c r="AO315" i="3"/>
  <c r="AE315" i="3"/>
  <c r="AP775" i="3"/>
  <c r="AF775" i="3"/>
  <c r="AO248" i="3"/>
  <c r="AE248" i="3"/>
  <c r="AO720" i="3"/>
  <c r="AE720" i="3"/>
  <c r="AN52" i="3"/>
  <c r="AD52" i="3"/>
  <c r="AN23" i="3"/>
  <c r="AD23" i="3"/>
  <c r="AO852" i="3"/>
  <c r="AE852" i="3"/>
  <c r="AN653" i="3"/>
  <c r="AD653" i="3"/>
  <c r="AO389" i="3"/>
  <c r="AE389" i="3"/>
  <c r="AO755" i="3"/>
  <c r="AE755" i="3"/>
  <c r="AO937" i="3"/>
  <c r="AE937" i="3"/>
  <c r="AP644" i="3"/>
  <c r="AF644" i="3"/>
  <c r="AQ498" i="3"/>
  <c r="AG498" i="3"/>
  <c r="AO811" i="3"/>
  <c r="AE811" i="3"/>
  <c r="AN137" i="3"/>
  <c r="AD137" i="3"/>
  <c r="AO712" i="3"/>
  <c r="AE712" i="3"/>
  <c r="AP975" i="3"/>
  <c r="AF975" i="3"/>
  <c r="AO247" i="3"/>
  <c r="AE247" i="3"/>
  <c r="AO349" i="3"/>
  <c r="AE349" i="3"/>
  <c r="AO881" i="3"/>
  <c r="AE881" i="3"/>
  <c r="AO234" i="3"/>
  <c r="AE234" i="3"/>
  <c r="AO172" i="3"/>
  <c r="AE172" i="3"/>
  <c r="AN356" i="3"/>
  <c r="AD356" i="3"/>
  <c r="AN557" i="3"/>
  <c r="AD557" i="3"/>
  <c r="AO111" i="3"/>
  <c r="AE111" i="3"/>
  <c r="AN57" i="3"/>
  <c r="AD57" i="3"/>
  <c r="AO906" i="3"/>
  <c r="AE906" i="3"/>
  <c r="AO801" i="3"/>
  <c r="AE801" i="3"/>
  <c r="AN313" i="3"/>
  <c r="AD313" i="3"/>
  <c r="AO414" i="3"/>
  <c r="AE414" i="3"/>
  <c r="AO155" i="3"/>
  <c r="AE155" i="3"/>
  <c r="AO386" i="3"/>
  <c r="AE386" i="3"/>
  <c r="AO74" i="3"/>
  <c r="AE74" i="3"/>
  <c r="AN531" i="3"/>
  <c r="AD531" i="3"/>
  <c r="AO202" i="3"/>
  <c r="AE202" i="3"/>
  <c r="AN133" i="3"/>
  <c r="AD133" i="3"/>
  <c r="AO903" i="3"/>
  <c r="AE903" i="3"/>
  <c r="AQ686" i="3"/>
  <c r="AG686" i="3"/>
  <c r="AN54" i="3"/>
  <c r="AD54" i="3"/>
  <c r="AO717" i="3"/>
  <c r="AE717" i="3"/>
  <c r="AN935" i="3"/>
  <c r="AD935" i="3"/>
  <c r="AP554" i="3"/>
  <c r="AF554" i="3"/>
  <c r="AN125" i="3"/>
  <c r="AD125" i="3"/>
  <c r="AN353" i="3"/>
  <c r="AD353" i="3"/>
  <c r="AN257" i="3"/>
  <c r="AD257" i="3"/>
  <c r="AO787" i="3"/>
  <c r="AE787" i="3"/>
  <c r="AN233" i="3"/>
  <c r="AD233" i="3"/>
  <c r="AN85" i="3"/>
  <c r="AD85" i="3"/>
  <c r="AN926" i="3"/>
  <c r="AD926" i="3"/>
  <c r="AO982" i="3"/>
  <c r="AE982" i="3"/>
  <c r="AQ522" i="3"/>
  <c r="AG522" i="3"/>
  <c r="AP664" i="3"/>
  <c r="AF664" i="3"/>
  <c r="AN1010" i="3"/>
  <c r="AD1010" i="3"/>
  <c r="AN463" i="3"/>
  <c r="AD463" i="3"/>
  <c r="AO673" i="3"/>
  <c r="AE673" i="3"/>
  <c r="AN523" i="3"/>
  <c r="AD523" i="3"/>
  <c r="AQ508" i="3"/>
  <c r="AG508" i="3"/>
  <c r="AO126" i="3"/>
  <c r="AE126" i="3"/>
  <c r="AN555" i="3"/>
  <c r="AD555" i="3"/>
  <c r="AN273" i="3"/>
  <c r="AD273" i="3"/>
  <c r="AO453" i="3"/>
  <c r="AE453" i="3"/>
  <c r="AN737" i="3"/>
  <c r="AD737" i="3"/>
  <c r="AO244" i="3"/>
  <c r="AE244" i="3"/>
  <c r="AP860" i="3"/>
  <c r="AF860" i="3"/>
  <c r="AP316" i="3"/>
  <c r="AF316" i="3"/>
  <c r="AP1002" i="3"/>
  <c r="AF1002" i="3"/>
  <c r="AO99" i="3"/>
  <c r="AE99" i="3"/>
  <c r="AO250" i="3"/>
  <c r="AE250" i="3"/>
  <c r="AP992" i="3"/>
  <c r="AF992" i="3"/>
  <c r="AN765" i="3"/>
  <c r="AD765" i="3"/>
  <c r="AN621" i="3"/>
  <c r="AD621" i="3"/>
  <c r="AO1004" i="3"/>
  <c r="AE1004" i="3"/>
  <c r="AO302" i="3"/>
  <c r="AE302" i="3"/>
  <c r="AO143" i="3"/>
  <c r="AE143" i="3"/>
  <c r="AN735" i="3"/>
  <c r="AD735" i="3"/>
  <c r="AP470" i="3"/>
  <c r="AF470" i="3"/>
  <c r="AN14" i="3"/>
  <c r="AD14" i="3"/>
  <c r="AO732" i="3"/>
  <c r="AE732" i="3"/>
  <c r="AN535" i="3"/>
  <c r="AD535" i="3"/>
  <c r="AN830" i="3"/>
  <c r="AD830" i="3"/>
  <c r="AO485" i="3"/>
  <c r="AE485" i="3"/>
  <c r="AN912" i="3"/>
  <c r="AD912" i="3"/>
  <c r="AN859" i="3"/>
  <c r="AD859" i="3"/>
  <c r="AN603" i="3"/>
  <c r="AD603" i="3"/>
  <c r="AN332" i="3"/>
  <c r="AD332" i="3"/>
  <c r="AP584" i="3"/>
  <c r="AF584" i="3"/>
  <c r="AO158" i="3"/>
  <c r="AE158" i="3"/>
  <c r="AN157" i="3"/>
  <c r="AD157" i="3"/>
  <c r="AO898" i="3"/>
  <c r="AE898" i="3"/>
  <c r="AP689" i="3"/>
  <c r="AF689" i="3"/>
  <c r="AO108" i="3"/>
  <c r="AE108" i="3"/>
  <c r="AO914" i="3"/>
  <c r="AE914" i="3"/>
  <c r="AO279" i="3"/>
  <c r="AE279" i="3"/>
  <c r="AO778" i="3"/>
  <c r="AE778" i="3"/>
  <c r="AN129" i="3"/>
  <c r="AD129" i="3"/>
  <c r="AN329" i="3"/>
  <c r="AD329" i="3"/>
  <c r="AO833" i="3"/>
  <c r="AE833" i="3"/>
  <c r="AO167" i="3"/>
  <c r="AE167" i="3"/>
  <c r="AN883" i="3"/>
  <c r="AD883" i="3"/>
  <c r="AO179" i="3"/>
  <c r="AE179" i="3"/>
  <c r="AO888" i="3"/>
  <c r="AE888" i="3"/>
  <c r="AO226" i="3"/>
  <c r="AE226" i="3"/>
  <c r="AO168" i="3"/>
  <c r="AE168" i="3"/>
  <c r="AO681" i="3"/>
  <c r="AE681" i="3"/>
  <c r="AN62" i="3"/>
  <c r="AD62" i="3"/>
  <c r="AP678" i="3"/>
  <c r="AF678" i="3"/>
  <c r="AO738" i="3"/>
  <c r="AE738" i="3"/>
  <c r="AO545" i="3"/>
  <c r="AE545" i="3"/>
  <c r="AN117" i="3"/>
  <c r="AD117" i="3"/>
  <c r="AQ674" i="3"/>
  <c r="AG674" i="3"/>
  <c r="AP532" i="3"/>
  <c r="AF532" i="3"/>
  <c r="AN760" i="3"/>
  <c r="AD760" i="3"/>
  <c r="AP568" i="3"/>
  <c r="AF568" i="3"/>
  <c r="AO864" i="3"/>
  <c r="AE864" i="3"/>
  <c r="AO429" i="3"/>
  <c r="AE429" i="3"/>
  <c r="AO152" i="3"/>
  <c r="AE152" i="3"/>
  <c r="AO718" i="3"/>
  <c r="AE718" i="3"/>
  <c r="AN393" i="3"/>
  <c r="AD393" i="3"/>
  <c r="AP660" i="3"/>
  <c r="AF660" i="3"/>
  <c r="AP560" i="3"/>
  <c r="AF560" i="3"/>
  <c r="AN384" i="3"/>
  <c r="AD384" i="3"/>
  <c r="AO722" i="3"/>
  <c r="AE722" i="3"/>
  <c r="AN377" i="3"/>
  <c r="AD377" i="3"/>
  <c r="AO887" i="3"/>
  <c r="AE887" i="3"/>
  <c r="AO78" i="3"/>
  <c r="AE78" i="3"/>
  <c r="AO529" i="3"/>
  <c r="AE529" i="3"/>
  <c r="AN77" i="3"/>
  <c r="AD77" i="3"/>
  <c r="AN838" i="3"/>
  <c r="AD838" i="3"/>
  <c r="AN368" i="3"/>
  <c r="AD368" i="3"/>
  <c r="AO910" i="3"/>
  <c r="AE910" i="3"/>
  <c r="AN527" i="3"/>
  <c r="AD527" i="3"/>
  <c r="AO819" i="3"/>
  <c r="AE819" i="3"/>
  <c r="AO83" i="3"/>
  <c r="AE83" i="3"/>
  <c r="AN777" i="3"/>
  <c r="AD777" i="3"/>
  <c r="AN101" i="3"/>
  <c r="AD101" i="3"/>
  <c r="AO900" i="3"/>
  <c r="AE900" i="3"/>
  <c r="AP534" i="3"/>
  <c r="AF534" i="3"/>
  <c r="AN28" i="3"/>
  <c r="AD28" i="3"/>
  <c r="AO709" i="3"/>
  <c r="AE709" i="3"/>
  <c r="AN51" i="3"/>
  <c r="AD51" i="3"/>
  <c r="AQ506" i="3"/>
  <c r="AG506" i="3"/>
  <c r="AN1015" i="3"/>
  <c r="AD1015" i="3"/>
  <c r="AO955" i="3"/>
  <c r="AE955" i="3"/>
  <c r="AO638" i="3"/>
  <c r="AE638" i="3"/>
  <c r="AN97" i="3"/>
  <c r="AD97" i="3"/>
  <c r="AP917" i="3"/>
  <c r="AF917" i="3"/>
  <c r="AQ984" i="3"/>
  <c r="AG984" i="3"/>
  <c r="AQ458" i="3"/>
  <c r="AG458" i="3"/>
  <c r="AO267" i="3"/>
  <c r="AE267" i="3"/>
  <c r="AO794" i="3"/>
  <c r="AE794" i="3"/>
  <c r="AP680" i="3"/>
  <c r="AF680" i="3"/>
  <c r="AP550" i="3"/>
  <c r="AF550" i="3"/>
  <c r="AO18" i="3"/>
  <c r="AE18" i="3"/>
  <c r="AO525" i="3"/>
  <c r="AE525" i="3"/>
  <c r="AN73" i="3"/>
  <c r="AD73" i="3"/>
  <c r="AO154" i="3"/>
  <c r="AE154" i="3"/>
  <c r="AN925" i="3"/>
  <c r="AD925" i="3"/>
  <c r="AO762" i="3"/>
  <c r="AE762" i="3"/>
  <c r="AN428" i="3"/>
  <c r="AD428" i="3"/>
  <c r="AO1023" i="3"/>
  <c r="AE1023" i="3"/>
  <c r="AP600" i="3"/>
  <c r="AF600" i="3"/>
  <c r="AN438" i="3"/>
  <c r="AD438" i="3"/>
  <c r="AN205" i="3"/>
  <c r="AD205" i="3"/>
  <c r="AO94" i="3"/>
  <c r="AE94" i="3"/>
  <c r="AN784" i="3"/>
  <c r="AD784" i="3"/>
  <c r="AO739" i="3"/>
  <c r="AE739" i="3"/>
  <c r="AP608" i="3"/>
  <c r="AF608" i="3"/>
  <c r="AP666" i="3"/>
  <c r="AF666" i="3"/>
  <c r="AP628" i="3"/>
  <c r="AF628" i="3"/>
  <c r="AO767" i="3"/>
  <c r="AE767" i="3"/>
  <c r="AO692" i="3"/>
  <c r="AE692" i="3"/>
  <c r="AP526" i="3"/>
  <c r="AF526" i="3"/>
  <c r="AO373" i="3"/>
  <c r="AE373" i="3"/>
  <c r="AO804" i="3"/>
  <c r="AE804" i="3"/>
  <c r="AN916" i="3"/>
  <c r="AD916" i="3"/>
  <c r="AN773" i="3"/>
  <c r="AD773" i="3"/>
  <c r="G11" i="2"/>
  <c r="I11" i="2"/>
  <c r="D12" i="2"/>
  <c r="F12" i="2" s="1"/>
  <c r="C12" i="2"/>
  <c r="B13" i="2"/>
  <c r="AE856" i="3" l="1"/>
  <c r="AO856" i="3"/>
  <c r="AO983" i="3"/>
  <c r="AE983" i="3"/>
  <c r="AO423" i="3"/>
  <c r="AE423" i="3"/>
  <c r="AO415" i="3"/>
  <c r="AE415" i="3"/>
  <c r="AE658" i="3"/>
  <c r="AO658" i="3"/>
  <c r="AO650" i="3"/>
  <c r="AE650" i="3"/>
  <c r="AO430" i="3"/>
  <c r="AE430" i="3"/>
  <c r="AE366" i="3"/>
  <c r="AO366" i="3"/>
  <c r="AO375" i="3"/>
  <c r="AE375" i="3"/>
  <c r="AO331" i="3"/>
  <c r="AE331" i="3"/>
  <c r="AO399" i="3"/>
  <c r="AE399" i="3"/>
  <c r="AE553" i="3"/>
  <c r="AO553" i="3"/>
  <c r="AO367" i="3"/>
  <c r="AE367" i="3"/>
  <c r="AE578" i="3"/>
  <c r="AO578" i="3"/>
  <c r="AE874" i="3"/>
  <c r="AO874" i="3"/>
  <c r="AO594" i="3"/>
  <c r="AE594" i="3"/>
  <c r="AE634" i="3"/>
  <c r="AO634" i="3"/>
  <c r="AO342" i="3"/>
  <c r="AE342" i="3"/>
  <c r="AO882" i="3"/>
  <c r="AE882" i="3"/>
  <c r="AP319" i="3"/>
  <c r="AF319" i="3"/>
  <c r="AP19" i="3"/>
  <c r="AF19" i="3"/>
  <c r="AO435" i="3"/>
  <c r="AE435" i="3"/>
  <c r="AE343" i="3"/>
  <c r="AO343" i="3"/>
  <c r="AE359" i="3"/>
  <c r="AO359" i="3"/>
  <c r="AE406" i="3"/>
  <c r="AO406" i="3"/>
  <c r="AO626" i="3"/>
  <c r="AE626" i="3"/>
  <c r="AO411" i="3"/>
  <c r="AE411" i="3"/>
  <c r="AO371" i="3"/>
  <c r="AE371" i="3"/>
  <c r="D798" i="3"/>
  <c r="F798" i="3" s="1"/>
  <c r="AO351" i="3"/>
  <c r="AE351" i="3"/>
  <c r="AE398" i="3"/>
  <c r="AO398" i="3"/>
  <c r="AE7" i="3"/>
  <c r="AO7" i="3"/>
  <c r="AE347" i="3"/>
  <c r="AO347" i="3"/>
  <c r="AE618" i="3"/>
  <c r="AO618" i="3"/>
  <c r="AO363" i="3"/>
  <c r="AE363" i="3"/>
  <c r="AG466" i="3"/>
  <c r="AQ466" i="3"/>
  <c r="AO403" i="3"/>
  <c r="AE403" i="3"/>
  <c r="AE327" i="3"/>
  <c r="AO327" i="3"/>
  <c r="AO562" i="3"/>
  <c r="AE562" i="3"/>
  <c r="AE31" i="3"/>
  <c r="AO31" i="3"/>
  <c r="AO374" i="3"/>
  <c r="AE374" i="3"/>
  <c r="AE419" i="3"/>
  <c r="AO419" i="3"/>
  <c r="AE339" i="3"/>
  <c r="AO339" i="3"/>
  <c r="AE586" i="3"/>
  <c r="AO586" i="3"/>
  <c r="AE383" i="3"/>
  <c r="AO383" i="3"/>
  <c r="AE27" i="3"/>
  <c r="AO27" i="3"/>
  <c r="AO443" i="3"/>
  <c r="AE443" i="3"/>
  <c r="AO355" i="3"/>
  <c r="AE355" i="3"/>
  <c r="AE407" i="3"/>
  <c r="AO407" i="3"/>
  <c r="AO395" i="3"/>
  <c r="AE395" i="3"/>
  <c r="AE570" i="3"/>
  <c r="AO570" i="3"/>
  <c r="AO427" i="3"/>
  <c r="AE427" i="3"/>
  <c r="AE379" i="3"/>
  <c r="AO379" i="3"/>
  <c r="AO334" i="3"/>
  <c r="AE334" i="3"/>
  <c r="AE602" i="3"/>
  <c r="AO602" i="3"/>
  <c r="AO335" i="3"/>
  <c r="AE335" i="3"/>
  <c r="AE387" i="3"/>
  <c r="AO387" i="3"/>
  <c r="AO391" i="3"/>
  <c r="AE391" i="3"/>
  <c r="AO11" i="3"/>
  <c r="AE11" i="3"/>
  <c r="AO610" i="3"/>
  <c r="AE610" i="3"/>
  <c r="AO916" i="3"/>
  <c r="AE916" i="3"/>
  <c r="AQ628" i="3"/>
  <c r="AG628" i="3"/>
  <c r="AQ600" i="3"/>
  <c r="AG600" i="3"/>
  <c r="AO73" i="3"/>
  <c r="AE73" i="3"/>
  <c r="AP267" i="3"/>
  <c r="AF267" i="3"/>
  <c r="AP638" i="3"/>
  <c r="AF638" i="3"/>
  <c r="AO28" i="3"/>
  <c r="AE28" i="3"/>
  <c r="AR508" i="3"/>
  <c r="I508" i="3" s="1"/>
  <c r="AO137" i="3"/>
  <c r="AE137" i="3"/>
  <c r="AP266" i="3"/>
  <c r="AF266" i="3"/>
  <c r="AP127" i="3"/>
  <c r="AF127" i="3"/>
  <c r="AP1024" i="3"/>
  <c r="AF1024" i="3"/>
  <c r="AO36" i="3"/>
  <c r="AE36" i="3"/>
  <c r="AP323" i="3"/>
  <c r="AF323" i="3"/>
  <c r="AQ292" i="3"/>
  <c r="AG292" i="3"/>
  <c r="AO954" i="3"/>
  <c r="AE954" i="3"/>
  <c r="AP242" i="3"/>
  <c r="AF242" i="3"/>
  <c r="AP606" i="3"/>
  <c r="AF606" i="3"/>
  <c r="AO37" i="3"/>
  <c r="AE37" i="3"/>
  <c r="AP325" i="3"/>
  <c r="AF325" i="3"/>
  <c r="AO547" i="3"/>
  <c r="AE547" i="3"/>
  <c r="AO21" i="3"/>
  <c r="AE21" i="3"/>
  <c r="AO940" i="3"/>
  <c r="AE940" i="3"/>
  <c r="AP840" i="3"/>
  <c r="AF840" i="3"/>
  <c r="AP827" i="3"/>
  <c r="AF827" i="3"/>
  <c r="AP457" i="3"/>
  <c r="AF457" i="3"/>
  <c r="AQ1009" i="3"/>
  <c r="AG1009" i="3"/>
  <c r="AQ548" i="3"/>
  <c r="AG548" i="3"/>
  <c r="AP941" i="3"/>
  <c r="AF941" i="3"/>
  <c r="AP146" i="3"/>
  <c r="AF146" i="3"/>
  <c r="AO38" i="3"/>
  <c r="AE38" i="3"/>
  <c r="AQ697" i="3"/>
  <c r="AG697" i="3"/>
  <c r="AR476" i="3"/>
  <c r="I476" i="3" s="1"/>
  <c r="D476" i="3"/>
  <c r="F476" i="3" s="1"/>
  <c r="AO613" i="3"/>
  <c r="AE613" i="3"/>
  <c r="AP891" i="3"/>
  <c r="AF891" i="3"/>
  <c r="AP1017" i="3"/>
  <c r="AF1017" i="3"/>
  <c r="AO938" i="3"/>
  <c r="AE938" i="3"/>
  <c r="AP434" i="3"/>
  <c r="AF434" i="3"/>
  <c r="AP876" i="3"/>
  <c r="AF876" i="3"/>
  <c r="AP477" i="3"/>
  <c r="AF477" i="3"/>
  <c r="AP278" i="3"/>
  <c r="AF278" i="3"/>
  <c r="AP721" i="3"/>
  <c r="AF721" i="3"/>
  <c r="AP132" i="3"/>
  <c r="AF132" i="3"/>
  <c r="AP544" i="3"/>
  <c r="AF544" i="3"/>
  <c r="AP747" i="3"/>
  <c r="AF747" i="3"/>
  <c r="AO416" i="3"/>
  <c r="AE416" i="3"/>
  <c r="AP907" i="3"/>
  <c r="AF907" i="3"/>
  <c r="AO113" i="3"/>
  <c r="AE113" i="3"/>
  <c r="AP235" i="3"/>
  <c r="AF235" i="3"/>
  <c r="AP569" i="3"/>
  <c r="AF569" i="3"/>
  <c r="AP238" i="3"/>
  <c r="AF238" i="3"/>
  <c r="AP684" i="3"/>
  <c r="AF684" i="3"/>
  <c r="AO742" i="3"/>
  <c r="AE742" i="3"/>
  <c r="AO149" i="3"/>
  <c r="AE149" i="3"/>
  <c r="AP307" i="3"/>
  <c r="AF307" i="3"/>
  <c r="AP1008" i="3"/>
  <c r="AF1008" i="3"/>
  <c r="AP104" i="3"/>
  <c r="AF104" i="3"/>
  <c r="AP812" i="3"/>
  <c r="AF812" i="3"/>
  <c r="AP496" i="3"/>
  <c r="AF496" i="3"/>
  <c r="AP598" i="3"/>
  <c r="AF598" i="3"/>
  <c r="AO789" i="3"/>
  <c r="AE789" i="3"/>
  <c r="AO896" i="3"/>
  <c r="AE896" i="3"/>
  <c r="AP413" i="3"/>
  <c r="AF413" i="3"/>
  <c r="AO782" i="3"/>
  <c r="AE782" i="3"/>
  <c r="AP208" i="3"/>
  <c r="AF208" i="3"/>
  <c r="AP533" i="3"/>
  <c r="AF533" i="3"/>
  <c r="AR474" i="3"/>
  <c r="I474" i="3" s="1"/>
  <c r="D474" i="3"/>
  <c r="F474" i="3" s="1"/>
  <c r="AO853" i="3"/>
  <c r="AE853" i="3"/>
  <c r="AO30" i="3"/>
  <c r="AE30" i="3"/>
  <c r="AP574" i="3"/>
  <c r="AF574" i="3"/>
  <c r="AO969" i="3"/>
  <c r="AE969" i="3"/>
  <c r="AR482" i="3"/>
  <c r="I482" i="3" s="1"/>
  <c r="AO10" i="3"/>
  <c r="AE10" i="3"/>
  <c r="AO444" i="3"/>
  <c r="AE444" i="3"/>
  <c r="AO26" i="3"/>
  <c r="AE26" i="3"/>
  <c r="AR450" i="3"/>
  <c r="I450" i="3" s="1"/>
  <c r="AP696" i="3"/>
  <c r="AF696" i="3"/>
  <c r="AO565" i="3"/>
  <c r="AE565" i="3"/>
  <c r="AP601" i="3"/>
  <c r="AF601" i="3"/>
  <c r="AO368" i="3"/>
  <c r="AE368" i="3"/>
  <c r="AO77" i="3"/>
  <c r="AE77" i="3"/>
  <c r="AP78" i="3"/>
  <c r="AF78" i="3"/>
  <c r="AO377" i="3"/>
  <c r="AE377" i="3"/>
  <c r="AO384" i="3"/>
  <c r="AE384" i="3"/>
  <c r="AQ660" i="3"/>
  <c r="AG660" i="3"/>
  <c r="AP718" i="3"/>
  <c r="AF718" i="3"/>
  <c r="AP429" i="3"/>
  <c r="AF429" i="3"/>
  <c r="AQ568" i="3"/>
  <c r="AG568" i="3"/>
  <c r="AQ532" i="3"/>
  <c r="AG532" i="3"/>
  <c r="AO117" i="3"/>
  <c r="AE117" i="3"/>
  <c r="AP738" i="3"/>
  <c r="AF738" i="3"/>
  <c r="AO62" i="3"/>
  <c r="AE62" i="3"/>
  <c r="AP168" i="3"/>
  <c r="AF168" i="3"/>
  <c r="AP888" i="3"/>
  <c r="AF888" i="3"/>
  <c r="AO883" i="3"/>
  <c r="AE883" i="3"/>
  <c r="AP833" i="3"/>
  <c r="AF833" i="3"/>
  <c r="AO129" i="3"/>
  <c r="AE129" i="3"/>
  <c r="AP778" i="3"/>
  <c r="AF778" i="3"/>
  <c r="AP914" i="3"/>
  <c r="AF914" i="3"/>
  <c r="AQ689" i="3"/>
  <c r="AG689" i="3"/>
  <c r="AP898" i="3"/>
  <c r="AF898" i="3"/>
  <c r="AP158" i="3"/>
  <c r="AF158" i="3"/>
  <c r="AO332" i="3"/>
  <c r="AE332" i="3"/>
  <c r="AO859" i="3"/>
  <c r="AE859" i="3"/>
  <c r="AP485" i="3"/>
  <c r="AF485" i="3"/>
  <c r="AO830" i="3"/>
  <c r="AE830" i="3"/>
  <c r="AP732" i="3"/>
  <c r="AF732" i="3"/>
  <c r="AQ470" i="3"/>
  <c r="AG470" i="3"/>
  <c r="AP302" i="3"/>
  <c r="AF302" i="3"/>
  <c r="AO621" i="3"/>
  <c r="AE621" i="3"/>
  <c r="AQ992" i="3"/>
  <c r="AG992" i="3"/>
  <c r="AP99" i="3"/>
  <c r="AF99" i="3"/>
  <c r="AQ1002" i="3"/>
  <c r="AG1002" i="3"/>
  <c r="AQ860" i="3"/>
  <c r="AG860" i="3"/>
  <c r="AO737" i="3"/>
  <c r="AE737" i="3"/>
  <c r="AO1010" i="3"/>
  <c r="AE1010" i="3"/>
  <c r="AR522" i="3"/>
  <c r="I522" i="3" s="1"/>
  <c r="AP982" i="3"/>
  <c r="AF982" i="3"/>
  <c r="AO85" i="3"/>
  <c r="AE85" i="3"/>
  <c r="AO233" i="3"/>
  <c r="AE233" i="3"/>
  <c r="AO257" i="3"/>
  <c r="AE257" i="3"/>
  <c r="AO125" i="3"/>
  <c r="AE125" i="3"/>
  <c r="AO935" i="3"/>
  <c r="AE935" i="3"/>
  <c r="AO54" i="3"/>
  <c r="AE54" i="3"/>
  <c r="AP903" i="3"/>
  <c r="AF903" i="3"/>
  <c r="AP202" i="3"/>
  <c r="AF202" i="3"/>
  <c r="AP74" i="3"/>
  <c r="AF74" i="3"/>
  <c r="AP155" i="3"/>
  <c r="AF155" i="3"/>
  <c r="AO313" i="3"/>
  <c r="AE313" i="3"/>
  <c r="AP906" i="3"/>
  <c r="AF906" i="3"/>
  <c r="AP111" i="3"/>
  <c r="AF111" i="3"/>
  <c r="AO356" i="3"/>
  <c r="AE356" i="3"/>
  <c r="AP234" i="3"/>
  <c r="AF234" i="3"/>
  <c r="AP881" i="3"/>
  <c r="AF881" i="3"/>
  <c r="AP852" i="3"/>
  <c r="AF852" i="3"/>
  <c r="AP720" i="3"/>
  <c r="AF720" i="3"/>
  <c r="AQ775" i="3"/>
  <c r="AG775" i="3"/>
  <c r="AO63" i="3"/>
  <c r="AE63" i="3"/>
  <c r="AO607" i="3"/>
  <c r="AE607" i="3"/>
  <c r="AR861" i="3"/>
  <c r="I861" i="3" s="1"/>
  <c r="AQ542" i="3"/>
  <c r="AG542" i="3"/>
  <c r="AP151" i="3"/>
  <c r="AF151" i="3"/>
  <c r="AP236" i="3"/>
  <c r="AF236" i="3"/>
  <c r="AP541" i="3"/>
  <c r="AF541" i="3"/>
  <c r="AP224" i="3"/>
  <c r="AF224" i="3"/>
  <c r="AP700" i="3"/>
  <c r="AF700" i="3"/>
  <c r="AP512" i="3"/>
  <c r="AF512" i="3"/>
  <c r="AQ264" i="3"/>
  <c r="AG264" i="3"/>
  <c r="AP704" i="3"/>
  <c r="AF704" i="3"/>
  <c r="AO657" i="3"/>
  <c r="AE657" i="3"/>
  <c r="AP378" i="3"/>
  <c r="AF378" i="3"/>
  <c r="AO189" i="3"/>
  <c r="AE189" i="3"/>
  <c r="AP206" i="3"/>
  <c r="AF206" i="3"/>
  <c r="AO605" i="3"/>
  <c r="AE605" i="3"/>
  <c r="AP402" i="3"/>
  <c r="AF402" i="3"/>
  <c r="AO229" i="3"/>
  <c r="AE229" i="3"/>
  <c r="AO551" i="3"/>
  <c r="AE551" i="3"/>
  <c r="AP743" i="3"/>
  <c r="AF743" i="3"/>
  <c r="AP1026" i="3"/>
  <c r="AF1026" i="3"/>
  <c r="AQ502" i="3"/>
  <c r="AG502" i="3"/>
  <c r="AO934" i="3"/>
  <c r="AE934" i="3"/>
  <c r="AO440" i="3"/>
  <c r="AE440" i="3"/>
  <c r="AO451" i="3"/>
  <c r="AE451" i="3"/>
  <c r="AQ624" i="3"/>
  <c r="AG624" i="3"/>
  <c r="AO958" i="3"/>
  <c r="AE958" i="3"/>
  <c r="AO281" i="3"/>
  <c r="AE281" i="3"/>
  <c r="AP520" i="3"/>
  <c r="AF520" i="3"/>
  <c r="AP929" i="3"/>
  <c r="AF929" i="3"/>
  <c r="AP710" i="3"/>
  <c r="AF710" i="3"/>
  <c r="AP823" i="3"/>
  <c r="AF823" i="3"/>
  <c r="AP142" i="3"/>
  <c r="AF142" i="3"/>
  <c r="AO507" i="3"/>
  <c r="AE507" i="3"/>
  <c r="AO744" i="3"/>
  <c r="AE744" i="3"/>
  <c r="AP825" i="3"/>
  <c r="AF825" i="3"/>
  <c r="AP854" i="3"/>
  <c r="AF854" i="3"/>
  <c r="AP184" i="3"/>
  <c r="AF184" i="3"/>
  <c r="AP646" i="3"/>
  <c r="AF646" i="3"/>
  <c r="AP215" i="3"/>
  <c r="AF215" i="3"/>
  <c r="AO35" i="3"/>
  <c r="AE35" i="3"/>
  <c r="AO515" i="3"/>
  <c r="AE515" i="3"/>
  <c r="AO432" i="3"/>
  <c r="AE432" i="3"/>
  <c r="AP521" i="3"/>
  <c r="AF521" i="3"/>
  <c r="AO408" i="3"/>
  <c r="AE408" i="3"/>
  <c r="AP869" i="3"/>
  <c r="AF869" i="3"/>
  <c r="AO879" i="3"/>
  <c r="AE879" i="3"/>
  <c r="AP897" i="3"/>
  <c r="AF897" i="3"/>
  <c r="AP729" i="3"/>
  <c r="AF729" i="3"/>
  <c r="AO908" i="3"/>
  <c r="AE908" i="3"/>
  <c r="AQ516" i="3"/>
  <c r="AG516" i="3"/>
  <c r="AP196" i="3"/>
  <c r="AF196" i="3"/>
  <c r="AQ971" i="3"/>
  <c r="AG971" i="3"/>
  <c r="AO447" i="3"/>
  <c r="AE447" i="3"/>
  <c r="AQ672" i="3"/>
  <c r="AG672" i="3"/>
  <c r="AQ296" i="3"/>
  <c r="AG296" i="3"/>
  <c r="AP283" i="3"/>
  <c r="AF283" i="3"/>
  <c r="AP160" i="3"/>
  <c r="AF160" i="3"/>
  <c r="AP922" i="3"/>
  <c r="AF922" i="3"/>
  <c r="AP889" i="3"/>
  <c r="AF889" i="3"/>
  <c r="AP771" i="3"/>
  <c r="AF771" i="3"/>
  <c r="AP159" i="3"/>
  <c r="AF159" i="3"/>
  <c r="D1029" i="3"/>
  <c r="F1029" i="3" s="1"/>
  <c r="AP863" i="3"/>
  <c r="AF863" i="3"/>
  <c r="AP256" i="3"/>
  <c r="AF256" i="3"/>
  <c r="AP847" i="3"/>
  <c r="AF847" i="3"/>
  <c r="AO369" i="3"/>
  <c r="AE369" i="3"/>
  <c r="AP200" i="3"/>
  <c r="AF200" i="3"/>
  <c r="AP582" i="3"/>
  <c r="AF582" i="3"/>
  <c r="AO1006" i="3"/>
  <c r="AE1006" i="3"/>
  <c r="AO475" i="3"/>
  <c r="AE475" i="3"/>
  <c r="AQ280" i="3"/>
  <c r="AG280" i="3"/>
  <c r="AP106" i="3"/>
  <c r="AF106" i="3"/>
  <c r="AP64" i="3"/>
  <c r="AF64" i="3"/>
  <c r="AO790" i="3"/>
  <c r="AE790" i="3"/>
  <c r="AP90" i="3"/>
  <c r="AF90" i="3"/>
  <c r="AP187" i="3"/>
  <c r="AF187" i="3"/>
  <c r="AP895" i="3"/>
  <c r="AF895" i="3"/>
  <c r="AO442" i="3"/>
  <c r="AE442" i="3"/>
  <c r="AO943" i="3"/>
  <c r="AE943" i="3"/>
  <c r="AP974" i="3"/>
  <c r="AF974" i="3"/>
  <c r="AP1019" i="3"/>
  <c r="AF1019" i="3"/>
  <c r="AP821" i="3"/>
  <c r="AF821" i="3"/>
  <c r="AP497" i="3"/>
  <c r="AF497" i="3"/>
  <c r="AO627" i="3"/>
  <c r="AE627" i="3"/>
  <c r="AO439" i="3"/>
  <c r="AE439" i="3"/>
  <c r="AP218" i="3"/>
  <c r="AF218" i="3"/>
  <c r="AQ648" i="3"/>
  <c r="AG648" i="3"/>
  <c r="AO579" i="3"/>
  <c r="AE579" i="3"/>
  <c r="AP310" i="3"/>
  <c r="AF310" i="3"/>
  <c r="AP614" i="3"/>
  <c r="AF614" i="3"/>
  <c r="AQ304" i="3"/>
  <c r="AG304" i="3"/>
  <c r="AP219" i="3"/>
  <c r="AF219" i="3"/>
  <c r="AO32" i="3"/>
  <c r="AE32" i="3"/>
  <c r="AO48" i="3"/>
  <c r="AE48" i="3"/>
  <c r="AP227" i="3"/>
  <c r="AF227" i="3"/>
  <c r="AP210" i="3"/>
  <c r="AF210" i="3"/>
  <c r="AP422" i="3"/>
  <c r="AF422" i="3"/>
  <c r="AP456" i="3"/>
  <c r="AF456" i="3"/>
  <c r="AP915" i="3"/>
  <c r="AF915" i="3"/>
  <c r="AP394" i="3"/>
  <c r="AF394" i="3"/>
  <c r="AP820" i="3"/>
  <c r="AF820" i="3"/>
  <c r="AO372" i="3"/>
  <c r="AE372" i="3"/>
  <c r="AP239" i="3"/>
  <c r="AF239" i="3"/>
  <c r="AO34" i="3"/>
  <c r="AE34" i="3"/>
  <c r="AP223" i="3"/>
  <c r="AF223" i="3"/>
  <c r="AO846" i="3"/>
  <c r="AE846" i="3"/>
  <c r="AP724" i="3"/>
  <c r="AF724" i="3"/>
  <c r="AQ652" i="3"/>
  <c r="AG652" i="3"/>
  <c r="AO695" i="3"/>
  <c r="AE695" i="3"/>
  <c r="AO645" i="3"/>
  <c r="AE645" i="3"/>
  <c r="AO902" i="3"/>
  <c r="AE902" i="3"/>
  <c r="AO293" i="3"/>
  <c r="AE293" i="3"/>
  <c r="AQ878" i="3"/>
  <c r="AG878" i="3"/>
  <c r="AP171" i="3"/>
  <c r="AF171" i="3"/>
  <c r="AO455" i="3"/>
  <c r="AE455" i="3"/>
  <c r="AP232" i="3"/>
  <c r="AF232" i="3"/>
  <c r="AP12" i="3"/>
  <c r="AF12" i="3"/>
  <c r="AO543" i="3"/>
  <c r="AE543" i="3"/>
  <c r="AP832" i="3"/>
  <c r="AF832" i="3"/>
  <c r="AP397" i="3"/>
  <c r="AF397" i="3"/>
  <c r="AP633" i="3"/>
  <c r="AF633" i="3"/>
  <c r="AR530" i="3"/>
  <c r="I530" i="3" s="1"/>
  <c r="AP72" i="3"/>
  <c r="AF72" i="3"/>
  <c r="AP835" i="3"/>
  <c r="AF835" i="3"/>
  <c r="AO376" i="3"/>
  <c r="AE376" i="3"/>
  <c r="AP156" i="3"/>
  <c r="AF156" i="3"/>
  <c r="AP504" i="3"/>
  <c r="AF504" i="3"/>
  <c r="AO105" i="3"/>
  <c r="AE105" i="3"/>
  <c r="AO977" i="3"/>
  <c r="AE977" i="3"/>
  <c r="AQ967" i="3"/>
  <c r="AG967" i="3"/>
  <c r="AO42" i="3"/>
  <c r="AE42" i="3"/>
  <c r="AP330" i="3"/>
  <c r="AF330" i="3"/>
  <c r="AP338" i="3"/>
  <c r="AF338" i="3"/>
  <c r="AQ1000" i="3"/>
  <c r="AG1000" i="3"/>
  <c r="AO597" i="3"/>
  <c r="AE597" i="3"/>
  <c r="AO50" i="3"/>
  <c r="AE50" i="3"/>
  <c r="AO385" i="3"/>
  <c r="AE385" i="3"/>
  <c r="AO225" i="3"/>
  <c r="AE225" i="3"/>
  <c r="AO799" i="3"/>
  <c r="AE799" i="3"/>
  <c r="AO757" i="3"/>
  <c r="AE757" i="3"/>
  <c r="AO599" i="3"/>
  <c r="AE599" i="3"/>
  <c r="AO253" i="3"/>
  <c r="AE253" i="3"/>
  <c r="AQ913" i="3"/>
  <c r="AG913" i="3"/>
  <c r="AP88" i="3"/>
  <c r="AF88" i="3"/>
  <c r="AP745" i="3"/>
  <c r="AF745" i="3"/>
  <c r="AP465" i="3"/>
  <c r="AF465" i="3"/>
  <c r="AO761" i="3"/>
  <c r="AE761" i="3"/>
  <c r="AP981" i="3"/>
  <c r="AF981" i="3"/>
  <c r="AP259" i="3"/>
  <c r="AF259" i="3"/>
  <c r="AP295" i="3"/>
  <c r="AF295" i="3"/>
  <c r="AQ668" i="3"/>
  <c r="AG668" i="3"/>
  <c r="AP299" i="3"/>
  <c r="AF299" i="3"/>
  <c r="AQ763" i="3"/>
  <c r="AG763" i="3"/>
  <c r="AR524" i="3"/>
  <c r="I524" i="3" s="1"/>
  <c r="AP501" i="3"/>
  <c r="AF501" i="3"/>
  <c r="AP71" i="3"/>
  <c r="AF71" i="3"/>
  <c r="AP282" i="3"/>
  <c r="AF282" i="3"/>
  <c r="AP270" i="3"/>
  <c r="AF270" i="3"/>
  <c r="AO404" i="3"/>
  <c r="AE404" i="3"/>
  <c r="AP96" i="3"/>
  <c r="AF96" i="3"/>
  <c r="AO637" i="3"/>
  <c r="AE637" i="3"/>
  <c r="AO871" i="3"/>
  <c r="AE871" i="3"/>
  <c r="AQ478" i="3"/>
  <c r="AG478" i="3"/>
  <c r="AO615" i="3"/>
  <c r="AE615" i="3"/>
  <c r="AP287" i="3"/>
  <c r="AF287" i="3"/>
  <c r="AQ858" i="3"/>
  <c r="AG858" i="3"/>
  <c r="AP911" i="3"/>
  <c r="AF911" i="3"/>
  <c r="AP178" i="3"/>
  <c r="AF178" i="3"/>
  <c r="AP985" i="3"/>
  <c r="AF985" i="3"/>
  <c r="AO328" i="3"/>
  <c r="AE328" i="3"/>
  <c r="AP783" i="3"/>
  <c r="AF783" i="3"/>
  <c r="AP877" i="3"/>
  <c r="AF877" i="3"/>
  <c r="AP254" i="3"/>
  <c r="AF254" i="3"/>
  <c r="AO209" i="3"/>
  <c r="AE209" i="3"/>
  <c r="AO625" i="3"/>
  <c r="AE625" i="3"/>
  <c r="AP996" i="3"/>
  <c r="AF996" i="3"/>
  <c r="AO989" i="3"/>
  <c r="AE989" i="3"/>
  <c r="AP91" i="3"/>
  <c r="AF91" i="3"/>
  <c r="AP140" i="3"/>
  <c r="AF140" i="3"/>
  <c r="AP890" i="3"/>
  <c r="AF890" i="3"/>
  <c r="AO61" i="3"/>
  <c r="AE61" i="3"/>
  <c r="AP537" i="3"/>
  <c r="AF537" i="3"/>
  <c r="AQ510" i="3"/>
  <c r="AG510" i="3"/>
  <c r="AQ909" i="3"/>
  <c r="AG909" i="3"/>
  <c r="AP263" i="3"/>
  <c r="AF263" i="3"/>
  <c r="AP558" i="3"/>
  <c r="AF558" i="3"/>
  <c r="AO301" i="3"/>
  <c r="AE301" i="3"/>
  <c r="AP139" i="3"/>
  <c r="AF139" i="3"/>
  <c r="AP346" i="3"/>
  <c r="AF346" i="3"/>
  <c r="AP713" i="3"/>
  <c r="AF713" i="3"/>
  <c r="AQ923" i="3"/>
  <c r="AG923" i="3"/>
  <c r="AP857" i="3"/>
  <c r="AF857" i="3"/>
  <c r="AO221" i="3"/>
  <c r="AE221" i="3"/>
  <c r="AP373" i="3"/>
  <c r="AF373" i="3"/>
  <c r="AQ608" i="3"/>
  <c r="AG608" i="3"/>
  <c r="AO205" i="3"/>
  <c r="AE205" i="3"/>
  <c r="AO925" i="3"/>
  <c r="AE925" i="3"/>
  <c r="AQ680" i="3"/>
  <c r="AG680" i="3"/>
  <c r="AR458" i="3"/>
  <c r="I458" i="3" s="1"/>
  <c r="AO51" i="3"/>
  <c r="AE51" i="3"/>
  <c r="AP910" i="3"/>
  <c r="AF910" i="3"/>
  <c r="AO555" i="3"/>
  <c r="AE555" i="3"/>
  <c r="AR498" i="3"/>
  <c r="I498" i="3" s="1"/>
  <c r="AP389" i="3"/>
  <c r="AF389" i="3"/>
  <c r="AP899" i="3"/>
  <c r="AF899" i="3"/>
  <c r="AO289" i="3"/>
  <c r="AE289" i="3"/>
  <c r="AP357" i="3"/>
  <c r="AF357" i="3"/>
  <c r="AP166" i="3"/>
  <c r="AF166" i="3"/>
  <c r="AP919" i="3"/>
  <c r="AF919" i="3"/>
  <c r="AO997" i="3"/>
  <c r="AE997" i="3"/>
  <c r="AP322" i="3"/>
  <c r="AF322" i="3"/>
  <c r="AO499" i="3"/>
  <c r="AE499" i="3"/>
  <c r="AO201" i="3"/>
  <c r="AE201" i="3"/>
  <c r="AP728" i="3"/>
  <c r="AF728" i="3"/>
  <c r="AP222" i="3"/>
  <c r="AF222" i="3"/>
  <c r="AO810" i="3"/>
  <c r="AE810" i="3"/>
  <c r="AO659" i="3"/>
  <c r="AE659" i="3"/>
  <c r="AO471" i="3"/>
  <c r="AE471" i="3"/>
  <c r="AO635" i="3"/>
  <c r="AE635" i="3"/>
  <c r="AO639" i="3"/>
  <c r="AE639" i="3"/>
  <c r="AO153" i="3"/>
  <c r="AE153" i="3"/>
  <c r="AO924" i="3"/>
  <c r="AE924" i="3"/>
  <c r="AQ288" i="3"/>
  <c r="AG288" i="3"/>
  <c r="AO39" i="3"/>
  <c r="AE39" i="3"/>
  <c r="AO785" i="3"/>
  <c r="AE785" i="3"/>
  <c r="AQ795" i="3"/>
  <c r="AG795" i="3"/>
  <c r="AP809" i="3"/>
  <c r="AF809" i="3"/>
  <c r="AP880" i="3"/>
  <c r="AF880" i="3"/>
  <c r="AO563" i="3"/>
  <c r="AE563" i="3"/>
  <c r="AO193" i="3"/>
  <c r="AE193" i="3"/>
  <c r="AP734" i="3"/>
  <c r="AF734" i="3"/>
  <c r="AP290" i="3"/>
  <c r="AF290" i="3"/>
  <c r="AO24" i="3"/>
  <c r="AE24" i="3"/>
  <c r="AQ300" i="3"/>
  <c r="AG300" i="3"/>
  <c r="AO400" i="3"/>
  <c r="AE400" i="3"/>
  <c r="AP115" i="3"/>
  <c r="AF115" i="3"/>
  <c r="AP182" i="3"/>
  <c r="AF182" i="3"/>
  <c r="AP885" i="3"/>
  <c r="AF885" i="3"/>
  <c r="AO956" i="3"/>
  <c r="AE956" i="3"/>
  <c r="AP461" i="3"/>
  <c r="AF461" i="3"/>
  <c r="AP228" i="3"/>
  <c r="AF228" i="3"/>
  <c r="AO581" i="3"/>
  <c r="AE581" i="3"/>
  <c r="AO309" i="3"/>
  <c r="AE309" i="3"/>
  <c r="AP60" i="3"/>
  <c r="AF60" i="3"/>
  <c r="AQ963" i="3"/>
  <c r="AG963" i="3"/>
  <c r="AO780" i="3"/>
  <c r="AE780" i="3"/>
  <c r="AO491" i="3"/>
  <c r="AE491" i="3"/>
  <c r="AP670" i="3"/>
  <c r="AF670" i="3"/>
  <c r="AP950" i="3"/>
  <c r="AF950" i="3"/>
  <c r="AP947" i="3"/>
  <c r="AF947" i="3"/>
  <c r="AP66" i="3"/>
  <c r="AF66" i="3"/>
  <c r="AO631" i="3"/>
  <c r="AE631" i="3"/>
  <c r="AP1027" i="3"/>
  <c r="AF1027" i="3"/>
  <c r="AP566" i="3"/>
  <c r="AF566" i="3"/>
  <c r="AP56" i="3"/>
  <c r="AF56" i="3"/>
  <c r="AQ17" i="3"/>
  <c r="AG17" i="3"/>
  <c r="AR546" i="3"/>
  <c r="I546" i="3" s="1"/>
  <c r="AP311" i="3"/>
  <c r="AF311" i="3"/>
  <c r="AP662" i="3"/>
  <c r="AF662" i="3"/>
  <c r="AO850" i="3"/>
  <c r="AE850" i="3"/>
  <c r="AP886" i="3"/>
  <c r="AF886" i="3"/>
  <c r="AO773" i="3"/>
  <c r="AE773" i="3"/>
  <c r="AP804" i="3"/>
  <c r="AF804" i="3"/>
  <c r="AQ526" i="3"/>
  <c r="AG526" i="3"/>
  <c r="AP767" i="3"/>
  <c r="AF767" i="3"/>
  <c r="AQ666" i="3"/>
  <c r="AG666" i="3"/>
  <c r="AP739" i="3"/>
  <c r="AF739" i="3"/>
  <c r="AO784" i="3"/>
  <c r="AE784" i="3"/>
  <c r="AP94" i="3"/>
  <c r="AF94" i="3"/>
  <c r="AO438" i="3"/>
  <c r="AE438" i="3"/>
  <c r="AP1023" i="3"/>
  <c r="AF1023" i="3"/>
  <c r="AP762" i="3"/>
  <c r="AF762" i="3"/>
  <c r="AP154" i="3"/>
  <c r="AF154" i="3"/>
  <c r="AP525" i="3"/>
  <c r="AF525" i="3"/>
  <c r="AQ550" i="3"/>
  <c r="AG550" i="3"/>
  <c r="AP794" i="3"/>
  <c r="AF794" i="3"/>
  <c r="D984" i="3"/>
  <c r="F984" i="3" s="1"/>
  <c r="AR984" i="3"/>
  <c r="I984" i="3" s="1"/>
  <c r="AO97" i="3"/>
  <c r="AE97" i="3"/>
  <c r="AP955" i="3"/>
  <c r="AF955" i="3"/>
  <c r="AR506" i="3"/>
  <c r="I506" i="3" s="1"/>
  <c r="D506" i="3"/>
  <c r="F506" i="3" s="1"/>
  <c r="AP709" i="3"/>
  <c r="AF709" i="3"/>
  <c r="AQ534" i="3"/>
  <c r="AG534" i="3"/>
  <c r="AO101" i="3"/>
  <c r="AE101" i="3"/>
  <c r="AO777" i="3"/>
  <c r="AE777" i="3"/>
  <c r="AP83" i="3"/>
  <c r="AF83" i="3"/>
  <c r="AO527" i="3"/>
  <c r="AE527" i="3"/>
  <c r="AO273" i="3"/>
  <c r="AE273" i="3"/>
  <c r="AP126" i="3"/>
  <c r="AF126" i="3"/>
  <c r="AO523" i="3"/>
  <c r="AE523" i="3"/>
  <c r="AO463" i="3"/>
  <c r="AE463" i="3"/>
  <c r="AP247" i="3"/>
  <c r="AF247" i="3"/>
  <c r="AP712" i="3"/>
  <c r="AF712" i="3"/>
  <c r="AP811" i="3"/>
  <c r="AF811" i="3"/>
  <c r="AQ644" i="3"/>
  <c r="AG644" i="3"/>
  <c r="AP755" i="3"/>
  <c r="AF755" i="3"/>
  <c r="AO653" i="3"/>
  <c r="AE653" i="3"/>
  <c r="AO741" i="3"/>
  <c r="AE741" i="3"/>
  <c r="AO675" i="3"/>
  <c r="AE675" i="3"/>
  <c r="AP107" i="3"/>
  <c r="AF107" i="3"/>
  <c r="AP493" i="3"/>
  <c r="AF493" i="3"/>
  <c r="AO623" i="3"/>
  <c r="AE623" i="3"/>
  <c r="AQ759" i="3"/>
  <c r="AG759" i="3"/>
  <c r="AP679" i="3"/>
  <c r="AF679" i="3"/>
  <c r="AQ960" i="3"/>
  <c r="AG960" i="3"/>
  <c r="AP549" i="3"/>
  <c r="AF549" i="3"/>
  <c r="AP999" i="3"/>
  <c r="AF999" i="3"/>
  <c r="AP725" i="3"/>
  <c r="AF725" i="3"/>
  <c r="AO567" i="3"/>
  <c r="AE567" i="3"/>
  <c r="AO181" i="3"/>
  <c r="AE181" i="3"/>
  <c r="AP736" i="3"/>
  <c r="AF736" i="3"/>
  <c r="AO487" i="3"/>
  <c r="AE487" i="3"/>
  <c r="AO197" i="3"/>
  <c r="AE197" i="3"/>
  <c r="AP274" i="3"/>
  <c r="AF274" i="3"/>
  <c r="AQ596" i="3"/>
  <c r="AG596" i="3"/>
  <c r="AO305" i="3"/>
  <c r="AE305" i="3"/>
  <c r="AP112" i="3"/>
  <c r="AF112" i="3"/>
  <c r="AP350" i="3"/>
  <c r="AF350" i="3"/>
  <c r="AP116" i="3"/>
  <c r="AF116" i="3"/>
  <c r="AP291" i="3"/>
  <c r="AF291" i="3"/>
  <c r="AO58" i="3"/>
  <c r="AE58" i="3"/>
  <c r="AQ933" i="3"/>
  <c r="AG933" i="3"/>
  <c r="AP333" i="3"/>
  <c r="AF333" i="3"/>
  <c r="AP76" i="3"/>
  <c r="AF76" i="3"/>
  <c r="AP95" i="3"/>
  <c r="AF95" i="3"/>
  <c r="AQ592" i="3"/>
  <c r="AG592" i="3"/>
  <c r="AP134" i="3"/>
  <c r="AF134" i="3"/>
  <c r="AQ868" i="3"/>
  <c r="AG868" i="3"/>
  <c r="AP708" i="3"/>
  <c r="AF708" i="3"/>
  <c r="AQ484" i="3"/>
  <c r="AG484" i="3"/>
  <c r="AP147" i="3"/>
  <c r="AF147" i="3"/>
  <c r="AQ272" i="3"/>
  <c r="AG272" i="3"/>
  <c r="AO165" i="3"/>
  <c r="AE165" i="3"/>
  <c r="AP733" i="3"/>
  <c r="AF733" i="3"/>
  <c r="AO774" i="3"/>
  <c r="AE774" i="3"/>
  <c r="AP469" i="3"/>
  <c r="AF469" i="3"/>
  <c r="AP67" i="3"/>
  <c r="AF67" i="3"/>
  <c r="AO539" i="3"/>
  <c r="AE539" i="3"/>
  <c r="AQ620" i="3"/>
  <c r="AG620" i="3"/>
  <c r="AP124" i="3"/>
  <c r="AF124" i="3"/>
  <c r="AP464" i="3"/>
  <c r="AF464" i="3"/>
  <c r="AO89" i="3"/>
  <c r="AE89" i="3"/>
  <c r="AQ540" i="3"/>
  <c r="AG540" i="3"/>
  <c r="AO711" i="3"/>
  <c r="AE711" i="3"/>
  <c r="AP358" i="3"/>
  <c r="AF358" i="3"/>
  <c r="AP932" i="3"/>
  <c r="AF932" i="3"/>
  <c r="AP517" i="3"/>
  <c r="AF517" i="3"/>
  <c r="AP951" i="3"/>
  <c r="AF951" i="3"/>
  <c r="AO424" i="3"/>
  <c r="AE424" i="3"/>
  <c r="AP216" i="3"/>
  <c r="AF216" i="3"/>
  <c r="AO748" i="3"/>
  <c r="AE748" i="3"/>
  <c r="AO920" i="3"/>
  <c r="AE920" i="3"/>
  <c r="AO875" i="3"/>
  <c r="AE875" i="3"/>
  <c r="AP123" i="3"/>
  <c r="AF123" i="3"/>
  <c r="AP138" i="3"/>
  <c r="AF138" i="3"/>
  <c r="AO45" i="3"/>
  <c r="AE45" i="3"/>
  <c r="AO344" i="3"/>
  <c r="AE344" i="3"/>
  <c r="AP92" i="3"/>
  <c r="AF92" i="3"/>
  <c r="AO772" i="3"/>
  <c r="AE772" i="3"/>
  <c r="AQ791" i="3"/>
  <c r="AG791" i="3"/>
  <c r="AO177" i="3"/>
  <c r="AE177" i="3"/>
  <c r="AP665" i="3"/>
  <c r="AF665" i="3"/>
  <c r="AP829" i="3"/>
  <c r="AF829" i="3"/>
  <c r="AP991" i="3"/>
  <c r="AF991" i="3"/>
  <c r="AO699" i="3"/>
  <c r="AE699" i="3"/>
  <c r="AO340" i="3"/>
  <c r="AE340" i="3"/>
  <c r="AP275" i="3"/>
  <c r="AF275" i="3"/>
  <c r="AP995" i="3"/>
  <c r="AF995" i="3"/>
  <c r="AQ580" i="3"/>
  <c r="AG580" i="3"/>
  <c r="AP82" i="3"/>
  <c r="AF82" i="3"/>
  <c r="AP716" i="3"/>
  <c r="AF716" i="3"/>
  <c r="AP128" i="3"/>
  <c r="AF128" i="3"/>
  <c r="AQ642" i="3"/>
  <c r="AG642" i="3"/>
  <c r="AP131" i="3"/>
  <c r="AF131" i="3"/>
  <c r="AO25" i="3"/>
  <c r="AE25" i="3"/>
  <c r="AP204" i="3"/>
  <c r="AF204" i="3"/>
  <c r="AO285" i="3"/>
  <c r="AE285" i="3"/>
  <c r="AO965" i="3"/>
  <c r="AE965" i="3"/>
  <c r="AO571" i="3"/>
  <c r="AE571" i="3"/>
  <c r="AP382" i="3"/>
  <c r="AF382" i="3"/>
  <c r="AP726" i="3"/>
  <c r="AF726" i="3"/>
  <c r="AO519" i="3"/>
  <c r="AE519" i="3"/>
  <c r="AP84" i="3"/>
  <c r="AF84" i="3"/>
  <c r="AQ921" i="3"/>
  <c r="AG921" i="3"/>
  <c r="AP505" i="3"/>
  <c r="AF505" i="3"/>
  <c r="AP694" i="3"/>
  <c r="AF694" i="3"/>
  <c r="AP751" i="3"/>
  <c r="AF751" i="3"/>
  <c r="AO213" i="3"/>
  <c r="AE213" i="3"/>
  <c r="AP362" i="3"/>
  <c r="AF362" i="3"/>
  <c r="AO727" i="3"/>
  <c r="AE727" i="3"/>
  <c r="AO81" i="3"/>
  <c r="AE81" i="3"/>
  <c r="AP848" i="3"/>
  <c r="AF848" i="3"/>
  <c r="AO591" i="3"/>
  <c r="AE591" i="3"/>
  <c r="AP968" i="3"/>
  <c r="AF968" i="3"/>
  <c r="AO766" i="3"/>
  <c r="AE766" i="3"/>
  <c r="AP480" i="3"/>
  <c r="AF480" i="3"/>
  <c r="AP192" i="3"/>
  <c r="AF192" i="3"/>
  <c r="AQ870" i="3"/>
  <c r="AG870" i="3"/>
  <c r="AP845" i="3"/>
  <c r="AF845" i="3"/>
  <c r="AP828" i="3"/>
  <c r="AF828" i="3"/>
  <c r="AO69" i="3"/>
  <c r="AE69" i="3"/>
  <c r="AP252" i="3"/>
  <c r="AF252" i="3"/>
  <c r="AO173" i="3"/>
  <c r="AE173" i="3"/>
  <c r="AO360" i="3"/>
  <c r="AE360" i="3"/>
  <c r="AP1018" i="3"/>
  <c r="AF1018" i="3"/>
  <c r="AO952" i="3"/>
  <c r="AE952" i="3"/>
  <c r="AP589" i="3"/>
  <c r="AF589" i="3"/>
  <c r="AP676" i="3"/>
  <c r="AF676" i="3"/>
  <c r="AP472" i="3"/>
  <c r="AF472" i="3"/>
  <c r="AQ268" i="3"/>
  <c r="AG268" i="3"/>
  <c r="AP706" i="3"/>
  <c r="AF706" i="3"/>
  <c r="AO892" i="3"/>
  <c r="AE892" i="3"/>
  <c r="AO121" i="3"/>
  <c r="AE121" i="3"/>
  <c r="AP150" i="3"/>
  <c r="AF150" i="3"/>
  <c r="AP862" i="3"/>
  <c r="AF862" i="3"/>
  <c r="AP928" i="3"/>
  <c r="AF928" i="3"/>
  <c r="AO641" i="3"/>
  <c r="AE641" i="3"/>
  <c r="AQ632" i="3"/>
  <c r="AG632" i="3"/>
  <c r="AO792" i="3"/>
  <c r="AE792" i="3"/>
  <c r="AO764" i="3"/>
  <c r="AE764" i="3"/>
  <c r="AO585" i="3"/>
  <c r="AE585" i="3"/>
  <c r="AP536" i="3"/>
  <c r="AF536" i="3"/>
  <c r="AP258" i="3"/>
  <c r="AF258" i="3"/>
  <c r="AO337" i="3"/>
  <c r="AE337" i="3"/>
  <c r="AP884" i="3"/>
  <c r="AF884" i="3"/>
  <c r="AP654" i="3"/>
  <c r="AF654" i="3"/>
  <c r="AP130" i="3"/>
  <c r="AF130" i="3"/>
  <c r="AO479" i="3"/>
  <c r="AE479" i="3"/>
  <c r="AP298" i="3"/>
  <c r="AF298" i="3"/>
  <c r="AO818" i="3"/>
  <c r="AE818" i="3"/>
  <c r="AO663" i="3"/>
  <c r="AE663" i="3"/>
  <c r="AP79" i="3"/>
  <c r="AF79" i="3"/>
  <c r="AP944" i="3"/>
  <c r="AF944" i="3"/>
  <c r="AP86" i="3"/>
  <c r="AF86" i="3"/>
  <c r="AR460" i="3"/>
  <c r="I460" i="3" s="1"/>
  <c r="D460" i="3"/>
  <c r="F460" i="3" s="1"/>
  <c r="AP243" i="3"/>
  <c r="AF243" i="3"/>
  <c r="AP175" i="3"/>
  <c r="AF175" i="3"/>
  <c r="AO59" i="3"/>
  <c r="AE59" i="3"/>
  <c r="AQ779" i="3"/>
  <c r="AG779" i="3"/>
  <c r="AO655" i="3"/>
  <c r="AE655" i="3"/>
  <c r="AP796" i="3"/>
  <c r="AF796" i="3"/>
  <c r="AO768" i="3"/>
  <c r="AE768" i="3"/>
  <c r="AO1022" i="3"/>
  <c r="AE1022" i="3"/>
  <c r="AP381" i="3"/>
  <c r="AF381" i="3"/>
  <c r="AO352" i="3"/>
  <c r="AE352" i="3"/>
  <c r="AP962" i="3"/>
  <c r="AF962" i="3"/>
  <c r="AO495" i="3"/>
  <c r="AE495" i="3"/>
  <c r="AP418" i="3"/>
  <c r="AF418" i="3"/>
  <c r="AO41" i="3"/>
  <c r="AE41" i="3"/>
  <c r="AP191" i="3"/>
  <c r="AF191" i="3"/>
  <c r="AP894" i="3"/>
  <c r="AF894" i="3"/>
  <c r="AO1011" i="3"/>
  <c r="AE1011" i="3"/>
  <c r="AP843" i="3"/>
  <c r="AF843" i="3"/>
  <c r="AO161" i="3"/>
  <c r="AE161" i="3"/>
  <c r="AO1030" i="3"/>
  <c r="AE1030" i="3"/>
  <c r="AP183" i="3"/>
  <c r="AF183" i="3"/>
  <c r="AO20" i="3"/>
  <c r="AE20" i="3"/>
  <c r="AO683" i="3"/>
  <c r="AE683" i="3"/>
  <c r="AP163" i="3"/>
  <c r="AF163" i="3"/>
  <c r="AP294" i="3"/>
  <c r="AF294" i="3"/>
  <c r="AQ452" i="3"/>
  <c r="AG452" i="3"/>
  <c r="AP164" i="3"/>
  <c r="AF164" i="3"/>
  <c r="AO949" i="3"/>
  <c r="AE949" i="3"/>
  <c r="AO851" i="3"/>
  <c r="AE851" i="3"/>
  <c r="AP1012" i="3"/>
  <c r="AF1012" i="3"/>
  <c r="AO667" i="3"/>
  <c r="AE667" i="3"/>
  <c r="AO237" i="3"/>
  <c r="AE237" i="3"/>
  <c r="AO740" i="3"/>
  <c r="AE740" i="3"/>
  <c r="AP230" i="3"/>
  <c r="AF230" i="3"/>
  <c r="AO420" i="3"/>
  <c r="AE420" i="3"/>
  <c r="AP118" i="3"/>
  <c r="AF118" i="3"/>
  <c r="AO8" i="3"/>
  <c r="AE8" i="3"/>
  <c r="AQ693" i="3"/>
  <c r="AG693" i="3"/>
  <c r="AO793" i="3"/>
  <c r="AE793" i="3"/>
  <c r="AO651" i="3"/>
  <c r="AE651" i="3"/>
  <c r="AP390" i="3"/>
  <c r="AF390" i="3"/>
  <c r="AP966" i="3"/>
  <c r="AF966" i="3"/>
  <c r="AO396" i="3"/>
  <c r="AE396" i="3"/>
  <c r="AP1028" i="3"/>
  <c r="AF1028" i="3"/>
  <c r="AP188" i="3"/>
  <c r="AF188" i="3"/>
  <c r="AP40" i="3"/>
  <c r="AF40" i="3"/>
  <c r="AQ308" i="3"/>
  <c r="AG308" i="3"/>
  <c r="AO822" i="3"/>
  <c r="AE822" i="3"/>
  <c r="AQ588" i="3"/>
  <c r="AG588" i="3"/>
  <c r="AO609" i="3"/>
  <c r="AE609" i="3"/>
  <c r="AP214" i="3"/>
  <c r="AF214" i="3"/>
  <c r="AO797" i="3"/>
  <c r="AE797" i="3"/>
  <c r="AP176" i="3"/>
  <c r="AF176" i="3"/>
  <c r="AO803" i="3"/>
  <c r="AE803" i="3"/>
  <c r="AP690" i="3"/>
  <c r="AF690" i="3"/>
  <c r="AP448" i="3"/>
  <c r="AF448" i="3"/>
  <c r="AP136" i="3"/>
  <c r="AF136" i="3"/>
  <c r="AP174" i="3"/>
  <c r="AF174" i="3"/>
  <c r="AO409" i="3"/>
  <c r="AE409" i="3"/>
  <c r="AP421" i="3"/>
  <c r="AF421" i="3"/>
  <c r="AQ494" i="3"/>
  <c r="AG494" i="3"/>
  <c r="AQ276" i="3"/>
  <c r="AG276" i="3"/>
  <c r="AO649" i="3"/>
  <c r="AE649" i="3"/>
  <c r="AO842" i="3"/>
  <c r="AE842" i="3"/>
  <c r="AP370" i="3"/>
  <c r="AF370" i="3"/>
  <c r="AP1013" i="3"/>
  <c r="AF1013" i="3"/>
  <c r="AP692" i="3"/>
  <c r="AF692" i="3"/>
  <c r="AO428" i="3"/>
  <c r="AE428" i="3"/>
  <c r="AP18" i="3"/>
  <c r="AF18" i="3"/>
  <c r="AQ917" i="3"/>
  <c r="AG917" i="3"/>
  <c r="AO1015" i="3"/>
  <c r="AE1015" i="3"/>
  <c r="AP900" i="3"/>
  <c r="AF900" i="3"/>
  <c r="AP819" i="3"/>
  <c r="AF819" i="3"/>
  <c r="AP673" i="3"/>
  <c r="AF673" i="3"/>
  <c r="AQ975" i="3"/>
  <c r="AG975" i="3"/>
  <c r="AP937" i="3"/>
  <c r="AF937" i="3"/>
  <c r="AO52" i="3"/>
  <c r="AE52" i="3"/>
  <c r="AO942" i="3"/>
  <c r="AE942" i="3"/>
  <c r="AQ564" i="3"/>
  <c r="AG564" i="3"/>
  <c r="AP702" i="3"/>
  <c r="AF702" i="3"/>
  <c r="AP271" i="3"/>
  <c r="AF271" i="3"/>
  <c r="AP622" i="3"/>
  <c r="AF622" i="3"/>
  <c r="AO807" i="3"/>
  <c r="AE807" i="3"/>
  <c r="AP998" i="3"/>
  <c r="AF998" i="3"/>
  <c r="AO752" i="3"/>
  <c r="AE752" i="3"/>
  <c r="AO320" i="3"/>
  <c r="AE320" i="3"/>
  <c r="AO629" i="3"/>
  <c r="AE629" i="3"/>
  <c r="AO583" i="3"/>
  <c r="AE583" i="3"/>
  <c r="AR490" i="3"/>
  <c r="I490" i="3" s="1"/>
  <c r="AP194" i="3"/>
  <c r="AF194" i="3"/>
  <c r="AR538" i="3"/>
  <c r="I538" i="3" s="1"/>
  <c r="AP1001" i="3"/>
  <c r="AF1001" i="3"/>
  <c r="AP102" i="3"/>
  <c r="AF102" i="3"/>
  <c r="AP98" i="3"/>
  <c r="AF98" i="3"/>
  <c r="AP972" i="3"/>
  <c r="AF972" i="3"/>
  <c r="AO669" i="3"/>
  <c r="AE669" i="3"/>
  <c r="AO401" i="3"/>
  <c r="AE401" i="3"/>
  <c r="AO22" i="3"/>
  <c r="AE22" i="3"/>
  <c r="AO595" i="3"/>
  <c r="AE595" i="3"/>
  <c r="AO719" i="3"/>
  <c r="AE719" i="3"/>
  <c r="AO361" i="3"/>
  <c r="AE361" i="3"/>
  <c r="AP324" i="3"/>
  <c r="AF324" i="3"/>
  <c r="AO33" i="3"/>
  <c r="AE33" i="3"/>
  <c r="AO957" i="3"/>
  <c r="AE957" i="3"/>
  <c r="AP9" i="3"/>
  <c r="AF9" i="3"/>
  <c r="AO417" i="3"/>
  <c r="AE417" i="3"/>
  <c r="AP162" i="3"/>
  <c r="AF162" i="3"/>
  <c r="AO687" i="3"/>
  <c r="AE687" i="3"/>
  <c r="AQ616" i="3"/>
  <c r="AG616" i="3"/>
  <c r="AQ462" i="3"/>
  <c r="AG462" i="3"/>
  <c r="AQ486" i="3"/>
  <c r="AG486" i="3"/>
  <c r="AP959" i="3"/>
  <c r="AF959" i="3"/>
  <c r="AO749" i="3"/>
  <c r="AE749" i="3"/>
  <c r="AO587" i="3"/>
  <c r="AE587" i="3"/>
  <c r="AQ893" i="3"/>
  <c r="AG893" i="3"/>
  <c r="AO671" i="3"/>
  <c r="AE671" i="3"/>
  <c r="AQ612" i="3"/>
  <c r="AG612" i="3"/>
  <c r="AO559" i="3"/>
  <c r="AE559" i="3"/>
  <c r="AO948" i="3"/>
  <c r="AE948" i="3"/>
  <c r="AQ312" i="3"/>
  <c r="AG312" i="3"/>
  <c r="AP326" i="3"/>
  <c r="AF326" i="3"/>
  <c r="AP255" i="3"/>
  <c r="AF255" i="3"/>
  <c r="AO336" i="3"/>
  <c r="AE336" i="3"/>
  <c r="AO441" i="3"/>
  <c r="AE441" i="3"/>
  <c r="AP513" i="3"/>
  <c r="AF513" i="3"/>
  <c r="AP841" i="3"/>
  <c r="AF841" i="3"/>
  <c r="AQ901" i="3"/>
  <c r="AG901" i="3"/>
  <c r="AP872" i="3"/>
  <c r="AF872" i="3"/>
  <c r="AO55" i="3"/>
  <c r="AE55" i="3"/>
  <c r="AO317" i="3"/>
  <c r="AE317" i="3"/>
  <c r="AQ677" i="3"/>
  <c r="AG677" i="3"/>
  <c r="AQ813" i="3"/>
  <c r="AG813" i="3"/>
  <c r="AO561" i="3"/>
  <c r="AE561" i="3"/>
  <c r="AR492" i="3"/>
  <c r="I492" i="3" s="1"/>
  <c r="AP314" i="3"/>
  <c r="AF314" i="3"/>
  <c r="AP770" i="3"/>
  <c r="AF770" i="3"/>
  <c r="AQ979" i="3"/>
  <c r="AG979" i="3"/>
  <c r="AP489" i="3"/>
  <c r="AF489" i="3"/>
  <c r="AO805" i="3"/>
  <c r="AE805" i="3"/>
  <c r="AO838" i="3"/>
  <c r="AE838" i="3"/>
  <c r="AP529" i="3"/>
  <c r="AF529" i="3"/>
  <c r="AP887" i="3"/>
  <c r="AF887" i="3"/>
  <c r="AP722" i="3"/>
  <c r="AF722" i="3"/>
  <c r="AQ560" i="3"/>
  <c r="AG560" i="3"/>
  <c r="AO393" i="3"/>
  <c r="AE393" i="3"/>
  <c r="AP152" i="3"/>
  <c r="AF152" i="3"/>
  <c r="AP864" i="3"/>
  <c r="AF864" i="3"/>
  <c r="AO760" i="3"/>
  <c r="AE760" i="3"/>
  <c r="AR674" i="3"/>
  <c r="I674" i="3" s="1"/>
  <c r="AP545" i="3"/>
  <c r="AF545" i="3"/>
  <c r="AQ678" i="3"/>
  <c r="AG678" i="3"/>
  <c r="AP681" i="3"/>
  <c r="AF681" i="3"/>
  <c r="AP226" i="3"/>
  <c r="AF226" i="3"/>
  <c r="AP179" i="3"/>
  <c r="AF179" i="3"/>
  <c r="AP167" i="3"/>
  <c r="AF167" i="3"/>
  <c r="AO329" i="3"/>
  <c r="AE329" i="3"/>
  <c r="AP279" i="3"/>
  <c r="AF279" i="3"/>
  <c r="AP108" i="3"/>
  <c r="AF108" i="3"/>
  <c r="AO157" i="3"/>
  <c r="AE157" i="3"/>
  <c r="AQ584" i="3"/>
  <c r="AG584" i="3"/>
  <c r="AO603" i="3"/>
  <c r="AE603" i="3"/>
  <c r="AO912" i="3"/>
  <c r="AE912" i="3"/>
  <c r="AO535" i="3"/>
  <c r="AE535" i="3"/>
  <c r="AO14" i="3"/>
  <c r="AE14" i="3"/>
  <c r="AO735" i="3"/>
  <c r="AE735" i="3"/>
  <c r="AP143" i="3"/>
  <c r="AF143" i="3"/>
  <c r="AP1004" i="3"/>
  <c r="AF1004" i="3"/>
  <c r="AO765" i="3"/>
  <c r="AE765" i="3"/>
  <c r="AP250" i="3"/>
  <c r="AF250" i="3"/>
  <c r="AQ316" i="3"/>
  <c r="AG316" i="3"/>
  <c r="AP244" i="3"/>
  <c r="AF244" i="3"/>
  <c r="AP453" i="3"/>
  <c r="AF453" i="3"/>
  <c r="AQ664" i="3"/>
  <c r="AG664" i="3"/>
  <c r="AO926" i="3"/>
  <c r="AE926" i="3"/>
  <c r="AP787" i="3"/>
  <c r="AF787" i="3"/>
  <c r="AO353" i="3"/>
  <c r="AE353" i="3"/>
  <c r="AQ554" i="3"/>
  <c r="AG554" i="3"/>
  <c r="AP717" i="3"/>
  <c r="AF717" i="3"/>
  <c r="AR686" i="3"/>
  <c r="I686" i="3" s="1"/>
  <c r="AO133" i="3"/>
  <c r="AE133" i="3"/>
  <c r="AO531" i="3"/>
  <c r="AE531" i="3"/>
  <c r="AP386" i="3"/>
  <c r="AF386" i="3"/>
  <c r="AP414" i="3"/>
  <c r="AF414" i="3"/>
  <c r="AP801" i="3"/>
  <c r="AF801" i="3"/>
  <c r="AO57" i="3"/>
  <c r="AE57" i="3"/>
  <c r="AO557" i="3"/>
  <c r="AE557" i="3"/>
  <c r="AP172" i="3"/>
  <c r="AF172" i="3"/>
  <c r="AP349" i="3"/>
  <c r="AF349" i="3"/>
  <c r="AO23" i="3"/>
  <c r="AE23" i="3"/>
  <c r="AP248" i="3"/>
  <c r="AF248" i="3"/>
  <c r="AP315" i="3"/>
  <c r="AF315" i="3"/>
  <c r="AP231" i="3"/>
  <c r="AF231" i="3"/>
  <c r="AQ1025" i="3"/>
  <c r="AG1025" i="3"/>
  <c r="AQ260" i="3"/>
  <c r="AG260" i="3"/>
  <c r="AO619" i="3"/>
  <c r="AE619" i="3"/>
  <c r="AO973" i="3"/>
  <c r="AE973" i="3"/>
  <c r="AP552" i="3"/>
  <c r="AF552" i="3"/>
  <c r="AP836" i="3"/>
  <c r="AF836" i="3"/>
  <c r="AP1020" i="3"/>
  <c r="AF1020" i="3"/>
  <c r="AO703" i="3"/>
  <c r="AE703" i="3"/>
  <c r="AP207" i="3"/>
  <c r="AF207" i="3"/>
  <c r="AO43" i="3"/>
  <c r="AE43" i="3"/>
  <c r="AO380" i="3"/>
  <c r="AE380" i="3"/>
  <c r="AO987" i="3"/>
  <c r="AE987" i="3"/>
  <c r="AP15" i="3"/>
  <c r="AF15" i="3"/>
  <c r="AO939" i="3"/>
  <c r="AE939" i="3"/>
  <c r="AO643" i="3"/>
  <c r="AE643" i="3"/>
  <c r="AP831" i="3"/>
  <c r="AF831" i="3"/>
  <c r="AP286" i="3"/>
  <c r="AF286" i="3"/>
  <c r="AP573" i="3"/>
  <c r="AF573" i="3"/>
  <c r="AO750" i="3"/>
  <c r="AE750" i="3"/>
  <c r="AO53" i="3"/>
  <c r="AE53" i="3"/>
  <c r="AQ636" i="3"/>
  <c r="AG636" i="3"/>
  <c r="AP488" i="3"/>
  <c r="AF488" i="3"/>
  <c r="AP445" i="3"/>
  <c r="AF445" i="3"/>
  <c r="AR514" i="3"/>
  <c r="I514" i="3" s="1"/>
  <c r="AQ953" i="3"/>
  <c r="AG953" i="3"/>
  <c r="AO756" i="3"/>
  <c r="AE756" i="3"/>
  <c r="AO169" i="3"/>
  <c r="AE169" i="3"/>
  <c r="AP354" i="3"/>
  <c r="AF354" i="3"/>
  <c r="AO715" i="3"/>
  <c r="AE715" i="3"/>
  <c r="AP180" i="3"/>
  <c r="AF180" i="3"/>
  <c r="AQ640" i="3"/>
  <c r="AG640" i="3"/>
  <c r="AP754" i="3"/>
  <c r="AF754" i="3"/>
  <c r="AP815" i="3"/>
  <c r="AF815" i="3"/>
  <c r="AP199" i="3"/>
  <c r="AF199" i="3"/>
  <c r="AO993" i="3"/>
  <c r="AE993" i="3"/>
  <c r="AP426" i="3"/>
  <c r="AF426" i="3"/>
  <c r="AP946" i="3"/>
  <c r="AF946" i="3"/>
  <c r="AQ431" i="3"/>
  <c r="AG431" i="3"/>
  <c r="AP318" i="3"/>
  <c r="AF318" i="3"/>
  <c r="AO109" i="3"/>
  <c r="AE109" i="3"/>
  <c r="AQ604" i="3"/>
  <c r="AG604" i="3"/>
  <c r="AO611" i="3"/>
  <c r="AE611" i="3"/>
  <c r="AP144" i="3"/>
  <c r="AF144" i="3"/>
  <c r="AO577" i="3"/>
  <c r="AE577" i="3"/>
  <c r="AO364" i="3"/>
  <c r="AE364" i="3"/>
  <c r="AP786" i="3"/>
  <c r="AF786" i="3"/>
  <c r="AO217" i="3"/>
  <c r="AE217" i="3"/>
  <c r="AQ682" i="3"/>
  <c r="AG682" i="3"/>
  <c r="AQ1003" i="3"/>
  <c r="AG1003" i="3"/>
  <c r="AO16" i="3"/>
  <c r="AE16" i="3"/>
  <c r="AQ656" i="3"/>
  <c r="AG656" i="3"/>
  <c r="AP212" i="3"/>
  <c r="AF212" i="3"/>
  <c r="AO927" i="3"/>
  <c r="AE927" i="3"/>
  <c r="AO49" i="3"/>
  <c r="AE49" i="3"/>
  <c r="AO904" i="3"/>
  <c r="AE904" i="3"/>
  <c r="AO647" i="3"/>
  <c r="AE647" i="3"/>
  <c r="AO348" i="3"/>
  <c r="AE348" i="3"/>
  <c r="AR1021" i="3"/>
  <c r="I1021" i="3" s="1"/>
  <c r="AO467" i="3"/>
  <c r="AE467" i="3"/>
  <c r="AO245" i="3"/>
  <c r="AE245" i="3"/>
  <c r="AO297" i="3"/>
  <c r="AE297" i="3"/>
  <c r="AP964" i="3"/>
  <c r="AF964" i="3"/>
  <c r="AP70" i="3"/>
  <c r="AF70" i="3"/>
  <c r="AP978" i="3"/>
  <c r="AF978" i="3"/>
  <c r="AP730" i="3"/>
  <c r="AF730" i="3"/>
  <c r="AP661" i="3"/>
  <c r="AF661" i="3"/>
  <c r="AO388" i="3"/>
  <c r="AE388" i="3"/>
  <c r="AP976" i="3"/>
  <c r="AF976" i="3"/>
  <c r="AQ1005" i="3"/>
  <c r="AG1005" i="3"/>
  <c r="AP873" i="3"/>
  <c r="AF873" i="3"/>
  <c r="AQ341" i="3"/>
  <c r="AG341" i="3"/>
  <c r="AP198" i="3"/>
  <c r="AF198" i="3"/>
  <c r="AO65" i="3"/>
  <c r="AE65" i="3"/>
  <c r="AQ556" i="3"/>
  <c r="AG556" i="3"/>
  <c r="AP685" i="3"/>
  <c r="AF685" i="3"/>
  <c r="AP44" i="3"/>
  <c r="AF44" i="3"/>
  <c r="AP844" i="3"/>
  <c r="AF844" i="3"/>
  <c r="AO446" i="3"/>
  <c r="AE446" i="3"/>
  <c r="AO758" i="3"/>
  <c r="AE758" i="3"/>
  <c r="AP988" i="3"/>
  <c r="AF988" i="3"/>
  <c r="AP120" i="3"/>
  <c r="AF120" i="3"/>
  <c r="AO141" i="3"/>
  <c r="AE141" i="3"/>
  <c r="AQ468" i="3"/>
  <c r="AG468" i="3"/>
  <c r="AO691" i="3"/>
  <c r="AE691" i="3"/>
  <c r="AO436" i="3"/>
  <c r="AE436" i="3"/>
  <c r="AO433" i="3"/>
  <c r="AE433" i="3"/>
  <c r="AQ518" i="3"/>
  <c r="AG518" i="3"/>
  <c r="AO511" i="3"/>
  <c r="AE511" i="3"/>
  <c r="AO575" i="3"/>
  <c r="AE575" i="3"/>
  <c r="AP220" i="3"/>
  <c r="AF220" i="3"/>
  <c r="AP590" i="3"/>
  <c r="AF590" i="3"/>
  <c r="AP437" i="3"/>
  <c r="AF437" i="3"/>
  <c r="AP148" i="3"/>
  <c r="AF148" i="3"/>
  <c r="AP262" i="3"/>
  <c r="AF262" i="3"/>
  <c r="AP211" i="3"/>
  <c r="AF211" i="3"/>
  <c r="AO781" i="3"/>
  <c r="AE781" i="3"/>
  <c r="AO412" i="3"/>
  <c r="AE412" i="3"/>
  <c r="AP365" i="3"/>
  <c r="AF365" i="3"/>
  <c r="AP705" i="3"/>
  <c r="AF705" i="3"/>
  <c r="AP630" i="3"/>
  <c r="AF630" i="3"/>
  <c r="AO145" i="3"/>
  <c r="AE145" i="3"/>
  <c r="AP449" i="3"/>
  <c r="AF449" i="3"/>
  <c r="AP970" i="3"/>
  <c r="AF970" i="3"/>
  <c r="AP817" i="3"/>
  <c r="AF817" i="3"/>
  <c r="AO425" i="3"/>
  <c r="AE425" i="3"/>
  <c r="AO459" i="3"/>
  <c r="AE459" i="3"/>
  <c r="AO936" i="3"/>
  <c r="AE936" i="3"/>
  <c r="AP839" i="3"/>
  <c r="AF839" i="3"/>
  <c r="AP410" i="3"/>
  <c r="AF410" i="3"/>
  <c r="AQ500" i="3"/>
  <c r="AG500" i="3"/>
  <c r="AP473" i="3"/>
  <c r="AF473" i="3"/>
  <c r="AP714" i="3"/>
  <c r="AF714" i="3"/>
  <c r="AO731" i="3"/>
  <c r="AE731" i="3"/>
  <c r="AO753" i="3"/>
  <c r="AE753" i="3"/>
  <c r="AQ1016" i="3"/>
  <c r="AG1016" i="3"/>
  <c r="AO865" i="3"/>
  <c r="AE865" i="3"/>
  <c r="AP800" i="3"/>
  <c r="AF800" i="3"/>
  <c r="AO617" i="3"/>
  <c r="AE617" i="3"/>
  <c r="AO769" i="3"/>
  <c r="AE769" i="3"/>
  <c r="AP119" i="3"/>
  <c r="AF119" i="3"/>
  <c r="AQ866" i="3"/>
  <c r="AG866" i="3"/>
  <c r="AP203" i="3"/>
  <c r="AF203" i="3"/>
  <c r="AQ454" i="3"/>
  <c r="AG454" i="3"/>
  <c r="AP251" i="3"/>
  <c r="AF251" i="3"/>
  <c r="AP75" i="3"/>
  <c r="AF75" i="3"/>
  <c r="AP80" i="3"/>
  <c r="AF80" i="3"/>
  <c r="AO503" i="3"/>
  <c r="AE503" i="3"/>
  <c r="AO834" i="3"/>
  <c r="AE834" i="3"/>
  <c r="AP698" i="3"/>
  <c r="AF698" i="3"/>
  <c r="AP246" i="3"/>
  <c r="AF246" i="3"/>
  <c r="AO1014" i="3"/>
  <c r="AE1014" i="3"/>
  <c r="AO746" i="3"/>
  <c r="AE746" i="3"/>
  <c r="AO185" i="3"/>
  <c r="AE185" i="3"/>
  <c r="AP190" i="3"/>
  <c r="AF190" i="3"/>
  <c r="AO93" i="3"/>
  <c r="AE93" i="3"/>
  <c r="AP13" i="3"/>
  <c r="AF13" i="3"/>
  <c r="AQ572" i="3"/>
  <c r="AG572" i="3"/>
  <c r="AP122" i="3"/>
  <c r="AF122" i="3"/>
  <c r="AP1007" i="3"/>
  <c r="AF1007" i="3"/>
  <c r="AO265" i="3"/>
  <c r="AE265" i="3"/>
  <c r="AP528" i="3"/>
  <c r="AF528" i="3"/>
  <c r="AQ405" i="3"/>
  <c r="AG405" i="3"/>
  <c r="AO241" i="3"/>
  <c r="AE241" i="3"/>
  <c r="AP849" i="3"/>
  <c r="AF849" i="3"/>
  <c r="AQ994" i="3"/>
  <c r="AG994" i="3"/>
  <c r="AO855" i="3"/>
  <c r="AE855" i="3"/>
  <c r="AO826" i="3"/>
  <c r="AE826" i="3"/>
  <c r="AQ688" i="3"/>
  <c r="AG688" i="3"/>
  <c r="AP100" i="3"/>
  <c r="AF100" i="3"/>
  <c r="AO961" i="3"/>
  <c r="AE961" i="3"/>
  <c r="AP110" i="3"/>
  <c r="AF110" i="3"/>
  <c r="AO345" i="3"/>
  <c r="AE345" i="3"/>
  <c r="AP306" i="3"/>
  <c r="AF306" i="3"/>
  <c r="AP114" i="3"/>
  <c r="AF114" i="3"/>
  <c r="AP240" i="3"/>
  <c r="AF240" i="3"/>
  <c r="AP303" i="3"/>
  <c r="AF303" i="3"/>
  <c r="AP186" i="3"/>
  <c r="AF186" i="3"/>
  <c r="AP802" i="3"/>
  <c r="AF802" i="3"/>
  <c r="AO483" i="3"/>
  <c r="AE483" i="3"/>
  <c r="AO788" i="3"/>
  <c r="AE788" i="3"/>
  <c r="AO593" i="3"/>
  <c r="AE593" i="3"/>
  <c r="AQ321" i="3"/>
  <c r="AG321" i="3"/>
  <c r="AO29" i="3"/>
  <c r="AE29" i="3"/>
  <c r="AQ284" i="3"/>
  <c r="AG284" i="3"/>
  <c r="AP824" i="3"/>
  <c r="AF824" i="3"/>
  <c r="AP509" i="3"/>
  <c r="AF509" i="3"/>
  <c r="AP931" i="3"/>
  <c r="AF931" i="3"/>
  <c r="AP103" i="3"/>
  <c r="AF103" i="3"/>
  <c r="AP701" i="3"/>
  <c r="AF701" i="3"/>
  <c r="AQ576" i="3"/>
  <c r="AG576" i="3"/>
  <c r="AO249" i="3"/>
  <c r="AE249" i="3"/>
  <c r="AP170" i="3"/>
  <c r="AF170" i="3"/>
  <c r="AP837" i="3"/>
  <c r="AF837" i="3"/>
  <c r="AO723" i="3"/>
  <c r="AE723" i="3"/>
  <c r="AO776" i="3"/>
  <c r="AE776" i="3"/>
  <c r="AQ905" i="3"/>
  <c r="AG905" i="3"/>
  <c r="AO814" i="3"/>
  <c r="AE814" i="3"/>
  <c r="AO269" i="3"/>
  <c r="AE269" i="3"/>
  <c r="AO867" i="3"/>
  <c r="AE867" i="3"/>
  <c r="AO392" i="3"/>
  <c r="AE392" i="3"/>
  <c r="AP816" i="3"/>
  <c r="AF816" i="3"/>
  <c r="AP918" i="3"/>
  <c r="AF918" i="3"/>
  <c r="AO707" i="3"/>
  <c r="AE707" i="3"/>
  <c r="AP990" i="3"/>
  <c r="AF990" i="3"/>
  <c r="AO980" i="3"/>
  <c r="AE980" i="3"/>
  <c r="AP87" i="3"/>
  <c r="AF87" i="3"/>
  <c r="AP195" i="3"/>
  <c r="AF195" i="3"/>
  <c r="AO277" i="3"/>
  <c r="AE277" i="3"/>
  <c r="AP135" i="3"/>
  <c r="AF135" i="3"/>
  <c r="AP808" i="3"/>
  <c r="AF808" i="3"/>
  <c r="AO46" i="3"/>
  <c r="AE46" i="3"/>
  <c r="AO930" i="3"/>
  <c r="AE930" i="3"/>
  <c r="AO261" i="3"/>
  <c r="AE261" i="3"/>
  <c r="AP481" i="3"/>
  <c r="AF481" i="3"/>
  <c r="AP945" i="3"/>
  <c r="AF945" i="3"/>
  <c r="AO47" i="3"/>
  <c r="AE47" i="3"/>
  <c r="AP68" i="3"/>
  <c r="AF68" i="3"/>
  <c r="I12" i="2"/>
  <c r="D13" i="2"/>
  <c r="F13" i="2" s="1"/>
  <c r="C13" i="2"/>
  <c r="B14" i="2"/>
  <c r="H12" i="2"/>
  <c r="E12" i="2"/>
  <c r="G12" i="2" s="1"/>
  <c r="AP650" i="3" l="1"/>
  <c r="AF650" i="3"/>
  <c r="AP415" i="3"/>
  <c r="AF415" i="3"/>
  <c r="AF983" i="3"/>
  <c r="AP983" i="3"/>
  <c r="D450" i="3"/>
  <c r="F450" i="3" s="1"/>
  <c r="D514" i="3"/>
  <c r="F514" i="3" s="1"/>
  <c r="AP423" i="3"/>
  <c r="AF423" i="3"/>
  <c r="AP658" i="3"/>
  <c r="AF658" i="3"/>
  <c r="AP856" i="3"/>
  <c r="AF856" i="3"/>
  <c r="AP387" i="3"/>
  <c r="AF387" i="3"/>
  <c r="AF602" i="3"/>
  <c r="AP602" i="3"/>
  <c r="AF379" i="3"/>
  <c r="AP379" i="3"/>
  <c r="AP570" i="3"/>
  <c r="AF570" i="3"/>
  <c r="AP407" i="3"/>
  <c r="AF407" i="3"/>
  <c r="AP383" i="3"/>
  <c r="AF383" i="3"/>
  <c r="AP339" i="3"/>
  <c r="AF339" i="3"/>
  <c r="AP347" i="3"/>
  <c r="AF347" i="3"/>
  <c r="AP398" i="3"/>
  <c r="AF398" i="3"/>
  <c r="AF371" i="3"/>
  <c r="AP371" i="3"/>
  <c r="AF626" i="3"/>
  <c r="AP626" i="3"/>
  <c r="AF435" i="3"/>
  <c r="AP435" i="3"/>
  <c r="AG319" i="3"/>
  <c r="AR319" i="3" s="1"/>
  <c r="I319" i="3" s="1"/>
  <c r="AQ319" i="3"/>
  <c r="AF342" i="3"/>
  <c r="AP342" i="3"/>
  <c r="AP594" i="3"/>
  <c r="AF594" i="3"/>
  <c r="AP331" i="3"/>
  <c r="AF331" i="3"/>
  <c r="AP610" i="3"/>
  <c r="AF610" i="3"/>
  <c r="AP391" i="3"/>
  <c r="AF391" i="3"/>
  <c r="AP335" i="3"/>
  <c r="AF335" i="3"/>
  <c r="AF334" i="3"/>
  <c r="AP334" i="3"/>
  <c r="AP427" i="3"/>
  <c r="AF427" i="3"/>
  <c r="AP395" i="3"/>
  <c r="AF395" i="3"/>
  <c r="AF355" i="3"/>
  <c r="AP355" i="3"/>
  <c r="AF351" i="3"/>
  <c r="AP351" i="3"/>
  <c r="AP359" i="3"/>
  <c r="AF359" i="3"/>
  <c r="AP578" i="3"/>
  <c r="AF578" i="3"/>
  <c r="AP553" i="3"/>
  <c r="AF553" i="3"/>
  <c r="AP366" i="3"/>
  <c r="AF366" i="3"/>
  <c r="AP27" i="3"/>
  <c r="AF27" i="3"/>
  <c r="AP586" i="3"/>
  <c r="AF586" i="3"/>
  <c r="AF419" i="3"/>
  <c r="AP419" i="3"/>
  <c r="AP31" i="3"/>
  <c r="AF31" i="3"/>
  <c r="AP327" i="3"/>
  <c r="AF327" i="3"/>
  <c r="AR466" i="3"/>
  <c r="I466" i="3" s="1"/>
  <c r="D466" i="3"/>
  <c r="F466" i="3" s="1"/>
  <c r="AP618" i="3"/>
  <c r="AF618" i="3"/>
  <c r="AF7" i="3"/>
  <c r="AP7" i="3"/>
  <c r="AP411" i="3"/>
  <c r="AF411" i="3"/>
  <c r="AQ19" i="3"/>
  <c r="AG19" i="3"/>
  <c r="AP882" i="3"/>
  <c r="AF882" i="3"/>
  <c r="AF367" i="3"/>
  <c r="AP367" i="3"/>
  <c r="AP399" i="3"/>
  <c r="AF399" i="3"/>
  <c r="AP375" i="3"/>
  <c r="AF375" i="3"/>
  <c r="AP430" i="3"/>
  <c r="AF430" i="3"/>
  <c r="D1021" i="3"/>
  <c r="F1021" i="3" s="1"/>
  <c r="D686" i="3"/>
  <c r="F686" i="3" s="1"/>
  <c r="D492" i="3"/>
  <c r="F492" i="3" s="1"/>
  <c r="D522" i="3"/>
  <c r="F522" i="3" s="1"/>
  <c r="D482" i="3"/>
  <c r="F482" i="3" s="1"/>
  <c r="D508" i="3"/>
  <c r="F508" i="3" s="1"/>
  <c r="AP11" i="3"/>
  <c r="AF11" i="3"/>
  <c r="AP443" i="3"/>
  <c r="AF443" i="3"/>
  <c r="AF374" i="3"/>
  <c r="AP374" i="3"/>
  <c r="AP562" i="3"/>
  <c r="AF562" i="3"/>
  <c r="AP403" i="3"/>
  <c r="AF403" i="3"/>
  <c r="AP363" i="3"/>
  <c r="AF363" i="3"/>
  <c r="AP406" i="3"/>
  <c r="AF406" i="3"/>
  <c r="AP343" i="3"/>
  <c r="AF343" i="3"/>
  <c r="AP634" i="3"/>
  <c r="AF634" i="3"/>
  <c r="AF874" i="3"/>
  <c r="AP874" i="3"/>
  <c r="AQ889" i="3"/>
  <c r="AG889" i="3"/>
  <c r="AQ196" i="3"/>
  <c r="AG196" i="3"/>
  <c r="AQ869" i="3"/>
  <c r="AG869" i="3"/>
  <c r="AQ184" i="3"/>
  <c r="AG184" i="3"/>
  <c r="AQ823" i="3"/>
  <c r="AG823" i="3"/>
  <c r="AP440" i="3"/>
  <c r="AF440" i="3"/>
  <c r="AR502" i="3"/>
  <c r="I502" i="3" s="1"/>
  <c r="D502" i="3"/>
  <c r="F502" i="3" s="1"/>
  <c r="AP605" i="3"/>
  <c r="AF605" i="3"/>
  <c r="AQ700" i="3"/>
  <c r="AG700" i="3"/>
  <c r="AQ151" i="3"/>
  <c r="AG151" i="3"/>
  <c r="AP63" i="3"/>
  <c r="AF63" i="3"/>
  <c r="AQ881" i="3"/>
  <c r="AG881" i="3"/>
  <c r="AQ155" i="3"/>
  <c r="AG155" i="3"/>
  <c r="AP54" i="3"/>
  <c r="AF54" i="3"/>
  <c r="AP233" i="3"/>
  <c r="AF233" i="3"/>
  <c r="AP1010" i="3"/>
  <c r="AF1010" i="3"/>
  <c r="AR1002" i="3"/>
  <c r="I1002" i="3" s="1"/>
  <c r="AR992" i="3"/>
  <c r="I992" i="3" s="1"/>
  <c r="AP830" i="3"/>
  <c r="AF830" i="3"/>
  <c r="AQ158" i="3"/>
  <c r="AG158" i="3"/>
  <c r="AR689" i="3"/>
  <c r="I689" i="3" s="1"/>
  <c r="AQ833" i="3"/>
  <c r="AG833" i="3"/>
  <c r="AP62" i="3"/>
  <c r="AF62" i="3"/>
  <c r="AQ718" i="3"/>
  <c r="AG718" i="3"/>
  <c r="AQ78" i="3"/>
  <c r="AG78" i="3"/>
  <c r="AP565" i="3"/>
  <c r="AF565" i="3"/>
  <c r="AP444" i="3"/>
  <c r="AF444" i="3"/>
  <c r="AP969" i="3"/>
  <c r="AF969" i="3"/>
  <c r="AQ413" i="3"/>
  <c r="AG413" i="3"/>
  <c r="AQ496" i="3"/>
  <c r="AG496" i="3"/>
  <c r="AQ307" i="3"/>
  <c r="AG307" i="3"/>
  <c r="AQ235" i="3"/>
  <c r="AG235" i="3"/>
  <c r="AP73" i="3"/>
  <c r="AF73" i="3"/>
  <c r="AQ945" i="3"/>
  <c r="AG945" i="3"/>
  <c r="AP46" i="3"/>
  <c r="AF46" i="3"/>
  <c r="AQ87" i="3"/>
  <c r="AG87" i="3"/>
  <c r="AQ918" i="3"/>
  <c r="AG918" i="3"/>
  <c r="AP269" i="3"/>
  <c r="AF269" i="3"/>
  <c r="AQ837" i="3"/>
  <c r="AG837" i="3"/>
  <c r="AQ701" i="3"/>
  <c r="AG701" i="3"/>
  <c r="AQ824" i="3"/>
  <c r="AG824" i="3"/>
  <c r="AP788" i="3"/>
  <c r="AF788" i="3"/>
  <c r="AQ240" i="3"/>
  <c r="AG240" i="3"/>
  <c r="AQ110" i="3"/>
  <c r="AG110" i="3"/>
  <c r="AP826" i="3"/>
  <c r="AF826" i="3"/>
  <c r="AR994" i="3"/>
  <c r="I994" i="3" s="1"/>
  <c r="AQ528" i="3"/>
  <c r="AG528" i="3"/>
  <c r="AR572" i="3"/>
  <c r="I572" i="3" s="1"/>
  <c r="AP185" i="3"/>
  <c r="AF185" i="3"/>
  <c r="AQ698" i="3"/>
  <c r="AG698" i="3"/>
  <c r="AQ75" i="3"/>
  <c r="AG75" i="3"/>
  <c r="AR866" i="3"/>
  <c r="I866" i="3" s="1"/>
  <c r="AQ800" i="3"/>
  <c r="AG800" i="3"/>
  <c r="AR1016" i="3"/>
  <c r="I1016" i="3" s="1"/>
  <c r="AQ839" i="3"/>
  <c r="AG839" i="3"/>
  <c r="AQ449" i="3"/>
  <c r="AG449" i="3"/>
  <c r="AQ365" i="3"/>
  <c r="AG365" i="3"/>
  <c r="AQ262" i="3"/>
  <c r="AG262" i="3"/>
  <c r="AQ220" i="3"/>
  <c r="AG220" i="3"/>
  <c r="AP433" i="3"/>
  <c r="AF433" i="3"/>
  <c r="AP141" i="3"/>
  <c r="AF141" i="3"/>
  <c r="AP446" i="3"/>
  <c r="AF446" i="3"/>
  <c r="AP65" i="3"/>
  <c r="AF65" i="3"/>
  <c r="AQ873" i="3"/>
  <c r="AG873" i="3"/>
  <c r="AR1005" i="3"/>
  <c r="I1005" i="3" s="1"/>
  <c r="AQ730" i="3"/>
  <c r="AG730" i="3"/>
  <c r="AP297" i="3"/>
  <c r="AF297" i="3"/>
  <c r="AP348" i="3"/>
  <c r="AF348" i="3"/>
  <c r="AP927" i="3"/>
  <c r="AF927" i="3"/>
  <c r="AR656" i="3"/>
  <c r="I656" i="3" s="1"/>
  <c r="AP217" i="3"/>
  <c r="AF217" i="3"/>
  <c r="AQ144" i="3"/>
  <c r="AG144" i="3"/>
  <c r="AQ318" i="3"/>
  <c r="AG318" i="3"/>
  <c r="AQ946" i="3"/>
  <c r="AG946" i="3"/>
  <c r="AQ199" i="3"/>
  <c r="AG199" i="3"/>
  <c r="AQ754" i="3"/>
  <c r="AG754" i="3"/>
  <c r="AQ180" i="3"/>
  <c r="AG180" i="3"/>
  <c r="AQ354" i="3"/>
  <c r="AG354" i="3"/>
  <c r="AP756" i="3"/>
  <c r="AF756" i="3"/>
  <c r="AQ488" i="3"/>
  <c r="AG488" i="3"/>
  <c r="AP53" i="3"/>
  <c r="AF53" i="3"/>
  <c r="AQ573" i="3"/>
  <c r="AG573" i="3"/>
  <c r="AQ831" i="3"/>
  <c r="AG831" i="3"/>
  <c r="AP939" i="3"/>
  <c r="AF939" i="3"/>
  <c r="AP987" i="3"/>
  <c r="AF987" i="3"/>
  <c r="AP43" i="3"/>
  <c r="AF43" i="3"/>
  <c r="AP703" i="3"/>
  <c r="AF703" i="3"/>
  <c r="AQ552" i="3"/>
  <c r="AG552" i="3"/>
  <c r="AP619" i="3"/>
  <c r="AF619" i="3"/>
  <c r="AR1025" i="3"/>
  <c r="I1025" i="3" s="1"/>
  <c r="AP23" i="3"/>
  <c r="AF23" i="3"/>
  <c r="AP557" i="3"/>
  <c r="AF557" i="3"/>
  <c r="AQ801" i="3"/>
  <c r="AG801" i="3"/>
  <c r="AQ386" i="3"/>
  <c r="AG386" i="3"/>
  <c r="AP133" i="3"/>
  <c r="AF133" i="3"/>
  <c r="AQ717" i="3"/>
  <c r="AG717" i="3"/>
  <c r="AP353" i="3"/>
  <c r="AF353" i="3"/>
  <c r="AR664" i="3"/>
  <c r="I664" i="3" s="1"/>
  <c r="AQ244" i="3"/>
  <c r="AG244" i="3"/>
  <c r="AQ250" i="3"/>
  <c r="AG250" i="3"/>
  <c r="AQ1004" i="3"/>
  <c r="AG1004" i="3"/>
  <c r="AP735" i="3"/>
  <c r="AF735" i="3"/>
  <c r="AP535" i="3"/>
  <c r="AF535" i="3"/>
  <c r="AP912" i="3"/>
  <c r="AF912" i="3"/>
  <c r="AR584" i="3"/>
  <c r="I584" i="3" s="1"/>
  <c r="AQ279" i="3"/>
  <c r="AG279" i="3"/>
  <c r="AQ167" i="3"/>
  <c r="AG167" i="3"/>
  <c r="AQ226" i="3"/>
  <c r="AG226" i="3"/>
  <c r="AR678" i="3"/>
  <c r="I678" i="3" s="1"/>
  <c r="AQ864" i="3"/>
  <c r="AG864" i="3"/>
  <c r="AP393" i="3"/>
  <c r="AF393" i="3"/>
  <c r="AQ722" i="3"/>
  <c r="AG722" i="3"/>
  <c r="AQ529" i="3"/>
  <c r="AG529" i="3"/>
  <c r="AP805" i="3"/>
  <c r="AF805" i="3"/>
  <c r="AR979" i="3"/>
  <c r="I979" i="3" s="1"/>
  <c r="AQ314" i="3"/>
  <c r="AG314" i="3"/>
  <c r="AR813" i="3"/>
  <c r="I813" i="3" s="1"/>
  <c r="AP317" i="3"/>
  <c r="AF317" i="3"/>
  <c r="AQ872" i="3"/>
  <c r="AG872" i="3"/>
  <c r="AQ841" i="3"/>
  <c r="AG841" i="3"/>
  <c r="AP441" i="3"/>
  <c r="AF441" i="3"/>
  <c r="AQ255" i="3"/>
  <c r="AG255" i="3"/>
  <c r="AR312" i="3"/>
  <c r="I312" i="3" s="1"/>
  <c r="AP559" i="3"/>
  <c r="AF559" i="3"/>
  <c r="AP671" i="3"/>
  <c r="AF671" i="3"/>
  <c r="AP587" i="3"/>
  <c r="AF587" i="3"/>
  <c r="AQ959" i="3"/>
  <c r="AG959" i="3"/>
  <c r="AR462" i="3"/>
  <c r="I462" i="3" s="1"/>
  <c r="AP687" i="3"/>
  <c r="AF687" i="3"/>
  <c r="AP417" i="3"/>
  <c r="AF417" i="3"/>
  <c r="AP33" i="3"/>
  <c r="AF33" i="3"/>
  <c r="AP361" i="3"/>
  <c r="AF361" i="3"/>
  <c r="AP22" i="3"/>
  <c r="AF22" i="3"/>
  <c r="AP669" i="3"/>
  <c r="AF669" i="3"/>
  <c r="AQ98" i="3"/>
  <c r="AG98" i="3"/>
  <c r="AQ1001" i="3"/>
  <c r="AG1001" i="3"/>
  <c r="AQ194" i="3"/>
  <c r="AG194" i="3"/>
  <c r="AP583" i="3"/>
  <c r="AF583" i="3"/>
  <c r="AP320" i="3"/>
  <c r="AF320" i="3"/>
  <c r="AQ998" i="3"/>
  <c r="AG998" i="3"/>
  <c r="AQ622" i="3"/>
  <c r="AG622" i="3"/>
  <c r="AQ271" i="3"/>
  <c r="AG271" i="3"/>
  <c r="AR564" i="3"/>
  <c r="I564" i="3" s="1"/>
  <c r="AP52" i="3"/>
  <c r="AF52" i="3"/>
  <c r="AR975" i="3"/>
  <c r="I975" i="3" s="1"/>
  <c r="AQ819" i="3"/>
  <c r="AG819" i="3"/>
  <c r="AP1015" i="3"/>
  <c r="AF1015" i="3"/>
  <c r="AQ18" i="3"/>
  <c r="AG18" i="3"/>
  <c r="AQ692" i="3"/>
  <c r="AG692" i="3"/>
  <c r="AQ1013" i="3"/>
  <c r="AG1013" i="3"/>
  <c r="AQ370" i="3"/>
  <c r="AG370" i="3"/>
  <c r="AP649" i="3"/>
  <c r="AF649" i="3"/>
  <c r="AR494" i="3"/>
  <c r="I494" i="3" s="1"/>
  <c r="AP409" i="3"/>
  <c r="AF409" i="3"/>
  <c r="AQ136" i="3"/>
  <c r="AG136" i="3"/>
  <c r="AQ690" i="3"/>
  <c r="AG690" i="3"/>
  <c r="AQ176" i="3"/>
  <c r="AG176" i="3"/>
  <c r="AQ214" i="3"/>
  <c r="AG214" i="3"/>
  <c r="AR588" i="3"/>
  <c r="I588" i="3" s="1"/>
  <c r="AR308" i="3"/>
  <c r="I308" i="3" s="1"/>
  <c r="AQ188" i="3"/>
  <c r="AG188" i="3"/>
  <c r="AP396" i="3"/>
  <c r="AF396" i="3"/>
  <c r="AQ390" i="3"/>
  <c r="AG390" i="3"/>
  <c r="AP793" i="3"/>
  <c r="AF793" i="3"/>
  <c r="AP8" i="3"/>
  <c r="AF8" i="3"/>
  <c r="AP420" i="3"/>
  <c r="AF420" i="3"/>
  <c r="AP740" i="3"/>
  <c r="AF740" i="3"/>
  <c r="AP667" i="3"/>
  <c r="AF667" i="3"/>
  <c r="AP851" i="3"/>
  <c r="AF851" i="3"/>
  <c r="AQ164" i="3"/>
  <c r="AG164" i="3"/>
  <c r="AQ294" i="3"/>
  <c r="AG294" i="3"/>
  <c r="AP683" i="3"/>
  <c r="AF683" i="3"/>
  <c r="AQ183" i="3"/>
  <c r="AG183" i="3"/>
  <c r="AP161" i="3"/>
  <c r="AF161" i="3"/>
  <c r="AP1011" i="3"/>
  <c r="AF1011" i="3"/>
  <c r="AQ191" i="3"/>
  <c r="AG191" i="3"/>
  <c r="AQ418" i="3"/>
  <c r="AG418" i="3"/>
  <c r="AQ962" i="3"/>
  <c r="AG962" i="3"/>
  <c r="AQ381" i="3"/>
  <c r="AG381" i="3"/>
  <c r="AP768" i="3"/>
  <c r="AF768" i="3"/>
  <c r="AQ796" i="3"/>
  <c r="AG796" i="3"/>
  <c r="AR779" i="3"/>
  <c r="I779" i="3" s="1"/>
  <c r="AQ175" i="3"/>
  <c r="AG175" i="3"/>
  <c r="AQ944" i="3"/>
  <c r="AG944" i="3"/>
  <c r="AP663" i="3"/>
  <c r="AF663" i="3"/>
  <c r="AQ298" i="3"/>
  <c r="AG298" i="3"/>
  <c r="AQ654" i="3"/>
  <c r="AG654" i="3"/>
  <c r="AP337" i="3"/>
  <c r="AF337" i="3"/>
  <c r="AQ536" i="3"/>
  <c r="AG536" i="3"/>
  <c r="AP764" i="3"/>
  <c r="AF764" i="3"/>
  <c r="AR632" i="3"/>
  <c r="I632" i="3" s="1"/>
  <c r="AQ928" i="3"/>
  <c r="AG928" i="3"/>
  <c r="AQ862" i="3"/>
  <c r="AG862" i="3"/>
  <c r="AP121" i="3"/>
  <c r="AF121" i="3"/>
  <c r="AQ706" i="3"/>
  <c r="AG706" i="3"/>
  <c r="AQ472" i="3"/>
  <c r="AG472" i="3"/>
  <c r="AQ589" i="3"/>
  <c r="AG589" i="3"/>
  <c r="AQ1018" i="3"/>
  <c r="AG1018" i="3"/>
  <c r="AP173" i="3"/>
  <c r="AF173" i="3"/>
  <c r="AP69" i="3"/>
  <c r="AF69" i="3"/>
  <c r="AQ845" i="3"/>
  <c r="AG845" i="3"/>
  <c r="AQ480" i="3"/>
  <c r="AG480" i="3"/>
  <c r="AQ968" i="3"/>
  <c r="AG968" i="3"/>
  <c r="AQ848" i="3"/>
  <c r="AG848" i="3"/>
  <c r="AP727" i="3"/>
  <c r="AF727" i="3"/>
  <c r="AP213" i="3"/>
  <c r="AF213" i="3"/>
  <c r="AQ694" i="3"/>
  <c r="AG694" i="3"/>
  <c r="AR921" i="3"/>
  <c r="I921" i="3" s="1"/>
  <c r="AP519" i="3"/>
  <c r="AF519" i="3"/>
  <c r="AQ382" i="3"/>
  <c r="AG382" i="3"/>
  <c r="AP965" i="3"/>
  <c r="AF965" i="3"/>
  <c r="AQ204" i="3"/>
  <c r="AG204" i="3"/>
  <c r="AQ131" i="3"/>
  <c r="AG131" i="3"/>
  <c r="AQ128" i="3"/>
  <c r="AG128" i="3"/>
  <c r="AQ82" i="3"/>
  <c r="AG82" i="3"/>
  <c r="AQ995" i="3"/>
  <c r="AG995" i="3"/>
  <c r="AP340" i="3"/>
  <c r="AF340" i="3"/>
  <c r="AQ991" i="3"/>
  <c r="AG991" i="3"/>
  <c r="AQ665" i="3"/>
  <c r="AG665" i="3"/>
  <c r="AR791" i="3"/>
  <c r="I791" i="3" s="1"/>
  <c r="AQ92" i="3"/>
  <c r="AG92" i="3"/>
  <c r="AP45" i="3"/>
  <c r="AF45" i="3"/>
  <c r="AQ123" i="3"/>
  <c r="AG123" i="3"/>
  <c r="AP920" i="3"/>
  <c r="AF920" i="3"/>
  <c r="AQ216" i="3"/>
  <c r="AG216" i="3"/>
  <c r="AQ951" i="3"/>
  <c r="AG951" i="3"/>
  <c r="AQ932" i="3"/>
  <c r="AG932" i="3"/>
  <c r="AP711" i="3"/>
  <c r="AF711" i="3"/>
  <c r="AQ464" i="3"/>
  <c r="AG464" i="3"/>
  <c r="AR620" i="3"/>
  <c r="I620" i="3" s="1"/>
  <c r="AQ67" i="3"/>
  <c r="AG67" i="3"/>
  <c r="AP774" i="3"/>
  <c r="AF774" i="3"/>
  <c r="AP165" i="3"/>
  <c r="AF165" i="3"/>
  <c r="AQ147" i="3"/>
  <c r="AG147" i="3"/>
  <c r="AQ708" i="3"/>
  <c r="AG708" i="3"/>
  <c r="AQ134" i="3"/>
  <c r="AG134" i="3"/>
  <c r="AQ95" i="3"/>
  <c r="AG95" i="3"/>
  <c r="AQ333" i="3"/>
  <c r="AG333" i="3"/>
  <c r="AP58" i="3"/>
  <c r="AF58" i="3"/>
  <c r="AQ116" i="3"/>
  <c r="AG116" i="3"/>
  <c r="AQ112" i="3"/>
  <c r="AG112" i="3"/>
  <c r="AR596" i="3"/>
  <c r="I596" i="3" s="1"/>
  <c r="AP197" i="3"/>
  <c r="AF197" i="3"/>
  <c r="AQ736" i="3"/>
  <c r="AG736" i="3"/>
  <c r="AP567" i="3"/>
  <c r="AF567" i="3"/>
  <c r="AQ999" i="3"/>
  <c r="AG999" i="3"/>
  <c r="AR960" i="3"/>
  <c r="I960" i="3" s="1"/>
  <c r="AR759" i="3"/>
  <c r="I759" i="3" s="1"/>
  <c r="AQ493" i="3"/>
  <c r="AG493" i="3"/>
  <c r="AP675" i="3"/>
  <c r="AF675" i="3"/>
  <c r="AP741" i="3"/>
  <c r="AF741" i="3"/>
  <c r="AP653" i="3"/>
  <c r="AF653" i="3"/>
  <c r="AR644" i="3"/>
  <c r="I644" i="3" s="1"/>
  <c r="AQ712" i="3"/>
  <c r="AG712" i="3"/>
  <c r="AP463" i="3"/>
  <c r="AF463" i="3"/>
  <c r="AQ126" i="3"/>
  <c r="AG126" i="3"/>
  <c r="AP527" i="3"/>
  <c r="AF527" i="3"/>
  <c r="AP777" i="3"/>
  <c r="AF777" i="3"/>
  <c r="AR534" i="3"/>
  <c r="I534" i="3" s="1"/>
  <c r="AP97" i="3"/>
  <c r="AF97" i="3"/>
  <c r="AR550" i="3"/>
  <c r="I550" i="3" s="1"/>
  <c r="AQ154" i="3"/>
  <c r="AG154" i="3"/>
  <c r="AQ1023" i="3"/>
  <c r="AG1023" i="3"/>
  <c r="AQ94" i="3"/>
  <c r="AG94" i="3"/>
  <c r="AQ739" i="3"/>
  <c r="AG739" i="3"/>
  <c r="AQ767" i="3"/>
  <c r="AG767" i="3"/>
  <c r="AQ804" i="3"/>
  <c r="AG804" i="3"/>
  <c r="AP850" i="3"/>
  <c r="AF850" i="3"/>
  <c r="AQ311" i="3"/>
  <c r="AG311" i="3"/>
  <c r="AR17" i="3"/>
  <c r="I17" i="3" s="1"/>
  <c r="AQ1027" i="3"/>
  <c r="AG1027" i="3"/>
  <c r="AQ66" i="3"/>
  <c r="AG66" i="3"/>
  <c r="AQ950" i="3"/>
  <c r="AG950" i="3"/>
  <c r="AP491" i="3"/>
  <c r="AF491" i="3"/>
  <c r="AR963" i="3"/>
  <c r="I963" i="3" s="1"/>
  <c r="AP309" i="3"/>
  <c r="AF309" i="3"/>
  <c r="AQ228" i="3"/>
  <c r="AG228" i="3"/>
  <c r="AP956" i="3"/>
  <c r="AF956" i="3"/>
  <c r="AQ182" i="3"/>
  <c r="AG182" i="3"/>
  <c r="AR300" i="3"/>
  <c r="I300" i="3" s="1"/>
  <c r="AP24" i="3"/>
  <c r="AF24" i="3"/>
  <c r="AQ734" i="3"/>
  <c r="AG734" i="3"/>
  <c r="AP563" i="3"/>
  <c r="AF563" i="3"/>
  <c r="AQ809" i="3"/>
  <c r="AG809" i="3"/>
  <c r="AP785" i="3"/>
  <c r="AF785" i="3"/>
  <c r="AR288" i="3"/>
  <c r="I288" i="3" s="1"/>
  <c r="AP153" i="3"/>
  <c r="AF153" i="3"/>
  <c r="AP635" i="3"/>
  <c r="AF635" i="3"/>
  <c r="AP659" i="3"/>
  <c r="AF659" i="3"/>
  <c r="AQ222" i="3"/>
  <c r="AG222" i="3"/>
  <c r="AP201" i="3"/>
  <c r="AF201" i="3"/>
  <c r="AQ322" i="3"/>
  <c r="AG322" i="3"/>
  <c r="AQ919" i="3"/>
  <c r="AG919" i="3"/>
  <c r="AQ357" i="3"/>
  <c r="AG357" i="3"/>
  <c r="AQ899" i="3"/>
  <c r="AG899" i="3"/>
  <c r="D498" i="3"/>
  <c r="F498" i="3" s="1"/>
  <c r="AQ910" i="3"/>
  <c r="AG910" i="3"/>
  <c r="AP51" i="3"/>
  <c r="AF51" i="3"/>
  <c r="AR680" i="3"/>
  <c r="I680" i="3" s="1"/>
  <c r="AP205" i="3"/>
  <c r="AF205" i="3"/>
  <c r="AQ373" i="3"/>
  <c r="AG373" i="3"/>
  <c r="AQ857" i="3"/>
  <c r="AG857" i="3"/>
  <c r="AQ713" i="3"/>
  <c r="AG713" i="3"/>
  <c r="AQ139" i="3"/>
  <c r="AG139" i="3"/>
  <c r="AQ558" i="3"/>
  <c r="AG558" i="3"/>
  <c r="D909" i="3"/>
  <c r="F909" i="3" s="1"/>
  <c r="AR909" i="3"/>
  <c r="I909" i="3" s="1"/>
  <c r="AQ537" i="3"/>
  <c r="AG537" i="3"/>
  <c r="AQ890" i="3"/>
  <c r="AG890" i="3"/>
  <c r="AQ91" i="3"/>
  <c r="AG91" i="3"/>
  <c r="AQ996" i="3"/>
  <c r="AG996" i="3"/>
  <c r="AP209" i="3"/>
  <c r="AF209" i="3"/>
  <c r="AQ877" i="3"/>
  <c r="AG877" i="3"/>
  <c r="AP328" i="3"/>
  <c r="AF328" i="3"/>
  <c r="AQ178" i="3"/>
  <c r="AG178" i="3"/>
  <c r="AR858" i="3"/>
  <c r="I858" i="3" s="1"/>
  <c r="AP615" i="3"/>
  <c r="AF615" i="3"/>
  <c r="AP871" i="3"/>
  <c r="AF871" i="3"/>
  <c r="AQ96" i="3"/>
  <c r="AG96" i="3"/>
  <c r="AQ270" i="3"/>
  <c r="AG270" i="3"/>
  <c r="AQ71" i="3"/>
  <c r="AG71" i="3"/>
  <c r="AQ501" i="3"/>
  <c r="AG501" i="3"/>
  <c r="AR763" i="3"/>
  <c r="I763" i="3" s="1"/>
  <c r="D668" i="3"/>
  <c r="F668" i="3" s="1"/>
  <c r="AR668" i="3"/>
  <c r="I668" i="3" s="1"/>
  <c r="AQ259" i="3"/>
  <c r="AG259" i="3"/>
  <c r="AP761" i="3"/>
  <c r="AF761" i="3"/>
  <c r="AQ745" i="3"/>
  <c r="AG745" i="3"/>
  <c r="D913" i="3"/>
  <c r="F913" i="3" s="1"/>
  <c r="AR913" i="3"/>
  <c r="I913" i="3" s="1"/>
  <c r="AP599" i="3"/>
  <c r="AF599" i="3"/>
  <c r="AP799" i="3"/>
  <c r="AF799" i="3"/>
  <c r="AP225" i="3"/>
  <c r="AF225" i="3"/>
  <c r="AP385" i="3"/>
  <c r="AF385" i="3"/>
  <c r="AP597" i="3"/>
  <c r="AF597" i="3"/>
  <c r="AQ338" i="3"/>
  <c r="AG338" i="3"/>
  <c r="AP42" i="3"/>
  <c r="AF42" i="3"/>
  <c r="AP977" i="3"/>
  <c r="AF977" i="3"/>
  <c r="AQ156" i="3"/>
  <c r="AG156" i="3"/>
  <c r="AQ835" i="3"/>
  <c r="AG835" i="3"/>
  <c r="D530" i="3"/>
  <c r="F530" i="3" s="1"/>
  <c r="AQ397" i="3"/>
  <c r="AG397" i="3"/>
  <c r="AP543" i="3"/>
  <c r="AF543" i="3"/>
  <c r="AQ232" i="3"/>
  <c r="AG232" i="3"/>
  <c r="AQ171" i="3"/>
  <c r="AG171" i="3"/>
  <c r="AP293" i="3"/>
  <c r="AF293" i="3"/>
  <c r="AP645" i="3"/>
  <c r="AF645" i="3"/>
  <c r="AR652" i="3"/>
  <c r="I652" i="3" s="1"/>
  <c r="AQ223" i="3"/>
  <c r="AG223" i="3"/>
  <c r="AQ239" i="3"/>
  <c r="AG239" i="3"/>
  <c r="AQ820" i="3"/>
  <c r="AG820" i="3"/>
  <c r="AQ915" i="3"/>
  <c r="AG915" i="3"/>
  <c r="AQ422" i="3"/>
  <c r="AG422" i="3"/>
  <c r="AQ227" i="3"/>
  <c r="AG227" i="3"/>
  <c r="AP32" i="3"/>
  <c r="AF32" i="3"/>
  <c r="AR304" i="3"/>
  <c r="I304" i="3" s="1"/>
  <c r="AQ310" i="3"/>
  <c r="AG310" i="3"/>
  <c r="AR648" i="3"/>
  <c r="I648" i="3" s="1"/>
  <c r="AP439" i="3"/>
  <c r="AF439" i="3"/>
  <c r="AQ497" i="3"/>
  <c r="AG497" i="3"/>
  <c r="AQ974" i="3"/>
  <c r="AG974" i="3"/>
  <c r="AQ895" i="3"/>
  <c r="AG895" i="3"/>
  <c r="AQ90" i="3"/>
  <c r="AG90" i="3"/>
  <c r="AQ64" i="3"/>
  <c r="AG64" i="3"/>
  <c r="AQ106" i="3"/>
  <c r="AG106" i="3"/>
  <c r="AP475" i="3"/>
  <c r="AF475" i="3"/>
  <c r="AQ200" i="3"/>
  <c r="AG200" i="3"/>
  <c r="AQ847" i="3"/>
  <c r="AG847" i="3"/>
  <c r="AQ863" i="3"/>
  <c r="AG863" i="3"/>
  <c r="D861" i="3"/>
  <c r="F861" i="3" s="1"/>
  <c r="AQ159" i="3"/>
  <c r="AG159" i="3"/>
  <c r="AP447" i="3"/>
  <c r="AF447" i="3"/>
  <c r="AQ897" i="3"/>
  <c r="AG897" i="3"/>
  <c r="AQ215" i="3"/>
  <c r="AG215" i="3"/>
  <c r="AP507" i="3"/>
  <c r="AF507" i="3"/>
  <c r="AP281" i="3"/>
  <c r="AF281" i="3"/>
  <c r="AQ743" i="3"/>
  <c r="AG743" i="3"/>
  <c r="AP189" i="3"/>
  <c r="AF189" i="3"/>
  <c r="AR264" i="3"/>
  <c r="I264" i="3" s="1"/>
  <c r="AQ720" i="3"/>
  <c r="AG720" i="3"/>
  <c r="AP356" i="3"/>
  <c r="AF356" i="3"/>
  <c r="AQ202" i="3"/>
  <c r="AG202" i="3"/>
  <c r="AP125" i="3"/>
  <c r="AF125" i="3"/>
  <c r="AQ982" i="3"/>
  <c r="AG982" i="3"/>
  <c r="AP737" i="3"/>
  <c r="AF737" i="3"/>
  <c r="AQ302" i="3"/>
  <c r="AG302" i="3"/>
  <c r="AR470" i="3"/>
  <c r="I470" i="3" s="1"/>
  <c r="AP859" i="3"/>
  <c r="AF859" i="3"/>
  <c r="AQ778" i="3"/>
  <c r="AG778" i="3"/>
  <c r="AQ888" i="3"/>
  <c r="AG888" i="3"/>
  <c r="AP117" i="3"/>
  <c r="AF117" i="3"/>
  <c r="AR568" i="3"/>
  <c r="I568" i="3" s="1"/>
  <c r="AP384" i="3"/>
  <c r="AF384" i="3"/>
  <c r="AP368" i="3"/>
  <c r="AF368" i="3"/>
  <c r="AP30" i="3"/>
  <c r="AF30" i="3"/>
  <c r="AQ208" i="3"/>
  <c r="AG208" i="3"/>
  <c r="AP789" i="3"/>
  <c r="AF789" i="3"/>
  <c r="AQ104" i="3"/>
  <c r="AG104" i="3"/>
  <c r="AP742" i="3"/>
  <c r="AF742" i="3"/>
  <c r="AQ238" i="3"/>
  <c r="AG238" i="3"/>
  <c r="AQ907" i="3"/>
  <c r="AG907" i="3"/>
  <c r="AQ747" i="3"/>
  <c r="AG747" i="3"/>
  <c r="AQ132" i="3"/>
  <c r="AG132" i="3"/>
  <c r="AQ278" i="3"/>
  <c r="AG278" i="3"/>
  <c r="AQ876" i="3"/>
  <c r="AG876" i="3"/>
  <c r="AP938" i="3"/>
  <c r="AF938" i="3"/>
  <c r="AQ891" i="3"/>
  <c r="AG891" i="3"/>
  <c r="AR697" i="3"/>
  <c r="I697" i="3" s="1"/>
  <c r="AP38" i="3"/>
  <c r="AF38" i="3"/>
  <c r="AQ941" i="3"/>
  <c r="AG941" i="3"/>
  <c r="AR1009" i="3"/>
  <c r="I1009" i="3" s="1"/>
  <c r="AQ827" i="3"/>
  <c r="AG827" i="3"/>
  <c r="AP940" i="3"/>
  <c r="AF940" i="3"/>
  <c r="AP547" i="3"/>
  <c r="AF547" i="3"/>
  <c r="AP37" i="3"/>
  <c r="AF37" i="3"/>
  <c r="AQ242" i="3"/>
  <c r="AG242" i="3"/>
  <c r="AR292" i="3"/>
  <c r="I292" i="3" s="1"/>
  <c r="AP36" i="3"/>
  <c r="AF36" i="3"/>
  <c r="AP137" i="3"/>
  <c r="AF137" i="3"/>
  <c r="AQ638" i="3"/>
  <c r="AG638" i="3"/>
  <c r="AR628" i="3"/>
  <c r="I628" i="3" s="1"/>
  <c r="AQ68" i="3"/>
  <c r="AG68" i="3"/>
  <c r="AP261" i="3"/>
  <c r="AF261" i="3"/>
  <c r="AQ135" i="3"/>
  <c r="AG135" i="3"/>
  <c r="AQ990" i="3"/>
  <c r="AG990" i="3"/>
  <c r="AP392" i="3"/>
  <c r="AF392" i="3"/>
  <c r="AP776" i="3"/>
  <c r="AF776" i="3"/>
  <c r="AP249" i="3"/>
  <c r="AF249" i="3"/>
  <c r="AQ931" i="3"/>
  <c r="AG931" i="3"/>
  <c r="AP29" i="3"/>
  <c r="AF29" i="3"/>
  <c r="AQ802" i="3"/>
  <c r="AG802" i="3"/>
  <c r="AQ306" i="3"/>
  <c r="AG306" i="3"/>
  <c r="AQ100" i="3"/>
  <c r="AG100" i="3"/>
  <c r="AP241" i="3"/>
  <c r="AF241" i="3"/>
  <c r="AQ1007" i="3"/>
  <c r="AG1007" i="3"/>
  <c r="AP93" i="3"/>
  <c r="AF93" i="3"/>
  <c r="AP1014" i="3"/>
  <c r="AF1014" i="3"/>
  <c r="AP503" i="3"/>
  <c r="AF503" i="3"/>
  <c r="AR454" i="3"/>
  <c r="I454" i="3" s="1"/>
  <c r="AP769" i="3"/>
  <c r="AF769" i="3"/>
  <c r="AP731" i="3"/>
  <c r="AF731" i="3"/>
  <c r="AR500" i="3"/>
  <c r="I500" i="3" s="1"/>
  <c r="AP459" i="3"/>
  <c r="AF459" i="3"/>
  <c r="AQ817" i="3"/>
  <c r="AG817" i="3"/>
  <c r="AQ630" i="3"/>
  <c r="AG630" i="3"/>
  <c r="AP781" i="3"/>
  <c r="AF781" i="3"/>
  <c r="AQ437" i="3"/>
  <c r="AG437" i="3"/>
  <c r="AP511" i="3"/>
  <c r="AF511" i="3"/>
  <c r="AP691" i="3"/>
  <c r="AF691" i="3"/>
  <c r="AQ988" i="3"/>
  <c r="AG988" i="3"/>
  <c r="AQ44" i="3"/>
  <c r="AG44" i="3"/>
  <c r="AQ198" i="3"/>
  <c r="AG198" i="3"/>
  <c r="AP388" i="3"/>
  <c r="AF388" i="3"/>
  <c r="AQ70" i="3"/>
  <c r="AG70" i="3"/>
  <c r="AP467" i="3"/>
  <c r="AF467" i="3"/>
  <c r="AP904" i="3"/>
  <c r="AF904" i="3"/>
  <c r="AR1003" i="3"/>
  <c r="I1003" i="3" s="1"/>
  <c r="AP364" i="3"/>
  <c r="AF364" i="3"/>
  <c r="AR604" i="3"/>
  <c r="I604" i="3" s="1"/>
  <c r="AQ315" i="3"/>
  <c r="AG315" i="3"/>
  <c r="D674" i="3"/>
  <c r="F674" i="3" s="1"/>
  <c r="D319" i="3"/>
  <c r="F319" i="3" s="1"/>
  <c r="AQ771" i="3"/>
  <c r="AG771" i="3"/>
  <c r="AQ922" i="3"/>
  <c r="AG922" i="3"/>
  <c r="AQ283" i="3"/>
  <c r="AG283" i="3"/>
  <c r="AR672" i="3"/>
  <c r="I672" i="3" s="1"/>
  <c r="D971" i="3"/>
  <c r="F971" i="3" s="1"/>
  <c r="AR971" i="3"/>
  <c r="I971" i="3" s="1"/>
  <c r="AR516" i="3"/>
  <c r="I516" i="3" s="1"/>
  <c r="AQ729" i="3"/>
  <c r="AG729" i="3"/>
  <c r="AP879" i="3"/>
  <c r="AF879" i="3"/>
  <c r="AP408" i="3"/>
  <c r="AF408" i="3"/>
  <c r="AQ521" i="3"/>
  <c r="AG521" i="3"/>
  <c r="AP432" i="3"/>
  <c r="AF432" i="3"/>
  <c r="AP35" i="3"/>
  <c r="AF35" i="3"/>
  <c r="AQ646" i="3"/>
  <c r="AG646" i="3"/>
  <c r="AQ854" i="3"/>
  <c r="AG854" i="3"/>
  <c r="AP744" i="3"/>
  <c r="AF744" i="3"/>
  <c r="AQ142" i="3"/>
  <c r="AG142" i="3"/>
  <c r="AQ710" i="3"/>
  <c r="AG710" i="3"/>
  <c r="AQ520" i="3"/>
  <c r="AG520" i="3"/>
  <c r="AP958" i="3"/>
  <c r="AF958" i="3"/>
  <c r="AP451" i="3"/>
  <c r="AF451" i="3"/>
  <c r="AP934" i="3"/>
  <c r="AF934" i="3"/>
  <c r="AQ1026" i="3"/>
  <c r="AG1026" i="3"/>
  <c r="AP551" i="3"/>
  <c r="AF551" i="3"/>
  <c r="AQ402" i="3"/>
  <c r="AG402" i="3"/>
  <c r="AQ206" i="3"/>
  <c r="AG206" i="3"/>
  <c r="AQ378" i="3"/>
  <c r="AG378" i="3"/>
  <c r="AQ704" i="3"/>
  <c r="AG704" i="3"/>
  <c r="AQ512" i="3"/>
  <c r="AG512" i="3"/>
  <c r="AQ224" i="3"/>
  <c r="AG224" i="3"/>
  <c r="AQ236" i="3"/>
  <c r="AG236" i="3"/>
  <c r="AR542" i="3"/>
  <c r="I542" i="3" s="1"/>
  <c r="AP607" i="3"/>
  <c r="AF607" i="3"/>
  <c r="AR775" i="3"/>
  <c r="I775" i="3" s="1"/>
  <c r="AQ852" i="3"/>
  <c r="AG852" i="3"/>
  <c r="AQ234" i="3"/>
  <c r="AG234" i="3"/>
  <c r="AQ111" i="3"/>
  <c r="AG111" i="3"/>
  <c r="AP313" i="3"/>
  <c r="AF313" i="3"/>
  <c r="AQ74" i="3"/>
  <c r="AG74" i="3"/>
  <c r="AQ903" i="3"/>
  <c r="AG903" i="3"/>
  <c r="AP935" i="3"/>
  <c r="AF935" i="3"/>
  <c r="AP257" i="3"/>
  <c r="AF257" i="3"/>
  <c r="AP85" i="3"/>
  <c r="AF85" i="3"/>
  <c r="AR860" i="3"/>
  <c r="I860" i="3" s="1"/>
  <c r="AQ99" i="3"/>
  <c r="AG99" i="3"/>
  <c r="AP621" i="3"/>
  <c r="AF621" i="3"/>
  <c r="AQ732" i="3"/>
  <c r="AG732" i="3"/>
  <c r="AQ485" i="3"/>
  <c r="AG485" i="3"/>
  <c r="AP332" i="3"/>
  <c r="AF332" i="3"/>
  <c r="AQ898" i="3"/>
  <c r="AG898" i="3"/>
  <c r="AQ914" i="3"/>
  <c r="AG914" i="3"/>
  <c r="AP129" i="3"/>
  <c r="AF129" i="3"/>
  <c r="AP883" i="3"/>
  <c r="AF883" i="3"/>
  <c r="AQ168" i="3"/>
  <c r="AG168" i="3"/>
  <c r="AQ738" i="3"/>
  <c r="AG738" i="3"/>
  <c r="AR532" i="3"/>
  <c r="I532" i="3" s="1"/>
  <c r="AQ429" i="3"/>
  <c r="AG429" i="3"/>
  <c r="AR660" i="3"/>
  <c r="I660" i="3" s="1"/>
  <c r="AP377" i="3"/>
  <c r="AF377" i="3"/>
  <c r="AP77" i="3"/>
  <c r="AF77" i="3"/>
  <c r="AQ601" i="3"/>
  <c r="AG601" i="3"/>
  <c r="AQ696" i="3"/>
  <c r="AG696" i="3"/>
  <c r="AP26" i="3"/>
  <c r="AF26" i="3"/>
  <c r="AP10" i="3"/>
  <c r="AF10" i="3"/>
  <c r="AQ574" i="3"/>
  <c r="AG574" i="3"/>
  <c r="AP853" i="3"/>
  <c r="AF853" i="3"/>
  <c r="AQ533" i="3"/>
  <c r="AG533" i="3"/>
  <c r="AP782" i="3"/>
  <c r="AF782" i="3"/>
  <c r="AP896" i="3"/>
  <c r="AF896" i="3"/>
  <c r="AQ598" i="3"/>
  <c r="AG598" i="3"/>
  <c r="AQ812" i="3"/>
  <c r="AG812" i="3"/>
  <c r="AQ1008" i="3"/>
  <c r="AG1008" i="3"/>
  <c r="AP149" i="3"/>
  <c r="AF149" i="3"/>
  <c r="AQ684" i="3"/>
  <c r="AG684" i="3"/>
  <c r="AQ569" i="3"/>
  <c r="AG569" i="3"/>
  <c r="AP113" i="3"/>
  <c r="AF113" i="3"/>
  <c r="AP416" i="3"/>
  <c r="AF416" i="3"/>
  <c r="AQ544" i="3"/>
  <c r="AG544" i="3"/>
  <c r="AQ721" i="3"/>
  <c r="AG721" i="3"/>
  <c r="AQ477" i="3"/>
  <c r="AG477" i="3"/>
  <c r="AQ434" i="3"/>
  <c r="AG434" i="3"/>
  <c r="AQ1017" i="3"/>
  <c r="AG1017" i="3"/>
  <c r="AP613" i="3"/>
  <c r="AF613" i="3"/>
  <c r="AQ146" i="3"/>
  <c r="AG146" i="3"/>
  <c r="AR548" i="3"/>
  <c r="I548" i="3" s="1"/>
  <c r="AQ457" i="3"/>
  <c r="AG457" i="3"/>
  <c r="AQ840" i="3"/>
  <c r="AG840" i="3"/>
  <c r="AP21" i="3"/>
  <c r="AF21" i="3"/>
  <c r="AQ325" i="3"/>
  <c r="AG325" i="3"/>
  <c r="AQ606" i="3"/>
  <c r="AG606" i="3"/>
  <c r="AP954" i="3"/>
  <c r="AF954" i="3"/>
  <c r="AQ323" i="3"/>
  <c r="AG323" i="3"/>
  <c r="AQ1024" i="3"/>
  <c r="AG1024" i="3"/>
  <c r="AQ266" i="3"/>
  <c r="AG266" i="3"/>
  <c r="AP28" i="3"/>
  <c r="AF28" i="3"/>
  <c r="AQ267" i="3"/>
  <c r="AG267" i="3"/>
  <c r="AR600" i="3"/>
  <c r="I600" i="3" s="1"/>
  <c r="AP916" i="3"/>
  <c r="AF916" i="3"/>
  <c r="AQ160" i="3"/>
  <c r="AG160" i="3"/>
  <c r="AR296" i="3"/>
  <c r="I296" i="3" s="1"/>
  <c r="AP908" i="3"/>
  <c r="AF908" i="3"/>
  <c r="AP515" i="3"/>
  <c r="AF515" i="3"/>
  <c r="AQ825" i="3"/>
  <c r="AG825" i="3"/>
  <c r="AQ929" i="3"/>
  <c r="AG929" i="3"/>
  <c r="AR624" i="3"/>
  <c r="I624" i="3" s="1"/>
  <c r="AP229" i="3"/>
  <c r="AF229" i="3"/>
  <c r="AP657" i="3"/>
  <c r="AF657" i="3"/>
  <c r="AQ541" i="3"/>
  <c r="AG541" i="3"/>
  <c r="AQ906" i="3"/>
  <c r="AG906" i="3"/>
  <c r="AQ127" i="3"/>
  <c r="AG127" i="3"/>
  <c r="AP47" i="3"/>
  <c r="AF47" i="3"/>
  <c r="AQ481" i="3"/>
  <c r="AG481" i="3"/>
  <c r="AP930" i="3"/>
  <c r="AF930" i="3"/>
  <c r="AQ808" i="3"/>
  <c r="AG808" i="3"/>
  <c r="AP277" i="3"/>
  <c r="AF277" i="3"/>
  <c r="AQ195" i="3"/>
  <c r="AG195" i="3"/>
  <c r="AP980" i="3"/>
  <c r="AF980" i="3"/>
  <c r="AP707" i="3"/>
  <c r="AF707" i="3"/>
  <c r="AQ816" i="3"/>
  <c r="AG816" i="3"/>
  <c r="AP867" i="3"/>
  <c r="AF867" i="3"/>
  <c r="AP814" i="3"/>
  <c r="AF814" i="3"/>
  <c r="AR905" i="3"/>
  <c r="I905" i="3" s="1"/>
  <c r="AP723" i="3"/>
  <c r="AF723" i="3"/>
  <c r="AQ170" i="3"/>
  <c r="AG170" i="3"/>
  <c r="AR576" i="3"/>
  <c r="I576" i="3" s="1"/>
  <c r="AQ103" i="3"/>
  <c r="AG103" i="3"/>
  <c r="AQ509" i="3"/>
  <c r="AG509" i="3"/>
  <c r="AR284" i="3"/>
  <c r="I284" i="3" s="1"/>
  <c r="AR321" i="3"/>
  <c r="I321" i="3" s="1"/>
  <c r="AP593" i="3"/>
  <c r="AF593" i="3"/>
  <c r="AP483" i="3"/>
  <c r="AF483" i="3"/>
  <c r="AQ186" i="3"/>
  <c r="AG186" i="3"/>
  <c r="AQ303" i="3"/>
  <c r="AG303" i="3"/>
  <c r="AQ114" i="3"/>
  <c r="AG114" i="3"/>
  <c r="AP345" i="3"/>
  <c r="AF345" i="3"/>
  <c r="AP961" i="3"/>
  <c r="AF961" i="3"/>
  <c r="AR688" i="3"/>
  <c r="I688" i="3" s="1"/>
  <c r="AP855" i="3"/>
  <c r="AF855" i="3"/>
  <c r="AQ849" i="3"/>
  <c r="AG849" i="3"/>
  <c r="AR405" i="3"/>
  <c r="I405" i="3" s="1"/>
  <c r="AP265" i="3"/>
  <c r="AF265" i="3"/>
  <c r="AQ122" i="3"/>
  <c r="AG122" i="3"/>
  <c r="AQ13" i="3"/>
  <c r="AG13" i="3"/>
  <c r="AQ190" i="3"/>
  <c r="AG190" i="3"/>
  <c r="AP746" i="3"/>
  <c r="AF746" i="3"/>
  <c r="AQ246" i="3"/>
  <c r="AG246" i="3"/>
  <c r="AP834" i="3"/>
  <c r="AF834" i="3"/>
  <c r="AQ80" i="3"/>
  <c r="AG80" i="3"/>
  <c r="AQ251" i="3"/>
  <c r="AG251" i="3"/>
  <c r="AQ203" i="3"/>
  <c r="AG203" i="3"/>
  <c r="AQ119" i="3"/>
  <c r="AG119" i="3"/>
  <c r="AP617" i="3"/>
  <c r="AF617" i="3"/>
  <c r="AP865" i="3"/>
  <c r="AF865" i="3"/>
  <c r="AP753" i="3"/>
  <c r="AF753" i="3"/>
  <c r="AQ714" i="3"/>
  <c r="AG714" i="3"/>
  <c r="AQ473" i="3"/>
  <c r="AG473" i="3"/>
  <c r="AQ410" i="3"/>
  <c r="AG410" i="3"/>
  <c r="AP936" i="3"/>
  <c r="AF936" i="3"/>
  <c r="AP425" i="3"/>
  <c r="AF425" i="3"/>
  <c r="AQ970" i="3"/>
  <c r="AG970" i="3"/>
  <c r="AP145" i="3"/>
  <c r="AF145" i="3"/>
  <c r="AQ705" i="3"/>
  <c r="AG705" i="3"/>
  <c r="AP412" i="3"/>
  <c r="AF412" i="3"/>
  <c r="AQ211" i="3"/>
  <c r="AG211" i="3"/>
  <c r="AQ148" i="3"/>
  <c r="AG148" i="3"/>
  <c r="AQ590" i="3"/>
  <c r="AG590" i="3"/>
  <c r="AP575" i="3"/>
  <c r="AF575" i="3"/>
  <c r="AR518" i="3"/>
  <c r="I518" i="3" s="1"/>
  <c r="AP436" i="3"/>
  <c r="AF436" i="3"/>
  <c r="AR468" i="3"/>
  <c r="I468" i="3" s="1"/>
  <c r="AQ120" i="3"/>
  <c r="AG120" i="3"/>
  <c r="AP758" i="3"/>
  <c r="AF758" i="3"/>
  <c r="AQ844" i="3"/>
  <c r="AG844" i="3"/>
  <c r="AQ685" i="3"/>
  <c r="AG685" i="3"/>
  <c r="AR556" i="3"/>
  <c r="I556" i="3" s="1"/>
  <c r="AR341" i="3"/>
  <c r="I341" i="3" s="1"/>
  <c r="AQ976" i="3"/>
  <c r="AG976" i="3"/>
  <c r="AQ661" i="3"/>
  <c r="AG661" i="3"/>
  <c r="AQ978" i="3"/>
  <c r="AG978" i="3"/>
  <c r="AQ964" i="3"/>
  <c r="AG964" i="3"/>
  <c r="AP245" i="3"/>
  <c r="AF245" i="3"/>
  <c r="AP647" i="3"/>
  <c r="AF647" i="3"/>
  <c r="AP49" i="3"/>
  <c r="AF49" i="3"/>
  <c r="AQ212" i="3"/>
  <c r="AG212" i="3"/>
  <c r="AP16" i="3"/>
  <c r="AF16" i="3"/>
  <c r="AR682" i="3"/>
  <c r="I682" i="3" s="1"/>
  <c r="AQ786" i="3"/>
  <c r="AG786" i="3"/>
  <c r="AP577" i="3"/>
  <c r="AF577" i="3"/>
  <c r="AP611" i="3"/>
  <c r="AF611" i="3"/>
  <c r="AP109" i="3"/>
  <c r="AF109" i="3"/>
  <c r="AR431" i="3"/>
  <c r="I431" i="3" s="1"/>
  <c r="AQ426" i="3"/>
  <c r="AG426" i="3"/>
  <c r="AP993" i="3"/>
  <c r="AF993" i="3"/>
  <c r="AQ815" i="3"/>
  <c r="AG815" i="3"/>
  <c r="AR640" i="3"/>
  <c r="I640" i="3" s="1"/>
  <c r="AP715" i="3"/>
  <c r="AF715" i="3"/>
  <c r="AP169" i="3"/>
  <c r="AF169" i="3"/>
  <c r="AR953" i="3"/>
  <c r="I953" i="3" s="1"/>
  <c r="AQ445" i="3"/>
  <c r="AG445" i="3"/>
  <c r="AR636" i="3"/>
  <c r="I636" i="3" s="1"/>
  <c r="AP750" i="3"/>
  <c r="AF750" i="3"/>
  <c r="AQ286" i="3"/>
  <c r="AG286" i="3"/>
  <c r="AP643" i="3"/>
  <c r="AF643" i="3"/>
  <c r="AQ15" i="3"/>
  <c r="AG15" i="3"/>
  <c r="AP380" i="3"/>
  <c r="AF380" i="3"/>
  <c r="AQ207" i="3"/>
  <c r="AG207" i="3"/>
  <c r="AQ1020" i="3"/>
  <c r="AG1020" i="3"/>
  <c r="AQ836" i="3"/>
  <c r="AG836" i="3"/>
  <c r="AP973" i="3"/>
  <c r="AF973" i="3"/>
  <c r="AR260" i="3"/>
  <c r="I260" i="3" s="1"/>
  <c r="AQ231" i="3"/>
  <c r="AG231" i="3"/>
  <c r="AQ248" i="3"/>
  <c r="AG248" i="3"/>
  <c r="AQ349" i="3"/>
  <c r="AG349" i="3"/>
  <c r="AQ172" i="3"/>
  <c r="AG172" i="3"/>
  <c r="AP57" i="3"/>
  <c r="AF57" i="3"/>
  <c r="AQ414" i="3"/>
  <c r="AG414" i="3"/>
  <c r="AP531" i="3"/>
  <c r="AF531" i="3"/>
  <c r="AR554" i="3"/>
  <c r="I554" i="3" s="1"/>
  <c r="AQ787" i="3"/>
  <c r="AG787" i="3"/>
  <c r="AP926" i="3"/>
  <c r="AF926" i="3"/>
  <c r="AQ453" i="3"/>
  <c r="AG453" i="3"/>
  <c r="AR316" i="3"/>
  <c r="I316" i="3" s="1"/>
  <c r="AP765" i="3"/>
  <c r="AF765" i="3"/>
  <c r="AQ143" i="3"/>
  <c r="AG143" i="3"/>
  <c r="AP14" i="3"/>
  <c r="AF14" i="3"/>
  <c r="AP603" i="3"/>
  <c r="AF603" i="3"/>
  <c r="AP157" i="3"/>
  <c r="AF157" i="3"/>
  <c r="AQ108" i="3"/>
  <c r="AG108" i="3"/>
  <c r="AP329" i="3"/>
  <c r="AF329" i="3"/>
  <c r="AQ179" i="3"/>
  <c r="AG179" i="3"/>
  <c r="AQ681" i="3"/>
  <c r="AG681" i="3"/>
  <c r="AQ545" i="3"/>
  <c r="AG545" i="3"/>
  <c r="AP760" i="3"/>
  <c r="AF760" i="3"/>
  <c r="AQ152" i="3"/>
  <c r="AG152" i="3"/>
  <c r="AR560" i="3"/>
  <c r="I560" i="3" s="1"/>
  <c r="AQ887" i="3"/>
  <c r="AG887" i="3"/>
  <c r="AP838" i="3"/>
  <c r="AF838" i="3"/>
  <c r="AQ489" i="3"/>
  <c r="AG489" i="3"/>
  <c r="AQ770" i="3"/>
  <c r="AG770" i="3"/>
  <c r="AP561" i="3"/>
  <c r="AF561" i="3"/>
  <c r="D677" i="3"/>
  <c r="F677" i="3" s="1"/>
  <c r="AR677" i="3"/>
  <c r="I677" i="3" s="1"/>
  <c r="AP55" i="3"/>
  <c r="AF55" i="3"/>
  <c r="D901" i="3"/>
  <c r="F901" i="3" s="1"/>
  <c r="AR901" i="3"/>
  <c r="I901" i="3" s="1"/>
  <c r="AQ513" i="3"/>
  <c r="AG513" i="3"/>
  <c r="AP336" i="3"/>
  <c r="AF336" i="3"/>
  <c r="AQ326" i="3"/>
  <c r="AG326" i="3"/>
  <c r="AP948" i="3"/>
  <c r="AF948" i="3"/>
  <c r="AR612" i="3"/>
  <c r="I612" i="3" s="1"/>
  <c r="AR893" i="3"/>
  <c r="I893" i="3" s="1"/>
  <c r="AP749" i="3"/>
  <c r="AF749" i="3"/>
  <c r="AR486" i="3"/>
  <c r="I486" i="3" s="1"/>
  <c r="D616" i="3"/>
  <c r="F616" i="3" s="1"/>
  <c r="AR616" i="3"/>
  <c r="I616" i="3" s="1"/>
  <c r="AQ162" i="3"/>
  <c r="AG162" i="3"/>
  <c r="AQ9" i="3"/>
  <c r="AG9" i="3"/>
  <c r="AP957" i="3"/>
  <c r="AF957" i="3"/>
  <c r="AQ324" i="3"/>
  <c r="AG324" i="3"/>
  <c r="AP719" i="3"/>
  <c r="AF719" i="3"/>
  <c r="AP595" i="3"/>
  <c r="AF595" i="3"/>
  <c r="AP401" i="3"/>
  <c r="AF401" i="3"/>
  <c r="AQ972" i="3"/>
  <c r="AG972" i="3"/>
  <c r="AQ102" i="3"/>
  <c r="AG102" i="3"/>
  <c r="D538" i="3"/>
  <c r="F538" i="3" s="1"/>
  <c r="D490" i="3"/>
  <c r="F490" i="3" s="1"/>
  <c r="AP629" i="3"/>
  <c r="AF629" i="3"/>
  <c r="AP752" i="3"/>
  <c r="AF752" i="3"/>
  <c r="AP807" i="3"/>
  <c r="AF807" i="3"/>
  <c r="AQ702" i="3"/>
  <c r="AG702" i="3"/>
  <c r="AP942" i="3"/>
  <c r="AF942" i="3"/>
  <c r="AQ937" i="3"/>
  <c r="AG937" i="3"/>
  <c r="AQ673" i="3"/>
  <c r="AG673" i="3"/>
  <c r="AQ900" i="3"/>
  <c r="AG900" i="3"/>
  <c r="AR917" i="3"/>
  <c r="I917" i="3" s="1"/>
  <c r="AP428" i="3"/>
  <c r="AF428" i="3"/>
  <c r="AP842" i="3"/>
  <c r="AF842" i="3"/>
  <c r="AR276" i="3"/>
  <c r="I276" i="3" s="1"/>
  <c r="AQ421" i="3"/>
  <c r="AG421" i="3"/>
  <c r="AQ174" i="3"/>
  <c r="AG174" i="3"/>
  <c r="AQ448" i="3"/>
  <c r="AG448" i="3"/>
  <c r="AP803" i="3"/>
  <c r="AF803" i="3"/>
  <c r="AP797" i="3"/>
  <c r="AF797" i="3"/>
  <c r="AP609" i="3"/>
  <c r="AF609" i="3"/>
  <c r="AP822" i="3"/>
  <c r="AF822" i="3"/>
  <c r="AQ40" i="3"/>
  <c r="AG40" i="3"/>
  <c r="AQ1028" i="3"/>
  <c r="AG1028" i="3"/>
  <c r="AQ966" i="3"/>
  <c r="AG966" i="3"/>
  <c r="AP651" i="3"/>
  <c r="AF651" i="3"/>
  <c r="AR693" i="3"/>
  <c r="I693" i="3" s="1"/>
  <c r="AQ118" i="3"/>
  <c r="AG118" i="3"/>
  <c r="AQ230" i="3"/>
  <c r="AG230" i="3"/>
  <c r="AP237" i="3"/>
  <c r="AF237" i="3"/>
  <c r="AQ1012" i="3"/>
  <c r="AG1012" i="3"/>
  <c r="AP949" i="3"/>
  <c r="AF949" i="3"/>
  <c r="AR452" i="3"/>
  <c r="I452" i="3" s="1"/>
  <c r="AQ163" i="3"/>
  <c r="AG163" i="3"/>
  <c r="AP20" i="3"/>
  <c r="AF20" i="3"/>
  <c r="AP1030" i="3"/>
  <c r="AF1030" i="3"/>
  <c r="AQ843" i="3"/>
  <c r="AG843" i="3"/>
  <c r="AQ894" i="3"/>
  <c r="AG894" i="3"/>
  <c r="AP41" i="3"/>
  <c r="AF41" i="3"/>
  <c r="AP495" i="3"/>
  <c r="AF495" i="3"/>
  <c r="AP352" i="3"/>
  <c r="AF352" i="3"/>
  <c r="AP1022" i="3"/>
  <c r="AF1022" i="3"/>
  <c r="AP655" i="3"/>
  <c r="AF655" i="3"/>
  <c r="AP59" i="3"/>
  <c r="AF59" i="3"/>
  <c r="AQ243" i="3"/>
  <c r="AG243" i="3"/>
  <c r="AQ86" i="3"/>
  <c r="AG86" i="3"/>
  <c r="AQ79" i="3"/>
  <c r="AG79" i="3"/>
  <c r="AP818" i="3"/>
  <c r="AF818" i="3"/>
  <c r="AP479" i="3"/>
  <c r="AF479" i="3"/>
  <c r="AQ130" i="3"/>
  <c r="AG130" i="3"/>
  <c r="AQ884" i="3"/>
  <c r="AG884" i="3"/>
  <c r="AQ258" i="3"/>
  <c r="AG258" i="3"/>
  <c r="AP585" i="3"/>
  <c r="AF585" i="3"/>
  <c r="AP792" i="3"/>
  <c r="AF792" i="3"/>
  <c r="AP641" i="3"/>
  <c r="AF641" i="3"/>
  <c r="AQ150" i="3"/>
  <c r="AG150" i="3"/>
  <c r="AP892" i="3"/>
  <c r="AF892" i="3"/>
  <c r="AR268" i="3"/>
  <c r="I268" i="3" s="1"/>
  <c r="AQ676" i="3"/>
  <c r="AG676" i="3"/>
  <c r="AP952" i="3"/>
  <c r="AF952" i="3"/>
  <c r="AP360" i="3"/>
  <c r="AF360" i="3"/>
  <c r="AQ252" i="3"/>
  <c r="AG252" i="3"/>
  <c r="AQ828" i="3"/>
  <c r="AG828" i="3"/>
  <c r="AR870" i="3"/>
  <c r="I870" i="3" s="1"/>
  <c r="AQ192" i="3"/>
  <c r="AG192" i="3"/>
  <c r="AP766" i="3"/>
  <c r="AF766" i="3"/>
  <c r="AP591" i="3"/>
  <c r="AF591" i="3"/>
  <c r="AP81" i="3"/>
  <c r="AF81" i="3"/>
  <c r="AQ362" i="3"/>
  <c r="AG362" i="3"/>
  <c r="AQ751" i="3"/>
  <c r="AG751" i="3"/>
  <c r="AQ505" i="3"/>
  <c r="AG505" i="3"/>
  <c r="AQ84" i="3"/>
  <c r="AG84" i="3"/>
  <c r="AQ726" i="3"/>
  <c r="AG726" i="3"/>
  <c r="AP571" i="3"/>
  <c r="AF571" i="3"/>
  <c r="AP285" i="3"/>
  <c r="AF285" i="3"/>
  <c r="AP25" i="3"/>
  <c r="AF25" i="3"/>
  <c r="AR642" i="3"/>
  <c r="I642" i="3" s="1"/>
  <c r="AQ716" i="3"/>
  <c r="AG716" i="3"/>
  <c r="AR580" i="3"/>
  <c r="I580" i="3" s="1"/>
  <c r="AQ275" i="3"/>
  <c r="AG275" i="3"/>
  <c r="AP699" i="3"/>
  <c r="AF699" i="3"/>
  <c r="AQ829" i="3"/>
  <c r="AG829" i="3"/>
  <c r="AP177" i="3"/>
  <c r="AF177" i="3"/>
  <c r="AP772" i="3"/>
  <c r="AF772" i="3"/>
  <c r="AP344" i="3"/>
  <c r="AF344" i="3"/>
  <c r="AQ138" i="3"/>
  <c r="AG138" i="3"/>
  <c r="AP875" i="3"/>
  <c r="AF875" i="3"/>
  <c r="AP748" i="3"/>
  <c r="AF748" i="3"/>
  <c r="AP424" i="3"/>
  <c r="AF424" i="3"/>
  <c r="AQ517" i="3"/>
  <c r="AG517" i="3"/>
  <c r="AQ358" i="3"/>
  <c r="AG358" i="3"/>
  <c r="AR540" i="3"/>
  <c r="I540" i="3" s="1"/>
  <c r="AP89" i="3"/>
  <c r="AF89" i="3"/>
  <c r="AQ124" i="3"/>
  <c r="AG124" i="3"/>
  <c r="AP539" i="3"/>
  <c r="AF539" i="3"/>
  <c r="AQ469" i="3"/>
  <c r="AG469" i="3"/>
  <c r="AQ733" i="3"/>
  <c r="AG733" i="3"/>
  <c r="AR272" i="3"/>
  <c r="I272" i="3" s="1"/>
  <c r="AR484" i="3"/>
  <c r="I484" i="3" s="1"/>
  <c r="AR868" i="3"/>
  <c r="I868" i="3" s="1"/>
  <c r="AR592" i="3"/>
  <c r="I592" i="3" s="1"/>
  <c r="AQ76" i="3"/>
  <c r="AG76" i="3"/>
  <c r="AR933" i="3"/>
  <c r="I933" i="3" s="1"/>
  <c r="AQ291" i="3"/>
  <c r="AG291" i="3"/>
  <c r="AQ350" i="3"/>
  <c r="AG350" i="3"/>
  <c r="AP305" i="3"/>
  <c r="AF305" i="3"/>
  <c r="AQ274" i="3"/>
  <c r="AG274" i="3"/>
  <c r="AP487" i="3"/>
  <c r="AF487" i="3"/>
  <c r="AP181" i="3"/>
  <c r="AF181" i="3"/>
  <c r="AQ725" i="3"/>
  <c r="AG725" i="3"/>
  <c r="AQ549" i="3"/>
  <c r="AG549" i="3"/>
  <c r="AQ679" i="3"/>
  <c r="AG679" i="3"/>
  <c r="AP623" i="3"/>
  <c r="AF623" i="3"/>
  <c r="AQ107" i="3"/>
  <c r="AG107" i="3"/>
  <c r="AQ755" i="3"/>
  <c r="AG755" i="3"/>
  <c r="AQ811" i="3"/>
  <c r="AG811" i="3"/>
  <c r="AQ247" i="3"/>
  <c r="AG247" i="3"/>
  <c r="AP523" i="3"/>
  <c r="AF523" i="3"/>
  <c r="AP273" i="3"/>
  <c r="AF273" i="3"/>
  <c r="AQ83" i="3"/>
  <c r="AG83" i="3"/>
  <c r="AP101" i="3"/>
  <c r="AF101" i="3"/>
  <c r="AQ709" i="3"/>
  <c r="AG709" i="3"/>
  <c r="AQ955" i="3"/>
  <c r="AG955" i="3"/>
  <c r="AQ794" i="3"/>
  <c r="AG794" i="3"/>
  <c r="AQ525" i="3"/>
  <c r="AG525" i="3"/>
  <c r="AQ762" i="3"/>
  <c r="AG762" i="3"/>
  <c r="AP438" i="3"/>
  <c r="AF438" i="3"/>
  <c r="AP784" i="3"/>
  <c r="AF784" i="3"/>
  <c r="D666" i="3"/>
  <c r="F666" i="3" s="1"/>
  <c r="AR666" i="3"/>
  <c r="I666" i="3" s="1"/>
  <c r="AR526" i="3"/>
  <c r="I526" i="3" s="1"/>
  <c r="AP773" i="3"/>
  <c r="AF773" i="3"/>
  <c r="AQ886" i="3"/>
  <c r="AG886" i="3"/>
  <c r="AQ662" i="3"/>
  <c r="AG662" i="3"/>
  <c r="D546" i="3"/>
  <c r="F546" i="3" s="1"/>
  <c r="AQ56" i="3"/>
  <c r="AG56" i="3"/>
  <c r="AQ566" i="3"/>
  <c r="AG566" i="3"/>
  <c r="AP631" i="3"/>
  <c r="AF631" i="3"/>
  <c r="AQ947" i="3"/>
  <c r="AG947" i="3"/>
  <c r="AQ670" i="3"/>
  <c r="AG670" i="3"/>
  <c r="AP780" i="3"/>
  <c r="AF780" i="3"/>
  <c r="AQ60" i="3"/>
  <c r="AG60" i="3"/>
  <c r="AP581" i="3"/>
  <c r="AF581" i="3"/>
  <c r="AQ461" i="3"/>
  <c r="AG461" i="3"/>
  <c r="AQ885" i="3"/>
  <c r="AG885" i="3"/>
  <c r="AQ115" i="3"/>
  <c r="AG115" i="3"/>
  <c r="AP400" i="3"/>
  <c r="AF400" i="3"/>
  <c r="AQ290" i="3"/>
  <c r="AG290" i="3"/>
  <c r="AP193" i="3"/>
  <c r="AF193" i="3"/>
  <c r="AQ880" i="3"/>
  <c r="AG880" i="3"/>
  <c r="AR795" i="3"/>
  <c r="I795" i="3" s="1"/>
  <c r="AP39" i="3"/>
  <c r="AF39" i="3"/>
  <c r="AP924" i="3"/>
  <c r="AF924" i="3"/>
  <c r="AP639" i="3"/>
  <c r="AF639" i="3"/>
  <c r="AP471" i="3"/>
  <c r="AF471" i="3"/>
  <c r="AP810" i="3"/>
  <c r="AF810" i="3"/>
  <c r="AQ728" i="3"/>
  <c r="AG728" i="3"/>
  <c r="AP499" i="3"/>
  <c r="AF499" i="3"/>
  <c r="AP997" i="3"/>
  <c r="AF997" i="3"/>
  <c r="AQ166" i="3"/>
  <c r="AG166" i="3"/>
  <c r="AP289" i="3"/>
  <c r="AF289" i="3"/>
  <c r="AQ389" i="3"/>
  <c r="AG389" i="3"/>
  <c r="AP555" i="3"/>
  <c r="AF555" i="3"/>
  <c r="D458" i="3"/>
  <c r="F458" i="3" s="1"/>
  <c r="AP925" i="3"/>
  <c r="AF925" i="3"/>
  <c r="AR608" i="3"/>
  <c r="I608" i="3" s="1"/>
  <c r="AP221" i="3"/>
  <c r="AF221" i="3"/>
  <c r="AR923" i="3"/>
  <c r="I923" i="3" s="1"/>
  <c r="AQ346" i="3"/>
  <c r="AG346" i="3"/>
  <c r="AP301" i="3"/>
  <c r="AF301" i="3"/>
  <c r="AQ263" i="3"/>
  <c r="AG263" i="3"/>
  <c r="AR510" i="3"/>
  <c r="I510" i="3" s="1"/>
  <c r="AP61" i="3"/>
  <c r="AF61" i="3"/>
  <c r="AQ140" i="3"/>
  <c r="AG140" i="3"/>
  <c r="AP989" i="3"/>
  <c r="AF989" i="3"/>
  <c r="AP625" i="3"/>
  <c r="AF625" i="3"/>
  <c r="AQ254" i="3"/>
  <c r="AG254" i="3"/>
  <c r="AQ783" i="3"/>
  <c r="AG783" i="3"/>
  <c r="AQ985" i="3"/>
  <c r="AG985" i="3"/>
  <c r="AQ911" i="3"/>
  <c r="AG911" i="3"/>
  <c r="AQ287" i="3"/>
  <c r="AG287" i="3"/>
  <c r="AR478" i="3"/>
  <c r="I478" i="3" s="1"/>
  <c r="AP637" i="3"/>
  <c r="AF637" i="3"/>
  <c r="AP404" i="3"/>
  <c r="AF404" i="3"/>
  <c r="AQ282" i="3"/>
  <c r="AG282" i="3"/>
  <c r="D524" i="3"/>
  <c r="F524" i="3" s="1"/>
  <c r="AQ299" i="3"/>
  <c r="AG299" i="3"/>
  <c r="AQ295" i="3"/>
  <c r="AG295" i="3"/>
  <c r="AQ981" i="3"/>
  <c r="AG981" i="3"/>
  <c r="AQ465" i="3"/>
  <c r="AG465" i="3"/>
  <c r="AQ88" i="3"/>
  <c r="AG88" i="3"/>
  <c r="AP253" i="3"/>
  <c r="AF253" i="3"/>
  <c r="AP757" i="3"/>
  <c r="AF757" i="3"/>
  <c r="AP50" i="3"/>
  <c r="AF50" i="3"/>
  <c r="AR1000" i="3"/>
  <c r="I1000" i="3" s="1"/>
  <c r="AQ330" i="3"/>
  <c r="AG330" i="3"/>
  <c r="AR967" i="3"/>
  <c r="I967" i="3" s="1"/>
  <c r="AP105" i="3"/>
  <c r="AF105" i="3"/>
  <c r="AQ504" i="3"/>
  <c r="AG504" i="3"/>
  <c r="AP376" i="3"/>
  <c r="AF376" i="3"/>
  <c r="AQ72" i="3"/>
  <c r="AG72" i="3"/>
  <c r="AQ633" i="3"/>
  <c r="AG633" i="3"/>
  <c r="AQ832" i="3"/>
  <c r="AG832" i="3"/>
  <c r="AQ12" i="3"/>
  <c r="AG12" i="3"/>
  <c r="AP455" i="3"/>
  <c r="AF455" i="3"/>
  <c r="AR878" i="3"/>
  <c r="I878" i="3" s="1"/>
  <c r="AP902" i="3"/>
  <c r="AF902" i="3"/>
  <c r="AP695" i="3"/>
  <c r="AF695" i="3"/>
  <c r="AQ724" i="3"/>
  <c r="AG724" i="3"/>
  <c r="AP846" i="3"/>
  <c r="AF846" i="3"/>
  <c r="AP34" i="3"/>
  <c r="AF34" i="3"/>
  <c r="AP372" i="3"/>
  <c r="AF372" i="3"/>
  <c r="AQ394" i="3"/>
  <c r="AG394" i="3"/>
  <c r="AQ456" i="3"/>
  <c r="AG456" i="3"/>
  <c r="AQ210" i="3"/>
  <c r="AG210" i="3"/>
  <c r="AP48" i="3"/>
  <c r="AF48" i="3"/>
  <c r="AQ219" i="3"/>
  <c r="AG219" i="3"/>
  <c r="AQ614" i="3"/>
  <c r="AG614" i="3"/>
  <c r="AP579" i="3"/>
  <c r="AF579" i="3"/>
  <c r="AQ218" i="3"/>
  <c r="AG218" i="3"/>
  <c r="AP627" i="3"/>
  <c r="AF627" i="3"/>
  <c r="AQ821" i="3"/>
  <c r="AG821" i="3"/>
  <c r="AQ1019" i="3"/>
  <c r="AG1019" i="3"/>
  <c r="AP943" i="3"/>
  <c r="AF943" i="3"/>
  <c r="AP442" i="3"/>
  <c r="AF442" i="3"/>
  <c r="AQ187" i="3"/>
  <c r="AG187" i="3"/>
  <c r="AP790" i="3"/>
  <c r="AF790" i="3"/>
  <c r="AR280" i="3"/>
  <c r="I280" i="3" s="1"/>
  <c r="AP1006" i="3"/>
  <c r="AF1006" i="3"/>
  <c r="AQ582" i="3"/>
  <c r="AG582" i="3"/>
  <c r="AP369" i="3"/>
  <c r="AF369" i="3"/>
  <c r="AQ256" i="3"/>
  <c r="AG256" i="3"/>
  <c r="I13" i="2"/>
  <c r="D14" i="2"/>
  <c r="F14" i="2" s="1"/>
  <c r="C14" i="2"/>
  <c r="B15" i="2"/>
  <c r="H13" i="2"/>
  <c r="E13" i="2"/>
  <c r="G13" i="2" s="1"/>
  <c r="D795" i="3" l="1"/>
  <c r="F795" i="3" s="1"/>
  <c r="D592" i="3"/>
  <c r="F592" i="3" s="1"/>
  <c r="D870" i="3"/>
  <c r="F870" i="3" s="1"/>
  <c r="D268" i="3"/>
  <c r="F268" i="3" s="1"/>
  <c r="D893" i="3"/>
  <c r="F893" i="3" s="1"/>
  <c r="D560" i="3"/>
  <c r="F560" i="3" s="1"/>
  <c r="D628" i="3"/>
  <c r="F628" i="3" s="1"/>
  <c r="D697" i="3"/>
  <c r="F697" i="3" s="1"/>
  <c r="D759" i="3"/>
  <c r="F759" i="3" s="1"/>
  <c r="AQ658" i="3"/>
  <c r="AG658" i="3"/>
  <c r="AR658" i="3" s="1"/>
  <c r="I658" i="3" s="1"/>
  <c r="AQ415" i="3"/>
  <c r="AG415" i="3"/>
  <c r="AR415" i="3" s="1"/>
  <c r="D791" i="3"/>
  <c r="F791" i="3" s="1"/>
  <c r="D316" i="3"/>
  <c r="F316" i="3" s="1"/>
  <c r="D554" i="3"/>
  <c r="F554" i="3" s="1"/>
  <c r="D260" i="3"/>
  <c r="F260" i="3" s="1"/>
  <c r="D636" i="3"/>
  <c r="F636" i="3" s="1"/>
  <c r="D660" i="3"/>
  <c r="F660" i="3" s="1"/>
  <c r="AQ856" i="3"/>
  <c r="AG856" i="3"/>
  <c r="AR856" i="3" s="1"/>
  <c r="I856" i="3" s="1"/>
  <c r="AQ423" i="3"/>
  <c r="AG423" i="3"/>
  <c r="AR423" i="3" s="1"/>
  <c r="I423" i="3" s="1"/>
  <c r="AQ650" i="3"/>
  <c r="AG650" i="3"/>
  <c r="D534" i="3"/>
  <c r="F534" i="3" s="1"/>
  <c r="D779" i="3"/>
  <c r="F779" i="3" s="1"/>
  <c r="AQ983" i="3"/>
  <c r="AG983" i="3"/>
  <c r="AQ562" i="3"/>
  <c r="AG562" i="3"/>
  <c r="AR562" i="3" s="1"/>
  <c r="I562" i="3" s="1"/>
  <c r="AR19" i="3"/>
  <c r="I19" i="3" s="1"/>
  <c r="AG383" i="3"/>
  <c r="AQ383" i="3"/>
  <c r="D272" i="3"/>
  <c r="F272" i="3" s="1"/>
  <c r="D640" i="3"/>
  <c r="F640" i="3" s="1"/>
  <c r="D431" i="3"/>
  <c r="F431" i="3" s="1"/>
  <c r="D341" i="3"/>
  <c r="F341" i="3" s="1"/>
  <c r="D556" i="3"/>
  <c r="F556" i="3" s="1"/>
  <c r="D405" i="3"/>
  <c r="F405" i="3" s="1"/>
  <c r="D284" i="3"/>
  <c r="F284" i="3" s="1"/>
  <c r="D905" i="3"/>
  <c r="F905" i="3" s="1"/>
  <c r="D296" i="3"/>
  <c r="F296" i="3" s="1"/>
  <c r="D860" i="3"/>
  <c r="F860" i="3" s="1"/>
  <c r="D604" i="3"/>
  <c r="F604" i="3" s="1"/>
  <c r="D1003" i="3"/>
  <c r="F1003" i="3" s="1"/>
  <c r="D292" i="3"/>
  <c r="F292" i="3" s="1"/>
  <c r="D1009" i="3"/>
  <c r="F1009" i="3" s="1"/>
  <c r="D568" i="3"/>
  <c r="F568" i="3" s="1"/>
  <c r="AG874" i="3"/>
  <c r="AR874" i="3" s="1"/>
  <c r="AQ874" i="3"/>
  <c r="AQ367" i="3"/>
  <c r="AG367" i="3"/>
  <c r="AR367" i="3" s="1"/>
  <c r="AQ7" i="3"/>
  <c r="AG7" i="3"/>
  <c r="AQ351" i="3"/>
  <c r="AG351" i="3"/>
  <c r="AR351" i="3" s="1"/>
  <c r="AQ334" i="3"/>
  <c r="AG334" i="3"/>
  <c r="AR334" i="3" s="1"/>
  <c r="AG342" i="3"/>
  <c r="AQ342" i="3"/>
  <c r="AG435" i="3"/>
  <c r="AR435" i="3" s="1"/>
  <c r="AQ435" i="3"/>
  <c r="AG371" i="3"/>
  <c r="AQ371" i="3"/>
  <c r="AG602" i="3"/>
  <c r="AR602" i="3" s="1"/>
  <c r="AQ602" i="3"/>
  <c r="AG363" i="3"/>
  <c r="AQ363" i="3"/>
  <c r="AQ375" i="3"/>
  <c r="AG375" i="3"/>
  <c r="AG586" i="3"/>
  <c r="AR586" i="3" s="1"/>
  <c r="AQ586" i="3"/>
  <c r="AQ578" i="3"/>
  <c r="AG578" i="3"/>
  <c r="AR578" i="3" s="1"/>
  <c r="AQ391" i="3"/>
  <c r="AG391" i="3"/>
  <c r="AR391" i="3" s="1"/>
  <c r="AG347" i="3"/>
  <c r="AR347" i="3" s="1"/>
  <c r="AQ347" i="3"/>
  <c r="D923" i="3"/>
  <c r="F923" i="3" s="1"/>
  <c r="D608" i="3"/>
  <c r="F608" i="3" s="1"/>
  <c r="D868" i="3"/>
  <c r="F868" i="3" s="1"/>
  <c r="D580" i="3"/>
  <c r="F580" i="3" s="1"/>
  <c r="D642" i="3"/>
  <c r="F642" i="3" s="1"/>
  <c r="D612" i="3"/>
  <c r="F612" i="3" s="1"/>
  <c r="D415" i="3"/>
  <c r="F415" i="3" s="1"/>
  <c r="D264" i="3"/>
  <c r="F264" i="3" s="1"/>
  <c r="D858" i="3"/>
  <c r="F858" i="3" s="1"/>
  <c r="D680" i="3"/>
  <c r="F680" i="3" s="1"/>
  <c r="D494" i="3"/>
  <c r="F494" i="3" s="1"/>
  <c r="AG634" i="3"/>
  <c r="AR634" i="3" s="1"/>
  <c r="AQ634" i="3"/>
  <c r="AQ406" i="3"/>
  <c r="AG406" i="3"/>
  <c r="AR406" i="3" s="1"/>
  <c r="AQ403" i="3"/>
  <c r="AG403" i="3"/>
  <c r="AG11" i="3"/>
  <c r="AQ11" i="3"/>
  <c r="AQ430" i="3"/>
  <c r="AG430" i="3"/>
  <c r="AQ399" i="3"/>
  <c r="AG399" i="3"/>
  <c r="AR399" i="3" s="1"/>
  <c r="AQ882" i="3"/>
  <c r="AG882" i="3"/>
  <c r="AQ411" i="3"/>
  <c r="AG411" i="3"/>
  <c r="AR411" i="3" s="1"/>
  <c r="AQ618" i="3"/>
  <c r="AG618" i="3"/>
  <c r="AQ327" i="3"/>
  <c r="AG327" i="3"/>
  <c r="AR327" i="3" s="1"/>
  <c r="I327" i="3" s="1"/>
  <c r="AG27" i="3"/>
  <c r="AR27" i="3" s="1"/>
  <c r="AQ27" i="3"/>
  <c r="AG553" i="3"/>
  <c r="AR553" i="3" s="1"/>
  <c r="AQ553" i="3"/>
  <c r="AQ359" i="3"/>
  <c r="AG359" i="3"/>
  <c r="AQ427" i="3"/>
  <c r="AG427" i="3"/>
  <c r="AG335" i="3"/>
  <c r="AR335" i="3" s="1"/>
  <c r="AQ335" i="3"/>
  <c r="AQ610" i="3"/>
  <c r="AG610" i="3"/>
  <c r="AQ594" i="3"/>
  <c r="AG594" i="3"/>
  <c r="AQ398" i="3"/>
  <c r="AG398" i="3"/>
  <c r="AQ339" i="3"/>
  <c r="AG339" i="3"/>
  <c r="AQ407" i="3"/>
  <c r="AG407" i="3"/>
  <c r="AR407" i="3" s="1"/>
  <c r="I407" i="3" s="1"/>
  <c r="AQ387" i="3"/>
  <c r="AG387" i="3"/>
  <c r="AR387" i="3" s="1"/>
  <c r="AG343" i="3"/>
  <c r="AQ343" i="3"/>
  <c r="AQ443" i="3"/>
  <c r="AG443" i="3"/>
  <c r="AQ31" i="3"/>
  <c r="AG31" i="3"/>
  <c r="AG366" i="3"/>
  <c r="AQ366" i="3"/>
  <c r="AG395" i="3"/>
  <c r="AR395" i="3" s="1"/>
  <c r="AQ395" i="3"/>
  <c r="AG331" i="3"/>
  <c r="AR331" i="3" s="1"/>
  <c r="AQ331" i="3"/>
  <c r="AG570" i="3"/>
  <c r="AR570" i="3" s="1"/>
  <c r="AQ570" i="3"/>
  <c r="D693" i="3"/>
  <c r="F693" i="3" s="1"/>
  <c r="D276" i="3"/>
  <c r="F276" i="3" s="1"/>
  <c r="D856" i="3"/>
  <c r="F856" i="3" s="1"/>
  <c r="D917" i="3"/>
  <c r="F917" i="3" s="1"/>
  <c r="D682" i="3"/>
  <c r="F682" i="3" s="1"/>
  <c r="D688" i="3"/>
  <c r="F688" i="3" s="1"/>
  <c r="D321" i="3"/>
  <c r="F321" i="3" s="1"/>
  <c r="D576" i="3"/>
  <c r="F576" i="3" s="1"/>
  <c r="D624" i="3"/>
  <c r="F624" i="3" s="1"/>
  <c r="D600" i="3"/>
  <c r="F600" i="3" s="1"/>
  <c r="D17" i="3"/>
  <c r="F17" i="3" s="1"/>
  <c r="D550" i="3"/>
  <c r="F550" i="3" s="1"/>
  <c r="D960" i="3"/>
  <c r="F960" i="3" s="1"/>
  <c r="D462" i="3"/>
  <c r="F462" i="3" s="1"/>
  <c r="AG374" i="3"/>
  <c r="AR374" i="3" s="1"/>
  <c r="AQ374" i="3"/>
  <c r="AG419" i="3"/>
  <c r="AQ419" i="3"/>
  <c r="AG355" i="3"/>
  <c r="AR355" i="3" s="1"/>
  <c r="AQ355" i="3"/>
  <c r="AQ626" i="3"/>
  <c r="AG626" i="3"/>
  <c r="AG379" i="3"/>
  <c r="AR379" i="3" s="1"/>
  <c r="AQ379" i="3"/>
  <c r="AQ369" i="3"/>
  <c r="AG369" i="3"/>
  <c r="AQ943" i="3"/>
  <c r="AG943" i="3"/>
  <c r="AQ48" i="3"/>
  <c r="AG48" i="3"/>
  <c r="AQ846" i="3"/>
  <c r="AG846" i="3"/>
  <c r="AQ376" i="3"/>
  <c r="AG376" i="3"/>
  <c r="AQ50" i="3"/>
  <c r="AG50" i="3"/>
  <c r="AR465" i="3"/>
  <c r="I465" i="3" s="1"/>
  <c r="AQ289" i="3"/>
  <c r="AG289" i="3"/>
  <c r="AQ810" i="3"/>
  <c r="AG810" i="3"/>
  <c r="AQ193" i="3"/>
  <c r="AG193" i="3"/>
  <c r="AR115" i="3"/>
  <c r="I115" i="3" s="1"/>
  <c r="AR60" i="3"/>
  <c r="I60" i="3" s="1"/>
  <c r="AR56" i="3"/>
  <c r="I56" i="3" s="1"/>
  <c r="AQ475" i="3"/>
  <c r="AG475" i="3"/>
  <c r="AR974" i="3"/>
  <c r="I974" i="3" s="1"/>
  <c r="AR497" i="3"/>
  <c r="I497" i="3" s="1"/>
  <c r="AR915" i="3"/>
  <c r="I915" i="3" s="1"/>
  <c r="AR171" i="3"/>
  <c r="I171" i="3" s="1"/>
  <c r="AQ659" i="3"/>
  <c r="AG659" i="3"/>
  <c r="AR228" i="3"/>
  <c r="I228" i="3" s="1"/>
  <c r="AQ850" i="3"/>
  <c r="AG850" i="3"/>
  <c r="AR1023" i="3"/>
  <c r="I1023" i="3" s="1"/>
  <c r="AQ97" i="3"/>
  <c r="AG97" i="3"/>
  <c r="AR126" i="3"/>
  <c r="I126" i="3" s="1"/>
  <c r="AQ675" i="3"/>
  <c r="AG675" i="3"/>
  <c r="AR999" i="3"/>
  <c r="I999" i="3" s="1"/>
  <c r="AR116" i="3"/>
  <c r="I116" i="3" s="1"/>
  <c r="AR147" i="3"/>
  <c r="I147" i="3" s="1"/>
  <c r="AQ774" i="3"/>
  <c r="AG774" i="3"/>
  <c r="AR932" i="3"/>
  <c r="I932" i="3" s="1"/>
  <c r="AR92" i="3"/>
  <c r="I92" i="3" s="1"/>
  <c r="AR82" i="3"/>
  <c r="I82" i="3" s="1"/>
  <c r="AQ519" i="3"/>
  <c r="AG519" i="3"/>
  <c r="AQ121" i="3"/>
  <c r="AG121" i="3"/>
  <c r="AQ337" i="3"/>
  <c r="AG337" i="3"/>
  <c r="AR175" i="3"/>
  <c r="I175" i="3" s="1"/>
  <c r="AR418" i="3"/>
  <c r="I418" i="3" s="1"/>
  <c r="AR294" i="3"/>
  <c r="I294" i="3" s="1"/>
  <c r="AQ420" i="3"/>
  <c r="AG420" i="3"/>
  <c r="AQ649" i="3"/>
  <c r="AG649" i="3"/>
  <c r="AR1013" i="3"/>
  <c r="I1013" i="3" s="1"/>
  <c r="AR819" i="3"/>
  <c r="I819" i="3" s="1"/>
  <c r="AQ583" i="3"/>
  <c r="AG583" i="3"/>
  <c r="AQ33" i="3"/>
  <c r="AG33" i="3"/>
  <c r="AR959" i="3"/>
  <c r="I959" i="3" s="1"/>
  <c r="AR872" i="3"/>
  <c r="I872" i="3" s="1"/>
  <c r="AR314" i="3"/>
  <c r="I314" i="3" s="1"/>
  <c r="AR864" i="3"/>
  <c r="I864" i="3" s="1"/>
  <c r="AR1004" i="3"/>
  <c r="I1004" i="3" s="1"/>
  <c r="AR717" i="3"/>
  <c r="I717" i="3" s="1"/>
  <c r="AQ23" i="3"/>
  <c r="AG23" i="3"/>
  <c r="AR573" i="3"/>
  <c r="I573" i="3" s="1"/>
  <c r="AR354" i="3"/>
  <c r="I354" i="3" s="1"/>
  <c r="AR318" i="3"/>
  <c r="I318" i="3" s="1"/>
  <c r="AQ927" i="3"/>
  <c r="AG927" i="3"/>
  <c r="AQ65" i="3"/>
  <c r="AG65" i="3"/>
  <c r="AR365" i="3"/>
  <c r="I365" i="3" s="1"/>
  <c r="AR839" i="3"/>
  <c r="I839" i="3" s="1"/>
  <c r="AR110" i="3"/>
  <c r="I110" i="3" s="1"/>
  <c r="AR701" i="3"/>
  <c r="I701" i="3" s="1"/>
  <c r="AQ46" i="3"/>
  <c r="AG46" i="3"/>
  <c r="AR307" i="3"/>
  <c r="I307" i="3" s="1"/>
  <c r="AQ62" i="3"/>
  <c r="AG62" i="3"/>
  <c r="AR196" i="3"/>
  <c r="I196" i="3" s="1"/>
  <c r="D351" i="3"/>
  <c r="F351" i="3" s="1"/>
  <c r="D878" i="3"/>
  <c r="F878" i="3" s="1"/>
  <c r="D387" i="3"/>
  <c r="F387" i="3" s="1"/>
  <c r="AQ404" i="3"/>
  <c r="AG404" i="3"/>
  <c r="D478" i="3"/>
  <c r="F478" i="3" s="1"/>
  <c r="AR911" i="3"/>
  <c r="I911" i="3" s="1"/>
  <c r="AR783" i="3"/>
  <c r="I783" i="3" s="1"/>
  <c r="AQ625" i="3"/>
  <c r="AG625" i="3"/>
  <c r="AR140" i="3"/>
  <c r="I140" i="3" s="1"/>
  <c r="D510" i="3"/>
  <c r="F510" i="3" s="1"/>
  <c r="AQ301" i="3"/>
  <c r="AG301" i="3"/>
  <c r="D399" i="3"/>
  <c r="F399" i="3" s="1"/>
  <c r="D327" i="3"/>
  <c r="F327" i="3" s="1"/>
  <c r="D886" i="3"/>
  <c r="F886" i="3" s="1"/>
  <c r="AR886" i="3"/>
  <c r="I886" i="3" s="1"/>
  <c r="D526" i="3"/>
  <c r="F526" i="3" s="1"/>
  <c r="AQ784" i="3"/>
  <c r="AG784" i="3"/>
  <c r="AR762" i="3"/>
  <c r="I762" i="3" s="1"/>
  <c r="D762" i="3"/>
  <c r="F762" i="3" s="1"/>
  <c r="AR794" i="3"/>
  <c r="I794" i="3" s="1"/>
  <c r="AR709" i="3"/>
  <c r="I709" i="3" s="1"/>
  <c r="AR83" i="3"/>
  <c r="I83" i="3" s="1"/>
  <c r="AQ523" i="3"/>
  <c r="AG523" i="3"/>
  <c r="AR811" i="3"/>
  <c r="I811" i="3" s="1"/>
  <c r="AQ623" i="3"/>
  <c r="AG623" i="3"/>
  <c r="AR549" i="3"/>
  <c r="I549" i="3" s="1"/>
  <c r="AQ181" i="3"/>
  <c r="AG181" i="3"/>
  <c r="AR274" i="3"/>
  <c r="I274" i="3" s="1"/>
  <c r="AR350" i="3"/>
  <c r="I350" i="3" s="1"/>
  <c r="D933" i="3"/>
  <c r="F933" i="3" s="1"/>
  <c r="D484" i="3"/>
  <c r="F484" i="3" s="1"/>
  <c r="AR733" i="3"/>
  <c r="I733" i="3" s="1"/>
  <c r="AQ539" i="3"/>
  <c r="AG539" i="3"/>
  <c r="AQ89" i="3"/>
  <c r="AG89" i="3"/>
  <c r="AR358" i="3"/>
  <c r="I358" i="3" s="1"/>
  <c r="AQ424" i="3"/>
  <c r="AG424" i="3"/>
  <c r="AQ875" i="3"/>
  <c r="AG875" i="3"/>
  <c r="AQ344" i="3"/>
  <c r="AG344" i="3"/>
  <c r="AQ177" i="3"/>
  <c r="AG177" i="3"/>
  <c r="AQ699" i="3"/>
  <c r="AG699" i="3"/>
  <c r="AQ285" i="3"/>
  <c r="AG285" i="3"/>
  <c r="AR726" i="3"/>
  <c r="I726" i="3" s="1"/>
  <c r="AR505" i="3"/>
  <c r="I505" i="3" s="1"/>
  <c r="AR362" i="3"/>
  <c r="I362" i="3" s="1"/>
  <c r="AQ591" i="3"/>
  <c r="AG591" i="3"/>
  <c r="AR192" i="3"/>
  <c r="I192" i="3" s="1"/>
  <c r="AR828" i="3"/>
  <c r="I828" i="3" s="1"/>
  <c r="AQ360" i="3"/>
  <c r="AG360" i="3"/>
  <c r="AR676" i="3"/>
  <c r="I676" i="3" s="1"/>
  <c r="AQ892" i="3"/>
  <c r="AG892" i="3"/>
  <c r="AQ792" i="3"/>
  <c r="AG792" i="3"/>
  <c r="AR258" i="3"/>
  <c r="I258" i="3" s="1"/>
  <c r="AR130" i="3"/>
  <c r="I130" i="3" s="1"/>
  <c r="AQ818" i="3"/>
  <c r="AG818" i="3"/>
  <c r="AR86" i="3"/>
  <c r="I86" i="3" s="1"/>
  <c r="AQ59" i="3"/>
  <c r="AG59" i="3"/>
  <c r="AQ352" i="3"/>
  <c r="AG352" i="3"/>
  <c r="AQ41" i="3"/>
  <c r="AG41" i="3"/>
  <c r="AR843" i="3"/>
  <c r="I843" i="3" s="1"/>
  <c r="AQ20" i="3"/>
  <c r="AG20" i="3"/>
  <c r="D452" i="3"/>
  <c r="F452" i="3" s="1"/>
  <c r="AQ237" i="3"/>
  <c r="AG237" i="3"/>
  <c r="AR118" i="3"/>
  <c r="I118" i="3" s="1"/>
  <c r="AQ651" i="3"/>
  <c r="AG651" i="3"/>
  <c r="AR1028" i="3"/>
  <c r="I1028" i="3" s="1"/>
  <c r="AQ822" i="3"/>
  <c r="AG822" i="3"/>
  <c r="AQ797" i="3"/>
  <c r="AG797" i="3"/>
  <c r="AR448" i="3"/>
  <c r="I448" i="3" s="1"/>
  <c r="AR421" i="3"/>
  <c r="I421" i="3" s="1"/>
  <c r="AQ842" i="3"/>
  <c r="AG842" i="3"/>
  <c r="AQ428" i="3"/>
  <c r="AG428" i="3"/>
  <c r="AR900" i="3"/>
  <c r="I900" i="3" s="1"/>
  <c r="AR937" i="3"/>
  <c r="I937" i="3" s="1"/>
  <c r="AR702" i="3"/>
  <c r="I702" i="3" s="1"/>
  <c r="AQ807" i="3"/>
  <c r="AG807" i="3"/>
  <c r="AQ629" i="3"/>
  <c r="AG629" i="3"/>
  <c r="AR102" i="3"/>
  <c r="I102" i="3" s="1"/>
  <c r="AQ401" i="3"/>
  <c r="AG401" i="3"/>
  <c r="AQ719" i="3"/>
  <c r="AG719" i="3"/>
  <c r="AQ957" i="3"/>
  <c r="AG957" i="3"/>
  <c r="AR162" i="3"/>
  <c r="I162" i="3" s="1"/>
  <c r="D486" i="3"/>
  <c r="F486" i="3" s="1"/>
  <c r="AQ948" i="3"/>
  <c r="AG948" i="3"/>
  <c r="AQ336" i="3"/>
  <c r="AG336" i="3"/>
  <c r="AQ561" i="3"/>
  <c r="AG561" i="3"/>
  <c r="AR770" i="3"/>
  <c r="I770" i="3" s="1"/>
  <c r="AQ838" i="3"/>
  <c r="AG838" i="3"/>
  <c r="AQ760" i="3"/>
  <c r="AG760" i="3"/>
  <c r="AR681" i="3"/>
  <c r="I681" i="3" s="1"/>
  <c r="AQ329" i="3"/>
  <c r="AG329" i="3"/>
  <c r="AQ157" i="3"/>
  <c r="AG157" i="3"/>
  <c r="AR143" i="3"/>
  <c r="I143" i="3" s="1"/>
  <c r="AQ926" i="3"/>
  <c r="AG926" i="3"/>
  <c r="AR414" i="3"/>
  <c r="I414" i="3" s="1"/>
  <c r="AR172" i="3"/>
  <c r="I172" i="3" s="1"/>
  <c r="AR248" i="3"/>
  <c r="I248" i="3" s="1"/>
  <c r="AR836" i="3"/>
  <c r="I836" i="3" s="1"/>
  <c r="AR207" i="3"/>
  <c r="I207" i="3" s="1"/>
  <c r="AR15" i="3"/>
  <c r="I15" i="3" s="1"/>
  <c r="AR286" i="3"/>
  <c r="I286" i="3" s="1"/>
  <c r="D953" i="3"/>
  <c r="F953" i="3" s="1"/>
  <c r="AQ715" i="3"/>
  <c r="AG715" i="3"/>
  <c r="AR815" i="3"/>
  <c r="I815" i="3" s="1"/>
  <c r="D426" i="3"/>
  <c r="F426" i="3" s="1"/>
  <c r="AR426" i="3"/>
  <c r="I426" i="3" s="1"/>
  <c r="AQ109" i="3"/>
  <c r="AG109" i="3"/>
  <c r="AQ577" i="3"/>
  <c r="AG577" i="3"/>
  <c r="AR212" i="3"/>
  <c r="I212" i="3" s="1"/>
  <c r="AQ647" i="3"/>
  <c r="AG647" i="3"/>
  <c r="AR964" i="3"/>
  <c r="I964" i="3" s="1"/>
  <c r="D661" i="3"/>
  <c r="F661" i="3" s="1"/>
  <c r="AR661" i="3"/>
  <c r="I661" i="3" s="1"/>
  <c r="AR685" i="3"/>
  <c r="I685" i="3" s="1"/>
  <c r="AQ758" i="3"/>
  <c r="AG758" i="3"/>
  <c r="D468" i="3"/>
  <c r="F468" i="3" s="1"/>
  <c r="D518" i="3"/>
  <c r="D590" i="3"/>
  <c r="F590" i="3" s="1"/>
  <c r="AR590" i="3"/>
  <c r="I590" i="3" s="1"/>
  <c r="AR211" i="3"/>
  <c r="I211" i="3" s="1"/>
  <c r="D705" i="3"/>
  <c r="F705" i="3" s="1"/>
  <c r="AR705" i="3"/>
  <c r="I705" i="3" s="1"/>
  <c r="AR970" i="3"/>
  <c r="I970" i="3" s="1"/>
  <c r="AQ936" i="3"/>
  <c r="AG936" i="3"/>
  <c r="AR473" i="3"/>
  <c r="I473" i="3" s="1"/>
  <c r="AQ753" i="3"/>
  <c r="AG753" i="3"/>
  <c r="AQ617" i="3"/>
  <c r="AG617" i="3"/>
  <c r="AR203" i="3"/>
  <c r="I203" i="3" s="1"/>
  <c r="D80" i="3"/>
  <c r="F80" i="3" s="1"/>
  <c r="AR80" i="3"/>
  <c r="I80" i="3" s="1"/>
  <c r="AR246" i="3"/>
  <c r="I246" i="3" s="1"/>
  <c r="D190" i="3"/>
  <c r="F190" i="3" s="1"/>
  <c r="AR190" i="3"/>
  <c r="I190" i="3" s="1"/>
  <c r="AR122" i="3"/>
  <c r="I122" i="3" s="1"/>
  <c r="AQ855" i="3"/>
  <c r="AG855" i="3"/>
  <c r="AQ961" i="3"/>
  <c r="AG961" i="3"/>
  <c r="D114" i="3"/>
  <c r="F114" i="3" s="1"/>
  <c r="AR114" i="3"/>
  <c r="I114" i="3" s="1"/>
  <c r="AR186" i="3"/>
  <c r="I186" i="3" s="1"/>
  <c r="AQ593" i="3"/>
  <c r="AG593" i="3"/>
  <c r="AR103" i="3"/>
  <c r="I103" i="3" s="1"/>
  <c r="D170" i="3"/>
  <c r="F170" i="3" s="1"/>
  <c r="AR170" i="3"/>
  <c r="I170" i="3" s="1"/>
  <c r="AQ867" i="3"/>
  <c r="AG867" i="3"/>
  <c r="AQ707" i="3"/>
  <c r="AG707" i="3"/>
  <c r="AR195" i="3"/>
  <c r="I195" i="3" s="1"/>
  <c r="AR808" i="3"/>
  <c r="I808" i="3" s="1"/>
  <c r="AR481" i="3"/>
  <c r="I481" i="3" s="1"/>
  <c r="AR127" i="3"/>
  <c r="I127" i="3" s="1"/>
  <c r="AR541" i="3"/>
  <c r="I541" i="3" s="1"/>
  <c r="AQ229" i="3"/>
  <c r="AG229" i="3"/>
  <c r="AR929" i="3"/>
  <c r="I929" i="3" s="1"/>
  <c r="AQ515" i="3"/>
  <c r="AG515" i="3"/>
  <c r="AQ916" i="3"/>
  <c r="AG916" i="3"/>
  <c r="D267" i="3"/>
  <c r="F267" i="3" s="1"/>
  <c r="AR267" i="3"/>
  <c r="I267" i="3" s="1"/>
  <c r="AR266" i="3"/>
  <c r="I266" i="3" s="1"/>
  <c r="D323" i="3"/>
  <c r="F323" i="3" s="1"/>
  <c r="AR323" i="3"/>
  <c r="I323" i="3" s="1"/>
  <c r="AR606" i="3"/>
  <c r="I606" i="3" s="1"/>
  <c r="AQ21" i="3"/>
  <c r="AG21" i="3"/>
  <c r="AR457" i="3"/>
  <c r="I457" i="3" s="1"/>
  <c r="AR146" i="3"/>
  <c r="I146" i="3" s="1"/>
  <c r="AR1017" i="3"/>
  <c r="I1017" i="3" s="1"/>
  <c r="AR477" i="3"/>
  <c r="I477" i="3" s="1"/>
  <c r="AR544" i="3"/>
  <c r="I544" i="3" s="1"/>
  <c r="AQ113" i="3"/>
  <c r="AG113" i="3"/>
  <c r="AR684" i="3"/>
  <c r="I684" i="3" s="1"/>
  <c r="AR1008" i="3"/>
  <c r="I1008" i="3" s="1"/>
  <c r="AR598" i="3"/>
  <c r="I598" i="3" s="1"/>
  <c r="AQ782" i="3"/>
  <c r="AG782" i="3"/>
  <c r="AQ853" i="3"/>
  <c r="AG853" i="3"/>
  <c r="AQ10" i="3"/>
  <c r="AG10" i="3"/>
  <c r="AR696" i="3"/>
  <c r="I696" i="3" s="1"/>
  <c r="AQ77" i="3"/>
  <c r="AG77" i="3"/>
  <c r="D532" i="3"/>
  <c r="F532" i="3" s="1"/>
  <c r="AR168" i="3"/>
  <c r="I168" i="3" s="1"/>
  <c r="AQ129" i="3"/>
  <c r="AG129" i="3"/>
  <c r="AR898" i="3"/>
  <c r="I898" i="3" s="1"/>
  <c r="AR485" i="3"/>
  <c r="I485" i="3" s="1"/>
  <c r="AR99" i="3"/>
  <c r="I99" i="3" s="1"/>
  <c r="AQ257" i="3"/>
  <c r="AG257" i="3"/>
  <c r="AR903" i="3"/>
  <c r="I903" i="3" s="1"/>
  <c r="D903" i="3"/>
  <c r="F903" i="3" s="1"/>
  <c r="AQ313" i="3"/>
  <c r="AG313" i="3"/>
  <c r="AR234" i="3"/>
  <c r="I234" i="3" s="1"/>
  <c r="D775" i="3"/>
  <c r="F775" i="3" s="1"/>
  <c r="D542" i="3"/>
  <c r="F542" i="3" s="1"/>
  <c r="AR224" i="3"/>
  <c r="I224" i="3" s="1"/>
  <c r="AR704" i="3"/>
  <c r="I704" i="3" s="1"/>
  <c r="AR206" i="3"/>
  <c r="I206" i="3" s="1"/>
  <c r="AQ551" i="3"/>
  <c r="AG551" i="3"/>
  <c r="AQ934" i="3"/>
  <c r="AG934" i="3"/>
  <c r="AQ958" i="3"/>
  <c r="AG958" i="3"/>
  <c r="AR710" i="3"/>
  <c r="I710" i="3" s="1"/>
  <c r="AQ744" i="3"/>
  <c r="AG744" i="3"/>
  <c r="AR646" i="3"/>
  <c r="I646" i="3" s="1"/>
  <c r="AQ432" i="3"/>
  <c r="AG432" i="3"/>
  <c r="AQ408" i="3"/>
  <c r="AG408" i="3"/>
  <c r="AR729" i="3"/>
  <c r="I729" i="3" s="1"/>
  <c r="AR283" i="3"/>
  <c r="I283" i="3" s="1"/>
  <c r="AR771" i="3"/>
  <c r="I771" i="3" s="1"/>
  <c r="D771" i="3"/>
  <c r="F771" i="3" s="1"/>
  <c r="AR315" i="3"/>
  <c r="I315" i="3" s="1"/>
  <c r="AQ364" i="3"/>
  <c r="AG364" i="3"/>
  <c r="AQ904" i="3"/>
  <c r="AG904" i="3"/>
  <c r="AR70" i="3"/>
  <c r="I70" i="3" s="1"/>
  <c r="AR198" i="3"/>
  <c r="I198" i="3" s="1"/>
  <c r="AR44" i="3"/>
  <c r="I44" i="3" s="1"/>
  <c r="AQ691" i="3"/>
  <c r="AG691" i="3"/>
  <c r="AR437" i="3"/>
  <c r="I437" i="3" s="1"/>
  <c r="D437" i="3"/>
  <c r="F437" i="3" s="1"/>
  <c r="AR630" i="3"/>
  <c r="I630" i="3" s="1"/>
  <c r="AQ459" i="3"/>
  <c r="AG459" i="3"/>
  <c r="AQ731" i="3"/>
  <c r="AG731" i="3"/>
  <c r="D454" i="3"/>
  <c r="F454" i="3" s="1"/>
  <c r="AQ1014" i="3"/>
  <c r="AG1014" i="3"/>
  <c r="AR1007" i="3"/>
  <c r="I1007" i="3" s="1"/>
  <c r="AR100" i="3"/>
  <c r="I100" i="3" s="1"/>
  <c r="AR931" i="3"/>
  <c r="I931" i="3" s="1"/>
  <c r="AQ776" i="3"/>
  <c r="AG776" i="3"/>
  <c r="AR990" i="3"/>
  <c r="I990" i="3" s="1"/>
  <c r="AR135" i="3"/>
  <c r="I135" i="3" s="1"/>
  <c r="AR68" i="3"/>
  <c r="I68" i="3" s="1"/>
  <c r="AR638" i="3"/>
  <c r="I638" i="3" s="1"/>
  <c r="AQ137" i="3"/>
  <c r="AG137" i="3"/>
  <c r="AQ37" i="3"/>
  <c r="AG37" i="3"/>
  <c r="AQ940" i="3"/>
  <c r="AG940" i="3"/>
  <c r="AQ38" i="3"/>
  <c r="AG38" i="3"/>
  <c r="AR891" i="3"/>
  <c r="I891" i="3" s="1"/>
  <c r="D876" i="3"/>
  <c r="F876" i="3" s="1"/>
  <c r="AR876" i="3"/>
  <c r="I876" i="3" s="1"/>
  <c r="D132" i="3"/>
  <c r="F132" i="3" s="1"/>
  <c r="AR132" i="3"/>
  <c r="I132" i="3" s="1"/>
  <c r="D907" i="3"/>
  <c r="F907" i="3" s="1"/>
  <c r="AR907" i="3"/>
  <c r="I907" i="3" s="1"/>
  <c r="AQ742" i="3"/>
  <c r="AG742" i="3"/>
  <c r="AQ789" i="3"/>
  <c r="AG789" i="3"/>
  <c r="AQ30" i="3"/>
  <c r="AG30" i="3"/>
  <c r="AQ368" i="3"/>
  <c r="AG368" i="3"/>
  <c r="AR888" i="3"/>
  <c r="I888" i="3" s="1"/>
  <c r="AQ859" i="3"/>
  <c r="AG859" i="3"/>
  <c r="AR302" i="3"/>
  <c r="I302" i="3" s="1"/>
  <c r="AR982" i="3"/>
  <c r="I982" i="3" s="1"/>
  <c r="AR202" i="3"/>
  <c r="I202" i="3" s="1"/>
  <c r="AR720" i="3"/>
  <c r="I720" i="3" s="1"/>
  <c r="AQ189" i="3"/>
  <c r="AG189" i="3"/>
  <c r="AQ281" i="3"/>
  <c r="AG281" i="3"/>
  <c r="AR215" i="3"/>
  <c r="I215" i="3" s="1"/>
  <c r="AR897" i="3"/>
  <c r="I897" i="3" s="1"/>
  <c r="AR159" i="3"/>
  <c r="I159" i="3" s="1"/>
  <c r="D648" i="3"/>
  <c r="F648" i="3" s="1"/>
  <c r="D304" i="3"/>
  <c r="F304" i="3" s="1"/>
  <c r="D874" i="3"/>
  <c r="F874" i="3" s="1"/>
  <c r="AR835" i="3"/>
  <c r="I835" i="3" s="1"/>
  <c r="AQ42" i="3"/>
  <c r="AG42" i="3"/>
  <c r="AQ597" i="3"/>
  <c r="AG597" i="3"/>
  <c r="AQ225" i="3"/>
  <c r="AG225" i="3"/>
  <c r="AQ599" i="3"/>
  <c r="AG599" i="3"/>
  <c r="AR745" i="3"/>
  <c r="I745" i="3" s="1"/>
  <c r="D745" i="3"/>
  <c r="F745" i="3" s="1"/>
  <c r="AR259" i="3"/>
  <c r="I259" i="3" s="1"/>
  <c r="D763" i="3"/>
  <c r="F763" i="3" s="1"/>
  <c r="AR71" i="3"/>
  <c r="I71" i="3" s="1"/>
  <c r="AR96" i="3"/>
  <c r="I96" i="3" s="1"/>
  <c r="AQ615" i="3"/>
  <c r="AG615" i="3"/>
  <c r="AR178" i="3"/>
  <c r="I178" i="3" s="1"/>
  <c r="AR877" i="3"/>
  <c r="I877" i="3" s="1"/>
  <c r="AR996" i="3"/>
  <c r="I996" i="3" s="1"/>
  <c r="AR890" i="3"/>
  <c r="I890" i="3" s="1"/>
  <c r="AR139" i="3"/>
  <c r="I139" i="3" s="1"/>
  <c r="AR857" i="3"/>
  <c r="I857" i="3" s="1"/>
  <c r="AQ205" i="3"/>
  <c r="AG205" i="3"/>
  <c r="AQ51" i="3"/>
  <c r="AG51" i="3"/>
  <c r="D288" i="3"/>
  <c r="F288" i="3" s="1"/>
  <c r="D300" i="3"/>
  <c r="F300" i="3" s="1"/>
  <c r="D963" i="3"/>
  <c r="F963" i="3" s="1"/>
  <c r="D596" i="3"/>
  <c r="F596" i="3" s="1"/>
  <c r="D620" i="3"/>
  <c r="F620" i="3" s="1"/>
  <c r="D27" i="3"/>
  <c r="F27" i="3" s="1"/>
  <c r="D562" i="3"/>
  <c r="F562" i="3" s="1"/>
  <c r="D411" i="3"/>
  <c r="F411" i="3" s="1"/>
  <c r="D308" i="3"/>
  <c r="F308" i="3" s="1"/>
  <c r="D334" i="3"/>
  <c r="F334" i="3" s="1"/>
  <c r="D312" i="3"/>
  <c r="F312" i="3" s="1"/>
  <c r="D813" i="3"/>
  <c r="F813" i="3" s="1"/>
  <c r="D584" i="3"/>
  <c r="F584" i="3" s="1"/>
  <c r="D395" i="3"/>
  <c r="F395" i="3" s="1"/>
  <c r="D331" i="3"/>
  <c r="F331" i="3" s="1"/>
  <c r="D423" i="3"/>
  <c r="F423" i="3" s="1"/>
  <c r="D1005" i="3"/>
  <c r="F1005" i="3" s="1"/>
  <c r="D1016" i="3"/>
  <c r="F1016" i="3" s="1"/>
  <c r="D866" i="3"/>
  <c r="F866" i="3" s="1"/>
  <c r="D572" i="3"/>
  <c r="F572" i="3" s="1"/>
  <c r="D994" i="3"/>
  <c r="F994" i="3" s="1"/>
  <c r="D570" i="3"/>
  <c r="F570" i="3" s="1"/>
  <c r="D689" i="3"/>
  <c r="F689" i="3" s="1"/>
  <c r="D1002" i="3"/>
  <c r="F1002" i="3" s="1"/>
  <c r="D391" i="3"/>
  <c r="F391" i="3" s="1"/>
  <c r="AQ1006" i="3"/>
  <c r="AG1006" i="3"/>
  <c r="AR187" i="3"/>
  <c r="I187" i="3" s="1"/>
  <c r="AR218" i="3"/>
  <c r="I218" i="3" s="1"/>
  <c r="AR614" i="3"/>
  <c r="I614" i="3" s="1"/>
  <c r="AR456" i="3"/>
  <c r="I456" i="3" s="1"/>
  <c r="D456" i="3"/>
  <c r="F456" i="3" s="1"/>
  <c r="AQ695" i="3"/>
  <c r="AG695" i="3"/>
  <c r="AR12" i="3"/>
  <c r="I12" i="3" s="1"/>
  <c r="D12" i="3"/>
  <c r="F12" i="3" s="1"/>
  <c r="AR633" i="3"/>
  <c r="I633" i="3" s="1"/>
  <c r="AR330" i="3"/>
  <c r="I330" i="3" s="1"/>
  <c r="AR295" i="3"/>
  <c r="I295" i="3" s="1"/>
  <c r="AQ997" i="3"/>
  <c r="AG997" i="3"/>
  <c r="AQ639" i="3"/>
  <c r="AG639" i="3"/>
  <c r="AQ631" i="3"/>
  <c r="AG631" i="3"/>
  <c r="AR863" i="3"/>
  <c r="I863" i="3" s="1"/>
  <c r="AR64" i="3"/>
  <c r="I64" i="3" s="1"/>
  <c r="AR227" i="3"/>
  <c r="I227" i="3" s="1"/>
  <c r="AR239" i="3"/>
  <c r="I239" i="3" s="1"/>
  <c r="AQ543" i="3"/>
  <c r="AG543" i="3"/>
  <c r="AQ201" i="3"/>
  <c r="AG201" i="3"/>
  <c r="AR809" i="3"/>
  <c r="I809" i="3" s="1"/>
  <c r="AR182" i="3"/>
  <c r="I182" i="3" s="1"/>
  <c r="AR950" i="3"/>
  <c r="I950" i="3" s="1"/>
  <c r="D950" i="3"/>
  <c r="F950" i="3" s="1"/>
  <c r="AR739" i="3"/>
  <c r="I739" i="3" s="1"/>
  <c r="AQ777" i="3"/>
  <c r="AG777" i="3"/>
  <c r="AR712" i="3"/>
  <c r="I712" i="3" s="1"/>
  <c r="AR736" i="3"/>
  <c r="I736" i="3" s="1"/>
  <c r="AR333" i="3"/>
  <c r="I333" i="3" s="1"/>
  <c r="AQ340" i="3"/>
  <c r="AG340" i="3"/>
  <c r="AR131" i="3"/>
  <c r="I131" i="3" s="1"/>
  <c r="AQ727" i="3"/>
  <c r="AG727" i="3"/>
  <c r="AR968" i="3"/>
  <c r="I968" i="3" s="1"/>
  <c r="AR1018" i="3"/>
  <c r="I1018" i="3" s="1"/>
  <c r="AQ764" i="3"/>
  <c r="AG764" i="3"/>
  <c r="AR796" i="3"/>
  <c r="I796" i="3" s="1"/>
  <c r="AR381" i="3"/>
  <c r="I381" i="3" s="1"/>
  <c r="AR183" i="3"/>
  <c r="I183" i="3" s="1"/>
  <c r="AQ667" i="3"/>
  <c r="AG667" i="3"/>
  <c r="AQ396" i="3"/>
  <c r="AG396" i="3"/>
  <c r="AR214" i="3"/>
  <c r="I214" i="3" s="1"/>
  <c r="AR690" i="3"/>
  <c r="I690" i="3" s="1"/>
  <c r="AQ52" i="3"/>
  <c r="AG52" i="3"/>
  <c r="AR998" i="3"/>
  <c r="I998" i="3" s="1"/>
  <c r="AR1001" i="3"/>
  <c r="I1001" i="3" s="1"/>
  <c r="AQ671" i="3"/>
  <c r="AG671" i="3"/>
  <c r="AQ805" i="3"/>
  <c r="AG805" i="3"/>
  <c r="AQ535" i="3"/>
  <c r="AG535" i="3"/>
  <c r="AR244" i="3"/>
  <c r="I244" i="3" s="1"/>
  <c r="AQ557" i="3"/>
  <c r="AG557" i="3"/>
  <c r="AQ43" i="3"/>
  <c r="AG43" i="3"/>
  <c r="AQ297" i="3"/>
  <c r="AG297" i="3"/>
  <c r="AQ141" i="3"/>
  <c r="AG141" i="3"/>
  <c r="AQ73" i="3"/>
  <c r="AG73" i="3"/>
  <c r="AR413" i="3"/>
  <c r="I413" i="3" s="1"/>
  <c r="AR78" i="3"/>
  <c r="I78" i="3" s="1"/>
  <c r="AQ233" i="3"/>
  <c r="AG233" i="3"/>
  <c r="AR155" i="3"/>
  <c r="I155" i="3" s="1"/>
  <c r="AQ63" i="3"/>
  <c r="AG63" i="3"/>
  <c r="AR700" i="3"/>
  <c r="I700" i="3" s="1"/>
  <c r="AR256" i="3"/>
  <c r="I256" i="3" s="1"/>
  <c r="AR582" i="3"/>
  <c r="I582" i="3" s="1"/>
  <c r="AQ790" i="3"/>
  <c r="AG790" i="3"/>
  <c r="AQ442" i="3"/>
  <c r="AG442" i="3"/>
  <c r="AR1019" i="3"/>
  <c r="I1019" i="3" s="1"/>
  <c r="AQ627" i="3"/>
  <c r="AG627" i="3"/>
  <c r="AQ579" i="3"/>
  <c r="AG579" i="3"/>
  <c r="AR219" i="3"/>
  <c r="I219" i="3" s="1"/>
  <c r="AR210" i="3"/>
  <c r="I210" i="3" s="1"/>
  <c r="AR394" i="3"/>
  <c r="I394" i="3" s="1"/>
  <c r="AQ34" i="3"/>
  <c r="AG34" i="3"/>
  <c r="AR724" i="3"/>
  <c r="I724" i="3" s="1"/>
  <c r="AQ902" i="3"/>
  <c r="AG902" i="3"/>
  <c r="AQ455" i="3"/>
  <c r="AG455" i="3"/>
  <c r="AR832" i="3"/>
  <c r="I832" i="3" s="1"/>
  <c r="AR72" i="3"/>
  <c r="I72" i="3" s="1"/>
  <c r="AR504" i="3"/>
  <c r="I504" i="3" s="1"/>
  <c r="D504" i="3"/>
  <c r="F504" i="3" s="1"/>
  <c r="AQ757" i="3"/>
  <c r="AG757" i="3"/>
  <c r="AR88" i="3"/>
  <c r="I88" i="3" s="1"/>
  <c r="AR981" i="3"/>
  <c r="I981" i="3" s="1"/>
  <c r="AR299" i="3"/>
  <c r="I299" i="3" s="1"/>
  <c r="AR389" i="3"/>
  <c r="I389" i="3" s="1"/>
  <c r="AR166" i="3"/>
  <c r="I166" i="3" s="1"/>
  <c r="AQ499" i="3"/>
  <c r="AG499" i="3"/>
  <c r="AR728" i="3"/>
  <c r="I728" i="3" s="1"/>
  <c r="AQ471" i="3"/>
  <c r="AG471" i="3"/>
  <c r="AQ39" i="3"/>
  <c r="AG39" i="3"/>
  <c r="AR880" i="3"/>
  <c r="I880" i="3" s="1"/>
  <c r="AR290" i="3"/>
  <c r="I290" i="3" s="1"/>
  <c r="AQ400" i="3"/>
  <c r="AG400" i="3"/>
  <c r="AR885" i="3"/>
  <c r="I885" i="3" s="1"/>
  <c r="D885" i="3"/>
  <c r="F885" i="3" s="1"/>
  <c r="AQ581" i="3"/>
  <c r="AG581" i="3"/>
  <c r="AQ780" i="3"/>
  <c r="AG780" i="3"/>
  <c r="AR947" i="3"/>
  <c r="I947" i="3" s="1"/>
  <c r="AR566" i="3"/>
  <c r="I566" i="3" s="1"/>
  <c r="AR847" i="3"/>
  <c r="I847" i="3" s="1"/>
  <c r="AR106" i="3"/>
  <c r="I106" i="3" s="1"/>
  <c r="D90" i="3"/>
  <c r="F90" i="3" s="1"/>
  <c r="AR90" i="3"/>
  <c r="I90" i="3" s="1"/>
  <c r="AQ439" i="3"/>
  <c r="AG439" i="3"/>
  <c r="D310" i="3"/>
  <c r="F310" i="3" s="1"/>
  <c r="AR310" i="3"/>
  <c r="I310" i="3" s="1"/>
  <c r="AQ32" i="3"/>
  <c r="AG32" i="3"/>
  <c r="D422" i="3"/>
  <c r="F422" i="3" s="1"/>
  <c r="AR422" i="3"/>
  <c r="I422" i="3" s="1"/>
  <c r="AR820" i="3"/>
  <c r="I820" i="3" s="1"/>
  <c r="AR223" i="3"/>
  <c r="I223" i="3" s="1"/>
  <c r="AQ293" i="3"/>
  <c r="AG293" i="3"/>
  <c r="AR232" i="3"/>
  <c r="I232" i="3" s="1"/>
  <c r="AR397" i="3"/>
  <c r="I397" i="3" s="1"/>
  <c r="AR899" i="3"/>
  <c r="I899" i="3" s="1"/>
  <c r="AR919" i="3"/>
  <c r="I919" i="3" s="1"/>
  <c r="AR222" i="3"/>
  <c r="I222" i="3" s="1"/>
  <c r="AQ635" i="3"/>
  <c r="AG635" i="3"/>
  <c r="AQ785" i="3"/>
  <c r="AG785" i="3"/>
  <c r="AQ563" i="3"/>
  <c r="AG563" i="3"/>
  <c r="AQ24" i="3"/>
  <c r="AG24" i="3"/>
  <c r="AQ956" i="3"/>
  <c r="AG956" i="3"/>
  <c r="AQ309" i="3"/>
  <c r="AG309" i="3"/>
  <c r="AQ491" i="3"/>
  <c r="AG491" i="3"/>
  <c r="AR66" i="3"/>
  <c r="I66" i="3" s="1"/>
  <c r="AR311" i="3"/>
  <c r="I311" i="3" s="1"/>
  <c r="AR767" i="3"/>
  <c r="I767" i="3" s="1"/>
  <c r="AR94" i="3"/>
  <c r="I94" i="3" s="1"/>
  <c r="AR154" i="3"/>
  <c r="I154" i="3" s="1"/>
  <c r="AQ527" i="3"/>
  <c r="AG527" i="3"/>
  <c r="AQ463" i="3"/>
  <c r="AG463" i="3"/>
  <c r="AQ741" i="3"/>
  <c r="AG741" i="3"/>
  <c r="AR493" i="3"/>
  <c r="I493" i="3" s="1"/>
  <c r="AQ567" i="3"/>
  <c r="AG567" i="3"/>
  <c r="AQ197" i="3"/>
  <c r="AG197" i="3"/>
  <c r="AR112" i="3"/>
  <c r="I112" i="3" s="1"/>
  <c r="AQ58" i="3"/>
  <c r="AG58" i="3"/>
  <c r="AR95" i="3"/>
  <c r="I95" i="3" s="1"/>
  <c r="D708" i="3"/>
  <c r="F708" i="3" s="1"/>
  <c r="AR708" i="3"/>
  <c r="I708" i="3" s="1"/>
  <c r="AQ165" i="3"/>
  <c r="AG165" i="3"/>
  <c r="D67" i="3"/>
  <c r="F67" i="3" s="1"/>
  <c r="AR67" i="3"/>
  <c r="I67" i="3" s="1"/>
  <c r="AR464" i="3"/>
  <c r="I464" i="3" s="1"/>
  <c r="AQ711" i="3"/>
  <c r="AG711" i="3"/>
  <c r="AR951" i="3"/>
  <c r="I951" i="3" s="1"/>
  <c r="AQ920" i="3"/>
  <c r="AG920" i="3"/>
  <c r="AQ45" i="3"/>
  <c r="AG45" i="3"/>
  <c r="AR991" i="3"/>
  <c r="I991" i="3" s="1"/>
  <c r="AR995" i="3"/>
  <c r="I995" i="3" s="1"/>
  <c r="D128" i="3"/>
  <c r="F128" i="3" s="1"/>
  <c r="AR128" i="3"/>
  <c r="I128" i="3" s="1"/>
  <c r="AR204" i="3"/>
  <c r="I204" i="3" s="1"/>
  <c r="AR382" i="3"/>
  <c r="I382" i="3" s="1"/>
  <c r="AQ213" i="3"/>
  <c r="AG213" i="3"/>
  <c r="AR848" i="3"/>
  <c r="I848" i="3" s="1"/>
  <c r="AR480" i="3"/>
  <c r="I480" i="3" s="1"/>
  <c r="D480" i="3"/>
  <c r="F480" i="3" s="1"/>
  <c r="AR845" i="3"/>
  <c r="I845" i="3" s="1"/>
  <c r="AQ173" i="3"/>
  <c r="AG173" i="3"/>
  <c r="AR589" i="3"/>
  <c r="I589" i="3" s="1"/>
  <c r="AR706" i="3"/>
  <c r="I706" i="3" s="1"/>
  <c r="D862" i="3"/>
  <c r="F862" i="3" s="1"/>
  <c r="AR862" i="3"/>
  <c r="I862" i="3" s="1"/>
  <c r="AR536" i="3"/>
  <c r="I536" i="3" s="1"/>
  <c r="D654" i="3"/>
  <c r="F654" i="3" s="1"/>
  <c r="AR654" i="3"/>
  <c r="I654" i="3" s="1"/>
  <c r="AR298" i="3"/>
  <c r="I298" i="3" s="1"/>
  <c r="AR944" i="3"/>
  <c r="I944" i="3" s="1"/>
  <c r="AQ768" i="3"/>
  <c r="AG768" i="3"/>
  <c r="AR962" i="3"/>
  <c r="I962" i="3" s="1"/>
  <c r="AR191" i="3"/>
  <c r="I191" i="3" s="1"/>
  <c r="AQ161" i="3"/>
  <c r="AG161" i="3"/>
  <c r="AQ683" i="3"/>
  <c r="AG683" i="3"/>
  <c r="D164" i="3"/>
  <c r="F164" i="3" s="1"/>
  <c r="AR164" i="3"/>
  <c r="I164" i="3" s="1"/>
  <c r="AQ851" i="3"/>
  <c r="AG851" i="3"/>
  <c r="AQ740" i="3"/>
  <c r="AG740" i="3"/>
  <c r="AQ8" i="3"/>
  <c r="AG8" i="3"/>
  <c r="D390" i="3"/>
  <c r="F390" i="3" s="1"/>
  <c r="AR390" i="3"/>
  <c r="I390" i="3" s="1"/>
  <c r="AR188" i="3"/>
  <c r="I188" i="3" s="1"/>
  <c r="AR176" i="3"/>
  <c r="I176" i="3" s="1"/>
  <c r="AR136" i="3"/>
  <c r="I136" i="3" s="1"/>
  <c r="AR370" i="3"/>
  <c r="I370" i="3" s="1"/>
  <c r="AR692" i="3"/>
  <c r="I692" i="3" s="1"/>
  <c r="AQ1015" i="3"/>
  <c r="AG1015" i="3"/>
  <c r="AR622" i="3"/>
  <c r="I622" i="3" s="1"/>
  <c r="AQ320" i="3"/>
  <c r="AG320" i="3"/>
  <c r="AR194" i="3"/>
  <c r="I194" i="3" s="1"/>
  <c r="AR98" i="3"/>
  <c r="I98" i="3" s="1"/>
  <c r="AQ22" i="3"/>
  <c r="AG22" i="3"/>
  <c r="AQ361" i="3"/>
  <c r="AG361" i="3"/>
  <c r="AQ417" i="3"/>
  <c r="AG417" i="3"/>
  <c r="AQ587" i="3"/>
  <c r="AG587" i="3"/>
  <c r="AQ559" i="3"/>
  <c r="AG559" i="3"/>
  <c r="AR255" i="3"/>
  <c r="I255" i="3" s="1"/>
  <c r="AR841" i="3"/>
  <c r="I841" i="3" s="1"/>
  <c r="AQ317" i="3"/>
  <c r="AG317" i="3"/>
  <c r="AR529" i="3"/>
  <c r="I529" i="3" s="1"/>
  <c r="AQ393" i="3"/>
  <c r="AG393" i="3"/>
  <c r="AR167" i="3"/>
  <c r="I167" i="3" s="1"/>
  <c r="AQ912" i="3"/>
  <c r="AG912" i="3"/>
  <c r="AQ735" i="3"/>
  <c r="AG735" i="3"/>
  <c r="AR250" i="3"/>
  <c r="I250" i="3" s="1"/>
  <c r="AQ353" i="3"/>
  <c r="AG353" i="3"/>
  <c r="AQ133" i="3"/>
  <c r="AG133" i="3"/>
  <c r="AR801" i="3"/>
  <c r="I801" i="3" s="1"/>
  <c r="D801" i="3"/>
  <c r="F801" i="3" s="1"/>
  <c r="AR552" i="3"/>
  <c r="I552" i="3" s="1"/>
  <c r="AQ703" i="3"/>
  <c r="AG703" i="3"/>
  <c r="AQ987" i="3"/>
  <c r="AG987" i="3"/>
  <c r="AR831" i="3"/>
  <c r="I831" i="3" s="1"/>
  <c r="AQ53" i="3"/>
  <c r="AG53" i="3"/>
  <c r="AQ756" i="3"/>
  <c r="AG756" i="3"/>
  <c r="AR180" i="3"/>
  <c r="I180" i="3" s="1"/>
  <c r="AR199" i="3"/>
  <c r="I199" i="3" s="1"/>
  <c r="AR946" i="3"/>
  <c r="I946" i="3" s="1"/>
  <c r="AR144" i="3"/>
  <c r="I144" i="3" s="1"/>
  <c r="AQ348" i="3"/>
  <c r="AG348" i="3"/>
  <c r="AR730" i="3"/>
  <c r="I730" i="3" s="1"/>
  <c r="AR873" i="3"/>
  <c r="I873" i="3" s="1"/>
  <c r="AQ446" i="3"/>
  <c r="AG446" i="3"/>
  <c r="AQ433" i="3"/>
  <c r="AG433" i="3"/>
  <c r="AR262" i="3"/>
  <c r="I262" i="3" s="1"/>
  <c r="AR449" i="3"/>
  <c r="I449" i="3" s="1"/>
  <c r="AR800" i="3"/>
  <c r="I800" i="3" s="1"/>
  <c r="D800" i="3"/>
  <c r="F800" i="3" s="1"/>
  <c r="AR75" i="3"/>
  <c r="I75" i="3" s="1"/>
  <c r="AQ185" i="3"/>
  <c r="AG185" i="3"/>
  <c r="AR528" i="3"/>
  <c r="I528" i="3" s="1"/>
  <c r="AQ826" i="3"/>
  <c r="AG826" i="3"/>
  <c r="AR240" i="3"/>
  <c r="I240" i="3" s="1"/>
  <c r="AR824" i="3"/>
  <c r="I824" i="3" s="1"/>
  <c r="AR837" i="3"/>
  <c r="I837" i="3" s="1"/>
  <c r="AQ269" i="3"/>
  <c r="AG269" i="3"/>
  <c r="AR87" i="3"/>
  <c r="I87" i="3" s="1"/>
  <c r="AR945" i="3"/>
  <c r="I945" i="3" s="1"/>
  <c r="AR235" i="3"/>
  <c r="I235" i="3" s="1"/>
  <c r="AR496" i="3"/>
  <c r="I496" i="3" s="1"/>
  <c r="D496" i="3"/>
  <c r="F496" i="3" s="1"/>
  <c r="AQ969" i="3"/>
  <c r="AG969" i="3"/>
  <c r="AQ565" i="3"/>
  <c r="AG565" i="3"/>
  <c r="AR718" i="3"/>
  <c r="I718" i="3" s="1"/>
  <c r="AR833" i="3"/>
  <c r="I833" i="3" s="1"/>
  <c r="AR158" i="3"/>
  <c r="I158" i="3" s="1"/>
  <c r="AQ1010" i="3"/>
  <c r="AG1010" i="3"/>
  <c r="AQ54" i="3"/>
  <c r="AG54" i="3"/>
  <c r="AR881" i="3"/>
  <c r="I881" i="3" s="1"/>
  <c r="AR151" i="3"/>
  <c r="I151" i="3" s="1"/>
  <c r="AQ605" i="3"/>
  <c r="AG605" i="3"/>
  <c r="AQ440" i="3"/>
  <c r="AG440" i="3"/>
  <c r="AR184" i="3"/>
  <c r="I184" i="3" s="1"/>
  <c r="D869" i="3"/>
  <c r="F869" i="3" s="1"/>
  <c r="AR869" i="3"/>
  <c r="I869" i="3" s="1"/>
  <c r="AR889" i="3"/>
  <c r="I889" i="3" s="1"/>
  <c r="AR821" i="3"/>
  <c r="I821" i="3" s="1"/>
  <c r="AQ372" i="3"/>
  <c r="AG372" i="3"/>
  <c r="AQ105" i="3"/>
  <c r="AG105" i="3"/>
  <c r="AQ253" i="3"/>
  <c r="AG253" i="3"/>
  <c r="AQ555" i="3"/>
  <c r="AG555" i="3"/>
  <c r="AQ924" i="3"/>
  <c r="AG924" i="3"/>
  <c r="AR461" i="3"/>
  <c r="I461" i="3" s="1"/>
  <c r="AR670" i="3"/>
  <c r="I670" i="3" s="1"/>
  <c r="AR200" i="3"/>
  <c r="I200" i="3" s="1"/>
  <c r="AR895" i="3"/>
  <c r="I895" i="3" s="1"/>
  <c r="D895" i="3"/>
  <c r="F895" i="3" s="1"/>
  <c r="AQ645" i="3"/>
  <c r="AG645" i="3"/>
  <c r="AR357" i="3"/>
  <c r="I357" i="3" s="1"/>
  <c r="D322" i="3"/>
  <c r="F322" i="3" s="1"/>
  <c r="AR322" i="3"/>
  <c r="I322" i="3" s="1"/>
  <c r="AQ153" i="3"/>
  <c r="AG153" i="3"/>
  <c r="D734" i="3"/>
  <c r="F734" i="3" s="1"/>
  <c r="AR734" i="3"/>
  <c r="I734" i="3" s="1"/>
  <c r="AR1027" i="3"/>
  <c r="I1027" i="3" s="1"/>
  <c r="AR804" i="3"/>
  <c r="I804" i="3" s="1"/>
  <c r="AQ653" i="3"/>
  <c r="AG653" i="3"/>
  <c r="D134" i="3"/>
  <c r="AR134" i="3"/>
  <c r="I134" i="3" s="1"/>
  <c r="AR216" i="3"/>
  <c r="I216" i="3" s="1"/>
  <c r="AR123" i="3"/>
  <c r="I123" i="3" s="1"/>
  <c r="AR665" i="3"/>
  <c r="I665" i="3" s="1"/>
  <c r="AQ965" i="3"/>
  <c r="AG965" i="3"/>
  <c r="AR694" i="3"/>
  <c r="I694" i="3" s="1"/>
  <c r="AQ69" i="3"/>
  <c r="AG69" i="3"/>
  <c r="AR472" i="3"/>
  <c r="I472" i="3" s="1"/>
  <c r="D472" i="3"/>
  <c r="F472" i="3" s="1"/>
  <c r="AR928" i="3"/>
  <c r="I928" i="3" s="1"/>
  <c r="AQ663" i="3"/>
  <c r="AG663" i="3"/>
  <c r="AQ1011" i="3"/>
  <c r="AG1011" i="3"/>
  <c r="AQ793" i="3"/>
  <c r="AG793" i="3"/>
  <c r="AQ409" i="3"/>
  <c r="AG409" i="3"/>
  <c r="AR18" i="3"/>
  <c r="I18" i="3" s="1"/>
  <c r="D18" i="3"/>
  <c r="F18" i="3" s="1"/>
  <c r="AR271" i="3"/>
  <c r="I271" i="3" s="1"/>
  <c r="AQ669" i="3"/>
  <c r="AG669" i="3"/>
  <c r="AQ687" i="3"/>
  <c r="AG687" i="3"/>
  <c r="AQ441" i="3"/>
  <c r="AG441" i="3"/>
  <c r="AR722" i="3"/>
  <c r="I722" i="3" s="1"/>
  <c r="AR226" i="3"/>
  <c r="I226" i="3" s="1"/>
  <c r="D279" i="3"/>
  <c r="F279" i="3" s="1"/>
  <c r="AR279" i="3"/>
  <c r="I279" i="3" s="1"/>
  <c r="AR386" i="3"/>
  <c r="I386" i="3" s="1"/>
  <c r="AQ619" i="3"/>
  <c r="AG619" i="3"/>
  <c r="AQ939" i="3"/>
  <c r="AG939" i="3"/>
  <c r="AR488" i="3"/>
  <c r="I488" i="3" s="1"/>
  <c r="AR754" i="3"/>
  <c r="I754" i="3" s="1"/>
  <c r="AQ217" i="3"/>
  <c r="AG217" i="3"/>
  <c r="AR220" i="3"/>
  <c r="I220" i="3" s="1"/>
  <c r="AR698" i="3"/>
  <c r="I698" i="3" s="1"/>
  <c r="AQ788" i="3"/>
  <c r="AG788" i="3"/>
  <c r="AR918" i="3"/>
  <c r="I918" i="3" s="1"/>
  <c r="AQ444" i="3"/>
  <c r="AG444" i="3"/>
  <c r="AQ830" i="3"/>
  <c r="AG830" i="3"/>
  <c r="AR823" i="3"/>
  <c r="I823" i="3" s="1"/>
  <c r="D280" i="3"/>
  <c r="F280" i="3" s="1"/>
  <c r="D967" i="3"/>
  <c r="F967" i="3" s="1"/>
  <c r="D1000" i="3"/>
  <c r="F1000" i="3" s="1"/>
  <c r="D406" i="3"/>
  <c r="F406" i="3" s="1"/>
  <c r="AR282" i="3"/>
  <c r="I282" i="3" s="1"/>
  <c r="AQ637" i="3"/>
  <c r="AG637" i="3"/>
  <c r="AR287" i="3"/>
  <c r="I287" i="3" s="1"/>
  <c r="AR985" i="3"/>
  <c r="I985" i="3" s="1"/>
  <c r="AR254" i="3"/>
  <c r="I254" i="3" s="1"/>
  <c r="AQ989" i="3"/>
  <c r="AG989" i="3"/>
  <c r="AQ61" i="3"/>
  <c r="AG61" i="3"/>
  <c r="AR263" i="3"/>
  <c r="I263" i="3" s="1"/>
  <c r="AR346" i="3"/>
  <c r="I346" i="3" s="1"/>
  <c r="AQ221" i="3"/>
  <c r="AG221" i="3"/>
  <c r="AQ925" i="3"/>
  <c r="AG925" i="3"/>
  <c r="D347" i="3"/>
  <c r="F347" i="3" s="1"/>
  <c r="D367" i="3"/>
  <c r="F367" i="3" s="1"/>
  <c r="AR662" i="3"/>
  <c r="I662" i="3" s="1"/>
  <c r="AQ773" i="3"/>
  <c r="AG773" i="3"/>
  <c r="AQ438" i="3"/>
  <c r="AG438" i="3"/>
  <c r="AR525" i="3"/>
  <c r="I525" i="3" s="1"/>
  <c r="AR955" i="3"/>
  <c r="I955" i="3" s="1"/>
  <c r="AQ101" i="3"/>
  <c r="AG101" i="3"/>
  <c r="AQ273" i="3"/>
  <c r="AG273" i="3"/>
  <c r="AR247" i="3"/>
  <c r="I247" i="3" s="1"/>
  <c r="AR755" i="3"/>
  <c r="I755" i="3" s="1"/>
  <c r="AR107" i="3"/>
  <c r="I107" i="3" s="1"/>
  <c r="AR679" i="3"/>
  <c r="I679" i="3" s="1"/>
  <c r="AR725" i="3"/>
  <c r="I725" i="3" s="1"/>
  <c r="AQ487" i="3"/>
  <c r="AG487" i="3"/>
  <c r="AQ305" i="3"/>
  <c r="AG305" i="3"/>
  <c r="D291" i="3"/>
  <c r="F291" i="3" s="1"/>
  <c r="AR291" i="3"/>
  <c r="I291" i="3" s="1"/>
  <c r="AR76" i="3"/>
  <c r="I76" i="3" s="1"/>
  <c r="AR469" i="3"/>
  <c r="I469" i="3" s="1"/>
  <c r="AR124" i="3"/>
  <c r="I124" i="3" s="1"/>
  <c r="D540" i="3"/>
  <c r="F540" i="3" s="1"/>
  <c r="AR517" i="3"/>
  <c r="I517" i="3" s="1"/>
  <c r="AQ748" i="3"/>
  <c r="AG748" i="3"/>
  <c r="AR138" i="3"/>
  <c r="I138" i="3" s="1"/>
  <c r="AQ772" i="3"/>
  <c r="AG772" i="3"/>
  <c r="AR829" i="3"/>
  <c r="I829" i="3" s="1"/>
  <c r="AR275" i="3"/>
  <c r="I275" i="3" s="1"/>
  <c r="AR716" i="3"/>
  <c r="I716" i="3" s="1"/>
  <c r="AQ25" i="3"/>
  <c r="AG25" i="3"/>
  <c r="AQ571" i="3"/>
  <c r="AG571" i="3"/>
  <c r="AR84" i="3"/>
  <c r="I84" i="3" s="1"/>
  <c r="AR751" i="3"/>
  <c r="I751" i="3" s="1"/>
  <c r="AQ81" i="3"/>
  <c r="AG81" i="3"/>
  <c r="AQ766" i="3"/>
  <c r="AG766" i="3"/>
  <c r="AR252" i="3"/>
  <c r="I252" i="3" s="1"/>
  <c r="AQ952" i="3"/>
  <c r="AG952" i="3"/>
  <c r="AR150" i="3"/>
  <c r="I150" i="3" s="1"/>
  <c r="AQ641" i="3"/>
  <c r="AG641" i="3"/>
  <c r="AQ585" i="3"/>
  <c r="AG585" i="3"/>
  <c r="AR884" i="3"/>
  <c r="I884" i="3" s="1"/>
  <c r="AQ479" i="3"/>
  <c r="AG479" i="3"/>
  <c r="AR79" i="3"/>
  <c r="I79" i="3" s="1"/>
  <c r="AR243" i="3"/>
  <c r="I243" i="3" s="1"/>
  <c r="AQ655" i="3"/>
  <c r="AG655" i="3"/>
  <c r="AQ1022" i="3"/>
  <c r="AG1022" i="3"/>
  <c r="AQ495" i="3"/>
  <c r="AG495" i="3"/>
  <c r="AR894" i="3"/>
  <c r="I894" i="3" s="1"/>
  <c r="AQ1030" i="3"/>
  <c r="AG1030" i="3"/>
  <c r="AR163" i="3"/>
  <c r="I163" i="3" s="1"/>
  <c r="AQ949" i="3"/>
  <c r="AG949" i="3"/>
  <c r="AR1012" i="3"/>
  <c r="I1012" i="3" s="1"/>
  <c r="AR230" i="3"/>
  <c r="I230" i="3" s="1"/>
  <c r="AR966" i="3"/>
  <c r="I966" i="3" s="1"/>
  <c r="AR40" i="3"/>
  <c r="I40" i="3" s="1"/>
  <c r="AQ609" i="3"/>
  <c r="AG609" i="3"/>
  <c r="AQ803" i="3"/>
  <c r="AG803" i="3"/>
  <c r="AR174" i="3"/>
  <c r="I174" i="3" s="1"/>
  <c r="AR673" i="3"/>
  <c r="I673" i="3" s="1"/>
  <c r="AQ942" i="3"/>
  <c r="AG942" i="3"/>
  <c r="AQ752" i="3"/>
  <c r="AG752" i="3"/>
  <c r="AR972" i="3"/>
  <c r="I972" i="3" s="1"/>
  <c r="AQ595" i="3"/>
  <c r="AG595" i="3"/>
  <c r="AR324" i="3"/>
  <c r="I324" i="3" s="1"/>
  <c r="AR9" i="3"/>
  <c r="I9" i="3" s="1"/>
  <c r="AQ749" i="3"/>
  <c r="AG749" i="3"/>
  <c r="AR326" i="3"/>
  <c r="I326" i="3" s="1"/>
  <c r="AR513" i="3"/>
  <c r="I513" i="3" s="1"/>
  <c r="AQ55" i="3"/>
  <c r="AG55" i="3"/>
  <c r="AR489" i="3"/>
  <c r="I489" i="3" s="1"/>
  <c r="AR887" i="3"/>
  <c r="I887" i="3" s="1"/>
  <c r="AR152" i="3"/>
  <c r="I152" i="3" s="1"/>
  <c r="AR545" i="3"/>
  <c r="I545" i="3" s="1"/>
  <c r="D545" i="3"/>
  <c r="F545" i="3" s="1"/>
  <c r="AR179" i="3"/>
  <c r="I179" i="3" s="1"/>
  <c r="AR108" i="3"/>
  <c r="I108" i="3" s="1"/>
  <c r="AQ603" i="3"/>
  <c r="AG603" i="3"/>
  <c r="AQ14" i="3"/>
  <c r="AG14" i="3"/>
  <c r="AQ765" i="3"/>
  <c r="AG765" i="3"/>
  <c r="AR453" i="3"/>
  <c r="I453" i="3" s="1"/>
  <c r="AR787" i="3"/>
  <c r="I787" i="3" s="1"/>
  <c r="D787" i="3"/>
  <c r="F787" i="3" s="1"/>
  <c r="AQ531" i="3"/>
  <c r="AG531" i="3"/>
  <c r="AQ57" i="3"/>
  <c r="AG57" i="3"/>
  <c r="AR349" i="3"/>
  <c r="I349" i="3" s="1"/>
  <c r="AR231" i="3"/>
  <c r="I231" i="3" s="1"/>
  <c r="AQ973" i="3"/>
  <c r="AG973" i="3"/>
  <c r="AR1020" i="3"/>
  <c r="I1020" i="3" s="1"/>
  <c r="AQ380" i="3"/>
  <c r="AG380" i="3"/>
  <c r="AQ643" i="3"/>
  <c r="AG643" i="3"/>
  <c r="AQ750" i="3"/>
  <c r="AG750" i="3"/>
  <c r="AR445" i="3"/>
  <c r="I445" i="3" s="1"/>
  <c r="AQ169" i="3"/>
  <c r="AG169" i="3"/>
  <c r="AQ993" i="3"/>
  <c r="AG993" i="3"/>
  <c r="AQ611" i="3"/>
  <c r="AG611" i="3"/>
  <c r="AR786" i="3"/>
  <c r="I786" i="3" s="1"/>
  <c r="AQ16" i="3"/>
  <c r="AG16" i="3"/>
  <c r="AQ49" i="3"/>
  <c r="AG49" i="3"/>
  <c r="AQ245" i="3"/>
  <c r="AG245" i="3"/>
  <c r="AR978" i="3"/>
  <c r="I978" i="3" s="1"/>
  <c r="AR976" i="3"/>
  <c r="I976" i="3" s="1"/>
  <c r="AR844" i="3"/>
  <c r="I844" i="3" s="1"/>
  <c r="AR120" i="3"/>
  <c r="I120" i="3" s="1"/>
  <c r="AQ436" i="3"/>
  <c r="AG436" i="3"/>
  <c r="AQ575" i="3"/>
  <c r="AG575" i="3"/>
  <c r="AR148" i="3"/>
  <c r="I148" i="3" s="1"/>
  <c r="AQ412" i="3"/>
  <c r="AG412" i="3"/>
  <c r="AQ145" i="3"/>
  <c r="AG145" i="3"/>
  <c r="AQ425" i="3"/>
  <c r="AG425" i="3"/>
  <c r="AR410" i="3"/>
  <c r="I410" i="3" s="1"/>
  <c r="AR714" i="3"/>
  <c r="I714" i="3" s="1"/>
  <c r="AQ865" i="3"/>
  <c r="AG865" i="3"/>
  <c r="AR119" i="3"/>
  <c r="I119" i="3" s="1"/>
  <c r="AR251" i="3"/>
  <c r="I251" i="3" s="1"/>
  <c r="AQ834" i="3"/>
  <c r="AG834" i="3"/>
  <c r="AQ746" i="3"/>
  <c r="AG746" i="3"/>
  <c r="AR13" i="3"/>
  <c r="I13" i="3" s="1"/>
  <c r="D13" i="3"/>
  <c r="F13" i="3" s="1"/>
  <c r="AQ265" i="3"/>
  <c r="AG265" i="3"/>
  <c r="AR849" i="3"/>
  <c r="I849" i="3" s="1"/>
  <c r="AQ345" i="3"/>
  <c r="AG345" i="3"/>
  <c r="AR303" i="3"/>
  <c r="I303" i="3" s="1"/>
  <c r="AQ483" i="3"/>
  <c r="AG483" i="3"/>
  <c r="AR509" i="3"/>
  <c r="I509" i="3" s="1"/>
  <c r="AQ723" i="3"/>
  <c r="AG723" i="3"/>
  <c r="AQ814" i="3"/>
  <c r="AG814" i="3"/>
  <c r="AR816" i="3"/>
  <c r="I816" i="3" s="1"/>
  <c r="AQ980" i="3"/>
  <c r="AG980" i="3"/>
  <c r="AQ277" i="3"/>
  <c r="AG277" i="3"/>
  <c r="AQ930" i="3"/>
  <c r="AG930" i="3"/>
  <c r="AQ47" i="3"/>
  <c r="AG47" i="3"/>
  <c r="AR906" i="3"/>
  <c r="I906" i="3" s="1"/>
  <c r="AQ657" i="3"/>
  <c r="AG657" i="3"/>
  <c r="AR825" i="3"/>
  <c r="I825" i="3" s="1"/>
  <c r="AQ908" i="3"/>
  <c r="AG908" i="3"/>
  <c r="AR160" i="3"/>
  <c r="I160" i="3" s="1"/>
  <c r="AQ28" i="3"/>
  <c r="AG28" i="3"/>
  <c r="AR1024" i="3"/>
  <c r="I1024" i="3" s="1"/>
  <c r="AQ954" i="3"/>
  <c r="AG954" i="3"/>
  <c r="AR325" i="3"/>
  <c r="I325" i="3" s="1"/>
  <c r="AR840" i="3"/>
  <c r="I840" i="3" s="1"/>
  <c r="D548" i="3"/>
  <c r="F548" i="3" s="1"/>
  <c r="AQ613" i="3"/>
  <c r="AG613" i="3"/>
  <c r="AR434" i="3"/>
  <c r="I434" i="3" s="1"/>
  <c r="AR721" i="3"/>
  <c r="I721" i="3" s="1"/>
  <c r="AQ416" i="3"/>
  <c r="AG416" i="3"/>
  <c r="AR569" i="3"/>
  <c r="I569" i="3" s="1"/>
  <c r="AQ149" i="3"/>
  <c r="AG149" i="3"/>
  <c r="AR812" i="3"/>
  <c r="I812" i="3" s="1"/>
  <c r="AQ896" i="3"/>
  <c r="AG896" i="3"/>
  <c r="AR533" i="3"/>
  <c r="I533" i="3" s="1"/>
  <c r="AR574" i="3"/>
  <c r="I574" i="3" s="1"/>
  <c r="AQ26" i="3"/>
  <c r="AG26" i="3"/>
  <c r="AR601" i="3"/>
  <c r="I601" i="3" s="1"/>
  <c r="AQ377" i="3"/>
  <c r="AG377" i="3"/>
  <c r="AR429" i="3"/>
  <c r="I429" i="3" s="1"/>
  <c r="AR738" i="3"/>
  <c r="I738" i="3" s="1"/>
  <c r="AQ883" i="3"/>
  <c r="AG883" i="3"/>
  <c r="AR914" i="3"/>
  <c r="I914" i="3" s="1"/>
  <c r="AQ332" i="3"/>
  <c r="AG332" i="3"/>
  <c r="AR732" i="3"/>
  <c r="I732" i="3" s="1"/>
  <c r="AQ621" i="3"/>
  <c r="AG621" i="3"/>
  <c r="AQ85" i="3"/>
  <c r="AG85" i="3"/>
  <c r="AQ935" i="3"/>
  <c r="AG935" i="3"/>
  <c r="AR74" i="3"/>
  <c r="I74" i="3" s="1"/>
  <c r="AR111" i="3"/>
  <c r="I111" i="3" s="1"/>
  <c r="AR852" i="3"/>
  <c r="I852" i="3" s="1"/>
  <c r="AQ607" i="3"/>
  <c r="AG607" i="3"/>
  <c r="AR236" i="3"/>
  <c r="I236" i="3" s="1"/>
  <c r="AR512" i="3"/>
  <c r="I512" i="3" s="1"/>
  <c r="AR378" i="3"/>
  <c r="I378" i="3" s="1"/>
  <c r="AR402" i="3"/>
  <c r="I402" i="3" s="1"/>
  <c r="AR1026" i="3"/>
  <c r="I1026" i="3" s="1"/>
  <c r="AQ451" i="3"/>
  <c r="AG451" i="3"/>
  <c r="AR520" i="3"/>
  <c r="I520" i="3" s="1"/>
  <c r="AR142" i="3"/>
  <c r="I142" i="3" s="1"/>
  <c r="AR854" i="3"/>
  <c r="I854" i="3" s="1"/>
  <c r="AQ35" i="3"/>
  <c r="AG35" i="3"/>
  <c r="AR521" i="3"/>
  <c r="I521" i="3" s="1"/>
  <c r="AQ879" i="3"/>
  <c r="AG879" i="3"/>
  <c r="D516" i="3"/>
  <c r="F516" i="3" s="1"/>
  <c r="D672" i="3"/>
  <c r="F672" i="3" s="1"/>
  <c r="AR922" i="3"/>
  <c r="I922" i="3" s="1"/>
  <c r="AQ467" i="3"/>
  <c r="AG467" i="3"/>
  <c r="AQ388" i="3"/>
  <c r="AG388" i="3"/>
  <c r="AR988" i="3"/>
  <c r="I988" i="3" s="1"/>
  <c r="AQ511" i="3"/>
  <c r="AG511" i="3"/>
  <c r="AQ781" i="3"/>
  <c r="AG781" i="3"/>
  <c r="AR817" i="3"/>
  <c r="I817" i="3" s="1"/>
  <c r="D500" i="3"/>
  <c r="F500" i="3" s="1"/>
  <c r="AQ769" i="3"/>
  <c r="AG769" i="3"/>
  <c r="AQ503" i="3"/>
  <c r="AG503" i="3"/>
  <c r="AQ93" i="3"/>
  <c r="AG93" i="3"/>
  <c r="AQ241" i="3"/>
  <c r="AG241" i="3"/>
  <c r="AR306" i="3"/>
  <c r="I306" i="3" s="1"/>
  <c r="AR802" i="3"/>
  <c r="I802" i="3" s="1"/>
  <c r="AQ29" i="3"/>
  <c r="AG29" i="3"/>
  <c r="AQ249" i="3"/>
  <c r="AG249" i="3"/>
  <c r="AQ392" i="3"/>
  <c r="AG392" i="3"/>
  <c r="AQ261" i="3"/>
  <c r="AG261" i="3"/>
  <c r="AQ36" i="3"/>
  <c r="AG36" i="3"/>
  <c r="AR242" i="3"/>
  <c r="I242" i="3" s="1"/>
  <c r="AQ547" i="3"/>
  <c r="AG547" i="3"/>
  <c r="AR827" i="3"/>
  <c r="I827" i="3" s="1"/>
  <c r="AR941" i="3"/>
  <c r="I941" i="3" s="1"/>
  <c r="AQ938" i="3"/>
  <c r="AG938" i="3"/>
  <c r="AR278" i="3"/>
  <c r="I278" i="3" s="1"/>
  <c r="AR747" i="3"/>
  <c r="I747" i="3" s="1"/>
  <c r="AR238" i="3"/>
  <c r="I238" i="3" s="1"/>
  <c r="AR104" i="3"/>
  <c r="I104" i="3" s="1"/>
  <c r="AR208" i="3"/>
  <c r="I208" i="3" s="1"/>
  <c r="AQ384" i="3"/>
  <c r="AG384" i="3"/>
  <c r="AQ117" i="3"/>
  <c r="AG117" i="3"/>
  <c r="AR778" i="3"/>
  <c r="I778" i="3" s="1"/>
  <c r="D470" i="3"/>
  <c r="F470" i="3" s="1"/>
  <c r="AQ737" i="3"/>
  <c r="AG737" i="3"/>
  <c r="AQ125" i="3"/>
  <c r="AG125" i="3"/>
  <c r="AQ356" i="3"/>
  <c r="AG356" i="3"/>
  <c r="AR743" i="3"/>
  <c r="I743" i="3" s="1"/>
  <c r="AQ507" i="3"/>
  <c r="AG507" i="3"/>
  <c r="AQ447" i="3"/>
  <c r="AG447" i="3"/>
  <c r="D602" i="3"/>
  <c r="F602" i="3" s="1"/>
  <c r="D355" i="3"/>
  <c r="F355" i="3" s="1"/>
  <c r="D435" i="3"/>
  <c r="F435" i="3" s="1"/>
  <c r="D652" i="3"/>
  <c r="F652" i="3" s="1"/>
  <c r="AR156" i="3"/>
  <c r="I156" i="3" s="1"/>
  <c r="AQ977" i="3"/>
  <c r="AG977" i="3"/>
  <c r="AR338" i="3"/>
  <c r="I338" i="3" s="1"/>
  <c r="AQ385" i="3"/>
  <c r="AG385" i="3"/>
  <c r="AQ799" i="3"/>
  <c r="AG799" i="3"/>
  <c r="AQ761" i="3"/>
  <c r="AG761" i="3"/>
  <c r="AR501" i="3"/>
  <c r="I501" i="3" s="1"/>
  <c r="AR270" i="3"/>
  <c r="I270" i="3" s="1"/>
  <c r="AQ871" i="3"/>
  <c r="AG871" i="3"/>
  <c r="AQ328" i="3"/>
  <c r="AG328" i="3"/>
  <c r="AQ209" i="3"/>
  <c r="AG209" i="3"/>
  <c r="AR91" i="3"/>
  <c r="I91" i="3" s="1"/>
  <c r="AR537" i="3"/>
  <c r="I537" i="3" s="1"/>
  <c r="AR558" i="3"/>
  <c r="I558" i="3" s="1"/>
  <c r="AR713" i="3"/>
  <c r="I713" i="3" s="1"/>
  <c r="AR373" i="3"/>
  <c r="I373" i="3" s="1"/>
  <c r="AR910" i="3"/>
  <c r="I910" i="3" s="1"/>
  <c r="D335" i="3"/>
  <c r="F335" i="3" s="1"/>
  <c r="D379" i="3"/>
  <c r="F379" i="3" s="1"/>
  <c r="D374" i="3"/>
  <c r="F374" i="3" s="1"/>
  <c r="D553" i="3"/>
  <c r="F553" i="3" s="1"/>
  <c r="D658" i="3"/>
  <c r="F658" i="3" s="1"/>
  <c r="D644" i="3"/>
  <c r="F644" i="3" s="1"/>
  <c r="D921" i="3"/>
  <c r="F921" i="3" s="1"/>
  <c r="D632" i="3"/>
  <c r="F632" i="3" s="1"/>
  <c r="D588" i="3"/>
  <c r="F588" i="3" s="1"/>
  <c r="D975" i="3"/>
  <c r="F975" i="3" s="1"/>
  <c r="D564" i="3"/>
  <c r="F564" i="3" s="1"/>
  <c r="D586" i="3"/>
  <c r="F586" i="3" s="1"/>
  <c r="D979" i="3"/>
  <c r="F979" i="3" s="1"/>
  <c r="D678" i="3"/>
  <c r="F678" i="3" s="1"/>
  <c r="D634" i="3"/>
  <c r="F634" i="3" s="1"/>
  <c r="D664" i="3"/>
  <c r="F664" i="3" s="1"/>
  <c r="D407" i="3"/>
  <c r="F407" i="3" s="1"/>
  <c r="D1025" i="3"/>
  <c r="F1025" i="3" s="1"/>
  <c r="D656" i="3"/>
  <c r="F656" i="3" s="1"/>
  <c r="D578" i="3"/>
  <c r="F578" i="3" s="1"/>
  <c r="D992" i="3"/>
  <c r="F992" i="3" s="1"/>
  <c r="D15" i="2"/>
  <c r="F15" i="2" s="1"/>
  <c r="C15" i="2"/>
  <c r="B16" i="2"/>
  <c r="H14" i="2"/>
  <c r="I14" i="2"/>
  <c r="E14" i="2"/>
  <c r="G14" i="2" s="1"/>
  <c r="D747" i="3" l="1"/>
  <c r="F747" i="3" s="1"/>
  <c r="D520" i="3"/>
  <c r="F520" i="3" s="1"/>
  <c r="D509" i="3"/>
  <c r="F509" i="3" s="1"/>
  <c r="D978" i="3"/>
  <c r="F978" i="3" s="1"/>
  <c r="D786" i="3"/>
  <c r="F786" i="3" s="1"/>
  <c r="D445" i="3"/>
  <c r="F445" i="3" s="1"/>
  <c r="D1020" i="3"/>
  <c r="F1020" i="3" s="1"/>
  <c r="D453" i="3"/>
  <c r="F453" i="3" s="1"/>
  <c r="D158" i="3"/>
  <c r="F158" i="3" s="1"/>
  <c r="D66" i="3"/>
  <c r="F66" i="3" s="1"/>
  <c r="D222" i="3"/>
  <c r="F222" i="3" s="1"/>
  <c r="D1028" i="3"/>
  <c r="F1028" i="3" s="1"/>
  <c r="D118" i="3"/>
  <c r="F118" i="3" s="1"/>
  <c r="D465" i="3"/>
  <c r="F465" i="3" s="1"/>
  <c r="I387" i="3"/>
  <c r="I586" i="3"/>
  <c r="D9" i="3"/>
  <c r="F9" i="3" s="1"/>
  <c r="D662" i="3"/>
  <c r="F662" i="3" s="1"/>
  <c r="D346" i="3"/>
  <c r="F346" i="3" s="1"/>
  <c r="D370" i="3"/>
  <c r="F370" i="3" s="1"/>
  <c r="D1019" i="3"/>
  <c r="F1019" i="3" s="1"/>
  <c r="D736" i="3"/>
  <c r="F736" i="3" s="1"/>
  <c r="D794" i="3"/>
  <c r="F794" i="3" s="1"/>
  <c r="D910" i="3"/>
  <c r="F910" i="3" s="1"/>
  <c r="D922" i="3"/>
  <c r="F922" i="3" s="1"/>
  <c r="D402" i="3"/>
  <c r="F402" i="3" s="1"/>
  <c r="D111" i="3"/>
  <c r="F111" i="3" s="1"/>
  <c r="D429" i="3"/>
  <c r="F429" i="3" s="1"/>
  <c r="D601" i="3"/>
  <c r="F601" i="3" s="1"/>
  <c r="D574" i="3"/>
  <c r="F574" i="3" s="1"/>
  <c r="D751" i="3"/>
  <c r="F751" i="3" s="1"/>
  <c r="D955" i="3"/>
  <c r="F955" i="3" s="1"/>
  <c r="D287" i="3"/>
  <c r="F287" i="3" s="1"/>
  <c r="D282" i="3"/>
  <c r="F282" i="3" s="1"/>
  <c r="D945" i="3"/>
  <c r="F945" i="3" s="1"/>
  <c r="D240" i="3"/>
  <c r="F240" i="3" s="1"/>
  <c r="D505" i="3"/>
  <c r="F505" i="3" s="1"/>
  <c r="I411" i="3"/>
  <c r="I399" i="3"/>
  <c r="I406" i="3"/>
  <c r="I347" i="3"/>
  <c r="I602" i="3"/>
  <c r="I435" i="3"/>
  <c r="I874" i="3"/>
  <c r="D338" i="3"/>
  <c r="F338" i="3" s="1"/>
  <c r="D156" i="3"/>
  <c r="F156" i="3" s="1"/>
  <c r="D606" i="3"/>
  <c r="F606" i="3" s="1"/>
  <c r="D266" i="3"/>
  <c r="F266" i="3" s="1"/>
  <c r="D127" i="3"/>
  <c r="F127" i="3" s="1"/>
  <c r="D195" i="3"/>
  <c r="F195" i="3" s="1"/>
  <c r="D103" i="3"/>
  <c r="F103" i="3" s="1"/>
  <c r="D186" i="3"/>
  <c r="F186" i="3" s="1"/>
  <c r="D122" i="3"/>
  <c r="F122" i="3" s="1"/>
  <c r="D246" i="3"/>
  <c r="F246" i="3" s="1"/>
  <c r="D203" i="3"/>
  <c r="F203" i="3" s="1"/>
  <c r="D211" i="3"/>
  <c r="F211" i="3" s="1"/>
  <c r="D685" i="3"/>
  <c r="F685" i="3" s="1"/>
  <c r="D964" i="3"/>
  <c r="F964" i="3" s="1"/>
  <c r="D212" i="3"/>
  <c r="F212" i="3" s="1"/>
  <c r="D815" i="3"/>
  <c r="F815" i="3" s="1"/>
  <c r="D983" i="3"/>
  <c r="F983" i="3" s="1"/>
  <c r="AR983" i="3"/>
  <c r="I983" i="3" s="1"/>
  <c r="AR650" i="3"/>
  <c r="I650" i="3" s="1"/>
  <c r="I415" i="3"/>
  <c r="AR626" i="3"/>
  <c r="I626" i="3" s="1"/>
  <c r="D626" i="3"/>
  <c r="F626" i="3" s="1"/>
  <c r="AR443" i="3"/>
  <c r="I443" i="3" s="1"/>
  <c r="AR339" i="3"/>
  <c r="I339" i="3" s="1"/>
  <c r="AR594" i="3"/>
  <c r="I594" i="3" s="1"/>
  <c r="AR359" i="3"/>
  <c r="I359" i="3" s="1"/>
  <c r="AR618" i="3"/>
  <c r="I618" i="3" s="1"/>
  <c r="AR882" i="3"/>
  <c r="I882" i="3" s="1"/>
  <c r="AR430" i="3"/>
  <c r="I430" i="3" s="1"/>
  <c r="AR403" i="3"/>
  <c r="I403" i="3" s="1"/>
  <c r="AR363" i="3"/>
  <c r="I363" i="3" s="1"/>
  <c r="AR371" i="3"/>
  <c r="I371" i="3" s="1"/>
  <c r="AR342" i="3"/>
  <c r="I342" i="3" s="1"/>
  <c r="D342" i="3"/>
  <c r="F342" i="3" s="1"/>
  <c r="H15" i="2"/>
  <c r="D941" i="3"/>
  <c r="F941" i="3" s="1"/>
  <c r="D817" i="3"/>
  <c r="F817" i="3" s="1"/>
  <c r="D521" i="3"/>
  <c r="F521" i="3" s="1"/>
  <c r="D489" i="3"/>
  <c r="F489" i="3" s="1"/>
  <c r="D513" i="3"/>
  <c r="F513" i="3" s="1"/>
  <c r="D679" i="3"/>
  <c r="F679" i="3" s="1"/>
  <c r="D254" i="3"/>
  <c r="F254" i="3" s="1"/>
  <c r="D123" i="3"/>
  <c r="F123" i="3" s="1"/>
  <c r="D200" i="3"/>
  <c r="F200" i="3" s="1"/>
  <c r="D151" i="3"/>
  <c r="F151" i="3" s="1"/>
  <c r="D75" i="3"/>
  <c r="F75" i="3" s="1"/>
  <c r="D250" i="3"/>
  <c r="F250" i="3" s="1"/>
  <c r="D529" i="3"/>
  <c r="F529" i="3" s="1"/>
  <c r="D589" i="3"/>
  <c r="F589" i="3" s="1"/>
  <c r="D845" i="3"/>
  <c r="F845" i="3" s="1"/>
  <c r="D848" i="3"/>
  <c r="F848" i="3" s="1"/>
  <c r="D382" i="3"/>
  <c r="F382" i="3" s="1"/>
  <c r="D232" i="3"/>
  <c r="F232" i="3" s="1"/>
  <c r="D223" i="3"/>
  <c r="F223" i="3" s="1"/>
  <c r="D809" i="3"/>
  <c r="F809" i="3" s="1"/>
  <c r="D857" i="3"/>
  <c r="F857" i="3" s="1"/>
  <c r="D890" i="3"/>
  <c r="F890" i="3" s="1"/>
  <c r="D877" i="3"/>
  <c r="F877" i="3" s="1"/>
  <c r="D71" i="3"/>
  <c r="F71" i="3" s="1"/>
  <c r="D897" i="3"/>
  <c r="F897" i="3" s="1"/>
  <c r="D720" i="3"/>
  <c r="F720" i="3" s="1"/>
  <c r="D982" i="3"/>
  <c r="F982" i="3" s="1"/>
  <c r="D68" i="3"/>
  <c r="F68" i="3" s="1"/>
  <c r="D990" i="3"/>
  <c r="F990" i="3" s="1"/>
  <c r="D931" i="3"/>
  <c r="F931" i="3" s="1"/>
  <c r="D1007" i="3"/>
  <c r="F1007" i="3" s="1"/>
  <c r="D485" i="3"/>
  <c r="F485" i="3" s="1"/>
  <c r="D1008" i="3"/>
  <c r="F1008" i="3" s="1"/>
  <c r="D1017" i="3"/>
  <c r="F1017" i="3" s="1"/>
  <c r="D162" i="3"/>
  <c r="F162" i="3" s="1"/>
  <c r="D102" i="3"/>
  <c r="F102" i="3" s="1"/>
  <c r="D783" i="3"/>
  <c r="F783" i="3" s="1"/>
  <c r="D974" i="3"/>
  <c r="F974" i="3" s="1"/>
  <c r="D56" i="3"/>
  <c r="F56" i="3" s="1"/>
  <c r="AR419" i="3"/>
  <c r="I419" i="3" s="1"/>
  <c r="I331" i="3"/>
  <c r="AR366" i="3"/>
  <c r="I366" i="3" s="1"/>
  <c r="I335" i="3"/>
  <c r="I27" i="3"/>
  <c r="I634" i="3"/>
  <c r="I578" i="3"/>
  <c r="AR375" i="3"/>
  <c r="I375" i="3" s="1"/>
  <c r="I334" i="3"/>
  <c r="AR7" i="3"/>
  <c r="I7" i="3" s="1"/>
  <c r="I1037" i="3" s="1"/>
  <c r="D19" i="3"/>
  <c r="F19" i="3" s="1"/>
  <c r="AR31" i="3"/>
  <c r="I31" i="3" s="1"/>
  <c r="D31" i="3"/>
  <c r="F31" i="3" s="1"/>
  <c r="AR398" i="3"/>
  <c r="I398" i="3" s="1"/>
  <c r="AR610" i="3"/>
  <c r="I610" i="3" s="1"/>
  <c r="D427" i="3"/>
  <c r="F427" i="3" s="1"/>
  <c r="AR427" i="3"/>
  <c r="I427" i="3" s="1"/>
  <c r="D713" i="3"/>
  <c r="F713" i="3" s="1"/>
  <c r="D778" i="3"/>
  <c r="F778" i="3" s="1"/>
  <c r="D142" i="3"/>
  <c r="F142" i="3" s="1"/>
  <c r="D533" i="3"/>
  <c r="F533" i="3" s="1"/>
  <c r="D434" i="3"/>
  <c r="F434" i="3" s="1"/>
  <c r="D887" i="3"/>
  <c r="F887" i="3" s="1"/>
  <c r="D966" i="3"/>
  <c r="F966" i="3" s="1"/>
  <c r="D517" i="3"/>
  <c r="F517" i="3" s="1"/>
  <c r="D525" i="3"/>
  <c r="F525" i="3" s="1"/>
  <c r="D918" i="3"/>
  <c r="F918" i="3" s="1"/>
  <c r="D698" i="3"/>
  <c r="F698" i="3" s="1"/>
  <c r="D754" i="3"/>
  <c r="F754" i="3" s="1"/>
  <c r="D722" i="3"/>
  <c r="F722" i="3" s="1"/>
  <c r="D271" i="3"/>
  <c r="F271" i="3" s="1"/>
  <c r="D928" i="3"/>
  <c r="F928" i="3" s="1"/>
  <c r="D821" i="3"/>
  <c r="F821" i="3" s="1"/>
  <c r="D718" i="3"/>
  <c r="F718" i="3" s="1"/>
  <c r="D235" i="3"/>
  <c r="F235" i="3" s="1"/>
  <c r="D87" i="3"/>
  <c r="F87" i="3" s="1"/>
  <c r="D837" i="3"/>
  <c r="F837" i="3" s="1"/>
  <c r="D873" i="3"/>
  <c r="F873" i="3" s="1"/>
  <c r="D180" i="3"/>
  <c r="F180" i="3" s="1"/>
  <c r="D255" i="3"/>
  <c r="F255" i="3" s="1"/>
  <c r="D98" i="3"/>
  <c r="F98" i="3" s="1"/>
  <c r="D176" i="3"/>
  <c r="F176" i="3" s="1"/>
  <c r="D536" i="3"/>
  <c r="F536" i="3" s="1"/>
  <c r="D991" i="3"/>
  <c r="F991" i="3" s="1"/>
  <c r="D464" i="3"/>
  <c r="F464" i="3" s="1"/>
  <c r="D154" i="3"/>
  <c r="F154" i="3" s="1"/>
  <c r="D847" i="3"/>
  <c r="F847" i="3" s="1"/>
  <c r="D796" i="3"/>
  <c r="F796" i="3" s="1"/>
  <c r="D1018" i="3"/>
  <c r="F1018" i="3" s="1"/>
  <c r="D139" i="3"/>
  <c r="F139" i="3" s="1"/>
  <c r="D996" i="3"/>
  <c r="F996" i="3" s="1"/>
  <c r="D178" i="3"/>
  <c r="F178" i="3" s="1"/>
  <c r="D96" i="3"/>
  <c r="F96" i="3" s="1"/>
  <c r="D159" i="3"/>
  <c r="F159" i="3" s="1"/>
  <c r="D215" i="3"/>
  <c r="F215" i="3" s="1"/>
  <c r="D202" i="3"/>
  <c r="F202" i="3" s="1"/>
  <c r="D302" i="3"/>
  <c r="F302" i="3" s="1"/>
  <c r="D638" i="3"/>
  <c r="F638" i="3" s="1"/>
  <c r="D135" i="3"/>
  <c r="F135" i="3" s="1"/>
  <c r="D100" i="3"/>
  <c r="F100" i="3" s="1"/>
  <c r="D696" i="3"/>
  <c r="F696" i="3" s="1"/>
  <c r="D598" i="3"/>
  <c r="F598" i="3" s="1"/>
  <c r="D684" i="3"/>
  <c r="F684" i="3" s="1"/>
  <c r="D146" i="3"/>
  <c r="F146" i="3" s="1"/>
  <c r="D770" i="3"/>
  <c r="F770" i="3" s="1"/>
  <c r="D702" i="3"/>
  <c r="F702" i="3" s="1"/>
  <c r="D421" i="3"/>
  <c r="F421" i="3" s="1"/>
  <c r="D549" i="3"/>
  <c r="F549" i="3" s="1"/>
  <c r="D497" i="3"/>
  <c r="F497" i="3" s="1"/>
  <c r="D60" i="3"/>
  <c r="F60" i="3" s="1"/>
  <c r="I379" i="3"/>
  <c r="I355" i="3"/>
  <c r="I374" i="3"/>
  <c r="I570" i="3"/>
  <c r="I395" i="3"/>
  <c r="AR343" i="3"/>
  <c r="I343" i="3" s="1"/>
  <c r="I553" i="3"/>
  <c r="AR11" i="3"/>
  <c r="I11" i="3" s="1"/>
  <c r="I391" i="3"/>
  <c r="I351" i="3"/>
  <c r="I367" i="3"/>
  <c r="AR383" i="3"/>
  <c r="I383" i="3" s="1"/>
  <c r="AR117" i="3"/>
  <c r="I117" i="3" s="1"/>
  <c r="AR769" i="3"/>
  <c r="I769" i="3" s="1"/>
  <c r="AR28" i="3"/>
  <c r="I28" i="3" s="1"/>
  <c r="AR657" i="3"/>
  <c r="I657" i="3" s="1"/>
  <c r="AR277" i="3"/>
  <c r="I277" i="3" s="1"/>
  <c r="AR483" i="3"/>
  <c r="I483" i="3" s="1"/>
  <c r="AR265" i="3"/>
  <c r="I265" i="3" s="1"/>
  <c r="AR746" i="3"/>
  <c r="I746" i="3" s="1"/>
  <c r="AR865" i="3"/>
  <c r="I865" i="3" s="1"/>
  <c r="AR145" i="3"/>
  <c r="I145" i="3" s="1"/>
  <c r="AR436" i="3"/>
  <c r="I436" i="3" s="1"/>
  <c r="AR49" i="3"/>
  <c r="I49" i="3" s="1"/>
  <c r="AR643" i="3"/>
  <c r="I643" i="3" s="1"/>
  <c r="AR57" i="3"/>
  <c r="I57" i="3" s="1"/>
  <c r="AR749" i="3"/>
  <c r="I749" i="3" s="1"/>
  <c r="AR942" i="3"/>
  <c r="I942" i="3" s="1"/>
  <c r="F134" i="3"/>
  <c r="AR39" i="3"/>
  <c r="I39" i="3" s="1"/>
  <c r="AR902" i="3"/>
  <c r="I902" i="3" s="1"/>
  <c r="AR579" i="3"/>
  <c r="I579" i="3" s="1"/>
  <c r="AR790" i="3"/>
  <c r="I790" i="3" s="1"/>
  <c r="AR43" i="3"/>
  <c r="I43" i="3" s="1"/>
  <c r="AR805" i="3"/>
  <c r="I805" i="3" s="1"/>
  <c r="AR52" i="3"/>
  <c r="I52" i="3" s="1"/>
  <c r="AR667" i="3"/>
  <c r="I667" i="3" s="1"/>
  <c r="AR997" i="3"/>
  <c r="I997" i="3" s="1"/>
  <c r="AR731" i="3"/>
  <c r="I731" i="3" s="1"/>
  <c r="AR691" i="3"/>
  <c r="I691" i="3" s="1"/>
  <c r="AR904" i="3"/>
  <c r="I904" i="3" s="1"/>
  <c r="AR50" i="3"/>
  <c r="I50" i="3" s="1"/>
  <c r="AR328" i="3"/>
  <c r="I328" i="3" s="1"/>
  <c r="AR761" i="3"/>
  <c r="I761" i="3" s="1"/>
  <c r="AR385" i="3"/>
  <c r="I385" i="3" s="1"/>
  <c r="AR977" i="3"/>
  <c r="I977" i="3" s="1"/>
  <c r="D977" i="3"/>
  <c r="F977" i="3" s="1"/>
  <c r="AR447" i="3"/>
  <c r="I447" i="3" s="1"/>
  <c r="AR125" i="3"/>
  <c r="I125" i="3" s="1"/>
  <c r="D208" i="3"/>
  <c r="F208" i="3" s="1"/>
  <c r="D238" i="3"/>
  <c r="F238" i="3" s="1"/>
  <c r="D278" i="3"/>
  <c r="F278" i="3" s="1"/>
  <c r="D306" i="3"/>
  <c r="F306" i="3" s="1"/>
  <c r="AR781" i="3"/>
  <c r="I781" i="3" s="1"/>
  <c r="AR85" i="3"/>
  <c r="I85" i="3" s="1"/>
  <c r="AR377" i="3"/>
  <c r="I377" i="3" s="1"/>
  <c r="AR26" i="3"/>
  <c r="I26" i="3" s="1"/>
  <c r="AR613" i="3"/>
  <c r="I613" i="3" s="1"/>
  <c r="D840" i="3"/>
  <c r="F840" i="3" s="1"/>
  <c r="D816" i="3"/>
  <c r="F816" i="3" s="1"/>
  <c r="D251" i="3"/>
  <c r="F251" i="3" s="1"/>
  <c r="D410" i="3"/>
  <c r="F410" i="3" s="1"/>
  <c r="D148" i="3"/>
  <c r="F148" i="3" s="1"/>
  <c r="D844" i="3"/>
  <c r="F844" i="3" s="1"/>
  <c r="D231" i="3"/>
  <c r="F231" i="3" s="1"/>
  <c r="D179" i="3"/>
  <c r="F179" i="3" s="1"/>
  <c r="D152" i="3"/>
  <c r="F152" i="3" s="1"/>
  <c r="D324" i="3"/>
  <c r="F324" i="3" s="1"/>
  <c r="D972" i="3"/>
  <c r="F972" i="3" s="1"/>
  <c r="D174" i="3"/>
  <c r="F174" i="3" s="1"/>
  <c r="D1012" i="3"/>
  <c r="F1012" i="3" s="1"/>
  <c r="D163" i="3"/>
  <c r="F163" i="3" s="1"/>
  <c r="D894" i="3"/>
  <c r="F894" i="3" s="1"/>
  <c r="D243" i="3"/>
  <c r="F243" i="3" s="1"/>
  <c r="D150" i="3"/>
  <c r="F150" i="3" s="1"/>
  <c r="D252" i="3"/>
  <c r="F252" i="3" s="1"/>
  <c r="D84" i="3"/>
  <c r="F84" i="3" s="1"/>
  <c r="D275" i="3"/>
  <c r="F275" i="3" s="1"/>
  <c r="AR305" i="3"/>
  <c r="I305" i="3" s="1"/>
  <c r="AR101" i="3"/>
  <c r="I101" i="3" s="1"/>
  <c r="AR773" i="3"/>
  <c r="I773" i="3" s="1"/>
  <c r="AR221" i="3"/>
  <c r="I221" i="3" s="1"/>
  <c r="AR989" i="3"/>
  <c r="I989" i="3" s="1"/>
  <c r="AR637" i="3"/>
  <c r="I637" i="3" s="1"/>
  <c r="AR444" i="3"/>
  <c r="I444" i="3" s="1"/>
  <c r="AR788" i="3"/>
  <c r="I788" i="3" s="1"/>
  <c r="D788" i="3"/>
  <c r="F788" i="3" s="1"/>
  <c r="AR939" i="3"/>
  <c r="I939" i="3" s="1"/>
  <c r="AR441" i="3"/>
  <c r="I441" i="3" s="1"/>
  <c r="AR669" i="3"/>
  <c r="I669" i="3" s="1"/>
  <c r="AR793" i="3"/>
  <c r="I793" i="3" s="1"/>
  <c r="AR663" i="3"/>
  <c r="I663" i="3" s="1"/>
  <c r="AR653" i="3"/>
  <c r="I653" i="3" s="1"/>
  <c r="AR153" i="3"/>
  <c r="I153" i="3" s="1"/>
  <c r="AR924" i="3"/>
  <c r="I924" i="3" s="1"/>
  <c r="AR253" i="3"/>
  <c r="I253" i="3" s="1"/>
  <c r="AR372" i="3"/>
  <c r="I372" i="3" s="1"/>
  <c r="AR605" i="3"/>
  <c r="I605" i="3" s="1"/>
  <c r="AR1010" i="3"/>
  <c r="I1010" i="3" s="1"/>
  <c r="D1010" i="3"/>
  <c r="F1010" i="3" s="1"/>
  <c r="AR565" i="3"/>
  <c r="I565" i="3" s="1"/>
  <c r="AR269" i="3"/>
  <c r="I269" i="3" s="1"/>
  <c r="AR826" i="3"/>
  <c r="I826" i="3" s="1"/>
  <c r="AR185" i="3"/>
  <c r="I185" i="3" s="1"/>
  <c r="AR446" i="3"/>
  <c r="I446" i="3" s="1"/>
  <c r="AR756" i="3"/>
  <c r="I756" i="3" s="1"/>
  <c r="AR703" i="3"/>
  <c r="I703" i="3" s="1"/>
  <c r="AR353" i="3"/>
  <c r="I353" i="3" s="1"/>
  <c r="AR735" i="3"/>
  <c r="I735" i="3" s="1"/>
  <c r="AR559" i="3"/>
  <c r="I559" i="3" s="1"/>
  <c r="AR417" i="3"/>
  <c r="I417" i="3" s="1"/>
  <c r="AR22" i="3"/>
  <c r="I22" i="3" s="1"/>
  <c r="D22" i="3"/>
  <c r="AR8" i="3"/>
  <c r="I8" i="3" s="1"/>
  <c r="AR851" i="3"/>
  <c r="I851" i="3" s="1"/>
  <c r="AR683" i="3"/>
  <c r="I683" i="3" s="1"/>
  <c r="AR768" i="3"/>
  <c r="I768" i="3" s="1"/>
  <c r="AR173" i="3"/>
  <c r="I173" i="3" s="1"/>
  <c r="AR213" i="3"/>
  <c r="I213" i="3" s="1"/>
  <c r="AR45" i="3"/>
  <c r="I45" i="3" s="1"/>
  <c r="AR165" i="3"/>
  <c r="I165" i="3" s="1"/>
  <c r="AR567" i="3"/>
  <c r="I567" i="3" s="1"/>
  <c r="AR741" i="3"/>
  <c r="I741" i="3" s="1"/>
  <c r="D741" i="3"/>
  <c r="F741" i="3" s="1"/>
  <c r="AR527" i="3"/>
  <c r="I527" i="3" s="1"/>
  <c r="AR491" i="3"/>
  <c r="I491" i="3" s="1"/>
  <c r="AR956" i="3"/>
  <c r="I956" i="3" s="1"/>
  <c r="AR563" i="3"/>
  <c r="I563" i="3" s="1"/>
  <c r="AR635" i="3"/>
  <c r="I635" i="3" s="1"/>
  <c r="AR293" i="3"/>
  <c r="I293" i="3" s="1"/>
  <c r="AR32" i="3"/>
  <c r="I32" i="3" s="1"/>
  <c r="AR439" i="3"/>
  <c r="I439" i="3" s="1"/>
  <c r="D566" i="3"/>
  <c r="F566" i="3" s="1"/>
  <c r="D290" i="3"/>
  <c r="F290" i="3" s="1"/>
  <c r="D728" i="3"/>
  <c r="F728" i="3" s="1"/>
  <c r="D166" i="3"/>
  <c r="F166" i="3" s="1"/>
  <c r="D299" i="3"/>
  <c r="F299" i="3" s="1"/>
  <c r="D88" i="3"/>
  <c r="F88" i="3" s="1"/>
  <c r="D832" i="3"/>
  <c r="F832" i="3" s="1"/>
  <c r="D210" i="3"/>
  <c r="F210" i="3" s="1"/>
  <c r="D256" i="3"/>
  <c r="F256" i="3" s="1"/>
  <c r="D413" i="3"/>
  <c r="F413" i="3" s="1"/>
  <c r="D244" i="3"/>
  <c r="F244" i="3" s="1"/>
  <c r="D1001" i="3"/>
  <c r="F1001" i="3" s="1"/>
  <c r="D214" i="3"/>
  <c r="F214" i="3" s="1"/>
  <c r="D381" i="3"/>
  <c r="F381" i="3" s="1"/>
  <c r="D968" i="3"/>
  <c r="F968" i="3" s="1"/>
  <c r="D131" i="3"/>
  <c r="F131" i="3" s="1"/>
  <c r="D333" i="3"/>
  <c r="F333" i="3" s="1"/>
  <c r="D712" i="3"/>
  <c r="F712" i="3" s="1"/>
  <c r="D739" i="3"/>
  <c r="F739" i="3" s="1"/>
  <c r="D182" i="3"/>
  <c r="F182" i="3" s="1"/>
  <c r="D239" i="3"/>
  <c r="F239" i="3" s="1"/>
  <c r="D64" i="3"/>
  <c r="F64" i="3" s="1"/>
  <c r="D330" i="3"/>
  <c r="F330" i="3" s="1"/>
  <c r="D218" i="3"/>
  <c r="F218" i="3" s="1"/>
  <c r="D205" i="3"/>
  <c r="F205" i="3" s="1"/>
  <c r="AR205" i="3"/>
  <c r="I205" i="3" s="1"/>
  <c r="AR281" i="3"/>
  <c r="I281" i="3" s="1"/>
  <c r="AR859" i="3"/>
  <c r="I859" i="3" s="1"/>
  <c r="AR368" i="3"/>
  <c r="I368" i="3" s="1"/>
  <c r="AR789" i="3"/>
  <c r="I789" i="3" s="1"/>
  <c r="AR38" i="3"/>
  <c r="I38" i="3" s="1"/>
  <c r="AR37" i="3"/>
  <c r="I37" i="3" s="1"/>
  <c r="AR776" i="3"/>
  <c r="I776" i="3" s="1"/>
  <c r="D776" i="3"/>
  <c r="F776" i="3" s="1"/>
  <c r="AR1014" i="3"/>
  <c r="I1014" i="3" s="1"/>
  <c r="D630" i="3"/>
  <c r="F630" i="3" s="1"/>
  <c r="D198" i="3"/>
  <c r="F198" i="3" s="1"/>
  <c r="D315" i="3"/>
  <c r="F315" i="3" s="1"/>
  <c r="D283" i="3"/>
  <c r="F283" i="3" s="1"/>
  <c r="D646" i="3"/>
  <c r="F646" i="3" s="1"/>
  <c r="D710" i="3"/>
  <c r="F710" i="3" s="1"/>
  <c r="D206" i="3"/>
  <c r="F206" i="3" s="1"/>
  <c r="D224" i="3"/>
  <c r="F224" i="3" s="1"/>
  <c r="D234" i="3"/>
  <c r="F234" i="3" s="1"/>
  <c r="D99" i="3"/>
  <c r="F99" i="3" s="1"/>
  <c r="D898" i="3"/>
  <c r="F898" i="3" s="1"/>
  <c r="D168" i="3"/>
  <c r="F168" i="3" s="1"/>
  <c r="AR853" i="3"/>
  <c r="I853" i="3" s="1"/>
  <c r="D544" i="3"/>
  <c r="F544" i="3" s="1"/>
  <c r="D457" i="3"/>
  <c r="F457" i="3" s="1"/>
  <c r="AR916" i="3"/>
  <c r="I916" i="3" s="1"/>
  <c r="D929" i="3"/>
  <c r="F929" i="3" s="1"/>
  <c r="D541" i="3"/>
  <c r="F541" i="3" s="1"/>
  <c r="D481" i="3"/>
  <c r="F481" i="3" s="1"/>
  <c r="AR867" i="3"/>
  <c r="I867" i="3" s="1"/>
  <c r="AR961" i="3"/>
  <c r="I961" i="3" s="1"/>
  <c r="AR753" i="3"/>
  <c r="I753" i="3" s="1"/>
  <c r="D753" i="3"/>
  <c r="F753" i="3" s="1"/>
  <c r="AR936" i="3"/>
  <c r="I936" i="3" s="1"/>
  <c r="AR758" i="3"/>
  <c r="I758" i="3" s="1"/>
  <c r="AR647" i="3"/>
  <c r="I647" i="3" s="1"/>
  <c r="AR577" i="3"/>
  <c r="I577" i="3" s="1"/>
  <c r="AR715" i="3"/>
  <c r="I715" i="3" s="1"/>
  <c r="D286" i="3"/>
  <c r="F286" i="3" s="1"/>
  <c r="D207" i="3"/>
  <c r="F207" i="3" s="1"/>
  <c r="D248" i="3"/>
  <c r="F248" i="3" s="1"/>
  <c r="D414" i="3"/>
  <c r="F414" i="3" s="1"/>
  <c r="D143" i="3"/>
  <c r="F143" i="3" s="1"/>
  <c r="D719" i="3"/>
  <c r="F719" i="3" s="1"/>
  <c r="AR719" i="3"/>
  <c r="I719" i="3" s="1"/>
  <c r="AR807" i="3"/>
  <c r="I807" i="3" s="1"/>
  <c r="D937" i="3"/>
  <c r="F937" i="3" s="1"/>
  <c r="AR428" i="3"/>
  <c r="I428" i="3" s="1"/>
  <c r="AR797" i="3"/>
  <c r="I797" i="3" s="1"/>
  <c r="D797" i="3"/>
  <c r="F797" i="3" s="1"/>
  <c r="D843" i="3"/>
  <c r="F843" i="3" s="1"/>
  <c r="D86" i="3"/>
  <c r="F86" i="3" s="1"/>
  <c r="D130" i="3"/>
  <c r="F130" i="3" s="1"/>
  <c r="D676" i="3"/>
  <c r="F676" i="3" s="1"/>
  <c r="D828" i="3"/>
  <c r="F828" i="3" s="1"/>
  <c r="D358" i="3"/>
  <c r="F358" i="3" s="1"/>
  <c r="D274" i="3"/>
  <c r="F274" i="3" s="1"/>
  <c r="D811" i="3"/>
  <c r="F811" i="3" s="1"/>
  <c r="D83" i="3"/>
  <c r="F83" i="3" s="1"/>
  <c r="D911" i="3"/>
  <c r="F911" i="3" s="1"/>
  <c r="D196" i="3"/>
  <c r="F196" i="3" s="1"/>
  <c r="D307" i="3"/>
  <c r="F307" i="3" s="1"/>
  <c r="D701" i="3"/>
  <c r="F701" i="3" s="1"/>
  <c r="D839" i="3"/>
  <c r="F839" i="3" s="1"/>
  <c r="D318" i="3"/>
  <c r="F318" i="3" s="1"/>
  <c r="D573" i="3"/>
  <c r="F573" i="3" s="1"/>
  <c r="D717" i="3"/>
  <c r="F717" i="3" s="1"/>
  <c r="D864" i="3"/>
  <c r="F864" i="3" s="1"/>
  <c r="D872" i="3"/>
  <c r="F872" i="3" s="1"/>
  <c r="D819" i="3"/>
  <c r="F819" i="3" s="1"/>
  <c r="D294" i="3"/>
  <c r="F294" i="3" s="1"/>
  <c r="D175" i="3"/>
  <c r="F175" i="3" s="1"/>
  <c r="D82" i="3"/>
  <c r="F82" i="3" s="1"/>
  <c r="D932" i="3"/>
  <c r="F932" i="3" s="1"/>
  <c r="D147" i="3"/>
  <c r="F147" i="3" s="1"/>
  <c r="D999" i="3"/>
  <c r="F999" i="3" s="1"/>
  <c r="D126" i="3"/>
  <c r="F126" i="3" s="1"/>
  <c r="D1023" i="3"/>
  <c r="F1023" i="3" s="1"/>
  <c r="D228" i="3"/>
  <c r="F228" i="3" s="1"/>
  <c r="D171" i="3"/>
  <c r="F171" i="3" s="1"/>
  <c r="AR36" i="3"/>
  <c r="I36" i="3" s="1"/>
  <c r="D36" i="3"/>
  <c r="F36" i="3" s="1"/>
  <c r="AR392" i="3"/>
  <c r="I392" i="3" s="1"/>
  <c r="AR93" i="3"/>
  <c r="I93" i="3" s="1"/>
  <c r="AR908" i="3"/>
  <c r="I908" i="3" s="1"/>
  <c r="AR47" i="3"/>
  <c r="I47" i="3" s="1"/>
  <c r="AR723" i="3"/>
  <c r="I723" i="3" s="1"/>
  <c r="AR345" i="3"/>
  <c r="I345" i="3" s="1"/>
  <c r="AR765" i="3"/>
  <c r="I765" i="3" s="1"/>
  <c r="AR479" i="3"/>
  <c r="I479" i="3" s="1"/>
  <c r="AR585" i="3"/>
  <c r="I585" i="3" s="1"/>
  <c r="AR81" i="3"/>
  <c r="I81" i="3" s="1"/>
  <c r="AR25" i="3"/>
  <c r="I25" i="3" s="1"/>
  <c r="AR748" i="3"/>
  <c r="I748" i="3" s="1"/>
  <c r="AR780" i="3"/>
  <c r="I780" i="3" s="1"/>
  <c r="AR233" i="3"/>
  <c r="I233" i="3" s="1"/>
  <c r="AR141" i="3"/>
  <c r="I141" i="3" s="1"/>
  <c r="AR42" i="3"/>
  <c r="I42" i="3" s="1"/>
  <c r="AR408" i="3"/>
  <c r="I408" i="3" s="1"/>
  <c r="AR934" i="3"/>
  <c r="I934" i="3" s="1"/>
  <c r="D934" i="3"/>
  <c r="F934" i="3" s="1"/>
  <c r="AR760" i="3"/>
  <c r="I760" i="3" s="1"/>
  <c r="AR352" i="3"/>
  <c r="I352" i="3" s="1"/>
  <c r="AR792" i="3"/>
  <c r="I792" i="3" s="1"/>
  <c r="AR591" i="3"/>
  <c r="I591" i="3" s="1"/>
  <c r="AR285" i="3"/>
  <c r="I285" i="3" s="1"/>
  <c r="AR33" i="3"/>
  <c r="I33" i="3" s="1"/>
  <c r="AR649" i="3"/>
  <c r="I649" i="3" s="1"/>
  <c r="AR475" i="3"/>
  <c r="I475" i="3" s="1"/>
  <c r="AR193" i="3"/>
  <c r="I193" i="3" s="1"/>
  <c r="AR289" i="3"/>
  <c r="I289" i="3" s="1"/>
  <c r="AR943" i="3"/>
  <c r="I943" i="3" s="1"/>
  <c r="D373" i="3"/>
  <c r="F373" i="3" s="1"/>
  <c r="D558" i="3"/>
  <c r="F558" i="3" s="1"/>
  <c r="D91" i="3"/>
  <c r="F91" i="3" s="1"/>
  <c r="D270" i="3"/>
  <c r="F270" i="3" s="1"/>
  <c r="D743" i="3"/>
  <c r="F743" i="3" s="1"/>
  <c r="AR384" i="3"/>
  <c r="I384" i="3" s="1"/>
  <c r="AR938" i="3"/>
  <c r="I938" i="3" s="1"/>
  <c r="AR261" i="3"/>
  <c r="I261" i="3" s="1"/>
  <c r="AR249" i="3"/>
  <c r="I249" i="3" s="1"/>
  <c r="AR241" i="3"/>
  <c r="I241" i="3" s="1"/>
  <c r="AR503" i="3"/>
  <c r="I503" i="3" s="1"/>
  <c r="D503" i="3"/>
  <c r="F503" i="3" s="1"/>
  <c r="D988" i="3"/>
  <c r="F988" i="3" s="1"/>
  <c r="D854" i="3"/>
  <c r="F854" i="3" s="1"/>
  <c r="D1026" i="3"/>
  <c r="F1026" i="3" s="1"/>
  <c r="D378" i="3"/>
  <c r="F378" i="3" s="1"/>
  <c r="D236" i="3"/>
  <c r="F236" i="3" s="1"/>
  <c r="D852" i="3"/>
  <c r="F852" i="3" s="1"/>
  <c r="D74" i="3"/>
  <c r="F74" i="3" s="1"/>
  <c r="D732" i="3"/>
  <c r="F732" i="3" s="1"/>
  <c r="D914" i="3"/>
  <c r="F914" i="3" s="1"/>
  <c r="D738" i="3"/>
  <c r="F738" i="3" s="1"/>
  <c r="D812" i="3"/>
  <c r="F812" i="3" s="1"/>
  <c r="D569" i="3"/>
  <c r="F569" i="3" s="1"/>
  <c r="D721" i="3"/>
  <c r="F721" i="3" s="1"/>
  <c r="AR930" i="3"/>
  <c r="I930" i="3" s="1"/>
  <c r="AR980" i="3"/>
  <c r="I980" i="3" s="1"/>
  <c r="AR814" i="3"/>
  <c r="I814" i="3" s="1"/>
  <c r="AR834" i="3"/>
  <c r="I834" i="3" s="1"/>
  <c r="AR425" i="3"/>
  <c r="I425" i="3" s="1"/>
  <c r="AR412" i="3"/>
  <c r="I412" i="3" s="1"/>
  <c r="AR575" i="3"/>
  <c r="I575" i="3" s="1"/>
  <c r="AR245" i="3"/>
  <c r="I245" i="3" s="1"/>
  <c r="AR16" i="3"/>
  <c r="I16" i="3" s="1"/>
  <c r="AR611" i="3"/>
  <c r="I611" i="3" s="1"/>
  <c r="AR169" i="3"/>
  <c r="I169" i="3" s="1"/>
  <c r="AR750" i="3"/>
  <c r="I750" i="3" s="1"/>
  <c r="AR380" i="3"/>
  <c r="I380" i="3" s="1"/>
  <c r="AR973" i="3"/>
  <c r="I973" i="3" s="1"/>
  <c r="AR531" i="3"/>
  <c r="I531" i="3" s="1"/>
  <c r="AR14" i="3"/>
  <c r="I14" i="3" s="1"/>
  <c r="D14" i="3"/>
  <c r="AR55" i="3"/>
  <c r="I55" i="3" s="1"/>
  <c r="AR595" i="3"/>
  <c r="I595" i="3" s="1"/>
  <c r="AR752" i="3"/>
  <c r="I752" i="3" s="1"/>
  <c r="D752" i="3"/>
  <c r="F752" i="3" s="1"/>
  <c r="AR803" i="3"/>
  <c r="I803" i="3" s="1"/>
  <c r="AR949" i="3"/>
  <c r="I949" i="3" s="1"/>
  <c r="AR1030" i="3"/>
  <c r="I1030" i="3" s="1"/>
  <c r="I1047" i="3" s="1"/>
  <c r="AR495" i="3"/>
  <c r="I495" i="3" s="1"/>
  <c r="AR655" i="3"/>
  <c r="I655" i="3" s="1"/>
  <c r="AR641" i="3"/>
  <c r="I641" i="3" s="1"/>
  <c r="AR952" i="3"/>
  <c r="I952" i="3" s="1"/>
  <c r="AR766" i="3"/>
  <c r="I766" i="3" s="1"/>
  <c r="D766" i="3"/>
  <c r="F766" i="3" s="1"/>
  <c r="AR571" i="3"/>
  <c r="I571" i="3" s="1"/>
  <c r="D124" i="3"/>
  <c r="F124" i="3" s="1"/>
  <c r="D76" i="3"/>
  <c r="F76" i="3" s="1"/>
  <c r="D725" i="3"/>
  <c r="F725" i="3" s="1"/>
  <c r="D107" i="3"/>
  <c r="F107" i="3" s="1"/>
  <c r="D247" i="3"/>
  <c r="F247" i="3" s="1"/>
  <c r="D263" i="3"/>
  <c r="F263" i="3" s="1"/>
  <c r="D985" i="3"/>
  <c r="F985" i="3" s="1"/>
  <c r="D823" i="3"/>
  <c r="F823" i="3" s="1"/>
  <c r="D220" i="3"/>
  <c r="F220" i="3" s="1"/>
  <c r="D386" i="3"/>
  <c r="F386" i="3" s="1"/>
  <c r="D226" i="3"/>
  <c r="F226" i="3" s="1"/>
  <c r="D694" i="3"/>
  <c r="F694" i="3" s="1"/>
  <c r="D665" i="3"/>
  <c r="F665" i="3" s="1"/>
  <c r="D216" i="3"/>
  <c r="F216" i="3" s="1"/>
  <c r="D1027" i="3"/>
  <c r="F1027" i="3" s="1"/>
  <c r="D357" i="3"/>
  <c r="F357" i="3" s="1"/>
  <c r="D670" i="3"/>
  <c r="F670" i="3" s="1"/>
  <c r="D889" i="3"/>
  <c r="F889" i="3" s="1"/>
  <c r="D184" i="3"/>
  <c r="F184" i="3" s="1"/>
  <c r="D881" i="3"/>
  <c r="F881" i="3" s="1"/>
  <c r="D833" i="3"/>
  <c r="F833" i="3" s="1"/>
  <c r="D824" i="3"/>
  <c r="F824" i="3" s="1"/>
  <c r="D262" i="3"/>
  <c r="D730" i="3"/>
  <c r="F730" i="3" s="1"/>
  <c r="D144" i="3"/>
  <c r="F144" i="3" s="1"/>
  <c r="D199" i="3"/>
  <c r="F199" i="3" s="1"/>
  <c r="D831" i="3"/>
  <c r="F831" i="3" s="1"/>
  <c r="D167" i="3"/>
  <c r="F167" i="3" s="1"/>
  <c r="D841" i="3"/>
  <c r="F841" i="3" s="1"/>
  <c r="D194" i="3"/>
  <c r="F194" i="3" s="1"/>
  <c r="D622" i="3"/>
  <c r="F622" i="3" s="1"/>
  <c r="D692" i="3"/>
  <c r="F692" i="3" s="1"/>
  <c r="D136" i="3"/>
  <c r="F136" i="3" s="1"/>
  <c r="D188" i="3"/>
  <c r="F188" i="3" s="1"/>
  <c r="D191" i="3"/>
  <c r="F191" i="3" s="1"/>
  <c r="D298" i="3"/>
  <c r="F298" i="3" s="1"/>
  <c r="D706" i="3"/>
  <c r="F706" i="3" s="1"/>
  <c r="D204" i="3"/>
  <c r="F204" i="3" s="1"/>
  <c r="D995" i="3"/>
  <c r="F995" i="3" s="1"/>
  <c r="D951" i="3"/>
  <c r="F951" i="3" s="1"/>
  <c r="D95" i="3"/>
  <c r="F95" i="3" s="1"/>
  <c r="D112" i="3"/>
  <c r="F112" i="3" s="1"/>
  <c r="D94" i="3"/>
  <c r="F94" i="3" s="1"/>
  <c r="D311" i="3"/>
  <c r="F311" i="3" s="1"/>
  <c r="D919" i="3"/>
  <c r="F919" i="3" s="1"/>
  <c r="D397" i="3"/>
  <c r="F397" i="3" s="1"/>
  <c r="D820" i="3"/>
  <c r="F820" i="3" s="1"/>
  <c r="D106" i="3"/>
  <c r="F106" i="3" s="1"/>
  <c r="AR581" i="3"/>
  <c r="I581" i="3" s="1"/>
  <c r="AR400" i="3"/>
  <c r="I400" i="3" s="1"/>
  <c r="AR471" i="3"/>
  <c r="I471" i="3" s="1"/>
  <c r="AR499" i="3"/>
  <c r="I499" i="3" s="1"/>
  <c r="AR757" i="3"/>
  <c r="I757" i="3" s="1"/>
  <c r="D757" i="3"/>
  <c r="F757" i="3" s="1"/>
  <c r="AR455" i="3"/>
  <c r="I455" i="3" s="1"/>
  <c r="AR627" i="3"/>
  <c r="I627" i="3" s="1"/>
  <c r="AR442" i="3"/>
  <c r="I442" i="3" s="1"/>
  <c r="AR73" i="3"/>
  <c r="I73" i="3" s="1"/>
  <c r="AR297" i="3"/>
  <c r="I297" i="3" s="1"/>
  <c r="AR557" i="3"/>
  <c r="I557" i="3" s="1"/>
  <c r="AR535" i="3"/>
  <c r="I535" i="3" s="1"/>
  <c r="AR671" i="3"/>
  <c r="I671" i="3" s="1"/>
  <c r="AR396" i="3"/>
  <c r="I396" i="3" s="1"/>
  <c r="AR727" i="3"/>
  <c r="I727" i="3" s="1"/>
  <c r="AR340" i="3"/>
  <c r="I340" i="3" s="1"/>
  <c r="AR777" i="3"/>
  <c r="I777" i="3" s="1"/>
  <c r="AR543" i="3"/>
  <c r="I543" i="3" s="1"/>
  <c r="AR639" i="3"/>
  <c r="I639" i="3" s="1"/>
  <c r="AR695" i="3"/>
  <c r="I695" i="3" s="1"/>
  <c r="AR599" i="3"/>
  <c r="I599" i="3" s="1"/>
  <c r="AR597" i="3"/>
  <c r="I597" i="3" s="1"/>
  <c r="AR459" i="3"/>
  <c r="I459" i="3" s="1"/>
  <c r="D459" i="3"/>
  <c r="F459" i="3" s="1"/>
  <c r="AR364" i="3"/>
  <c r="I364" i="3" s="1"/>
  <c r="AR432" i="3"/>
  <c r="I432" i="3" s="1"/>
  <c r="AR744" i="3"/>
  <c r="I744" i="3" s="1"/>
  <c r="AR958" i="3"/>
  <c r="I958" i="3" s="1"/>
  <c r="AR551" i="3"/>
  <c r="I551" i="3" s="1"/>
  <c r="AR313" i="3"/>
  <c r="I313" i="3" s="1"/>
  <c r="D257" i="3"/>
  <c r="F257" i="3" s="1"/>
  <c r="AR257" i="3"/>
  <c r="I257" i="3" s="1"/>
  <c r="AR129" i="3"/>
  <c r="I129" i="3" s="1"/>
  <c r="AR926" i="3"/>
  <c r="I926" i="3" s="1"/>
  <c r="AR157" i="3"/>
  <c r="I157" i="3" s="1"/>
  <c r="AR838" i="3"/>
  <c r="I838" i="3" s="1"/>
  <c r="AR561" i="3"/>
  <c r="I561" i="3" s="1"/>
  <c r="AR948" i="3"/>
  <c r="I948" i="3" s="1"/>
  <c r="AR20" i="3"/>
  <c r="I20" i="3" s="1"/>
  <c r="D20" i="3"/>
  <c r="F20" i="3" s="1"/>
  <c r="AR41" i="3"/>
  <c r="I41" i="3" s="1"/>
  <c r="AR59" i="3"/>
  <c r="I59" i="3" s="1"/>
  <c r="D818" i="3"/>
  <c r="F818" i="3" s="1"/>
  <c r="AR818" i="3"/>
  <c r="I818" i="3" s="1"/>
  <c r="AR892" i="3"/>
  <c r="I892" i="3" s="1"/>
  <c r="D360" i="3"/>
  <c r="F360" i="3" s="1"/>
  <c r="AR360" i="3"/>
  <c r="I360" i="3" s="1"/>
  <c r="AR699" i="3"/>
  <c r="I699" i="3" s="1"/>
  <c r="AR344" i="3"/>
  <c r="I344" i="3" s="1"/>
  <c r="AR424" i="3"/>
  <c r="I424" i="3" s="1"/>
  <c r="AR89" i="3"/>
  <c r="I89" i="3" s="1"/>
  <c r="AR181" i="3"/>
  <c r="I181" i="3" s="1"/>
  <c r="AR623" i="3"/>
  <c r="I623" i="3" s="1"/>
  <c r="AR523" i="3"/>
  <c r="I523" i="3" s="1"/>
  <c r="D523" i="3"/>
  <c r="F523" i="3" s="1"/>
  <c r="AR62" i="3"/>
  <c r="I62" i="3" s="1"/>
  <c r="AR46" i="3"/>
  <c r="I46" i="3" s="1"/>
  <c r="AR927" i="3"/>
  <c r="I927" i="3" s="1"/>
  <c r="AR23" i="3"/>
  <c r="I23" i="3" s="1"/>
  <c r="AR583" i="3"/>
  <c r="I583" i="3" s="1"/>
  <c r="AR420" i="3"/>
  <c r="I420" i="3" s="1"/>
  <c r="AR337" i="3"/>
  <c r="I337" i="3" s="1"/>
  <c r="AR519" i="3"/>
  <c r="I519" i="3" s="1"/>
  <c r="D519" i="3"/>
  <c r="F519" i="3" s="1"/>
  <c r="AR774" i="3"/>
  <c r="I774" i="3" s="1"/>
  <c r="I1046" i="3" s="1"/>
  <c r="AR675" i="3"/>
  <c r="I675" i="3" s="1"/>
  <c r="AR97" i="3"/>
  <c r="I97" i="3" s="1"/>
  <c r="AR850" i="3"/>
  <c r="I850" i="3" s="1"/>
  <c r="AR659" i="3"/>
  <c r="I659" i="3" s="1"/>
  <c r="AR810" i="3"/>
  <c r="I810" i="3" s="1"/>
  <c r="AR376" i="3"/>
  <c r="I376" i="3" s="1"/>
  <c r="AR48" i="3"/>
  <c r="I48" i="3" s="1"/>
  <c r="D369" i="3"/>
  <c r="F369" i="3" s="1"/>
  <c r="AR369" i="3"/>
  <c r="I369" i="3" s="1"/>
  <c r="AR547" i="3"/>
  <c r="I547" i="3" s="1"/>
  <c r="D547" i="3"/>
  <c r="F547" i="3" s="1"/>
  <c r="D29" i="3"/>
  <c r="F29" i="3" s="1"/>
  <c r="AR29" i="3"/>
  <c r="I29" i="3" s="1"/>
  <c r="AR954" i="3"/>
  <c r="I954" i="3" s="1"/>
  <c r="D954" i="3"/>
  <c r="F954" i="3" s="1"/>
  <c r="D993" i="3"/>
  <c r="F993" i="3" s="1"/>
  <c r="AR993" i="3"/>
  <c r="I993" i="3" s="1"/>
  <c r="AR603" i="3"/>
  <c r="I603" i="3" s="1"/>
  <c r="D609" i="3"/>
  <c r="F609" i="3" s="1"/>
  <c r="AR609" i="3"/>
  <c r="I609" i="3" s="1"/>
  <c r="AR1022" i="3"/>
  <c r="I1022" i="3" s="1"/>
  <c r="AR772" i="3"/>
  <c r="I772" i="3" s="1"/>
  <c r="AR34" i="3"/>
  <c r="I34" i="3" s="1"/>
  <c r="AR63" i="3"/>
  <c r="I63" i="3" s="1"/>
  <c r="AR764" i="3"/>
  <c r="I764" i="3" s="1"/>
  <c r="AR201" i="3"/>
  <c r="I201" i="3" s="1"/>
  <c r="AR631" i="3"/>
  <c r="I631" i="3" s="1"/>
  <c r="D1006" i="3"/>
  <c r="F1006" i="3" s="1"/>
  <c r="AR1006" i="3"/>
  <c r="I1006" i="3" s="1"/>
  <c r="AR225" i="3"/>
  <c r="I225" i="3" s="1"/>
  <c r="D329" i="3"/>
  <c r="F329" i="3" s="1"/>
  <c r="AR329" i="3"/>
  <c r="I329" i="3" s="1"/>
  <c r="AR336" i="3"/>
  <c r="I336" i="3" s="1"/>
  <c r="AR177" i="3"/>
  <c r="I177" i="3" s="1"/>
  <c r="AR875" i="3"/>
  <c r="I875" i="3" s="1"/>
  <c r="AR539" i="3"/>
  <c r="I539" i="3" s="1"/>
  <c r="AR784" i="3"/>
  <c r="I784" i="3" s="1"/>
  <c r="D625" i="3"/>
  <c r="F625" i="3" s="1"/>
  <c r="AR625" i="3"/>
  <c r="I625" i="3" s="1"/>
  <c r="AR65" i="3"/>
  <c r="I65" i="3" s="1"/>
  <c r="AR121" i="3"/>
  <c r="I121" i="3" s="1"/>
  <c r="AR846" i="3"/>
  <c r="I846" i="3" s="1"/>
  <c r="AR467" i="3"/>
  <c r="I467" i="3" s="1"/>
  <c r="D537" i="3"/>
  <c r="F537" i="3" s="1"/>
  <c r="AR209" i="3"/>
  <c r="I209" i="3" s="1"/>
  <c r="AR871" i="3"/>
  <c r="I871" i="3" s="1"/>
  <c r="D501" i="3"/>
  <c r="F501" i="3" s="1"/>
  <c r="AR799" i="3"/>
  <c r="I799" i="3" s="1"/>
  <c r="AR507" i="3"/>
  <c r="I507" i="3" s="1"/>
  <c r="AR356" i="3"/>
  <c r="I356" i="3" s="1"/>
  <c r="AR737" i="3"/>
  <c r="I737" i="3" s="1"/>
  <c r="D104" i="3"/>
  <c r="F104" i="3" s="1"/>
  <c r="D827" i="3"/>
  <c r="F827" i="3" s="1"/>
  <c r="D242" i="3"/>
  <c r="F242" i="3" s="1"/>
  <c r="D802" i="3"/>
  <c r="F802" i="3" s="1"/>
  <c r="AR511" i="3"/>
  <c r="I511" i="3" s="1"/>
  <c r="AR388" i="3"/>
  <c r="I388" i="3" s="1"/>
  <c r="I1044" i="3" s="1"/>
  <c r="AR879" i="3"/>
  <c r="I879" i="3" s="1"/>
  <c r="AR35" i="3"/>
  <c r="I35" i="3" s="1"/>
  <c r="AR451" i="3"/>
  <c r="I451" i="3" s="1"/>
  <c r="D512" i="3"/>
  <c r="F512" i="3" s="1"/>
  <c r="AR607" i="3"/>
  <c r="I607" i="3" s="1"/>
  <c r="AR935" i="3"/>
  <c r="I935" i="3" s="1"/>
  <c r="AR621" i="3"/>
  <c r="I621" i="3" s="1"/>
  <c r="AR332" i="3"/>
  <c r="I332" i="3" s="1"/>
  <c r="AR883" i="3"/>
  <c r="I883" i="3" s="1"/>
  <c r="AR896" i="3"/>
  <c r="I896" i="3" s="1"/>
  <c r="AR149" i="3"/>
  <c r="I149" i="3" s="1"/>
  <c r="AR416" i="3"/>
  <c r="I416" i="3" s="1"/>
  <c r="D325" i="3"/>
  <c r="F325" i="3" s="1"/>
  <c r="D1024" i="3"/>
  <c r="F1024" i="3" s="1"/>
  <c r="D160" i="3"/>
  <c r="F160" i="3" s="1"/>
  <c r="D825" i="3"/>
  <c r="F825" i="3" s="1"/>
  <c r="D906" i="3"/>
  <c r="F906" i="3" s="1"/>
  <c r="D303" i="3"/>
  <c r="F303" i="3" s="1"/>
  <c r="D849" i="3"/>
  <c r="F849" i="3" s="1"/>
  <c r="D119" i="3"/>
  <c r="F119" i="3" s="1"/>
  <c r="D714" i="3"/>
  <c r="F714" i="3" s="1"/>
  <c r="D120" i="3"/>
  <c r="F120" i="3" s="1"/>
  <c r="D976" i="3"/>
  <c r="F976" i="3" s="1"/>
  <c r="D349" i="3"/>
  <c r="F349" i="3" s="1"/>
  <c r="D108" i="3"/>
  <c r="F108" i="3" s="1"/>
  <c r="D326" i="3"/>
  <c r="F326" i="3" s="1"/>
  <c r="D673" i="3"/>
  <c r="F673" i="3" s="1"/>
  <c r="D40" i="3"/>
  <c r="F40" i="3" s="1"/>
  <c r="D230" i="3"/>
  <c r="F230" i="3" s="1"/>
  <c r="D79" i="3"/>
  <c r="F79" i="3" s="1"/>
  <c r="D884" i="3"/>
  <c r="F884" i="3" s="1"/>
  <c r="D716" i="3"/>
  <c r="F716" i="3" s="1"/>
  <c r="D829" i="3"/>
  <c r="F829" i="3" s="1"/>
  <c r="D138" i="3"/>
  <c r="F138" i="3" s="1"/>
  <c r="D469" i="3"/>
  <c r="F469" i="3" s="1"/>
  <c r="AR487" i="3"/>
  <c r="I487" i="3" s="1"/>
  <c r="D755" i="3"/>
  <c r="F755" i="3" s="1"/>
  <c r="AR273" i="3"/>
  <c r="I273" i="3" s="1"/>
  <c r="AR438" i="3"/>
  <c r="I438" i="3" s="1"/>
  <c r="AR925" i="3"/>
  <c r="I925" i="3" s="1"/>
  <c r="AR61" i="3"/>
  <c r="I61" i="3" s="1"/>
  <c r="AR830" i="3"/>
  <c r="I830" i="3" s="1"/>
  <c r="AR217" i="3"/>
  <c r="I217" i="3" s="1"/>
  <c r="D488" i="3"/>
  <c r="F488" i="3" s="1"/>
  <c r="AR619" i="3"/>
  <c r="I619" i="3" s="1"/>
  <c r="D687" i="3"/>
  <c r="F687" i="3" s="1"/>
  <c r="AR687" i="3"/>
  <c r="I687" i="3" s="1"/>
  <c r="AR409" i="3"/>
  <c r="I409" i="3" s="1"/>
  <c r="AR1011" i="3"/>
  <c r="I1011" i="3" s="1"/>
  <c r="AR69" i="3"/>
  <c r="I69" i="3" s="1"/>
  <c r="AR965" i="3"/>
  <c r="I965" i="3" s="1"/>
  <c r="D804" i="3"/>
  <c r="F804" i="3" s="1"/>
  <c r="D645" i="3"/>
  <c r="F645" i="3" s="1"/>
  <c r="AR645" i="3"/>
  <c r="I645" i="3" s="1"/>
  <c r="D461" i="3"/>
  <c r="F461" i="3" s="1"/>
  <c r="AR555" i="3"/>
  <c r="I555" i="3" s="1"/>
  <c r="AR105" i="3"/>
  <c r="I105" i="3" s="1"/>
  <c r="AR440" i="3"/>
  <c r="I440" i="3" s="1"/>
  <c r="AR54" i="3"/>
  <c r="I54" i="3" s="1"/>
  <c r="D54" i="3"/>
  <c r="F54" i="3" s="1"/>
  <c r="AR969" i="3"/>
  <c r="I969" i="3" s="1"/>
  <c r="D528" i="3"/>
  <c r="F528" i="3" s="1"/>
  <c r="D449" i="3"/>
  <c r="F449" i="3" s="1"/>
  <c r="AR433" i="3"/>
  <c r="I433" i="3" s="1"/>
  <c r="AR348" i="3"/>
  <c r="I348" i="3" s="1"/>
  <c r="D946" i="3"/>
  <c r="F946" i="3" s="1"/>
  <c r="AR53" i="3"/>
  <c r="I53" i="3" s="1"/>
  <c r="AR987" i="3"/>
  <c r="I987" i="3" s="1"/>
  <c r="D552" i="3"/>
  <c r="F552" i="3" s="1"/>
  <c r="AR133" i="3"/>
  <c r="I133" i="3" s="1"/>
  <c r="AR912" i="3"/>
  <c r="I912" i="3" s="1"/>
  <c r="AR393" i="3"/>
  <c r="I393" i="3" s="1"/>
  <c r="AR317" i="3"/>
  <c r="I317" i="3" s="1"/>
  <c r="AR587" i="3"/>
  <c r="I587" i="3" s="1"/>
  <c r="AR361" i="3"/>
  <c r="I361" i="3" s="1"/>
  <c r="AR320" i="3"/>
  <c r="I320" i="3" s="1"/>
  <c r="AR1015" i="3"/>
  <c r="I1015" i="3" s="1"/>
  <c r="AR740" i="3"/>
  <c r="I740" i="3" s="1"/>
  <c r="AR161" i="3"/>
  <c r="I161" i="3" s="1"/>
  <c r="D962" i="3"/>
  <c r="F962" i="3" s="1"/>
  <c r="D944" i="3"/>
  <c r="F944" i="3" s="1"/>
  <c r="AR920" i="3"/>
  <c r="I920" i="3" s="1"/>
  <c r="AR711" i="3"/>
  <c r="I711" i="3" s="1"/>
  <c r="AR58" i="3"/>
  <c r="I58" i="3" s="1"/>
  <c r="AR197" i="3"/>
  <c r="I197" i="3" s="1"/>
  <c r="D493" i="3"/>
  <c r="F493" i="3" s="1"/>
  <c r="AR463" i="3"/>
  <c r="I463" i="3" s="1"/>
  <c r="D767" i="3"/>
  <c r="F767" i="3" s="1"/>
  <c r="AR309" i="3"/>
  <c r="I309" i="3" s="1"/>
  <c r="AR24" i="3"/>
  <c r="I24" i="3" s="1"/>
  <c r="AR785" i="3"/>
  <c r="I785" i="3" s="1"/>
  <c r="D899" i="3"/>
  <c r="F899" i="3" s="1"/>
  <c r="D947" i="3"/>
  <c r="F947" i="3" s="1"/>
  <c r="D880" i="3"/>
  <c r="F880" i="3" s="1"/>
  <c r="D389" i="3"/>
  <c r="F389" i="3" s="1"/>
  <c r="D981" i="3"/>
  <c r="F981" i="3" s="1"/>
  <c r="D72" i="3"/>
  <c r="F72" i="3" s="1"/>
  <c r="D724" i="3"/>
  <c r="F724" i="3" s="1"/>
  <c r="D394" i="3"/>
  <c r="F394" i="3" s="1"/>
  <c r="D219" i="3"/>
  <c r="F219" i="3" s="1"/>
  <c r="D582" i="3"/>
  <c r="F582" i="3" s="1"/>
  <c r="D700" i="3"/>
  <c r="F700" i="3" s="1"/>
  <c r="D155" i="3"/>
  <c r="F155" i="3" s="1"/>
  <c r="D78" i="3"/>
  <c r="F78" i="3" s="1"/>
  <c r="D998" i="3"/>
  <c r="F998" i="3" s="1"/>
  <c r="D690" i="3"/>
  <c r="F690" i="3" s="1"/>
  <c r="D183" i="3"/>
  <c r="F183" i="3" s="1"/>
  <c r="D227" i="3"/>
  <c r="F227" i="3" s="1"/>
  <c r="D863" i="3"/>
  <c r="F863" i="3" s="1"/>
  <c r="D295" i="3"/>
  <c r="F295" i="3" s="1"/>
  <c r="D633" i="3"/>
  <c r="F633" i="3" s="1"/>
  <c r="D614" i="3"/>
  <c r="F614" i="3" s="1"/>
  <c r="D187" i="3"/>
  <c r="F187" i="3" s="1"/>
  <c r="AR51" i="3"/>
  <c r="I51" i="3" s="1"/>
  <c r="AR615" i="3"/>
  <c r="I615" i="3" s="1"/>
  <c r="D259" i="3"/>
  <c r="F259" i="3" s="1"/>
  <c r="D835" i="3"/>
  <c r="F835" i="3" s="1"/>
  <c r="AR189" i="3"/>
  <c r="I189" i="3" s="1"/>
  <c r="D888" i="3"/>
  <c r="F888" i="3" s="1"/>
  <c r="AR30" i="3"/>
  <c r="I30" i="3" s="1"/>
  <c r="D742" i="3"/>
  <c r="F742" i="3" s="1"/>
  <c r="AR742" i="3"/>
  <c r="I742" i="3" s="1"/>
  <c r="I1045" i="3" s="1"/>
  <c r="D891" i="3"/>
  <c r="F891" i="3" s="1"/>
  <c r="AR940" i="3"/>
  <c r="I940" i="3" s="1"/>
  <c r="AR137" i="3"/>
  <c r="I137" i="3" s="1"/>
  <c r="D44" i="3"/>
  <c r="F44" i="3" s="1"/>
  <c r="D70" i="3"/>
  <c r="D729" i="3"/>
  <c r="F729" i="3" s="1"/>
  <c r="D704" i="3"/>
  <c r="F704" i="3" s="1"/>
  <c r="AR77" i="3"/>
  <c r="I77" i="3" s="1"/>
  <c r="AR10" i="3"/>
  <c r="I10" i="3" s="1"/>
  <c r="AR782" i="3"/>
  <c r="I782" i="3" s="1"/>
  <c r="AR113" i="3"/>
  <c r="I113" i="3" s="1"/>
  <c r="D477" i="3"/>
  <c r="F477" i="3" s="1"/>
  <c r="D21" i="3"/>
  <c r="F21" i="3" s="1"/>
  <c r="AR21" i="3"/>
  <c r="I21" i="3" s="1"/>
  <c r="AR515" i="3"/>
  <c r="I515" i="3" s="1"/>
  <c r="D515" i="3"/>
  <c r="F515" i="3" s="1"/>
  <c r="D229" i="3"/>
  <c r="F229" i="3" s="1"/>
  <c r="AR229" i="3"/>
  <c r="I229" i="3" s="1"/>
  <c r="D808" i="3"/>
  <c r="F808" i="3" s="1"/>
  <c r="AR707" i="3"/>
  <c r="I707" i="3" s="1"/>
  <c r="AR593" i="3"/>
  <c r="I593" i="3" s="1"/>
  <c r="AR855" i="3"/>
  <c r="I855" i="3" s="1"/>
  <c r="AR617" i="3"/>
  <c r="I617" i="3" s="1"/>
  <c r="D473" i="3"/>
  <c r="F473" i="3" s="1"/>
  <c r="D970" i="3"/>
  <c r="F970" i="3" s="1"/>
  <c r="F518" i="3"/>
  <c r="AR109" i="3"/>
  <c r="I109" i="3" s="1"/>
  <c r="D15" i="3"/>
  <c r="F15" i="3" s="1"/>
  <c r="D836" i="3"/>
  <c r="F836" i="3" s="1"/>
  <c r="D172" i="3"/>
  <c r="F172" i="3" s="1"/>
  <c r="D681" i="3"/>
  <c r="F681" i="3" s="1"/>
  <c r="AR957" i="3"/>
  <c r="I957" i="3" s="1"/>
  <c r="AR401" i="3"/>
  <c r="I401" i="3" s="1"/>
  <c r="AR629" i="3"/>
  <c r="I629" i="3" s="1"/>
  <c r="D900" i="3"/>
  <c r="F900" i="3" s="1"/>
  <c r="D842" i="3"/>
  <c r="F842" i="3" s="1"/>
  <c r="AR842" i="3"/>
  <c r="I842" i="3" s="1"/>
  <c r="D448" i="3"/>
  <c r="F448" i="3" s="1"/>
  <c r="AR822" i="3"/>
  <c r="I822" i="3" s="1"/>
  <c r="AR651" i="3"/>
  <c r="I651" i="3" s="1"/>
  <c r="AR237" i="3"/>
  <c r="I237" i="3" s="1"/>
  <c r="D258" i="3"/>
  <c r="F258" i="3" s="1"/>
  <c r="D192" i="3"/>
  <c r="F192" i="3" s="1"/>
  <c r="D362" i="3"/>
  <c r="F362" i="3" s="1"/>
  <c r="D726" i="3"/>
  <c r="F726" i="3" s="1"/>
  <c r="D733" i="3"/>
  <c r="F733" i="3" s="1"/>
  <c r="D350" i="3"/>
  <c r="F350" i="3" s="1"/>
  <c r="D709" i="3"/>
  <c r="F709" i="3" s="1"/>
  <c r="AR301" i="3"/>
  <c r="I301" i="3" s="1"/>
  <c r="D140" i="3"/>
  <c r="F140" i="3" s="1"/>
  <c r="AR404" i="3"/>
  <c r="I404" i="3" s="1"/>
  <c r="D110" i="3"/>
  <c r="F110" i="3" s="1"/>
  <c r="D365" i="3"/>
  <c r="F365" i="3" s="1"/>
  <c r="D354" i="3"/>
  <c r="F354" i="3" s="1"/>
  <c r="D1004" i="3"/>
  <c r="F1004" i="3" s="1"/>
  <c r="D314" i="3"/>
  <c r="F314" i="3" s="1"/>
  <c r="D959" i="3"/>
  <c r="F959" i="3" s="1"/>
  <c r="D1013" i="3"/>
  <c r="F1013" i="3" s="1"/>
  <c r="D418" i="3"/>
  <c r="F418" i="3" s="1"/>
  <c r="D92" i="3"/>
  <c r="F92" i="3" s="1"/>
  <c r="D116" i="3"/>
  <c r="F116" i="3" s="1"/>
  <c r="D915" i="3"/>
  <c r="F915" i="3" s="1"/>
  <c r="D115" i="3"/>
  <c r="F115" i="3" s="1"/>
  <c r="E15" i="2"/>
  <c r="I15" i="2"/>
  <c r="G15" i="2"/>
  <c r="H16" i="2"/>
  <c r="D16" i="2"/>
  <c r="F16" i="2" s="1"/>
  <c r="C16" i="2"/>
  <c r="E16" i="2"/>
  <c r="D740" i="3" l="1"/>
  <c r="F740" i="3" s="1"/>
  <c r="D896" i="3"/>
  <c r="F896" i="3" s="1"/>
  <c r="D356" i="3"/>
  <c r="F356" i="3" s="1"/>
  <c r="D799" i="3"/>
  <c r="F799" i="3" s="1"/>
  <c r="D121" i="3"/>
  <c r="F121" i="3" s="1"/>
  <c r="D784" i="3"/>
  <c r="F784" i="3" s="1"/>
  <c r="D623" i="3"/>
  <c r="F623" i="3" s="1"/>
  <c r="D892" i="3"/>
  <c r="F892" i="3" s="1"/>
  <c r="D59" i="3"/>
  <c r="F59" i="3" s="1"/>
  <c r="D364" i="3"/>
  <c r="F364" i="3" s="1"/>
  <c r="D777" i="3"/>
  <c r="F777" i="3" s="1"/>
  <c r="D471" i="3"/>
  <c r="F471" i="3" s="1"/>
  <c r="D949" i="3"/>
  <c r="F949" i="3" s="1"/>
  <c r="D930" i="3"/>
  <c r="F930" i="3" s="1"/>
  <c r="D943" i="3"/>
  <c r="F943" i="3" s="1"/>
  <c r="D475" i="3"/>
  <c r="F475" i="3" s="1"/>
  <c r="D748" i="3"/>
  <c r="F748" i="3" s="1"/>
  <c r="D38" i="3"/>
  <c r="D567" i="3"/>
  <c r="F567" i="3" s="1"/>
  <c r="D417" i="3"/>
  <c r="F417" i="3" s="1"/>
  <c r="D398" i="3"/>
  <c r="F398" i="3" s="1"/>
  <c r="D7" i="3"/>
  <c r="D375" i="3"/>
  <c r="F375" i="3" s="1"/>
  <c r="D650" i="3"/>
  <c r="F650" i="3" s="1"/>
  <c r="D301" i="3"/>
  <c r="F301" i="3" s="1"/>
  <c r="D940" i="3"/>
  <c r="F940" i="3" s="1"/>
  <c r="D51" i="3"/>
  <c r="F51" i="3" s="1"/>
  <c r="D785" i="3"/>
  <c r="F785" i="3" s="1"/>
  <c r="D58" i="3"/>
  <c r="F58" i="3" s="1"/>
  <c r="D438" i="3"/>
  <c r="F438" i="3" s="1"/>
  <c r="D487" i="3"/>
  <c r="F487" i="3" s="1"/>
  <c r="D737" i="3"/>
  <c r="F737" i="3" s="1"/>
  <c r="D507" i="3"/>
  <c r="F507" i="3" s="1"/>
  <c r="D957" i="3"/>
  <c r="F957" i="3" s="1"/>
  <c r="D30" i="3"/>
  <c r="F30" i="3" s="1"/>
  <c r="D61" i="3"/>
  <c r="F61" i="3" s="1"/>
  <c r="D337" i="3"/>
  <c r="F337" i="3" s="1"/>
  <c r="D948" i="3"/>
  <c r="F948" i="3" s="1"/>
  <c r="D973" i="3"/>
  <c r="F973" i="3" s="1"/>
  <c r="D241" i="3"/>
  <c r="F241" i="3" s="1"/>
  <c r="D765" i="3"/>
  <c r="F765" i="3" s="1"/>
  <c r="D47" i="3"/>
  <c r="F47" i="3" s="1"/>
  <c r="D758" i="3"/>
  <c r="F758" i="3" s="1"/>
  <c r="D32" i="3"/>
  <c r="F32" i="3" s="1"/>
  <c r="D441" i="3"/>
  <c r="F441" i="3" s="1"/>
  <c r="D43" i="3"/>
  <c r="F43" i="3" s="1"/>
  <c r="D902" i="3"/>
  <c r="F902" i="3" s="1"/>
  <c r="D942" i="3"/>
  <c r="F942" i="3" s="1"/>
  <c r="D366" i="3"/>
  <c r="F366" i="3" s="1"/>
  <c r="I1043" i="3"/>
  <c r="D177" i="3"/>
  <c r="F177" i="3" s="1"/>
  <c r="D659" i="3"/>
  <c r="F659" i="3" s="1"/>
  <c r="D97" i="3"/>
  <c r="F97" i="3" s="1"/>
  <c r="D927" i="3"/>
  <c r="F927" i="3" s="1"/>
  <c r="D344" i="3"/>
  <c r="F344" i="3" s="1"/>
  <c r="D859" i="3"/>
  <c r="F859" i="3" s="1"/>
  <c r="D956" i="3"/>
  <c r="F956" i="3" s="1"/>
  <c r="D173" i="3"/>
  <c r="F173" i="3" s="1"/>
  <c r="D683" i="3"/>
  <c r="F683" i="3" s="1"/>
  <c r="D703" i="3"/>
  <c r="F703" i="3" s="1"/>
  <c r="D610" i="3"/>
  <c r="F610" i="3" s="1"/>
  <c r="D782" i="3"/>
  <c r="F782" i="3" s="1"/>
  <c r="D24" i="3"/>
  <c r="F24" i="3" s="1"/>
  <c r="D969" i="3"/>
  <c r="F969" i="3" s="1"/>
  <c r="D925" i="3"/>
  <c r="F925" i="3" s="1"/>
  <c r="D879" i="3"/>
  <c r="F879" i="3" s="1"/>
  <c r="D201" i="3"/>
  <c r="F201" i="3" s="1"/>
  <c r="D63" i="3"/>
  <c r="F63" i="3" s="1"/>
  <c r="D376" i="3"/>
  <c r="F376" i="3" s="1"/>
  <c r="D850" i="3"/>
  <c r="F850" i="3" s="1"/>
  <c r="D583" i="3"/>
  <c r="F583" i="3" s="1"/>
  <c r="D89" i="3"/>
  <c r="F89" i="3" s="1"/>
  <c r="D838" i="3"/>
  <c r="F838" i="3" s="1"/>
  <c r="D958" i="3"/>
  <c r="F958" i="3" s="1"/>
  <c r="D543" i="3"/>
  <c r="F543" i="3" s="1"/>
  <c r="D535" i="3"/>
  <c r="F535" i="3" s="1"/>
  <c r="D455" i="3"/>
  <c r="F455" i="3" s="1"/>
  <c r="D499" i="3"/>
  <c r="F499" i="3" s="1"/>
  <c r="D495" i="3"/>
  <c r="F495" i="3" s="1"/>
  <c r="D531" i="3"/>
  <c r="F531" i="3" s="1"/>
  <c r="D261" i="3"/>
  <c r="F261" i="3" s="1"/>
  <c r="D384" i="3"/>
  <c r="F384" i="3" s="1"/>
  <c r="D760" i="3"/>
  <c r="F760" i="3" s="1"/>
  <c r="D780" i="3"/>
  <c r="F780" i="3" s="1"/>
  <c r="D25" i="3"/>
  <c r="F25" i="3" s="1"/>
  <c r="D479" i="3"/>
  <c r="F479" i="3" s="1"/>
  <c r="D936" i="3"/>
  <c r="F936" i="3" s="1"/>
  <c r="D961" i="3"/>
  <c r="F961" i="3" s="1"/>
  <c r="D635" i="3"/>
  <c r="F635" i="3" s="1"/>
  <c r="D491" i="3"/>
  <c r="F491" i="3" s="1"/>
  <c r="D768" i="3"/>
  <c r="F768" i="3" s="1"/>
  <c r="D735" i="3"/>
  <c r="F735" i="3" s="1"/>
  <c r="D756" i="3"/>
  <c r="F756" i="3" s="1"/>
  <c r="D793" i="3"/>
  <c r="F793" i="3" s="1"/>
  <c r="D447" i="3"/>
  <c r="F447" i="3" s="1"/>
  <c r="D50" i="3"/>
  <c r="F50" i="3" s="1"/>
  <c r="D805" i="3"/>
  <c r="F805" i="3" s="1"/>
  <c r="D790" i="3"/>
  <c r="F790" i="3" s="1"/>
  <c r="D483" i="3"/>
  <c r="F483" i="3" s="1"/>
  <c r="D383" i="3"/>
  <c r="F383" i="3" s="1"/>
  <c r="D343" i="3"/>
  <c r="F343" i="3" s="1"/>
  <c r="D363" i="3"/>
  <c r="F363" i="3" s="1"/>
  <c r="D430" i="3"/>
  <c r="F430" i="3" s="1"/>
  <c r="D618" i="3"/>
  <c r="F618" i="3" s="1"/>
  <c r="D594" i="3"/>
  <c r="F594" i="3" s="1"/>
  <c r="D443" i="3"/>
  <c r="F443" i="3" s="1"/>
  <c r="D764" i="3"/>
  <c r="F764" i="3" s="1"/>
  <c r="D34" i="3"/>
  <c r="F34" i="3" s="1"/>
  <c r="D442" i="3"/>
  <c r="F442" i="3" s="1"/>
  <c r="D750" i="3"/>
  <c r="F750" i="3" s="1"/>
  <c r="D16" i="3"/>
  <c r="F16" i="3" s="1"/>
  <c r="D980" i="3"/>
  <c r="F980" i="3" s="1"/>
  <c r="D938" i="3"/>
  <c r="F938" i="3" s="1"/>
  <c r="D33" i="3"/>
  <c r="F33" i="3" s="1"/>
  <c r="D792" i="3"/>
  <c r="F792" i="3" s="1"/>
  <c r="I1038" i="3"/>
  <c r="D939" i="3"/>
  <c r="F939" i="3" s="1"/>
  <c r="D773" i="3"/>
  <c r="F773" i="3" s="1"/>
  <c r="D781" i="3"/>
  <c r="F781" i="3" s="1"/>
  <c r="D761" i="3"/>
  <c r="F761" i="3" s="1"/>
  <c r="D749" i="3"/>
  <c r="F749" i="3" s="1"/>
  <c r="D49" i="3"/>
  <c r="F49" i="3" s="1"/>
  <c r="D769" i="3"/>
  <c r="F769" i="3" s="1"/>
  <c r="D11" i="3"/>
  <c r="F11" i="3" s="1"/>
  <c r="F7" i="3"/>
  <c r="D1037" i="3"/>
  <c r="D1011" i="3"/>
  <c r="F1011" i="3" s="1"/>
  <c r="D419" i="3"/>
  <c r="F419" i="3" s="1"/>
  <c r="D371" i="3"/>
  <c r="F371" i="3" s="1"/>
  <c r="D403" i="3"/>
  <c r="F403" i="3" s="1"/>
  <c r="D882" i="3"/>
  <c r="F882" i="3" s="1"/>
  <c r="D359" i="3"/>
  <c r="F359" i="3" s="1"/>
  <c r="D339" i="3"/>
  <c r="F339" i="3" s="1"/>
  <c r="D404" i="3"/>
  <c r="F404" i="3" s="1"/>
  <c r="D237" i="3"/>
  <c r="F237" i="3" s="1"/>
  <c r="D822" i="3"/>
  <c r="F822" i="3" s="1"/>
  <c r="D401" i="3"/>
  <c r="F401" i="3" s="1"/>
  <c r="D109" i="3"/>
  <c r="F109" i="3" s="1"/>
  <c r="D855" i="3"/>
  <c r="F855" i="3" s="1"/>
  <c r="D707" i="3"/>
  <c r="F707" i="3" s="1"/>
  <c r="D77" i="3"/>
  <c r="F77" i="3" s="1"/>
  <c r="D189" i="3"/>
  <c r="F189" i="3" s="1"/>
  <c r="D615" i="3"/>
  <c r="F615" i="3" s="1"/>
  <c r="D309" i="3"/>
  <c r="F309" i="3" s="1"/>
  <c r="D920" i="3"/>
  <c r="F920" i="3" s="1"/>
  <c r="D161" i="3"/>
  <c r="F161" i="3" s="1"/>
  <c r="D1015" i="3"/>
  <c r="F1015" i="3" s="1"/>
  <c r="D361" i="3"/>
  <c r="F361" i="3" s="1"/>
  <c r="D317" i="3"/>
  <c r="F317" i="3" s="1"/>
  <c r="D912" i="3"/>
  <c r="F912" i="3" s="1"/>
  <c r="D433" i="3"/>
  <c r="F433" i="3" s="1"/>
  <c r="D440" i="3"/>
  <c r="F440" i="3" s="1"/>
  <c r="D555" i="3"/>
  <c r="F555" i="3" s="1"/>
  <c r="D217" i="3"/>
  <c r="F217" i="3" s="1"/>
  <c r="D149" i="3"/>
  <c r="F149" i="3" s="1"/>
  <c r="D883" i="3"/>
  <c r="F883" i="3" s="1"/>
  <c r="D621" i="3"/>
  <c r="F621" i="3" s="1"/>
  <c r="D607" i="3"/>
  <c r="F607" i="3" s="1"/>
  <c r="D209" i="3"/>
  <c r="F209" i="3" s="1"/>
  <c r="D597" i="3"/>
  <c r="F597" i="3" s="1"/>
  <c r="D695" i="3"/>
  <c r="F695" i="3" s="1"/>
  <c r="D340" i="3"/>
  <c r="F340" i="3" s="1"/>
  <c r="D396" i="3"/>
  <c r="F396" i="3" s="1"/>
  <c r="D297" i="3"/>
  <c r="F297" i="3" s="1"/>
  <c r="D400" i="3"/>
  <c r="F400" i="3" s="1"/>
  <c r="F262" i="3"/>
  <c r="D571" i="3"/>
  <c r="F571" i="3" s="1"/>
  <c r="D952" i="3"/>
  <c r="F952" i="3" s="1"/>
  <c r="D655" i="3"/>
  <c r="F655" i="3" s="1"/>
  <c r="D1030" i="3"/>
  <c r="D803" i="3"/>
  <c r="F803" i="3" s="1"/>
  <c r="D595" i="3"/>
  <c r="F595" i="3" s="1"/>
  <c r="I1040" i="3"/>
  <c r="D611" i="3"/>
  <c r="F611" i="3" s="1"/>
  <c r="D245" i="3"/>
  <c r="F245" i="3" s="1"/>
  <c r="D412" i="3"/>
  <c r="F412" i="3" s="1"/>
  <c r="D834" i="3"/>
  <c r="F834" i="3" s="1"/>
  <c r="D289" i="3"/>
  <c r="F289" i="3" s="1"/>
  <c r="D591" i="3"/>
  <c r="F591" i="3" s="1"/>
  <c r="D352" i="3"/>
  <c r="F352" i="3" s="1"/>
  <c r="D42" i="3"/>
  <c r="F42" i="3" s="1"/>
  <c r="D233" i="3"/>
  <c r="F233" i="3" s="1"/>
  <c r="D81" i="3"/>
  <c r="F81" i="3" s="1"/>
  <c r="D345" i="3"/>
  <c r="F345" i="3" s="1"/>
  <c r="D93" i="3"/>
  <c r="F93" i="3" s="1"/>
  <c r="D577" i="3"/>
  <c r="F577" i="3" s="1"/>
  <c r="D867" i="3"/>
  <c r="F867" i="3" s="1"/>
  <c r="F38" i="3"/>
  <c r="F22" i="3"/>
  <c r="D826" i="3"/>
  <c r="F826" i="3" s="1"/>
  <c r="D565" i="3"/>
  <c r="F565" i="3" s="1"/>
  <c r="D605" i="3"/>
  <c r="F605" i="3" s="1"/>
  <c r="D253" i="3"/>
  <c r="F253" i="3" s="1"/>
  <c r="D153" i="3"/>
  <c r="F153" i="3" s="1"/>
  <c r="D663" i="3"/>
  <c r="F663" i="3" s="1"/>
  <c r="D669" i="3"/>
  <c r="F669" i="3" s="1"/>
  <c r="D444" i="3"/>
  <c r="F444" i="3" s="1"/>
  <c r="D989" i="3"/>
  <c r="F989" i="3" s="1"/>
  <c r="D305" i="3"/>
  <c r="F305" i="3" s="1"/>
  <c r="D26" i="3"/>
  <c r="F26" i="3" s="1"/>
  <c r="D85" i="3"/>
  <c r="F85" i="3" s="1"/>
  <c r="D125" i="3"/>
  <c r="F125" i="3" s="1"/>
  <c r="D691" i="3"/>
  <c r="F691" i="3" s="1"/>
  <c r="D997" i="3"/>
  <c r="F997" i="3" s="1"/>
  <c r="D52" i="3"/>
  <c r="F52" i="3" s="1"/>
  <c r="D579" i="3"/>
  <c r="F579" i="3" s="1"/>
  <c r="D39" i="3"/>
  <c r="F39" i="3" s="1"/>
  <c r="D57" i="3"/>
  <c r="F57" i="3" s="1"/>
  <c r="D145" i="3"/>
  <c r="F145" i="3" s="1"/>
  <c r="D746" i="3"/>
  <c r="F746" i="3" s="1"/>
  <c r="D657" i="3"/>
  <c r="F657" i="3" s="1"/>
  <c r="F70" i="3"/>
  <c r="F14" i="3"/>
  <c r="I1039" i="3"/>
  <c r="D987" i="3"/>
  <c r="F987" i="3" s="1"/>
  <c r="D69" i="3"/>
  <c r="F69" i="3" s="1"/>
  <c r="D409" i="3"/>
  <c r="F409" i="3" s="1"/>
  <c r="D619" i="3"/>
  <c r="F619" i="3" s="1"/>
  <c r="D35" i="3"/>
  <c r="F35" i="3" s="1"/>
  <c r="D388" i="3"/>
  <c r="F388" i="3" s="1"/>
  <c r="D846" i="3"/>
  <c r="F846" i="3" s="1"/>
  <c r="D65" i="3"/>
  <c r="F65" i="3" s="1"/>
  <c r="D875" i="3"/>
  <c r="F875" i="3" s="1"/>
  <c r="D336" i="3"/>
  <c r="F336" i="3" s="1"/>
  <c r="D225" i="3"/>
  <c r="F225" i="3" s="1"/>
  <c r="D631" i="3"/>
  <c r="F631" i="3" s="1"/>
  <c r="D1022" i="3"/>
  <c r="F1022" i="3" s="1"/>
  <c r="D603" i="3"/>
  <c r="F603" i="3" s="1"/>
  <c r="D48" i="3"/>
  <c r="F48" i="3" s="1"/>
  <c r="D810" i="3"/>
  <c r="F810" i="3" s="1"/>
  <c r="D675" i="3"/>
  <c r="F675" i="3" s="1"/>
  <c r="D420" i="3"/>
  <c r="F420" i="3" s="1"/>
  <c r="D23" i="3"/>
  <c r="F23" i="3" s="1"/>
  <c r="D46" i="3"/>
  <c r="F46" i="3" s="1"/>
  <c r="D181" i="3"/>
  <c r="F181" i="3" s="1"/>
  <c r="D424" i="3"/>
  <c r="F424" i="3" s="1"/>
  <c r="D699" i="3"/>
  <c r="F699" i="3" s="1"/>
  <c r="D561" i="3"/>
  <c r="F561" i="3" s="1"/>
  <c r="D157" i="3"/>
  <c r="F157" i="3" s="1"/>
  <c r="D129" i="3"/>
  <c r="F129" i="3" s="1"/>
  <c r="D313" i="3"/>
  <c r="F313" i="3" s="1"/>
  <c r="D432" i="3"/>
  <c r="F432" i="3" s="1"/>
  <c r="D249" i="3"/>
  <c r="F249" i="3" s="1"/>
  <c r="D807" i="3"/>
  <c r="F807" i="3" s="1"/>
  <c r="D916" i="3"/>
  <c r="F916" i="3" s="1"/>
  <c r="D853" i="3"/>
  <c r="F853" i="3" s="1"/>
  <c r="I1042" i="3"/>
  <c r="D368" i="3"/>
  <c r="F368" i="3" s="1"/>
  <c r="D281" i="3"/>
  <c r="F281" i="3" s="1"/>
  <c r="D439" i="3"/>
  <c r="F439" i="3" s="1"/>
  <c r="D293" i="3"/>
  <c r="F293" i="3" s="1"/>
  <c r="D563" i="3"/>
  <c r="F563" i="3" s="1"/>
  <c r="D165" i="3"/>
  <c r="F165" i="3" s="1"/>
  <c r="D213" i="3"/>
  <c r="F213" i="3" s="1"/>
  <c r="D851" i="3"/>
  <c r="F851" i="3" s="1"/>
  <c r="I1041" i="3"/>
  <c r="D559" i="3"/>
  <c r="F559" i="3" s="1"/>
  <c r="D353" i="3"/>
  <c r="F353" i="3" s="1"/>
  <c r="D651" i="3"/>
  <c r="F651" i="3" s="1"/>
  <c r="D629" i="3"/>
  <c r="F629" i="3" s="1"/>
  <c r="D617" i="3"/>
  <c r="F617" i="3" s="1"/>
  <c r="D593" i="3"/>
  <c r="F593" i="3" s="1"/>
  <c r="D113" i="3"/>
  <c r="F113" i="3" s="1"/>
  <c r="D10" i="3"/>
  <c r="D137" i="3"/>
  <c r="F137" i="3" s="1"/>
  <c r="D463" i="3"/>
  <c r="F463" i="3" s="1"/>
  <c r="D197" i="3"/>
  <c r="F197" i="3" s="1"/>
  <c r="D711" i="3"/>
  <c r="F711" i="3" s="1"/>
  <c r="D320" i="3"/>
  <c r="F320" i="3" s="1"/>
  <c r="D587" i="3"/>
  <c r="F587" i="3" s="1"/>
  <c r="D393" i="3"/>
  <c r="F393" i="3" s="1"/>
  <c r="D133" i="3"/>
  <c r="F133" i="3" s="1"/>
  <c r="D53" i="3"/>
  <c r="F53" i="3" s="1"/>
  <c r="D348" i="3"/>
  <c r="F348" i="3" s="1"/>
  <c r="D105" i="3"/>
  <c r="F105" i="3" s="1"/>
  <c r="D965" i="3"/>
  <c r="F965" i="3" s="1"/>
  <c r="D830" i="3"/>
  <c r="F830" i="3" s="1"/>
  <c r="D273" i="3"/>
  <c r="F273" i="3" s="1"/>
  <c r="D416" i="3"/>
  <c r="F416" i="3" s="1"/>
  <c r="D332" i="3"/>
  <c r="F332" i="3" s="1"/>
  <c r="D935" i="3"/>
  <c r="F935" i="3" s="1"/>
  <c r="D451" i="3"/>
  <c r="F451" i="3" s="1"/>
  <c r="D511" i="3"/>
  <c r="F511" i="3" s="1"/>
  <c r="D871" i="3"/>
  <c r="F871" i="3" s="1"/>
  <c r="D467" i="3"/>
  <c r="F467" i="3" s="1"/>
  <c r="D539" i="3"/>
  <c r="F539" i="3" s="1"/>
  <c r="D772" i="3"/>
  <c r="F772" i="3" s="1"/>
  <c r="D774" i="3"/>
  <c r="D62" i="3"/>
  <c r="F62" i="3" s="1"/>
  <c r="D41" i="3"/>
  <c r="F41" i="3" s="1"/>
  <c r="D926" i="3"/>
  <c r="F926" i="3" s="1"/>
  <c r="D551" i="3"/>
  <c r="F551" i="3" s="1"/>
  <c r="D744" i="3"/>
  <c r="F744" i="3" s="1"/>
  <c r="D599" i="3"/>
  <c r="F599" i="3" s="1"/>
  <c r="D639" i="3"/>
  <c r="F639" i="3" s="1"/>
  <c r="D727" i="3"/>
  <c r="F727" i="3" s="1"/>
  <c r="D671" i="3"/>
  <c r="F671" i="3" s="1"/>
  <c r="D557" i="3"/>
  <c r="F557" i="3" s="1"/>
  <c r="D73" i="3"/>
  <c r="F73" i="3" s="1"/>
  <c r="D627" i="3"/>
  <c r="F627" i="3" s="1"/>
  <c r="D581" i="3"/>
  <c r="F581" i="3" s="1"/>
  <c r="D641" i="3"/>
  <c r="F641" i="3" s="1"/>
  <c r="D55" i="3"/>
  <c r="F55" i="3" s="1"/>
  <c r="D380" i="3"/>
  <c r="F380" i="3" s="1"/>
  <c r="D169" i="3"/>
  <c r="F169" i="3" s="1"/>
  <c r="D575" i="3"/>
  <c r="F575" i="3" s="1"/>
  <c r="D425" i="3"/>
  <c r="F425" i="3" s="1"/>
  <c r="D814" i="3"/>
  <c r="F814" i="3" s="1"/>
  <c r="D193" i="3"/>
  <c r="F193" i="3" s="1"/>
  <c r="D649" i="3"/>
  <c r="F649" i="3" s="1"/>
  <c r="D285" i="3"/>
  <c r="F285" i="3" s="1"/>
  <c r="D408" i="3"/>
  <c r="F408" i="3" s="1"/>
  <c r="D141" i="3"/>
  <c r="F141" i="3" s="1"/>
  <c r="D585" i="3"/>
  <c r="F585" i="3" s="1"/>
  <c r="D723" i="3"/>
  <c r="F723" i="3" s="1"/>
  <c r="D908" i="3"/>
  <c r="F908" i="3" s="1"/>
  <c r="D392" i="3"/>
  <c r="F392" i="3" s="1"/>
  <c r="D428" i="3"/>
  <c r="F428" i="3" s="1"/>
  <c r="D715" i="3"/>
  <c r="F715" i="3" s="1"/>
  <c r="D647" i="3"/>
  <c r="F647" i="3" s="1"/>
  <c r="D1014" i="3"/>
  <c r="F1014" i="3" s="1"/>
  <c r="D37" i="3"/>
  <c r="F37" i="3" s="1"/>
  <c r="D789" i="3"/>
  <c r="F789" i="3" s="1"/>
  <c r="D527" i="3"/>
  <c r="F527" i="3" s="1"/>
  <c r="D45" i="3"/>
  <c r="F45" i="3" s="1"/>
  <c r="D8" i="3"/>
  <c r="D446" i="3"/>
  <c r="F446" i="3" s="1"/>
  <c r="D185" i="3"/>
  <c r="F185" i="3" s="1"/>
  <c r="D269" i="3"/>
  <c r="F269" i="3" s="1"/>
  <c r="D372" i="3"/>
  <c r="F372" i="3" s="1"/>
  <c r="D924" i="3"/>
  <c r="F924" i="3" s="1"/>
  <c r="D653" i="3"/>
  <c r="F653" i="3" s="1"/>
  <c r="D637" i="3"/>
  <c r="F637" i="3" s="1"/>
  <c r="D221" i="3"/>
  <c r="F221" i="3" s="1"/>
  <c r="D101" i="3"/>
  <c r="F101" i="3" s="1"/>
  <c r="D613" i="3"/>
  <c r="F613" i="3" s="1"/>
  <c r="D377" i="3"/>
  <c r="F377" i="3" s="1"/>
  <c r="D385" i="3"/>
  <c r="F385" i="3" s="1"/>
  <c r="D328" i="3"/>
  <c r="F328" i="3" s="1"/>
  <c r="D904" i="3"/>
  <c r="F904" i="3" s="1"/>
  <c r="D731" i="3"/>
  <c r="F731" i="3" s="1"/>
  <c r="D667" i="3"/>
  <c r="F667" i="3" s="1"/>
  <c r="D643" i="3"/>
  <c r="F643" i="3" s="1"/>
  <c r="D436" i="3"/>
  <c r="F436" i="3" s="1"/>
  <c r="D865" i="3"/>
  <c r="F865" i="3" s="1"/>
  <c r="D265" i="3"/>
  <c r="F265" i="3" s="1"/>
  <c r="D277" i="3"/>
  <c r="F277" i="3" s="1"/>
  <c r="D28" i="3"/>
  <c r="F28" i="3" s="1"/>
  <c r="D117" i="3"/>
  <c r="F117" i="3" s="1"/>
  <c r="I16" i="2"/>
  <c r="G16" i="2"/>
  <c r="F1037" i="3" l="1"/>
  <c r="F1044" i="3"/>
  <c r="F8" i="3"/>
  <c r="D1038" i="3"/>
  <c r="F1040" i="3"/>
  <c r="F1042" i="3"/>
  <c r="D1044" i="3"/>
  <c r="D1043" i="3"/>
  <c r="D1041" i="3"/>
  <c r="F774" i="3"/>
  <c r="F1046" i="3" s="1"/>
  <c r="D1046" i="3"/>
  <c r="F10" i="3"/>
  <c r="F1039" i="3" s="1"/>
  <c r="D1039" i="3"/>
  <c r="F1043" i="3"/>
  <c r="F1041" i="3"/>
  <c r="F1030" i="3"/>
  <c r="F1047" i="3" s="1"/>
  <c r="D1047" i="3"/>
  <c r="D1045" i="3"/>
  <c r="D1040" i="3"/>
  <c r="D1042" i="3"/>
  <c r="F1045" i="3"/>
  <c r="B1043" i="3" l="1" a="1"/>
  <c r="B1043" i="3" s="1"/>
  <c r="B1042" i="3" a="1"/>
  <c r="B1042" i="3" s="1"/>
  <c r="B1040" i="3" a="1"/>
  <c r="B1040" i="3" s="1"/>
  <c r="B1038" i="3" a="1"/>
  <c r="B1038" i="3" s="1"/>
  <c r="B1039" i="3" a="1"/>
  <c r="B1039" i="3" s="1"/>
  <c r="B1041" i="3" a="1"/>
  <c r="B1041" i="3" s="1"/>
  <c r="B1044" i="3" a="1"/>
  <c r="B1044" i="3" s="1"/>
  <c r="B1046" i="3" a="1"/>
  <c r="B1046" i="3" s="1"/>
  <c r="B1045" i="3" a="1"/>
  <c r="B1045" i="3" s="1"/>
  <c r="F1038" i="3"/>
  <c r="F1033" i="3"/>
</calcChain>
</file>

<file path=xl/sharedStrings.xml><?xml version="1.0" encoding="utf-8"?>
<sst xmlns="http://schemas.openxmlformats.org/spreadsheetml/2006/main" count="139" uniqueCount="66">
  <si>
    <t>Theory</t>
  </si>
  <si>
    <t>Simulation</t>
  </si>
  <si>
    <t>k</t>
  </si>
  <si>
    <t>E(x|x&lt;0)</t>
  </si>
  <si>
    <t>CDF(k)</t>
  </si>
  <si>
    <t>E(x)</t>
  </si>
  <si>
    <t>E(n)</t>
  </si>
  <si>
    <t>E(sum(x))</t>
  </si>
  <si>
    <t>Std(x)</t>
  </si>
  <si>
    <t>e(n)</t>
  </si>
  <si>
    <t>e(sum(x))</t>
  </si>
  <si>
    <t>stdev(sum(x))</t>
  </si>
  <si>
    <t>Ex(x)</t>
  </si>
  <si>
    <t>Stdev(Payoff)</t>
  </si>
  <si>
    <t>Annualized</t>
  </si>
  <si>
    <t>Weekly</t>
  </si>
  <si>
    <t>Gross</t>
  </si>
  <si>
    <t>Net</t>
  </si>
  <si>
    <t>Prob</t>
  </si>
  <si>
    <t>RM=50 Payout</t>
  </si>
  <si>
    <t>vol</t>
  </si>
  <si>
    <t>up</t>
  </si>
  <si>
    <t>Top</t>
  </si>
  <si>
    <t>down</t>
  </si>
  <si>
    <t>bottom</t>
  </si>
  <si>
    <t>PNL</t>
  </si>
  <si>
    <t>USD Price</t>
  </si>
  <si>
    <t>ETH Cumulative Margin</t>
  </si>
  <si>
    <t>USD CashFlow from PNL Cure</t>
  </si>
  <si>
    <t>Up/Down by Period &amp; Path</t>
  </si>
  <si>
    <t>Short</t>
  </si>
  <si>
    <t>Long</t>
  </si>
  <si>
    <t>#up Moves</t>
  </si>
  <si>
    <t># margin adj</t>
  </si>
  <si>
    <t>Stdev</t>
  </si>
  <si>
    <t>Avg. End Price</t>
  </si>
  <si>
    <t>Bubble Chart Data</t>
  </si>
  <si>
    <t>Count</t>
  </si>
  <si>
    <t>BTC</t>
  </si>
  <si>
    <t>ETH</t>
  </si>
  <si>
    <t>SPX</t>
  </si>
  <si>
    <t>ETHBTC</t>
  </si>
  <si>
    <t>Required Margin</t>
  </si>
  <si>
    <t>Leverage Ratio</t>
  </si>
  <si>
    <t>in $</t>
  </si>
  <si>
    <t>ETH PNL for Long</t>
  </si>
  <si>
    <t>Contract USD % Return on Notional</t>
  </si>
  <si>
    <t>Total Contract USD % Return w/ RM Caps</t>
  </si>
  <si>
    <t>Date</t>
  </si>
  <si>
    <t>AnnRet</t>
  </si>
  <si>
    <t>AnnStdev</t>
  </si>
  <si>
    <t>Corr w/ ETH</t>
  </si>
  <si>
    <t>Total Risk</t>
  </si>
  <si>
    <t>Allocation of Base to LP RM</t>
  </si>
  <si>
    <t>LevRatio</t>
  </si>
  <si>
    <t>Ann Vol</t>
  </si>
  <si>
    <t>Marginal Risk</t>
  </si>
  <si>
    <t>Marginal Sharpe w/ Gross/Net=5</t>
  </si>
  <si>
    <t>Gross/Net</t>
  </si>
  <si>
    <t>TargetRate</t>
  </si>
  <si>
    <t>Marginal Sharpe w/ Gross/Net=3</t>
  </si>
  <si>
    <t>stdev(sum(x))?</t>
  </si>
  <si>
    <t>in ETH</t>
  </si>
  <si>
    <t>BTCe</t>
  </si>
  <si>
    <t>BTCETH</t>
  </si>
  <si>
    <t>btc/eth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</si>
</sst>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.0%;[Red]\-0.0%"/>
    <numFmt numFmtId="165" formatCode="0.00%;[Red]\-0.00%"/>
    <numFmt numFmtId="166" formatCode="m/d/yy"/>
    <numFmt numFmtId="167" formatCode="##0.00;[Red]\-##0.00"/>
    <numFmt numFmtId="168" formatCode="0.00;[Red]\-0.00"/>
    <numFmt numFmtId="169" formatCode="0.0;[Red]\-0.0"/>
    <numFmt numFmtId="170" formatCode="##0.0;[Red]\-##0.0"/>
    <numFmt numFmtId="171" formatCode="0.000;[Red]\-0.000"/>
    <numFmt numFmtId="172" formatCode="#,##0;[Red]\-#,##0"/>
    <numFmt numFmtId="173" formatCode="0%;[Red]\-0%"/>
    <numFmt numFmtId="174" formatCode="0.000%;[Red]\-0.000%"/>
    <numFmt numFmtId="175" formatCode="0.00000"/>
    <numFmt numFmtId="176" formatCode="0.0"/>
    <numFmt numFmtId="177" formatCode="0.0%"/>
    <numFmt numFmtId="178" formatCode="#,##0.00;[Red]\-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170" fontId="4" fillId="0" borderId="0" xfId="0" applyNumberFormat="1" applyFont="1"/>
    <xf numFmtId="167" fontId="4" fillId="0" borderId="2" xfId="0" applyNumberFormat="1" applyFont="1" applyBorder="1"/>
    <xf numFmtId="167" fontId="3" fillId="0" borderId="0" xfId="4" applyNumberFormat="1" applyFill="1"/>
    <xf numFmtId="168" fontId="3" fillId="0" borderId="0" xfId="4" applyNumberFormat="1" applyFill="1"/>
    <xf numFmtId="0" fontId="0" fillId="0" borderId="0" xfId="0" applyFill="1"/>
    <xf numFmtId="167" fontId="4" fillId="0" borderId="0" xfId="0" applyNumberFormat="1" applyFont="1" applyAlignment="1">
      <alignment horizontal="right"/>
    </xf>
    <xf numFmtId="171" fontId="4" fillId="0" borderId="0" xfId="0" applyNumberFormat="1" applyFont="1"/>
    <xf numFmtId="172" fontId="4" fillId="0" borderId="0" xfId="0" applyNumberFormat="1" applyFont="1"/>
    <xf numFmtId="168" fontId="0" fillId="0" borderId="0" xfId="0" applyNumberFormat="1"/>
    <xf numFmtId="167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9" fontId="0" fillId="0" borderId="0" xfId="0" applyNumberFormat="1"/>
    <xf numFmtId="10" fontId="4" fillId="0" borderId="0" xfId="2" applyNumberFormat="1" applyFont="1"/>
    <xf numFmtId="173" fontId="4" fillId="0" borderId="0" xfId="0" applyNumberFormat="1" applyFont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4" fillId="0" borderId="0" xfId="0" applyFont="1" applyAlignment="1">
      <alignment horizontal="center"/>
    </xf>
    <xf numFmtId="172" fontId="0" fillId="0" borderId="0" xfId="0" applyNumberFormat="1"/>
    <xf numFmtId="174" fontId="4" fillId="0" borderId="0" xfId="0" applyNumberFormat="1" applyFont="1"/>
    <xf numFmtId="165" fontId="0" fillId="0" borderId="0" xfId="0" applyNumberFormat="1"/>
    <xf numFmtId="173" fontId="0" fillId="0" borderId="0" xfId="0" applyNumberFormat="1"/>
    <xf numFmtId="166" fontId="0" fillId="0" borderId="0" xfId="0" applyNumberFormat="1" applyFill="1"/>
    <xf numFmtId="2" fontId="0" fillId="0" borderId="0" xfId="0" applyNumberFormat="1"/>
    <xf numFmtId="0" fontId="0" fillId="0" borderId="0" xfId="0" applyFill="1" applyBorder="1"/>
    <xf numFmtId="0" fontId="4" fillId="0" borderId="0" xfId="0" applyFon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2" fillId="0" borderId="0" xfId="3" applyNumberFormat="1" applyFill="1" applyBorder="1"/>
    <xf numFmtId="172" fontId="4" fillId="0" borderId="0" xfId="0" applyNumberFormat="1" applyFont="1" applyFill="1"/>
    <xf numFmtId="172" fontId="4" fillId="0" borderId="0" xfId="0" applyNumberFormat="1" applyFont="1" applyAlignment="1">
      <alignment horizontal="right"/>
    </xf>
    <xf numFmtId="166" fontId="4" fillId="0" borderId="0" xfId="0" applyNumberFormat="1" applyFont="1" applyFill="1" applyAlignment="1">
      <alignment horizontal="right"/>
    </xf>
    <xf numFmtId="175" fontId="0" fillId="0" borderId="0" xfId="0" applyNumberFormat="1"/>
    <xf numFmtId="43" fontId="0" fillId="0" borderId="0" xfId="1" applyNumberFormat="1" applyFont="1"/>
    <xf numFmtId="0" fontId="3" fillId="0" borderId="0" xfId="4" applyFill="1"/>
    <xf numFmtId="176" fontId="3" fillId="0" borderId="0" xfId="4" applyNumberFormat="1" applyFill="1"/>
    <xf numFmtId="165" fontId="4" fillId="0" borderId="0" xfId="0" applyNumberFormat="1" applyFont="1" applyFill="1"/>
    <xf numFmtId="165" fontId="6" fillId="0" borderId="0" xfId="4" applyNumberFormat="1" applyFont="1" applyFill="1"/>
    <xf numFmtId="167" fontId="0" fillId="0" borderId="0" xfId="0" applyNumberFormat="1" applyFont="1"/>
    <xf numFmtId="167" fontId="4" fillId="0" borderId="0" xfId="0" applyNumberFormat="1" applyFont="1" applyFill="1"/>
    <xf numFmtId="164" fontId="4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167" fontId="2" fillId="0" borderId="0" xfId="3" applyNumberFormat="1" applyFill="1"/>
    <xf numFmtId="164" fontId="4" fillId="0" borderId="0" xfId="0" applyNumberFormat="1" applyFont="1" applyFill="1"/>
    <xf numFmtId="168" fontId="4" fillId="0" borderId="0" xfId="0" applyNumberFormat="1" applyFont="1" applyFill="1"/>
    <xf numFmtId="177" fontId="0" fillId="0" borderId="0" xfId="0" applyNumberFormat="1" applyFill="1"/>
    <xf numFmtId="167" fontId="4" fillId="0" borderId="0" xfId="0" applyNumberFormat="1" applyFont="1" applyFill="1" applyAlignment="1">
      <alignment horizontal="right"/>
    </xf>
    <xf numFmtId="168" fontId="4" fillId="0" borderId="0" xfId="0" applyNumberFormat="1" applyFont="1" applyFill="1" applyAlignment="1">
      <alignment horizontal="right"/>
    </xf>
    <xf numFmtId="178" fontId="4" fillId="0" borderId="0" xfId="0" applyNumberFormat="1" applyFont="1" applyFill="1"/>
    <xf numFmtId="172" fontId="0" fillId="0" borderId="0" xfId="0" applyNumberFormat="1" applyFill="1" applyAlignment="1">
      <alignment horizontal="right"/>
    </xf>
    <xf numFmtId="173" fontId="4" fillId="0" borderId="0" xfId="0" applyNumberFormat="1" applyFont="1" applyFill="1"/>
    <xf numFmtId="173" fontId="4" fillId="0" borderId="3" xfId="0" applyNumberFormat="1" applyFont="1" applyBorder="1"/>
    <xf numFmtId="173" fontId="4" fillId="0" borderId="7" xfId="0" applyNumberFormat="1" applyFont="1" applyBorder="1"/>
    <xf numFmtId="173" fontId="4" fillId="0" borderId="4" xfId="0" applyNumberFormat="1" applyFont="1" applyBorder="1"/>
    <xf numFmtId="173" fontId="4" fillId="0" borderId="8" xfId="0" applyNumberFormat="1" applyFont="1" applyBorder="1"/>
    <xf numFmtId="173" fontId="4" fillId="0" borderId="0" xfId="0" applyNumberFormat="1" applyFont="1" applyBorder="1"/>
    <xf numFmtId="173" fontId="4" fillId="0" borderId="9" xfId="0" applyNumberFormat="1" applyFont="1" applyBorder="1"/>
    <xf numFmtId="173" fontId="4" fillId="0" borderId="5" xfId="0" applyNumberFormat="1" applyFont="1" applyBorder="1"/>
    <xf numFmtId="173" fontId="4" fillId="0" borderId="10" xfId="0" applyNumberFormat="1" applyFont="1" applyBorder="1"/>
    <xf numFmtId="173" fontId="4" fillId="0" borderId="6" xfId="0" applyNumberFormat="1" applyFont="1" applyBorder="1"/>
    <xf numFmtId="168" fontId="4" fillId="0" borderId="3" xfId="0" applyNumberFormat="1" applyFont="1" applyBorder="1"/>
    <xf numFmtId="168" fontId="4" fillId="0" borderId="7" xfId="0" applyNumberFormat="1" applyFont="1" applyBorder="1"/>
    <xf numFmtId="168" fontId="4" fillId="0" borderId="4" xfId="0" applyNumberFormat="1" applyFont="1" applyBorder="1"/>
    <xf numFmtId="168" fontId="4" fillId="0" borderId="8" xfId="0" applyNumberFormat="1" applyFont="1" applyBorder="1"/>
    <xf numFmtId="168" fontId="4" fillId="0" borderId="0" xfId="0" applyNumberFormat="1" applyFont="1" applyBorder="1"/>
    <xf numFmtId="168" fontId="4" fillId="0" borderId="9" xfId="0" applyNumberFormat="1" applyFont="1" applyBorder="1"/>
    <xf numFmtId="168" fontId="4" fillId="0" borderId="5" xfId="0" applyNumberFormat="1" applyFont="1" applyBorder="1"/>
    <xf numFmtId="168" fontId="4" fillId="0" borderId="10" xfId="0" applyNumberFormat="1" applyFont="1" applyBorder="1"/>
    <xf numFmtId="168" fontId="4" fillId="0" borderId="6" xfId="0" applyNumberFormat="1" applyFont="1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77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64" fontId="5" fillId="0" borderId="0" xfId="3" applyNumberFormat="1" applyFont="1" applyFill="1" applyBorder="1" applyAlignment="1">
      <alignment horizontal="center"/>
    </xf>
    <xf numFmtId="0" fontId="2" fillId="0" borderId="0" xfId="3" applyFill="1"/>
    <xf numFmtId="0" fontId="0" fillId="0" borderId="0" xfId="0" applyFill="1" applyAlignment="1">
      <alignment horizontal="left" indent="1"/>
    </xf>
  </cellXfs>
  <cellStyles count="5">
    <cellStyle name="Comma" xfId="1" builtinId="3"/>
    <cellStyle name="Good" xfId="3" builtinId="26"/>
    <cellStyle name="Neutral" xfId="4" builtinId="28"/>
    <cellStyle name="Normal" xfId="0" builtinId="0"/>
    <cellStyle name="Percent" xfId="2" builtinId="5"/>
  </cellStyles>
  <dxfs count="6">
    <dxf>
      <font>
        <b/>
        <i val="0"/>
        <color indexed="8"/>
      </font>
    </dxf>
    <dxf>
      <font>
        <b/>
        <i val="0"/>
        <color indexed="10"/>
      </font>
    </dxf>
    <dxf>
      <font>
        <b/>
        <i val="0"/>
        <color indexed="8"/>
      </font>
    </dxf>
    <dxf>
      <font>
        <b/>
        <i val="0"/>
        <color indexed="10"/>
      </font>
    </dxf>
    <dxf>
      <font>
        <b/>
        <i val="0"/>
        <color indexed="8"/>
      </font>
    </dxf>
    <dxf>
      <font>
        <b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Units in Weekly PNL Stdevs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3377077865266"/>
          <c:y val="6.2708151064450282E-2"/>
          <c:w val="0.77773950131233593"/>
          <c:h val="0.63049905220180813"/>
        </c:manualLayout>
      </c:layout>
      <c:lineChart>
        <c:grouping val="standard"/>
        <c:varyColors val="0"/>
        <c:ser>
          <c:idx val="0"/>
          <c:order val="0"/>
          <c:tx>
            <c:strRef>
              <c:f>TheoCheatPayoff!$K$20</c:f>
              <c:strCache>
                <c:ptCount val="1"/>
                <c:pt idx="0">
                  <c:v>Ex(x)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TheoCheatPayoff!$J$21:$J$40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</c:numCache>
            </c:numRef>
          </c:cat>
          <c:val>
            <c:numRef>
              <c:f>TheoCheatPayoff!$K$21:$K$40</c:f>
              <c:numCache>
                <c:formatCode>##0.00;[Red]\-##0.00</c:formatCode>
                <c:ptCount val="20"/>
                <c:pt idx="0">
                  <c:v>0.79419952000000005</c:v>
                </c:pt>
                <c:pt idx="1">
                  <c:v>0.86882389999999998</c:v>
                </c:pt>
                <c:pt idx="2">
                  <c:v>0.93505183000000003</c:v>
                </c:pt>
                <c:pt idx="3">
                  <c:v>0.99866107000000004</c:v>
                </c:pt>
                <c:pt idx="4">
                  <c:v>1.0643845000000001</c:v>
                </c:pt>
                <c:pt idx="5">
                  <c:v>1.1323006</c:v>
                </c:pt>
                <c:pt idx="6">
                  <c:v>1.2192603</c:v>
                </c:pt>
                <c:pt idx="7">
                  <c:v>1.2838391</c:v>
                </c:pt>
                <c:pt idx="8">
                  <c:v>1.3726581</c:v>
                </c:pt>
                <c:pt idx="9">
                  <c:v>1.459082</c:v>
                </c:pt>
                <c:pt idx="10">
                  <c:v>1.5314094</c:v>
                </c:pt>
                <c:pt idx="11">
                  <c:v>1.6066662</c:v>
                </c:pt>
                <c:pt idx="12">
                  <c:v>1.6881392</c:v>
                </c:pt>
                <c:pt idx="13">
                  <c:v>1.7728124999999999</c:v>
                </c:pt>
                <c:pt idx="14">
                  <c:v>1.8450996</c:v>
                </c:pt>
                <c:pt idx="15">
                  <c:v>1.9381246000000001</c:v>
                </c:pt>
                <c:pt idx="16">
                  <c:v>1.9933339000000001</c:v>
                </c:pt>
                <c:pt idx="17">
                  <c:v>2.0942216</c:v>
                </c:pt>
                <c:pt idx="18">
                  <c:v>2.1732448</c:v>
                </c:pt>
                <c:pt idx="19">
                  <c:v>2.2766795000000002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C49-879C-1DEE6505774C}"/>
            </c:ext>
          </c:extLst>
        </c:ser>
        <c:ser>
          <c:idx val="2"/>
          <c:order val="1"/>
          <c:tx>
            <c:strRef>
              <c:f>TheoCheatPayoff!$L$20</c:f>
              <c:strCache>
                <c:ptCount val="1"/>
                <c:pt idx="0">
                  <c:v>Stdev(Payoff)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TheoCheatPayoff!$J$21:$J$40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</c:numCache>
            </c:numRef>
          </c:cat>
          <c:val>
            <c:numRef>
              <c:f>TheoCheatPayoff!$L$21:$L$40</c:f>
              <c:numCache>
                <c:formatCode>##0.00;[Red]\-##0.00</c:formatCode>
                <c:ptCount val="20"/>
                <c:pt idx="0">
                  <c:v>1.2795373000000001</c:v>
                </c:pt>
                <c:pt idx="1">
                  <c:v>1.3601483999999999</c:v>
                </c:pt>
                <c:pt idx="2">
                  <c:v>1.4426775999999999</c:v>
                </c:pt>
                <c:pt idx="3">
                  <c:v>1.5150523</c:v>
                </c:pt>
                <c:pt idx="4">
                  <c:v>1.6147918999999999</c:v>
                </c:pt>
                <c:pt idx="5">
                  <c:v>1.7177214000000001</c:v>
                </c:pt>
                <c:pt idx="6">
                  <c:v>1.8478269</c:v>
                </c:pt>
                <c:pt idx="7">
                  <c:v>1.9742002999999999</c:v>
                </c:pt>
                <c:pt idx="8">
                  <c:v>2.1219326999999999</c:v>
                </c:pt>
                <c:pt idx="9">
                  <c:v>2.2950338000000001</c:v>
                </c:pt>
                <c:pt idx="10">
                  <c:v>2.4668223999999999</c:v>
                </c:pt>
                <c:pt idx="11">
                  <c:v>2.6888559000000001</c:v>
                </c:pt>
                <c:pt idx="12">
                  <c:v>2.9238419000000002</c:v>
                </c:pt>
                <c:pt idx="13">
                  <c:v>3.1965876</c:v>
                </c:pt>
                <c:pt idx="14">
                  <c:v>3.5018764999999998</c:v>
                </c:pt>
                <c:pt idx="15">
                  <c:v>3.8312788000000002</c:v>
                </c:pt>
                <c:pt idx="16">
                  <c:v>4.2611764000000001</c:v>
                </c:pt>
                <c:pt idx="17">
                  <c:v>4.7002895999999996</c:v>
                </c:pt>
                <c:pt idx="18">
                  <c:v>5.2592878000000001</c:v>
                </c:pt>
                <c:pt idx="19">
                  <c:v>5.8679440999999999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9-4C49-879C-1DEE6505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84704"/>
        <c:axId val="759885096"/>
      </c:lineChart>
      <c:catAx>
        <c:axId val="7598847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criteria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85096"/>
        <c:crosses val="autoZero"/>
        <c:auto val="1"/>
        <c:lblAlgn val="ctr"/>
        <c:lblOffset val="100"/>
        <c:tickLblSkip val="2"/>
        <c:noMultiLvlLbl val="0"/>
      </c:catAx>
      <c:valAx>
        <c:axId val="759885096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518585965884524"/>
          <c:y val="0.16241214639836685"/>
          <c:w val="0.38511220472440943"/>
          <c:h val="0.30405511811023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Hedged PNL vs. Unhedged PNL and Probability</a:t>
            </a:r>
          </a:p>
          <a:p>
            <a:pPr>
              <a:defRPr/>
            </a:pPr>
            <a:r>
              <a:rPr lang="en-US" baseline="0"/>
              <a:t>10 Weeks, $10,000 Initial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ETHhedgeSim!$F$1036</c:f>
              <c:strCache>
                <c:ptCount val="1"/>
                <c:pt idx="0">
                  <c:v>Net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xVal>
            <c:numRef>
              <c:f>ETHhedgeSim!$E$1037:$E$1047</c:f>
              <c:numCache>
                <c:formatCode>#,##0;[Red]\-#,##0</c:formatCode>
                <c:ptCount val="11"/>
                <c:pt idx="0">
                  <c:v>-7730.7729090426055</c:v>
                </c:pt>
                <c:pt idx="1">
                  <c:v>-7005.3367275372748</c:v>
                </c:pt>
                <c:pt idx="2">
                  <c:v>-6047.9900177581949</c:v>
                </c:pt>
                <c:pt idx="3">
                  <c:v>-4784.5946342759471</c:v>
                </c:pt>
                <c:pt idx="4">
                  <c:v>-3117.3116335618097</c:v>
                </c:pt>
                <c:pt idx="5">
                  <c:v>-917.02450190522131</c:v>
                </c:pt>
                <c:pt idx="6">
                  <c:v>1986.6597914390732</c:v>
                </c:pt>
                <c:pt idx="7">
                  <c:v>5818.6062470211518</c:v>
                </c:pt>
                <c:pt idx="8">
                  <c:v>10875.565666509605</c:v>
                </c:pt>
                <c:pt idx="9">
                  <c:v>17549.155411768294</c:v>
                </c:pt>
                <c:pt idx="10">
                  <c:v>26356.186750874265</c:v>
                </c:pt>
              </c:numCache>
            </c:numRef>
          </c:xVal>
          <c:yVal>
            <c:numRef>
              <c:f>ETHhedgeSim!$F$1037:$F$1047</c:f>
              <c:numCache>
                <c:formatCode>#,##0;[Red]\-#,##0</c:formatCode>
                <c:ptCount val="11"/>
                <c:pt idx="0">
                  <c:v>-1061.9259467778429</c:v>
                </c:pt>
                <c:pt idx="1">
                  <c:v>-832.55925242632907</c:v>
                </c:pt>
                <c:pt idx="2">
                  <c:v>-449.56422255822639</c:v>
                </c:pt>
                <c:pt idx="3">
                  <c:v>-238.92775608041217</c:v>
                </c:pt>
                <c:pt idx="4">
                  <c:v>33.061764727195353</c:v>
                </c:pt>
                <c:pt idx="5">
                  <c:v>288.55539540150141</c:v>
                </c:pt>
                <c:pt idx="6">
                  <c:v>252.61092507108947</c:v>
                </c:pt>
                <c:pt idx="7">
                  <c:v>-140.9463014094801</c:v>
                </c:pt>
                <c:pt idx="8">
                  <c:v>-807.85809514948471</c:v>
                </c:pt>
                <c:pt idx="9">
                  <c:v>-1825.1821229790821</c:v>
                </c:pt>
                <c:pt idx="10">
                  <c:v>-2886.6004165834747</c:v>
                </c:pt>
              </c:numCache>
            </c:numRef>
          </c:yVal>
          <c:bubbleSize>
            <c:numRef>
              <c:f>ETHhedgeSim!$G$1037:$G$1047</c:f>
              <c:numCache>
                <c:formatCode>0%;[Red]\-0%</c:formatCode>
                <c:ptCount val="11"/>
                <c:pt idx="0">
                  <c:v>9.765625E-4</c:v>
                </c:pt>
                <c:pt idx="1">
                  <c:v>9.765625E-3</c:v>
                </c:pt>
                <c:pt idx="2">
                  <c:v>4.39453125E-2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4.39453125E-2</c:v>
                </c:pt>
                <c:pt idx="9">
                  <c:v>9.765625E-3</c:v>
                </c:pt>
                <c:pt idx="10">
                  <c:v>9.765625E-4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67C-4283-B071-9033E39D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59899208"/>
        <c:axId val="759894896"/>
      </c:bubbleChart>
      <c:valAx>
        <c:axId val="759899208"/>
        <c:scaling>
          <c:orientation val="minMax"/>
          <c:max val="30000"/>
          <c:min val="-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Unhedged 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\-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4896"/>
        <c:crosses val="autoZero"/>
        <c:crossBetween val="midCat"/>
      </c:valAx>
      <c:valAx>
        <c:axId val="759894896"/>
        <c:scaling>
          <c:orientation val="minMax"/>
          <c:max val="30000"/>
          <c:min val="-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Hedged 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\-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Marginal Risk by Allocation to OracleSwap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70516185476818E-2"/>
          <c:y val="0.15746752653598114"/>
          <c:w val="0.90357392825896765"/>
          <c:h val="0.53125746752653602"/>
        </c:manualLayout>
      </c:layout>
      <c:lineChart>
        <c:grouping val="standard"/>
        <c:varyColors val="0"/>
        <c:ser>
          <c:idx val="0"/>
          <c:order val="0"/>
          <c:tx>
            <c:strRef>
              <c:f>LPmargRisk!$D$15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LPmargRisk!$E$5:$O$5</c:f>
              <c:numCache>
                <c:formatCode>0%;[Red]\-0%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LPmargRisk!$E$15:$O$15</c:f>
              <c:numCache>
                <c:formatCode>0%;[Red]\-0%</c:formatCode>
                <c:ptCount val="11"/>
                <c:pt idx="0">
                  <c:v>0</c:v>
                </c:pt>
                <c:pt idx="1">
                  <c:v>1.3862731902989922E-2</c:v>
                </c:pt>
                <c:pt idx="2">
                  <c:v>5.392307299883059E-2</c:v>
                </c:pt>
                <c:pt idx="3">
                  <c:v>0.11633326527834209</c:v>
                </c:pt>
                <c:pt idx="4">
                  <c:v>0.19643739324059883</c:v>
                </c:pt>
                <c:pt idx="5">
                  <c:v>0.28994949366116651</c:v>
                </c:pt>
                <c:pt idx="6">
                  <c:v>0.39343495462693157</c:v>
                </c:pt>
                <c:pt idx="7">
                  <c:v>0.50432553738596786</c:v>
                </c:pt>
                <c:pt idx="8">
                  <c:v>0.62075735848792468</c:v>
                </c:pt>
                <c:pt idx="9">
                  <c:v>0.74138821973818003</c:v>
                </c:pt>
                <c:pt idx="10">
                  <c:v>0.86524758424985282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8-450E-B2EC-4E7B20940B60}"/>
            </c:ext>
          </c:extLst>
        </c:ser>
        <c:ser>
          <c:idx val="1"/>
          <c:order val="1"/>
          <c:tx>
            <c:strRef>
              <c:f>LPmargRisk!$D$16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LPmargRisk!$E$5:$O$5</c:f>
              <c:numCache>
                <c:formatCode>0%;[Red]\-0%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LPmargRisk!$E$16:$O$16</c:f>
              <c:numCache>
                <c:formatCode>0%;[Red]\-0%</c:formatCode>
                <c:ptCount val="11"/>
                <c:pt idx="0">
                  <c:v>0</c:v>
                </c:pt>
                <c:pt idx="1">
                  <c:v>1.1073132666394647E-2</c:v>
                </c:pt>
                <c:pt idx="2">
                  <c:v>4.3303437365925346E-2</c:v>
                </c:pt>
                <c:pt idx="3">
                  <c:v>9.4119008713429597E-2</c:v>
                </c:pt>
                <c:pt idx="4">
                  <c:v>0.16023252670426269</c:v>
                </c:pt>
                <c:pt idx="5">
                  <c:v>0.23841621895617304</c:v>
                </c:pt>
                <c:pt idx="6">
                  <c:v>0.32591422643415968</c:v>
                </c:pt>
                <c:pt idx="7">
                  <c:v>0.42054674155074867</c:v>
                </c:pt>
                <c:pt idx="8">
                  <c:v>0.52065556157337034</c:v>
                </c:pt>
                <c:pt idx="9">
                  <c:v>0.625</c:v>
                </c:pt>
                <c:pt idx="10">
                  <c:v>0.7326548781894402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8-450E-B2EC-4E7B20940B60}"/>
            </c:ext>
          </c:extLst>
        </c:ser>
        <c:ser>
          <c:idx val="2"/>
          <c:order val="2"/>
          <c:tx>
            <c:strRef>
              <c:f>LPmargRisk!$D$18</c:f>
              <c:strCache>
                <c:ptCount val="1"/>
                <c:pt idx="0">
                  <c:v>SPX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LPmargRisk!$E$5:$O$5</c:f>
              <c:numCache>
                <c:formatCode>0%;[Red]\-0%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LPmargRisk!$E$18:$O$18</c:f>
              <c:numCache>
                <c:formatCode>0%;[Red]\-0%</c:formatCode>
                <c:ptCount val="11"/>
                <c:pt idx="0">
                  <c:v>0</c:v>
                </c:pt>
                <c:pt idx="1">
                  <c:v>1.589105316381767E-2</c:v>
                </c:pt>
                <c:pt idx="2">
                  <c:v>6.1577310586390821E-2</c:v>
                </c:pt>
                <c:pt idx="3">
                  <c:v>0.13216584885466198</c:v>
                </c:pt>
                <c:pt idx="4">
                  <c:v>0.2219544457292888</c:v>
                </c:pt>
                <c:pt idx="5">
                  <c:v>0.32591422643415968</c:v>
                </c:pt>
                <c:pt idx="6">
                  <c:v>0.4401754250991381</c:v>
                </c:pt>
                <c:pt idx="7">
                  <c:v>0.56194294641239639</c:v>
                </c:pt>
                <c:pt idx="8">
                  <c:v>0.68924439894498057</c:v>
                </c:pt>
                <c:pt idx="9">
                  <c:v>0.82069063257455488</c:v>
                </c:pt>
                <c:pt idx="10">
                  <c:v>0.95529453572468492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8-450E-B2EC-4E7B2094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99992"/>
        <c:axId val="759895288"/>
      </c:lineChart>
      <c:catAx>
        <c:axId val="75989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of ETH Holdings to Net RM in O/S Contract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;[Red]\-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5288"/>
        <c:crosses val="autoZero"/>
        <c:auto val="1"/>
        <c:lblAlgn val="ctr"/>
        <c:lblOffset val="100"/>
        <c:noMultiLvlLbl val="0"/>
      </c:catAx>
      <c:valAx>
        <c:axId val="759895288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4731214153785"/>
          <c:y val="0.329449915048322"/>
          <c:w val="0.55705599300087494"/>
          <c:h val="9.5144052469079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Net/Gross Margin=1/5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70516185476818E-2"/>
          <c:y val="0.11597258675998834"/>
          <c:w val="0.90357392825896765"/>
          <c:h val="0.62814632545931759"/>
        </c:manualLayout>
      </c:layout>
      <c:lineChart>
        <c:grouping val="standard"/>
        <c:varyColors val="0"/>
        <c:ser>
          <c:idx val="0"/>
          <c:order val="0"/>
          <c:tx>
            <c:strRef>
              <c:f>LPmargRisk!$E$24</c:f>
              <c:strCache>
                <c:ptCount val="1"/>
                <c:pt idx="0">
                  <c:v>ETH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LPmargRisk!$F$23:$O$23</c:f>
              <c:numCache>
                <c:formatCode>0%;[Red]\-0%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LPmargRisk!$F$24:$O$24</c:f>
              <c:numCache>
                <c:formatCode>0.00;[Red]\-0.00</c:formatCode>
                <c:ptCount val="10"/>
                <c:pt idx="0">
                  <c:v>7.2135853668519658</c:v>
                </c:pt>
                <c:pt idx="1">
                  <c:v>3.7089874311194642</c:v>
                </c:pt>
                <c:pt idx="2">
                  <c:v>2.5787980702012621</c:v>
                </c:pt>
                <c:pt idx="3">
                  <c:v>2.0362721852558656</c:v>
                </c:pt>
                <c:pt idx="4">
                  <c:v>1.7244382588379252</c:v>
                </c:pt>
                <c:pt idx="5">
                  <c:v>1.5250297233222212</c:v>
                </c:pt>
                <c:pt idx="6">
                  <c:v>1.3879923741880229</c:v>
                </c:pt>
                <c:pt idx="7">
                  <c:v>1.2887483153621966</c:v>
                </c:pt>
                <c:pt idx="8">
                  <c:v>1.2139389000783334</c:v>
                </c:pt>
                <c:pt idx="9">
                  <c:v>1.1557385633927819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5-4AD0-B6F2-D7FF66D25F55}"/>
            </c:ext>
          </c:extLst>
        </c:ser>
        <c:ser>
          <c:idx val="1"/>
          <c:order val="1"/>
          <c:tx>
            <c:strRef>
              <c:f>LPmargRisk!$E$25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LPmargRisk!$F$23:$O$23</c:f>
              <c:numCache>
                <c:formatCode>0%;[Red]\-0%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LPmargRisk!$F$25:$O$25</c:f>
              <c:numCache>
                <c:formatCode>0.00;[Red]\-0.00</c:formatCode>
                <c:ptCount val="10"/>
                <c:pt idx="0">
                  <c:v>6.7731510367986587</c:v>
                </c:pt>
                <c:pt idx="1">
                  <c:v>3.4639282496782151</c:v>
                </c:pt>
                <c:pt idx="2">
                  <c:v>2.3905904139414864</c:v>
                </c:pt>
                <c:pt idx="3">
                  <c:v>1.872279032045115</c:v>
                </c:pt>
                <c:pt idx="4">
                  <c:v>1.5728795701979257</c:v>
                </c:pt>
                <c:pt idx="5">
                  <c:v>1.3807313811473274</c:v>
                </c:pt>
                <c:pt idx="6">
                  <c:v>1.2483749084919415</c:v>
                </c:pt>
                <c:pt idx="7">
                  <c:v>1.152393336944022</c:v>
                </c:pt>
                <c:pt idx="8">
                  <c:v>1.08</c:v>
                </c:pt>
                <c:pt idx="9">
                  <c:v>1.0236743415309315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5-4AD0-B6F2-D7FF66D25F55}"/>
            </c:ext>
          </c:extLst>
        </c:ser>
        <c:ser>
          <c:idx val="3"/>
          <c:order val="2"/>
          <c:tx>
            <c:strRef>
              <c:f>LPmargRisk!$E$27</c:f>
              <c:strCache>
                <c:ptCount val="1"/>
                <c:pt idx="0">
                  <c:v>SPX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LPmargRisk!$F$23:$O$23</c:f>
              <c:numCache>
                <c:formatCode>0%;[Red]\-0%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LPmargRisk!$F$27:$O$27</c:f>
              <c:numCache>
                <c:formatCode>0.00;[Red]\-0.00</c:formatCode>
                <c:ptCount val="10"/>
                <c:pt idx="0">
                  <c:v>6.2928491251725189</c:v>
                </c:pt>
                <c:pt idx="1">
                  <c:v>3.2479495790808697</c:v>
                </c:pt>
                <c:pt idx="2">
                  <c:v>2.269875331636535</c:v>
                </c:pt>
                <c:pt idx="3">
                  <c:v>1.8021716063658761</c:v>
                </c:pt>
                <c:pt idx="4">
                  <c:v>1.5341459790525858</c:v>
                </c:pt>
                <c:pt idx="5">
                  <c:v>1.3630929074808429</c:v>
                </c:pt>
                <c:pt idx="6">
                  <c:v>1.2456780612142198</c:v>
                </c:pt>
                <c:pt idx="7">
                  <c:v>1.1606913327472115</c:v>
                </c:pt>
                <c:pt idx="8">
                  <c:v>1.0966373494195336</c:v>
                </c:pt>
                <c:pt idx="9">
                  <c:v>1.0467975714331932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5-4AD0-B6F2-D7FF66D2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95680"/>
        <c:axId val="759899600"/>
      </c:lineChart>
      <c:catAx>
        <c:axId val="75989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of ETH Holdings to Net RM in O/S Contract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;[Red]\-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9600"/>
        <c:crosses val="autoZero"/>
        <c:auto val="1"/>
        <c:lblAlgn val="ctr"/>
        <c:lblOffset val="100"/>
        <c:noMultiLvlLbl val="0"/>
      </c:catAx>
      <c:valAx>
        <c:axId val="759899600"/>
        <c:scaling>
          <c:orientation val="minMax"/>
          <c:max val="7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92002302200563"/>
          <c:y val="0.25486000833766664"/>
          <c:w val="0.55791697598851153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Net/Gross Margin=1/3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70516185476818E-2"/>
          <c:y val="0.14354641284688599"/>
          <c:w val="0.90357392825896765"/>
          <c:h val="0.5727303286625135"/>
        </c:manualLayout>
      </c:layout>
      <c:lineChart>
        <c:grouping val="standard"/>
        <c:varyColors val="0"/>
        <c:ser>
          <c:idx val="1"/>
          <c:order val="0"/>
          <c:tx>
            <c:strRef>
              <c:f>LPmargRisk!$E$33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LPmargRisk!$F$33:$O$33</c:f>
              <c:numCache>
                <c:formatCode>0.00;[Red]\-0.00</c:formatCode>
                <c:ptCount val="10"/>
                <c:pt idx="0">
                  <c:v>4.32815122011118</c:v>
                </c:pt>
                <c:pt idx="1">
                  <c:v>2.2253924586716787</c:v>
                </c:pt>
                <c:pt idx="2">
                  <c:v>1.5472788421207573</c:v>
                </c:pt>
                <c:pt idx="3">
                  <c:v>1.2217633111535195</c:v>
                </c:pt>
                <c:pt idx="4">
                  <c:v>1.0346629553027553</c:v>
                </c:pt>
                <c:pt idx="5">
                  <c:v>0.91501783399333281</c:v>
                </c:pt>
                <c:pt idx="6">
                  <c:v>0.83279542451281385</c:v>
                </c:pt>
                <c:pt idx="7">
                  <c:v>0.77324898921731799</c:v>
                </c:pt>
                <c:pt idx="8">
                  <c:v>0.72836334004700021</c:v>
                </c:pt>
                <c:pt idx="9">
                  <c:v>0.69344313803566926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A-4846-846B-AAE0EFBE5532}"/>
            </c:ext>
          </c:extLst>
        </c:ser>
        <c:ser>
          <c:idx val="2"/>
          <c:order val="1"/>
          <c:tx>
            <c:strRef>
              <c:f>LPmargRisk!$E$34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LPmargRisk!$F$34:$O$34</c:f>
              <c:numCache>
                <c:formatCode>0.00;[Red]\-0.00</c:formatCode>
                <c:ptCount val="10"/>
                <c:pt idx="0">
                  <c:v>4.063890622079195</c:v>
                </c:pt>
                <c:pt idx="1">
                  <c:v>2.078356949806929</c:v>
                </c:pt>
                <c:pt idx="2">
                  <c:v>1.4343542483648917</c:v>
                </c:pt>
                <c:pt idx="3">
                  <c:v>1.1233674192270691</c:v>
                </c:pt>
                <c:pt idx="4">
                  <c:v>0.94372774211875532</c:v>
                </c:pt>
                <c:pt idx="5">
                  <c:v>0.82843882868839636</c:v>
                </c:pt>
                <c:pt idx="6">
                  <c:v>0.74902494509516482</c:v>
                </c:pt>
                <c:pt idx="7">
                  <c:v>0.69143600216641321</c:v>
                </c:pt>
                <c:pt idx="8">
                  <c:v>0.64800000000000002</c:v>
                </c:pt>
                <c:pt idx="9">
                  <c:v>0.61420460491855877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A-4846-846B-AAE0EFBE5532}"/>
            </c:ext>
          </c:extLst>
        </c:ser>
        <c:ser>
          <c:idx val="3"/>
          <c:order val="2"/>
          <c:tx>
            <c:strRef>
              <c:f>LPmargRisk!$E$36</c:f>
              <c:strCache>
                <c:ptCount val="1"/>
                <c:pt idx="0">
                  <c:v>SPX</c:v>
                </c:pt>
              </c:strCache>
            </c:strRef>
          </c:tx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LPmargRisk!$F$36:$O$36</c:f>
              <c:numCache>
                <c:formatCode>0.00;[Red]\-0.00</c:formatCode>
                <c:ptCount val="10"/>
                <c:pt idx="0">
                  <c:v>3.7757094751035107</c:v>
                </c:pt>
                <c:pt idx="1">
                  <c:v>1.9487697474485213</c:v>
                </c:pt>
                <c:pt idx="2">
                  <c:v>1.361925198981921</c:v>
                </c:pt>
                <c:pt idx="3">
                  <c:v>1.0813029638195255</c:v>
                </c:pt>
                <c:pt idx="4">
                  <c:v>0.92048758743155135</c:v>
                </c:pt>
                <c:pt idx="5">
                  <c:v>0.81785574448850562</c:v>
                </c:pt>
                <c:pt idx="6">
                  <c:v>0.74740683672853181</c:v>
                </c:pt>
                <c:pt idx="7">
                  <c:v>0.69641479964832664</c:v>
                </c:pt>
                <c:pt idx="8">
                  <c:v>0.65798240965172006</c:v>
                </c:pt>
                <c:pt idx="9">
                  <c:v>0.62807854285991593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4AB6-8499-E456E752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900384"/>
        <c:axId val="759900776"/>
      </c:lineChart>
      <c:catAx>
        <c:axId val="75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of ETH Holdings to Net RM in O/S Contract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;[Red]\-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00776"/>
        <c:crosses val="autoZero"/>
        <c:auto val="1"/>
        <c:lblAlgn val="ctr"/>
        <c:lblOffset val="100"/>
        <c:noMultiLvlLbl val="0"/>
      </c:catAx>
      <c:valAx>
        <c:axId val="75990077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3249732672303"/>
          <c:y val="0.29696731644043334"/>
          <c:w val="0.56226212377658402"/>
          <c:h val="9.4052950949938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19</xdr:row>
      <xdr:rowOff>25400</xdr:rowOff>
    </xdr:from>
    <xdr:to>
      <xdr:col>8</xdr:col>
      <xdr:colOff>98426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1035</xdr:row>
      <xdr:rowOff>31750</xdr:rowOff>
    </xdr:from>
    <xdr:to>
      <xdr:col>18</xdr:col>
      <xdr:colOff>288925</xdr:colOff>
      <xdr:row>1054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2</xdr:row>
      <xdr:rowOff>0</xdr:rowOff>
    </xdr:from>
    <xdr:to>
      <xdr:col>22</xdr:col>
      <xdr:colOff>469900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22</xdr:col>
      <xdr:colOff>425450</xdr:colOff>
      <xdr:row>30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22</xdr:col>
      <xdr:colOff>457200</xdr:colOff>
      <xdr:row>45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0.89645</cdr:x>
      <cdr:y>0.63889</cdr:y>
    </cdr:from>
    <cdr:to>
      <cdr:x>0.99227</cdr:x>
      <cdr:y>0.74074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83000" y="1752600"/>
          <a:ext cx="3937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0.90432</cdr:x>
      <cdr:y>0.63573</cdr:y>
    </cdr:from>
    <cdr:to>
      <cdr:x>1</cdr:x>
      <cdr:y>0.73782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1100" y="1739900"/>
          <a:ext cx="3937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0.6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0"/>
  <sheetViews>
    <sheetView zoomScale="75" zoomScaleNormal="75" workbookViewId="0">
      <selection activeCell="C7" sqref="C7"/>
    </sheetView>
  </sheetViews>
  <sheetFormatPr defaultRowHeight="15" x14ac:dyDescent="0.25"/>
  <cols>
    <col min="9" max="9" width="12.7109375" bestFit="1" customWidth="1"/>
    <col min="12" max="12" width="13.28515625" bestFit="1" customWidth="1"/>
    <col min="13" max="13" width="13.5703125" bestFit="1" customWidth="1"/>
  </cols>
  <sheetData>
    <row r="2" spans="2:18" x14ac:dyDescent="0.25">
      <c r="D2" s="88" t="s">
        <v>0</v>
      </c>
      <c r="E2" s="88"/>
      <c r="F2" s="88"/>
      <c r="G2" s="88"/>
      <c r="H2" s="88"/>
      <c r="I2" s="88"/>
      <c r="K2" s="88" t="s">
        <v>1</v>
      </c>
      <c r="L2" s="88"/>
      <c r="M2" s="88"/>
      <c r="N2" s="88"/>
    </row>
    <row r="3" spans="2:18" x14ac:dyDescent="0.25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5" t="s">
        <v>61</v>
      </c>
      <c r="K3" s="5" t="s">
        <v>9</v>
      </c>
      <c r="L3" s="5" t="s">
        <v>10</v>
      </c>
      <c r="M3" s="5" t="s">
        <v>11</v>
      </c>
      <c r="N3" s="5"/>
      <c r="P3" s="84"/>
      <c r="Q3" s="84"/>
      <c r="R3" s="83"/>
    </row>
    <row r="4" spans="2:18" x14ac:dyDescent="0.25">
      <c r="B4" s="6">
        <v>0</v>
      </c>
      <c r="C4" s="7">
        <f t="shared" ref="C4:C16" si="0">-NORMDIST(B4,0,1,FALSE)/NORMDIST(B4,0,1,TRUE)</f>
        <v>-0.79788456080286541</v>
      </c>
      <c r="D4" s="7">
        <f t="shared" ref="D4:D16" si="1">NORMDIST(B4,0,1,TRUE)</f>
        <v>0.5</v>
      </c>
      <c r="E4" s="8">
        <f t="shared" ref="E4:E16" si="2">NORMDIST(B4,0,1,FALSE)/(1-D4)</f>
        <v>0.79788456080286541</v>
      </c>
      <c r="F4" s="9">
        <f t="shared" ref="F4:F16" si="3">(1-D4)/D4</f>
        <v>1</v>
      </c>
      <c r="G4" s="7">
        <f t="shared" ref="G4:G16" si="4">F4*E4</f>
        <v>0.79788456080286541</v>
      </c>
      <c r="H4" s="7">
        <f t="shared" ref="H4:H16" si="5">SQRT(1+B4*NORMDIST(B4,0,1,FALSE)/(1-D4)-((NORMDIST(B4,0,1,FALSE)/(1-D4))^2))</f>
        <v>0.6028102749890869</v>
      </c>
      <c r="I4" s="7">
        <f t="shared" ref="I4:I16" si="6">SQRT(F4)</f>
        <v>1</v>
      </c>
      <c r="J4" s="2"/>
      <c r="K4" s="10">
        <v>1.00146</v>
      </c>
      <c r="L4" s="7">
        <v>0.7995063</v>
      </c>
      <c r="M4" s="7">
        <v>1.2772576</v>
      </c>
      <c r="P4" s="7"/>
      <c r="Q4" s="7"/>
      <c r="R4" s="7"/>
    </row>
    <row r="5" spans="2:18" x14ac:dyDescent="0.25">
      <c r="B5" s="11">
        <f t="shared" ref="B5:B16" si="7">-0.25+B4</f>
        <v>-0.25</v>
      </c>
      <c r="C5" s="7">
        <f t="shared" si="0"/>
        <v>-0.96355397941640397</v>
      </c>
      <c r="D5" s="7">
        <f t="shared" si="1"/>
        <v>0.4012936743170763</v>
      </c>
      <c r="E5" s="8">
        <f t="shared" si="2"/>
        <v>0.64583937101681732</v>
      </c>
      <c r="F5" s="9">
        <f t="shared" si="3"/>
        <v>1.4919406011116554</v>
      </c>
      <c r="G5" s="7">
        <f>F5*E5</f>
        <v>0.96355397941640386</v>
      </c>
      <c r="H5" s="7">
        <f t="shared" si="5"/>
        <v>0.6491776829885616</v>
      </c>
      <c r="I5" s="7">
        <f t="shared" si="6"/>
        <v>1.2214502041064366</v>
      </c>
      <c r="J5" s="2"/>
      <c r="K5" s="10">
        <v>1.48675</v>
      </c>
      <c r="L5" s="7">
        <v>0.95728007999999998</v>
      </c>
      <c r="M5" s="7">
        <v>1.4676887999999999</v>
      </c>
      <c r="P5" s="7"/>
      <c r="Q5" s="7"/>
      <c r="R5" s="7"/>
    </row>
    <row r="6" spans="2:18" x14ac:dyDescent="0.25">
      <c r="B6" s="11">
        <f t="shared" si="7"/>
        <v>-0.5</v>
      </c>
      <c r="C6" s="7">
        <f t="shared" si="0"/>
        <v>-1.1410777703680648</v>
      </c>
      <c r="D6" s="7">
        <f t="shared" si="1"/>
        <v>0.30853753872598688</v>
      </c>
      <c r="E6" s="8">
        <f t="shared" si="2"/>
        <v>0.50916043383703358</v>
      </c>
      <c r="F6" s="9">
        <f t="shared" si="3"/>
        <v>2.2410967045669703</v>
      </c>
      <c r="G6" s="7">
        <f t="shared" si="4"/>
        <v>1.1410777703680648</v>
      </c>
      <c r="H6" s="7">
        <f t="shared" si="5"/>
        <v>0.69726281680322455</v>
      </c>
      <c r="I6" s="7">
        <f t="shared" si="6"/>
        <v>1.497029293155939</v>
      </c>
      <c r="J6" s="2"/>
      <c r="K6" s="10">
        <v>2.23115</v>
      </c>
      <c r="L6" s="7">
        <v>1.1313610999999999</v>
      </c>
      <c r="M6" s="7">
        <v>1.7105115</v>
      </c>
      <c r="P6" s="7"/>
      <c r="Q6" s="7"/>
      <c r="R6" s="7"/>
    </row>
    <row r="7" spans="2:18" x14ac:dyDescent="0.25">
      <c r="B7" s="11">
        <f t="shared" si="7"/>
        <v>-0.75</v>
      </c>
      <c r="C7" s="7">
        <f t="shared" si="0"/>
        <v>-1.3287779652212071</v>
      </c>
      <c r="D7" s="7">
        <f t="shared" si="1"/>
        <v>0.22662735237686821</v>
      </c>
      <c r="E7" s="8">
        <f t="shared" si="2"/>
        <v>0.38938205673592707</v>
      </c>
      <c r="F7" s="9">
        <f t="shared" si="3"/>
        <v>3.4125300389030606</v>
      </c>
      <c r="G7" s="7">
        <f t="shared" si="4"/>
        <v>1.3287779652212071</v>
      </c>
      <c r="H7" s="7">
        <f t="shared" si="5"/>
        <v>0.74588542775694033</v>
      </c>
      <c r="I7" s="7">
        <f t="shared" si="6"/>
        <v>1.8473034506823887</v>
      </c>
      <c r="J7" s="2"/>
      <c r="K7" s="10">
        <v>3.4120300000000001</v>
      </c>
      <c r="L7" s="7">
        <v>1.3278806000000001</v>
      </c>
      <c r="M7" s="7">
        <v>2.0403237999999999</v>
      </c>
      <c r="P7" s="7"/>
      <c r="Q7" s="7"/>
      <c r="R7" s="7"/>
    </row>
    <row r="8" spans="2:18" x14ac:dyDescent="0.25">
      <c r="B8" s="11">
        <f t="shared" si="7"/>
        <v>-1</v>
      </c>
      <c r="C8" s="7">
        <f t="shared" si="0"/>
        <v>-1.525135276160982</v>
      </c>
      <c r="D8" s="7">
        <f t="shared" si="1"/>
        <v>0.15865525393145699</v>
      </c>
      <c r="E8" s="8">
        <f t="shared" si="2"/>
        <v>0.28759997093917833</v>
      </c>
      <c r="F8" s="9">
        <f t="shared" si="3"/>
        <v>5.3029743750687564</v>
      </c>
      <c r="G8" s="7">
        <f t="shared" si="4"/>
        <v>1.5251352761609818</v>
      </c>
      <c r="H8" s="7">
        <f t="shared" si="5"/>
        <v>0.79352774732620757</v>
      </c>
      <c r="I8" s="7">
        <f t="shared" si="6"/>
        <v>2.3028187890211327</v>
      </c>
      <c r="J8" s="2"/>
      <c r="K8" s="10">
        <v>5.3081399999999999</v>
      </c>
      <c r="L8" s="7">
        <v>1.5348754</v>
      </c>
      <c r="M8" s="7">
        <v>2.4716377999999999</v>
      </c>
      <c r="P8" s="7"/>
      <c r="Q8" s="7"/>
      <c r="R8" s="7"/>
    </row>
    <row r="9" spans="2:18" x14ac:dyDescent="0.25">
      <c r="B9" s="11">
        <f t="shared" si="7"/>
        <v>-1.25</v>
      </c>
      <c r="C9" s="7">
        <f t="shared" si="0"/>
        <v>-1.7288166273310541</v>
      </c>
      <c r="D9" s="7">
        <f t="shared" si="1"/>
        <v>0.10564977366685525</v>
      </c>
      <c r="E9" s="8">
        <f t="shared" si="2"/>
        <v>0.20422545889867677</v>
      </c>
      <c r="F9" s="9">
        <f t="shared" si="3"/>
        <v>8.465235610946916</v>
      </c>
      <c r="G9" s="7">
        <f t="shared" si="4"/>
        <v>1.7288166273310543</v>
      </c>
      <c r="H9" s="7">
        <f t="shared" si="5"/>
        <v>0.83845699848846089</v>
      </c>
      <c r="I9" s="7">
        <f t="shared" si="6"/>
        <v>2.9095077953060922</v>
      </c>
      <c r="J9" s="2"/>
      <c r="K9" s="10">
        <v>8.4185400000000001</v>
      </c>
      <c r="L9" s="7">
        <v>1.7126448999999999</v>
      </c>
      <c r="M9" s="7">
        <v>3.0336424000000002</v>
      </c>
      <c r="P9" s="7"/>
      <c r="Q9" s="7"/>
      <c r="R9" s="7"/>
    </row>
    <row r="10" spans="2:18" x14ac:dyDescent="0.25">
      <c r="B10" s="11">
        <f t="shared" si="7"/>
        <v>-1.5</v>
      </c>
      <c r="C10" s="7">
        <f t="shared" si="0"/>
        <v>-1.9386771666225437</v>
      </c>
      <c r="D10" s="7">
        <f t="shared" si="1"/>
        <v>6.6807201268858057E-2</v>
      </c>
      <c r="E10" s="8">
        <f t="shared" si="2"/>
        <v>0.13878975045885078</v>
      </c>
      <c r="F10" s="9">
        <f t="shared" si="3"/>
        <v>13.968446230453699</v>
      </c>
      <c r="G10" s="7">
        <f t="shared" si="4"/>
        <v>1.9386771666225437</v>
      </c>
      <c r="H10" s="7">
        <f t="shared" si="5"/>
        <v>0.87894981624623691</v>
      </c>
      <c r="I10" s="7">
        <f t="shared" si="6"/>
        <v>3.7374384584169005</v>
      </c>
      <c r="J10" s="2"/>
      <c r="K10" s="10">
        <v>14.043419999999999</v>
      </c>
      <c r="L10" s="7">
        <v>1.9545353000000001</v>
      </c>
      <c r="M10" s="7">
        <v>3.8682979</v>
      </c>
      <c r="P10" s="7"/>
      <c r="Q10" s="7"/>
      <c r="R10" s="7"/>
    </row>
    <row r="11" spans="2:18" x14ac:dyDescent="0.25">
      <c r="B11" s="11">
        <f t="shared" si="7"/>
        <v>-1.75</v>
      </c>
      <c r="C11" s="7">
        <f t="shared" si="0"/>
        <v>-2.1537477466092247</v>
      </c>
      <c r="D11" s="7">
        <f t="shared" si="1"/>
        <v>4.00591568638171E-2</v>
      </c>
      <c r="E11" s="8">
        <f t="shared" si="2"/>
        <v>8.987774553340025E-2</v>
      </c>
      <c r="F11" s="9">
        <f t="shared" si="3"/>
        <v>23.9630815595931</v>
      </c>
      <c r="G11" s="7">
        <f t="shared" si="4"/>
        <v>2.1537477466092247</v>
      </c>
      <c r="H11" s="7">
        <f t="shared" si="5"/>
        <v>0.9135841155440384</v>
      </c>
      <c r="I11" s="7">
        <f t="shared" si="6"/>
        <v>4.8952100628668731</v>
      </c>
      <c r="J11" s="2"/>
      <c r="K11" s="10">
        <v>23.964320000000001</v>
      </c>
      <c r="L11" s="7">
        <v>2.1810288</v>
      </c>
      <c r="M11" s="7">
        <v>4.9588232999999997</v>
      </c>
      <c r="P11" s="7"/>
      <c r="Q11" s="7"/>
      <c r="R11" s="7"/>
    </row>
    <row r="12" spans="2:18" x14ac:dyDescent="0.25">
      <c r="B12" s="11">
        <f t="shared" si="7"/>
        <v>-2</v>
      </c>
      <c r="C12" s="7">
        <f t="shared" si="0"/>
        <v>-2.3732155328228428</v>
      </c>
      <c r="D12" s="7">
        <f t="shared" si="1"/>
        <v>2.2750131948179191E-2</v>
      </c>
      <c r="E12" s="8">
        <f t="shared" si="2"/>
        <v>5.524786267898997E-2</v>
      </c>
      <c r="F12" s="9">
        <f t="shared" si="3"/>
        <v>42.955789015985687</v>
      </c>
      <c r="G12" s="7">
        <f t="shared" si="4"/>
        <v>2.3732155328228428</v>
      </c>
      <c r="H12" s="7">
        <f t="shared" si="5"/>
        <v>0.94151577167428457</v>
      </c>
      <c r="I12" s="7">
        <f t="shared" si="6"/>
        <v>6.554066601430419</v>
      </c>
      <c r="J12" s="2"/>
      <c r="K12" s="10">
        <v>43.03445</v>
      </c>
      <c r="L12" s="7">
        <v>2.3536348999999999</v>
      </c>
      <c r="M12" s="7">
        <v>6.6030138000000003</v>
      </c>
      <c r="P12" s="7"/>
      <c r="Q12" s="7"/>
      <c r="R12" s="7"/>
    </row>
    <row r="13" spans="2:18" x14ac:dyDescent="0.25">
      <c r="B13" s="11">
        <f t="shared" si="7"/>
        <v>-2.25</v>
      </c>
      <c r="C13" s="7">
        <f t="shared" si="0"/>
        <v>-2.5964025386869638</v>
      </c>
      <c r="D13" s="7">
        <f t="shared" si="1"/>
        <v>1.2224472655044696E-2</v>
      </c>
      <c r="E13" s="8">
        <f t="shared" si="2"/>
        <v>3.2132454142674016E-2</v>
      </c>
      <c r="F13" s="9">
        <f t="shared" si="3"/>
        <v>80.803119710634562</v>
      </c>
      <c r="G13" s="7">
        <f t="shared" si="4"/>
        <v>2.5964025386869638</v>
      </c>
      <c r="H13" s="7">
        <f t="shared" si="5"/>
        <v>0.96263673499911295</v>
      </c>
      <c r="I13" s="7">
        <f t="shared" si="6"/>
        <v>8.9890555516491588</v>
      </c>
      <c r="J13" s="2"/>
      <c r="K13" s="10">
        <v>80.549909999999997</v>
      </c>
      <c r="L13" s="7">
        <v>2.5525864999999999</v>
      </c>
      <c r="M13" s="7">
        <v>9.0063058999999992</v>
      </c>
      <c r="P13" s="7"/>
      <c r="Q13" s="7"/>
      <c r="R13" s="7"/>
    </row>
    <row r="14" spans="2:18" x14ac:dyDescent="0.25">
      <c r="B14" s="11">
        <f t="shared" si="7"/>
        <v>-2.5</v>
      </c>
      <c r="C14" s="7">
        <f t="shared" si="0"/>
        <v>-2.8227447976639088</v>
      </c>
      <c r="D14" s="7">
        <f t="shared" si="1"/>
        <v>6.2096653257761331E-3</v>
      </c>
      <c r="E14" s="8">
        <f t="shared" si="2"/>
        <v>1.7637825486916739E-2</v>
      </c>
      <c r="F14" s="9">
        <f t="shared" si="3"/>
        <v>160.03927466896326</v>
      </c>
      <c r="G14" s="7">
        <f t="shared" si="4"/>
        <v>2.8227447976639084</v>
      </c>
      <c r="H14" s="7">
        <f t="shared" si="5"/>
        <v>0.9775450595214531</v>
      </c>
      <c r="I14" s="7">
        <f t="shared" si="6"/>
        <v>12.650663013018853</v>
      </c>
      <c r="J14" s="2"/>
      <c r="K14" s="10">
        <v>159.97687999999999</v>
      </c>
      <c r="L14" s="7">
        <v>2.7578754000000001</v>
      </c>
      <c r="M14" s="7">
        <v>12.629239999999999</v>
      </c>
      <c r="P14" s="7"/>
      <c r="Q14" s="7"/>
      <c r="R14" s="7"/>
    </row>
    <row r="15" spans="2:18" x14ac:dyDescent="0.25">
      <c r="B15" s="11">
        <f t="shared" si="7"/>
        <v>-2.75</v>
      </c>
      <c r="C15" s="7">
        <f t="shared" si="0"/>
        <v>-3.0517735082480684</v>
      </c>
      <c r="D15" s="7">
        <f t="shared" si="1"/>
        <v>2.9797632350545551E-3</v>
      </c>
      <c r="E15" s="8">
        <f t="shared" si="2"/>
        <v>9.1207401477598343E-3</v>
      </c>
      <c r="F15" s="9">
        <f t="shared" si="3"/>
        <v>334.59713343523129</v>
      </c>
      <c r="G15" s="7">
        <f t="shared" si="4"/>
        <v>3.0517735082480684</v>
      </c>
      <c r="H15" s="7">
        <f t="shared" si="5"/>
        <v>0.9873372152880785</v>
      </c>
      <c r="I15" s="7">
        <f t="shared" si="6"/>
        <v>18.291996431096067</v>
      </c>
      <c r="J15" s="2"/>
      <c r="K15" s="10">
        <v>334.55860000000001</v>
      </c>
      <c r="L15" s="7">
        <v>3.0351721999999999</v>
      </c>
      <c r="M15" s="7">
        <v>18.330482</v>
      </c>
      <c r="P15" s="7"/>
      <c r="Q15" s="7"/>
      <c r="R15" s="7"/>
    </row>
    <row r="16" spans="2:18" x14ac:dyDescent="0.25">
      <c r="B16" s="11">
        <f t="shared" si="7"/>
        <v>-3</v>
      </c>
      <c r="C16" s="7">
        <f t="shared" si="0"/>
        <v>-3.28309865493044</v>
      </c>
      <c r="D16" s="7">
        <f t="shared" si="1"/>
        <v>1.3498980316300933E-3</v>
      </c>
      <c r="E16" s="8">
        <f t="shared" si="2"/>
        <v>4.4378390421256639E-3</v>
      </c>
      <c r="F16" s="9">
        <f t="shared" si="3"/>
        <v>739.79669468991835</v>
      </c>
      <c r="G16" s="7">
        <f t="shared" si="4"/>
        <v>3.2830986549304395</v>
      </c>
      <c r="H16" s="7">
        <f t="shared" si="5"/>
        <v>0.99331102302262764</v>
      </c>
      <c r="I16" s="7">
        <f t="shared" si="6"/>
        <v>27.199203934856591</v>
      </c>
      <c r="J16" s="2"/>
      <c r="K16" s="10">
        <v>743.37699999999995</v>
      </c>
      <c r="L16" s="8">
        <v>3.2492999999999999</v>
      </c>
      <c r="M16" s="7">
        <v>27.1614</v>
      </c>
      <c r="P16" s="7"/>
      <c r="Q16" s="7"/>
      <c r="R16" s="7"/>
    </row>
    <row r="17" spans="2:14" x14ac:dyDescent="0.25">
      <c r="B17" s="12"/>
      <c r="C17" s="12"/>
      <c r="D17" s="12"/>
      <c r="E17" s="13"/>
      <c r="F17" s="13"/>
      <c r="G17" s="13"/>
      <c r="H17" s="12"/>
      <c r="I17" s="12"/>
      <c r="J17" s="14"/>
      <c r="K17" s="14"/>
      <c r="L17" s="14"/>
      <c r="M17" s="14"/>
      <c r="N17" s="14"/>
    </row>
    <row r="18" spans="2:14" x14ac:dyDescent="0.25">
      <c r="B18" s="7"/>
      <c r="C18" s="7"/>
      <c r="D18" s="7"/>
      <c r="E18" s="8"/>
      <c r="F18" s="8"/>
      <c r="G18" s="8"/>
      <c r="H18" s="7"/>
      <c r="I18" s="7"/>
    </row>
    <row r="19" spans="2:14" x14ac:dyDescent="0.25">
      <c r="B19" s="7"/>
      <c r="C19" s="7"/>
      <c r="D19" s="7"/>
      <c r="E19" s="8"/>
      <c r="F19" s="8"/>
      <c r="G19" s="8"/>
      <c r="H19" s="7"/>
      <c r="I19" s="7"/>
    </row>
    <row r="20" spans="2:14" x14ac:dyDescent="0.25">
      <c r="B20" s="7"/>
      <c r="C20" s="7"/>
      <c r="D20" s="7"/>
      <c r="E20" s="8"/>
      <c r="F20" s="8"/>
      <c r="G20" s="8"/>
      <c r="H20" s="7"/>
      <c r="I20" s="7"/>
      <c r="J20" s="15" t="s">
        <v>2</v>
      </c>
      <c r="K20" s="15" t="s">
        <v>12</v>
      </c>
      <c r="L20" s="15" t="s">
        <v>13</v>
      </c>
      <c r="N20" s="15"/>
    </row>
    <row r="21" spans="2:14" x14ac:dyDescent="0.25">
      <c r="B21" s="7"/>
      <c r="C21" s="7"/>
      <c r="D21" s="7"/>
      <c r="E21" s="8"/>
      <c r="F21" s="8"/>
      <c r="G21" s="8"/>
      <c r="H21" s="7"/>
      <c r="I21" s="7"/>
      <c r="J21">
        <v>0</v>
      </c>
      <c r="K21" s="7">
        <v>0.79419952000000005</v>
      </c>
      <c r="L21" s="7">
        <v>1.2795373000000001</v>
      </c>
      <c r="N21" s="7"/>
    </row>
    <row r="22" spans="2:14" x14ac:dyDescent="0.25">
      <c r="B22" s="7"/>
      <c r="C22" s="7"/>
      <c r="D22" s="7"/>
      <c r="E22" s="8"/>
      <c r="F22" s="8"/>
      <c r="G22" s="8"/>
      <c r="H22" s="7"/>
      <c r="I22" s="7"/>
      <c r="J22">
        <v>-0.1</v>
      </c>
      <c r="K22" s="7">
        <v>0.86882389999999998</v>
      </c>
      <c r="L22" s="7">
        <v>1.3601483999999999</v>
      </c>
      <c r="N22" s="7"/>
    </row>
    <row r="23" spans="2:14" x14ac:dyDescent="0.25">
      <c r="B23" s="7"/>
      <c r="C23" s="7"/>
      <c r="D23" s="7"/>
      <c r="E23" s="8"/>
      <c r="F23" s="8"/>
      <c r="G23" s="8"/>
      <c r="H23" s="7"/>
      <c r="I23" s="7"/>
      <c r="J23">
        <v>-0.2</v>
      </c>
      <c r="K23" s="7">
        <v>0.93505183000000003</v>
      </c>
      <c r="L23" s="7">
        <v>1.4426775999999999</v>
      </c>
      <c r="N23" s="7"/>
    </row>
    <row r="24" spans="2:14" x14ac:dyDescent="0.25">
      <c r="B24" s="7"/>
      <c r="C24" s="7"/>
      <c r="D24" s="7"/>
      <c r="E24" s="8"/>
      <c r="F24" s="16"/>
      <c r="G24" s="8"/>
      <c r="H24" s="7"/>
      <c r="I24" s="7"/>
      <c r="J24">
        <v>-0.3</v>
      </c>
      <c r="K24" s="7">
        <v>0.99866107000000004</v>
      </c>
      <c r="L24" s="7">
        <v>1.5150523</v>
      </c>
      <c r="N24" s="7"/>
    </row>
    <row r="25" spans="2:14" x14ac:dyDescent="0.25">
      <c r="B25" s="7"/>
      <c r="C25" s="7"/>
      <c r="D25" s="7"/>
      <c r="E25" s="8"/>
      <c r="F25" s="8"/>
      <c r="G25" s="8"/>
      <c r="H25" s="7"/>
      <c r="I25" s="7"/>
      <c r="J25">
        <v>-0.4</v>
      </c>
      <c r="K25" s="7">
        <v>1.0643845000000001</v>
      </c>
      <c r="L25" s="7">
        <v>1.6147918999999999</v>
      </c>
      <c r="N25" s="7"/>
    </row>
    <row r="26" spans="2:14" x14ac:dyDescent="0.25">
      <c r="B26" s="7"/>
      <c r="C26" s="7"/>
      <c r="D26" s="7"/>
      <c r="E26" s="8"/>
      <c r="F26" s="17"/>
      <c r="G26" s="8"/>
      <c r="H26" s="7"/>
      <c r="I26" s="7"/>
      <c r="J26">
        <v>-0.5</v>
      </c>
      <c r="K26" s="7">
        <v>1.1323006</v>
      </c>
      <c r="L26" s="7">
        <v>1.7177214000000001</v>
      </c>
      <c r="N26" s="7"/>
    </row>
    <row r="27" spans="2:14" x14ac:dyDescent="0.25">
      <c r="B27" s="7"/>
      <c r="C27" s="7"/>
      <c r="D27" s="7"/>
      <c r="E27" s="8"/>
      <c r="F27" s="8"/>
      <c r="G27" s="8"/>
      <c r="H27" s="7"/>
      <c r="I27" s="7"/>
      <c r="J27">
        <v>-0.6</v>
      </c>
      <c r="K27" s="7">
        <v>1.2192603</v>
      </c>
      <c r="L27" s="7">
        <v>1.8478269</v>
      </c>
      <c r="N27" s="7"/>
    </row>
    <row r="28" spans="2:14" x14ac:dyDescent="0.25">
      <c r="B28" s="7"/>
      <c r="C28" s="7"/>
      <c r="D28" s="7"/>
      <c r="E28" s="8"/>
      <c r="F28" s="8"/>
      <c r="G28" s="8"/>
      <c r="H28" s="7"/>
      <c r="I28" s="7"/>
      <c r="J28">
        <v>-0.7</v>
      </c>
      <c r="K28" s="7">
        <v>1.2838391</v>
      </c>
      <c r="L28" s="7">
        <v>1.9742002999999999</v>
      </c>
      <c r="N28" s="7"/>
    </row>
    <row r="29" spans="2:14" x14ac:dyDescent="0.25">
      <c r="G29" s="8"/>
      <c r="I29" s="7"/>
      <c r="J29">
        <v>-0.8</v>
      </c>
      <c r="K29" s="7">
        <v>1.3726581</v>
      </c>
      <c r="L29" s="7">
        <v>2.1219326999999999</v>
      </c>
      <c r="N29" s="7"/>
    </row>
    <row r="30" spans="2:14" x14ac:dyDescent="0.25">
      <c r="G30" s="8"/>
      <c r="I30" s="7"/>
      <c r="J30">
        <v>-0.9</v>
      </c>
      <c r="K30" s="7">
        <v>1.459082</v>
      </c>
      <c r="L30" s="7">
        <v>2.2950338000000001</v>
      </c>
      <c r="N30" s="7"/>
    </row>
    <row r="31" spans="2:14" x14ac:dyDescent="0.25">
      <c r="G31" s="8"/>
      <c r="I31" s="7"/>
      <c r="J31">
        <v>-1</v>
      </c>
      <c r="K31" s="7">
        <v>1.5314094</v>
      </c>
      <c r="L31" s="7">
        <v>2.4668223999999999</v>
      </c>
      <c r="N31" s="7"/>
    </row>
    <row r="32" spans="2:14" x14ac:dyDescent="0.25">
      <c r="G32" s="8"/>
      <c r="I32" s="7"/>
      <c r="J32">
        <v>-1.1000000000000001</v>
      </c>
      <c r="K32" s="7">
        <v>1.6066662</v>
      </c>
      <c r="L32" s="7">
        <v>2.6888559000000001</v>
      </c>
      <c r="N32" s="7"/>
    </row>
    <row r="33" spans="7:14" x14ac:dyDescent="0.25">
      <c r="G33" s="8"/>
      <c r="I33" s="7"/>
      <c r="J33">
        <v>-1.2</v>
      </c>
      <c r="K33" s="7">
        <v>1.6881392</v>
      </c>
      <c r="L33" s="7">
        <v>2.9238419000000002</v>
      </c>
      <c r="N33" s="7"/>
    </row>
    <row r="34" spans="7:14" x14ac:dyDescent="0.25">
      <c r="G34" s="8"/>
      <c r="I34" s="7"/>
      <c r="J34">
        <v>-1.3</v>
      </c>
      <c r="K34" s="7">
        <v>1.7728124999999999</v>
      </c>
      <c r="L34" s="7">
        <v>3.1965876</v>
      </c>
      <c r="N34" s="7"/>
    </row>
    <row r="35" spans="7:14" x14ac:dyDescent="0.25">
      <c r="G35" s="8"/>
      <c r="I35" s="7"/>
      <c r="J35">
        <v>-1.4</v>
      </c>
      <c r="K35" s="7">
        <v>1.8450996</v>
      </c>
      <c r="L35" s="7">
        <v>3.5018764999999998</v>
      </c>
      <c r="N35" s="7"/>
    </row>
    <row r="36" spans="7:14" x14ac:dyDescent="0.25">
      <c r="G36" s="8"/>
      <c r="I36" s="7"/>
      <c r="J36">
        <v>-1.5</v>
      </c>
      <c r="K36" s="7">
        <v>1.9381246000000001</v>
      </c>
      <c r="L36" s="7">
        <v>3.8312788000000002</v>
      </c>
      <c r="N36" s="7"/>
    </row>
    <row r="37" spans="7:14" x14ac:dyDescent="0.25">
      <c r="G37" s="18"/>
      <c r="I37" s="19"/>
      <c r="J37">
        <v>-1.6</v>
      </c>
      <c r="K37" s="7">
        <v>1.9933339000000001</v>
      </c>
      <c r="L37" s="7">
        <v>4.2611764000000001</v>
      </c>
      <c r="N37" s="7"/>
    </row>
    <row r="38" spans="7:14" x14ac:dyDescent="0.25">
      <c r="J38">
        <v>-1.7</v>
      </c>
      <c r="K38" s="7">
        <v>2.0942216</v>
      </c>
      <c r="L38" s="7">
        <v>4.7002895999999996</v>
      </c>
      <c r="N38" s="7"/>
    </row>
    <row r="39" spans="7:14" x14ac:dyDescent="0.25">
      <c r="J39">
        <v>-1.8</v>
      </c>
      <c r="K39" s="7">
        <v>2.1732448</v>
      </c>
      <c r="L39" s="7">
        <v>5.2592878000000001</v>
      </c>
      <c r="N39" s="7"/>
    </row>
    <row r="40" spans="7:14" x14ac:dyDescent="0.25">
      <c r="J40">
        <v>-1.9</v>
      </c>
      <c r="K40" s="7">
        <v>2.2766795000000002</v>
      </c>
      <c r="L40" s="7">
        <v>5.8679440999999999</v>
      </c>
      <c r="N40" s="7"/>
    </row>
  </sheetData>
  <mergeCells count="2">
    <mergeCell ref="D2:I2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1048"/>
  <sheetViews>
    <sheetView zoomScale="60" zoomScaleNormal="60" workbookViewId="0">
      <pane xSplit="14730" ySplit="3450" topLeftCell="AN1026" activePane="bottomLeft"/>
      <selection activeCell="F10" sqref="F10"/>
      <selection pane="topRight" activeCell="O1" sqref="O1"/>
      <selection pane="bottomLeft" activeCell="G1043" sqref="G1043"/>
      <selection pane="bottomRight" activeCell="AQ1037" sqref="AQ1037"/>
    </sheetView>
  </sheetViews>
  <sheetFormatPr defaultRowHeight="15" x14ac:dyDescent="0.25"/>
  <cols>
    <col min="2" max="2" width="11.140625" bestFit="1" customWidth="1"/>
    <col min="4" max="4" width="12.28515625" customWidth="1"/>
    <col min="5" max="5" width="15.140625" bestFit="1" customWidth="1"/>
    <col min="6" max="6" width="10.42578125" bestFit="1" customWidth="1"/>
    <col min="8" max="8" width="10.42578125" bestFit="1" customWidth="1"/>
    <col min="10" max="10" width="10.85546875" bestFit="1" customWidth="1"/>
    <col min="18" max="19" width="9.85546875" bestFit="1" customWidth="1"/>
    <col min="21" max="21" width="9.85546875" bestFit="1" customWidth="1"/>
  </cols>
  <sheetData>
    <row r="1" spans="3:55" ht="15.75" thickBot="1" x14ac:dyDescent="0.3">
      <c r="E1" s="20" t="s">
        <v>14</v>
      </c>
      <c r="F1" s="20" t="s">
        <v>15</v>
      </c>
      <c r="I1" s="1" t="s">
        <v>16</v>
      </c>
      <c r="J1" s="1" t="s">
        <v>17</v>
      </c>
      <c r="K1" s="1" t="s">
        <v>18</v>
      </c>
      <c r="L1" s="21" t="s">
        <v>19</v>
      </c>
    </row>
    <row r="2" spans="3:55" x14ac:dyDescent="0.25">
      <c r="D2" t="s">
        <v>20</v>
      </c>
      <c r="E2" s="22">
        <v>1</v>
      </c>
      <c r="F2" s="3">
        <f>E2/7.21</f>
        <v>0.13869625520110956</v>
      </c>
      <c r="H2" t="s">
        <v>21</v>
      </c>
      <c r="I2" s="7">
        <f>EXP(F2-F2^2/2)</f>
        <v>1.1377787873541181</v>
      </c>
      <c r="J2" s="23">
        <f>I2-1</f>
        <v>0.13777878735411808</v>
      </c>
      <c r="K2" s="24">
        <f>(1-I3)/(I2-I3)</f>
        <v>0.50011131185335422</v>
      </c>
      <c r="L2" s="7">
        <f>J2*2*50/I2</f>
        <v>12.109452987299921</v>
      </c>
      <c r="M2" s="25" t="s">
        <v>22</v>
      </c>
      <c r="N2" s="26">
        <v>135</v>
      </c>
    </row>
    <row r="3" spans="3:55" ht="15.75" thickBot="1" x14ac:dyDescent="0.3">
      <c r="H3" t="s">
        <v>23</v>
      </c>
      <c r="I3" s="7">
        <f>EXP(-F2-F2^2/2)</f>
        <v>0.86215985333715206</v>
      </c>
      <c r="J3" s="23">
        <f>I3-1</f>
        <v>-0.13784014666284794</v>
      </c>
      <c r="K3" s="24">
        <f>1-K2</f>
        <v>0.49988868814664578</v>
      </c>
      <c r="L3" s="7">
        <f>J3*2*50/I3</f>
        <v>-15.987771424209987</v>
      </c>
      <c r="M3" s="27" t="s">
        <v>24</v>
      </c>
      <c r="N3" s="28">
        <v>65</v>
      </c>
    </row>
    <row r="4" spans="3:55" x14ac:dyDescent="0.25">
      <c r="AR4" s="7"/>
    </row>
    <row r="5" spans="3:55" x14ac:dyDescent="0.25">
      <c r="E5" t="s">
        <v>25</v>
      </c>
      <c r="G5" s="17"/>
      <c r="H5" s="17"/>
      <c r="J5" s="17"/>
      <c r="K5" s="17"/>
      <c r="O5" s="20" t="s">
        <v>26</v>
      </c>
      <c r="W5" s="17"/>
      <c r="AA5" s="20" t="s">
        <v>27</v>
      </c>
      <c r="AM5" s="29" t="s">
        <v>28</v>
      </c>
      <c r="AT5" s="17"/>
      <c r="AU5" s="17"/>
      <c r="AV5" s="17"/>
      <c r="AW5" s="17"/>
      <c r="AX5" s="29" t="s">
        <v>29</v>
      </c>
      <c r="AY5" s="17"/>
      <c r="AZ5" s="17"/>
      <c r="BA5" s="17"/>
      <c r="BB5" s="17"/>
      <c r="BC5" s="17"/>
    </row>
    <row r="6" spans="3:55" x14ac:dyDescent="0.25">
      <c r="C6" s="20"/>
      <c r="D6" s="1" t="s">
        <v>30</v>
      </c>
      <c r="E6" s="1" t="s">
        <v>31</v>
      </c>
      <c r="F6" s="1" t="s">
        <v>17</v>
      </c>
      <c r="G6" s="1" t="s">
        <v>32</v>
      </c>
      <c r="H6" t="s">
        <v>18</v>
      </c>
      <c r="I6" s="21" t="s">
        <v>33</v>
      </c>
      <c r="K6">
        <v>0</v>
      </c>
      <c r="L6" s="20">
        <v>1</v>
      </c>
      <c r="M6" s="20">
        <v>2</v>
      </c>
      <c r="N6" s="20">
        <v>3</v>
      </c>
      <c r="O6" s="20">
        <v>4</v>
      </c>
      <c r="P6" s="20">
        <v>5</v>
      </c>
      <c r="Q6" s="20">
        <v>6</v>
      </c>
      <c r="R6" s="20">
        <v>7</v>
      </c>
      <c r="S6" s="20">
        <v>8</v>
      </c>
      <c r="T6" s="20">
        <v>9</v>
      </c>
      <c r="U6" s="20">
        <v>10</v>
      </c>
      <c r="W6" s="20">
        <v>0</v>
      </c>
      <c r="X6" s="20">
        <v>1</v>
      </c>
      <c r="Y6" s="20">
        <v>2</v>
      </c>
      <c r="Z6" s="20">
        <v>3</v>
      </c>
      <c r="AA6" s="20">
        <v>4</v>
      </c>
      <c r="AB6" s="20">
        <v>5</v>
      </c>
      <c r="AC6" s="20">
        <v>6</v>
      </c>
      <c r="AD6" s="20">
        <v>7</v>
      </c>
      <c r="AE6" s="20">
        <v>8</v>
      </c>
      <c r="AF6" s="20">
        <v>9</v>
      </c>
      <c r="AG6" s="20">
        <v>10</v>
      </c>
      <c r="AI6" s="20">
        <v>1</v>
      </c>
      <c r="AJ6" s="20">
        <v>2</v>
      </c>
      <c r="AK6" s="20">
        <v>3</v>
      </c>
      <c r="AL6" s="20">
        <v>4</v>
      </c>
      <c r="AM6" s="20">
        <v>5</v>
      </c>
      <c r="AN6" s="20">
        <v>6</v>
      </c>
      <c r="AO6" s="20">
        <v>7</v>
      </c>
      <c r="AP6" s="20">
        <v>8</v>
      </c>
      <c r="AQ6" s="20">
        <v>9</v>
      </c>
      <c r="AR6" s="20">
        <v>10</v>
      </c>
      <c r="AT6" s="20">
        <v>1</v>
      </c>
      <c r="AU6" s="20">
        <v>2</v>
      </c>
      <c r="AV6" s="20">
        <v>3</v>
      </c>
      <c r="AW6" s="20">
        <v>4</v>
      </c>
      <c r="AX6" s="20">
        <v>5</v>
      </c>
      <c r="AY6" s="20">
        <v>6</v>
      </c>
      <c r="AZ6" s="20">
        <v>7</v>
      </c>
      <c r="BA6" s="20">
        <v>8</v>
      </c>
      <c r="BB6" s="20">
        <v>9</v>
      </c>
      <c r="BC6" s="20">
        <v>10</v>
      </c>
    </row>
    <row r="7" spans="3:55" x14ac:dyDescent="0.25">
      <c r="C7" s="17"/>
      <c r="D7" s="30">
        <f t="shared" ref="D7:D70" si="0">SUM(AI7:AR7)+(AG7-100)*U7</f>
        <v>6668.8469622647626</v>
      </c>
      <c r="E7" s="17">
        <f t="shared" ref="E7:E70" si="1">100*(U7-K7)</f>
        <v>-7730.7729090426055</v>
      </c>
      <c r="F7" s="30">
        <f t="shared" ref="F7:F70" si="2">D7+E7</f>
        <v>-1061.9259467778429</v>
      </c>
      <c r="G7">
        <f t="shared" ref="G7:G70" si="3">SUM(AT7:BC7)</f>
        <v>0</v>
      </c>
      <c r="H7" s="31">
        <f t="shared" ref="H7:H70" si="4">K$2^G7*K$3^(10-G7)</f>
        <v>9.7439061705915432E-4</v>
      </c>
      <c r="I7" s="30">
        <f t="shared" ref="I7:I70" si="5">10-COUNTIF(AI7:AR7,0)</f>
        <v>3</v>
      </c>
      <c r="J7" s="2"/>
      <c r="K7" s="20">
        <v>100</v>
      </c>
      <c r="L7" s="7">
        <f t="shared" ref="L7:U32" si="6">K7*((1-AT7)*$I$3+$I$2*AT7)</f>
        <v>86.21598533371521</v>
      </c>
      <c r="M7" s="7">
        <f t="shared" si="6"/>
        <v>74.331961270633954</v>
      </c>
      <c r="N7" s="7">
        <f t="shared" si="6"/>
        <v>64.086032827352639</v>
      </c>
      <c r="O7" s="7">
        <f t="shared" si="6"/>
        <v>55.252404663390266</v>
      </c>
      <c r="P7" s="7">
        <f t="shared" si="6"/>
        <v>47.636405101113525</v>
      </c>
      <c r="Q7" s="7">
        <f t="shared" si="6"/>
        <v>41.070196035485196</v>
      </c>
      <c r="R7" s="7">
        <f t="shared" si="6"/>
        <v>35.409074190482002</v>
      </c>
      <c r="S7" s="7">
        <f t="shared" si="6"/>
        <v>30.528282210870298</v>
      </c>
      <c r="T7" s="7">
        <f t="shared" si="6"/>
        <v>26.320259313559124</v>
      </c>
      <c r="U7" s="7">
        <f t="shared" si="6"/>
        <v>22.692270909573946</v>
      </c>
      <c r="W7" s="20">
        <v>100</v>
      </c>
      <c r="X7" s="7">
        <f t="shared" ref="X7:AF35" si="7">IF(OR(-AT7*$L$2-(1-AT7)*$L$3+W7&lt;$N$3,-AT7*$L$2-(1-AT7)*$L$3+W7&gt;$N$2),100,-AT7*$L$2-(1-AT7)*$L$3+W7)</f>
        <v>115.98777142420998</v>
      </c>
      <c r="Y7" s="7">
        <f t="shared" si="7"/>
        <v>131.97554284841996</v>
      </c>
      <c r="Z7" s="7">
        <f t="shared" si="7"/>
        <v>100</v>
      </c>
      <c r="AA7" s="7">
        <f t="shared" si="7"/>
        <v>115.98777142420998</v>
      </c>
      <c r="AB7" s="7">
        <f t="shared" si="7"/>
        <v>131.97554284841996</v>
      </c>
      <c r="AC7" s="7">
        <f t="shared" si="7"/>
        <v>100</v>
      </c>
      <c r="AD7" s="7">
        <f t="shared" si="7"/>
        <v>115.98777142420998</v>
      </c>
      <c r="AE7" s="7">
        <f t="shared" si="7"/>
        <v>131.97554284841996</v>
      </c>
      <c r="AF7" s="7">
        <f t="shared" si="7"/>
        <v>100</v>
      </c>
      <c r="AG7" s="7">
        <f t="shared" ref="AG7:AG70" si="8">-BC7*$L$2-(1-BC7)*$L$3+AF7</f>
        <v>115.98777142420998</v>
      </c>
      <c r="AI7" s="17">
        <f t="shared" ref="AI7:AI70" si="9">IF(X7=100,(AT7*$L$2+(1-AT7)*$L$3+W7)-100,0)*L7</f>
        <v>0</v>
      </c>
      <c r="AJ7" s="17">
        <f t="shared" ref="AJ7:AR35" si="10">IF(Y7=100,(-AU7*$L$2-(1-AU7)*$L$3+X7)-100,0)*M7</f>
        <v>0</v>
      </c>
      <c r="AK7" s="17">
        <f t="shared" si="10"/>
        <v>3073.778532984395</v>
      </c>
      <c r="AL7" s="17">
        <f t="shared" si="10"/>
        <v>0</v>
      </c>
      <c r="AM7" s="17">
        <f t="shared" si="10"/>
        <v>0</v>
      </c>
      <c r="AN7" s="17">
        <f t="shared" si="10"/>
        <v>1969.8627196884975</v>
      </c>
      <c r="AO7" s="17">
        <f t="shared" si="10"/>
        <v>0</v>
      </c>
      <c r="AP7" s="17">
        <f t="shared" si="10"/>
        <v>0</v>
      </c>
      <c r="AQ7" s="17">
        <f t="shared" si="10"/>
        <v>1262.4068691933519</v>
      </c>
      <c r="AR7" s="17">
        <f t="shared" si="10"/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3:55" x14ac:dyDescent="0.25">
      <c r="C8" s="17"/>
      <c r="D8" s="30">
        <f t="shared" si="0"/>
        <v>5943.4107807594337</v>
      </c>
      <c r="E8" s="17">
        <f t="shared" si="1"/>
        <v>-7005.3367275372766</v>
      </c>
      <c r="F8" s="30">
        <f t="shared" si="2"/>
        <v>-1061.9259467778429</v>
      </c>
      <c r="G8">
        <f t="shared" si="3"/>
        <v>1</v>
      </c>
      <c r="H8" s="31">
        <f t="shared" si="4"/>
        <v>9.7482455856672456E-4</v>
      </c>
      <c r="I8" s="30">
        <f t="shared" si="5"/>
        <v>3</v>
      </c>
      <c r="J8" s="2"/>
      <c r="K8" s="20">
        <v>100</v>
      </c>
      <c r="L8" s="7">
        <f t="shared" si="6"/>
        <v>86.21598533371521</v>
      </c>
      <c r="M8" s="7">
        <f t="shared" si="6"/>
        <v>74.331961270633954</v>
      </c>
      <c r="N8" s="7">
        <f t="shared" si="6"/>
        <v>64.086032827352639</v>
      </c>
      <c r="O8" s="7">
        <f t="shared" si="6"/>
        <v>55.252404663390266</v>
      </c>
      <c r="P8" s="7">
        <f t="shared" si="6"/>
        <v>47.636405101113525</v>
      </c>
      <c r="Q8" s="7">
        <f t="shared" si="6"/>
        <v>41.070196035485196</v>
      </c>
      <c r="R8" s="7">
        <f t="shared" si="6"/>
        <v>35.409074190482002</v>
      </c>
      <c r="S8" s="7">
        <f t="shared" si="6"/>
        <v>30.528282210870298</v>
      </c>
      <c r="T8" s="7">
        <f t="shared" si="6"/>
        <v>26.320259313559124</v>
      </c>
      <c r="U8" s="7">
        <f t="shared" si="6"/>
        <v>29.946632724627232</v>
      </c>
      <c r="W8" s="20">
        <v>100</v>
      </c>
      <c r="X8" s="7">
        <f t="shared" si="7"/>
        <v>115.98777142420998</v>
      </c>
      <c r="Y8" s="7">
        <f t="shared" si="7"/>
        <v>131.97554284841996</v>
      </c>
      <c r="Z8" s="7">
        <f t="shared" si="7"/>
        <v>100</v>
      </c>
      <c r="AA8" s="7">
        <f t="shared" si="7"/>
        <v>115.98777142420998</v>
      </c>
      <c r="AB8" s="7">
        <f t="shared" si="7"/>
        <v>131.97554284841996</v>
      </c>
      <c r="AC8" s="7">
        <f t="shared" si="7"/>
        <v>100</v>
      </c>
      <c r="AD8" s="7">
        <f t="shared" si="7"/>
        <v>115.98777142420998</v>
      </c>
      <c r="AE8" s="7">
        <f t="shared" si="7"/>
        <v>131.97554284841996</v>
      </c>
      <c r="AF8" s="7">
        <f t="shared" si="7"/>
        <v>100</v>
      </c>
      <c r="AG8" s="7">
        <f t="shared" si="8"/>
        <v>87.890547012700083</v>
      </c>
      <c r="AI8" s="17">
        <f t="shared" si="9"/>
        <v>0</v>
      </c>
      <c r="AJ8" s="17">
        <f t="shared" si="10"/>
        <v>0</v>
      </c>
      <c r="AK8" s="17">
        <f t="shared" si="10"/>
        <v>3073.778532984395</v>
      </c>
      <c r="AL8" s="17">
        <f t="shared" si="10"/>
        <v>0</v>
      </c>
      <c r="AM8" s="17">
        <f t="shared" si="10"/>
        <v>0</v>
      </c>
      <c r="AN8" s="17">
        <f t="shared" si="10"/>
        <v>1969.8627196884975</v>
      </c>
      <c r="AO8" s="17">
        <f t="shared" si="10"/>
        <v>0</v>
      </c>
      <c r="AP8" s="17">
        <f t="shared" si="10"/>
        <v>0</v>
      </c>
      <c r="AQ8" s="17">
        <f t="shared" si="10"/>
        <v>1262.4068691933519</v>
      </c>
      <c r="AR8" s="17">
        <f t="shared" si="10"/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</row>
    <row r="9" spans="3:55" x14ac:dyDescent="0.25">
      <c r="C9" s="17"/>
      <c r="D9" s="30">
        <f t="shared" si="0"/>
        <v>6117.3436683444024</v>
      </c>
      <c r="E9" s="17">
        <f t="shared" si="1"/>
        <v>-7005.3367275372766</v>
      </c>
      <c r="F9" s="30">
        <f t="shared" si="2"/>
        <v>-887.99305919287417</v>
      </c>
      <c r="G9">
        <f t="shared" si="3"/>
        <v>1</v>
      </c>
      <c r="H9" s="31">
        <f t="shared" si="4"/>
        <v>9.7482455856672456E-4</v>
      </c>
      <c r="I9" s="30">
        <f t="shared" si="5"/>
        <v>2</v>
      </c>
      <c r="J9" s="2"/>
      <c r="K9" s="20">
        <v>100</v>
      </c>
      <c r="L9" s="7">
        <f t="shared" si="6"/>
        <v>86.21598533371521</v>
      </c>
      <c r="M9" s="7">
        <f t="shared" si="6"/>
        <v>74.331961270633954</v>
      </c>
      <c r="N9" s="7">
        <f t="shared" si="6"/>
        <v>64.086032827352639</v>
      </c>
      <c r="O9" s="7">
        <f t="shared" si="6"/>
        <v>55.252404663390266</v>
      </c>
      <c r="P9" s="7">
        <f t="shared" si="6"/>
        <v>47.636405101113525</v>
      </c>
      <c r="Q9" s="7">
        <f t="shared" si="6"/>
        <v>41.070196035485196</v>
      </c>
      <c r="R9" s="7">
        <f t="shared" si="6"/>
        <v>35.409074190482002</v>
      </c>
      <c r="S9" s="7">
        <f t="shared" si="6"/>
        <v>30.528282210870298</v>
      </c>
      <c r="T9" s="7">
        <f t="shared" si="6"/>
        <v>34.734431913888301</v>
      </c>
      <c r="U9" s="7">
        <f t="shared" si="6"/>
        <v>29.946632724627232</v>
      </c>
      <c r="W9" s="20">
        <v>100</v>
      </c>
      <c r="X9" s="7">
        <f t="shared" si="7"/>
        <v>115.98777142420998</v>
      </c>
      <c r="Y9" s="7">
        <f t="shared" si="7"/>
        <v>131.97554284841996</v>
      </c>
      <c r="Z9" s="7">
        <f t="shared" si="7"/>
        <v>100</v>
      </c>
      <c r="AA9" s="7">
        <f t="shared" si="7"/>
        <v>115.98777142420998</v>
      </c>
      <c r="AB9" s="7">
        <f t="shared" si="7"/>
        <v>131.97554284841996</v>
      </c>
      <c r="AC9" s="7">
        <f t="shared" si="7"/>
        <v>100</v>
      </c>
      <c r="AD9" s="7">
        <f t="shared" si="7"/>
        <v>115.98777142420998</v>
      </c>
      <c r="AE9" s="7">
        <f t="shared" si="7"/>
        <v>131.97554284841996</v>
      </c>
      <c r="AF9" s="7">
        <f t="shared" si="7"/>
        <v>119.86608986112005</v>
      </c>
      <c r="AG9" s="7">
        <f t="shared" si="8"/>
        <v>135.85386128533003</v>
      </c>
      <c r="AI9" s="17">
        <f t="shared" si="9"/>
        <v>0</v>
      </c>
      <c r="AJ9" s="17">
        <f t="shared" si="10"/>
        <v>0</v>
      </c>
      <c r="AK9" s="17">
        <f t="shared" si="10"/>
        <v>3073.778532984395</v>
      </c>
      <c r="AL9" s="17">
        <f t="shared" si="10"/>
        <v>0</v>
      </c>
      <c r="AM9" s="17">
        <f t="shared" si="10"/>
        <v>0</v>
      </c>
      <c r="AN9" s="17">
        <f t="shared" si="10"/>
        <v>1969.8627196884975</v>
      </c>
      <c r="AO9" s="17">
        <f t="shared" si="10"/>
        <v>0</v>
      </c>
      <c r="AP9" s="17">
        <f t="shared" si="10"/>
        <v>0</v>
      </c>
      <c r="AQ9" s="17">
        <f t="shared" si="10"/>
        <v>0</v>
      </c>
      <c r="AR9" s="17">
        <f t="shared" si="10"/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</row>
    <row r="10" spans="3:55" x14ac:dyDescent="0.25">
      <c r="C10" s="17"/>
      <c r="D10" s="30">
        <f t="shared" si="0"/>
        <v>5350.1843162125124</v>
      </c>
      <c r="E10" s="17">
        <f t="shared" si="1"/>
        <v>-6047.9900177581985</v>
      </c>
      <c r="F10" s="30">
        <f t="shared" si="2"/>
        <v>-697.80570154568613</v>
      </c>
      <c r="G10">
        <f t="shared" si="3"/>
        <v>2</v>
      </c>
      <c r="H10" s="31">
        <f t="shared" si="4"/>
        <v>9.7525869332865155E-4</v>
      </c>
      <c r="I10" s="30">
        <f t="shared" si="5"/>
        <v>2</v>
      </c>
      <c r="J10" s="2"/>
      <c r="K10" s="20">
        <v>100</v>
      </c>
      <c r="L10" s="7">
        <f t="shared" si="6"/>
        <v>86.21598533371521</v>
      </c>
      <c r="M10" s="7">
        <f t="shared" si="6"/>
        <v>74.331961270633954</v>
      </c>
      <c r="N10" s="7">
        <f t="shared" si="6"/>
        <v>64.086032827352639</v>
      </c>
      <c r="O10" s="7">
        <f t="shared" si="6"/>
        <v>55.252404663390266</v>
      </c>
      <c r="P10" s="7">
        <f t="shared" si="6"/>
        <v>47.636405101113525</v>
      </c>
      <c r="Q10" s="7">
        <f t="shared" si="6"/>
        <v>41.070196035485196</v>
      </c>
      <c r="R10" s="7">
        <f t="shared" si="6"/>
        <v>35.409074190482002</v>
      </c>
      <c r="S10" s="7">
        <f t="shared" si="6"/>
        <v>30.528282210870298</v>
      </c>
      <c r="T10" s="7">
        <f t="shared" si="6"/>
        <v>34.734431913888301</v>
      </c>
      <c r="U10" s="7">
        <f t="shared" si="6"/>
        <v>39.520099822418011</v>
      </c>
      <c r="W10" s="20">
        <v>100</v>
      </c>
      <c r="X10" s="7">
        <f t="shared" si="7"/>
        <v>115.98777142420998</v>
      </c>
      <c r="Y10" s="7">
        <f t="shared" si="7"/>
        <v>131.97554284841996</v>
      </c>
      <c r="Z10" s="7">
        <f t="shared" si="7"/>
        <v>100</v>
      </c>
      <c r="AA10" s="7">
        <f t="shared" si="7"/>
        <v>115.98777142420998</v>
      </c>
      <c r="AB10" s="7">
        <f t="shared" si="7"/>
        <v>131.97554284841996</v>
      </c>
      <c r="AC10" s="7">
        <f t="shared" si="7"/>
        <v>100</v>
      </c>
      <c r="AD10" s="7">
        <f t="shared" si="7"/>
        <v>115.98777142420998</v>
      </c>
      <c r="AE10" s="7">
        <f t="shared" si="7"/>
        <v>131.97554284841996</v>
      </c>
      <c r="AF10" s="7">
        <f t="shared" si="7"/>
        <v>119.86608986112005</v>
      </c>
      <c r="AG10" s="7">
        <f t="shared" si="8"/>
        <v>107.75663687382013</v>
      </c>
      <c r="AI10" s="17">
        <f t="shared" si="9"/>
        <v>0</v>
      </c>
      <c r="AJ10" s="17">
        <f t="shared" si="10"/>
        <v>0</v>
      </c>
      <c r="AK10" s="17">
        <f t="shared" si="10"/>
        <v>3073.778532984395</v>
      </c>
      <c r="AL10" s="17">
        <f t="shared" si="10"/>
        <v>0</v>
      </c>
      <c r="AM10" s="17">
        <f t="shared" si="10"/>
        <v>0</v>
      </c>
      <c r="AN10" s="17">
        <f t="shared" si="10"/>
        <v>1969.8627196884975</v>
      </c>
      <c r="AO10" s="17">
        <f t="shared" si="10"/>
        <v>0</v>
      </c>
      <c r="AP10" s="17">
        <f t="shared" si="10"/>
        <v>0</v>
      </c>
      <c r="AQ10" s="17">
        <f t="shared" si="10"/>
        <v>0</v>
      </c>
      <c r="AR10" s="17">
        <f t="shared" si="10"/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</row>
    <row r="11" spans="3:55" x14ac:dyDescent="0.25">
      <c r="C11" s="17"/>
      <c r="D11" s="30">
        <f t="shared" si="0"/>
        <v>6117.3436683444024</v>
      </c>
      <c r="E11" s="17">
        <f t="shared" si="1"/>
        <v>-7005.3367275372766</v>
      </c>
      <c r="F11" s="30">
        <f t="shared" si="2"/>
        <v>-887.99305919287417</v>
      </c>
      <c r="G11">
        <f t="shared" si="3"/>
        <v>1</v>
      </c>
      <c r="H11" s="31">
        <f t="shared" si="4"/>
        <v>9.7482455856672456E-4</v>
      </c>
      <c r="I11" s="30">
        <f t="shared" si="5"/>
        <v>2</v>
      </c>
      <c r="J11" s="2"/>
      <c r="K11" s="20">
        <v>100</v>
      </c>
      <c r="L11" s="7">
        <f t="shared" si="6"/>
        <v>86.21598533371521</v>
      </c>
      <c r="M11" s="7">
        <f t="shared" si="6"/>
        <v>74.331961270633954</v>
      </c>
      <c r="N11" s="7">
        <f t="shared" si="6"/>
        <v>64.086032827352639</v>
      </c>
      <c r="O11" s="7">
        <f t="shared" si="6"/>
        <v>55.252404663390266</v>
      </c>
      <c r="P11" s="7">
        <f t="shared" si="6"/>
        <v>47.636405101113525</v>
      </c>
      <c r="Q11" s="7">
        <f t="shared" si="6"/>
        <v>41.070196035485196</v>
      </c>
      <c r="R11" s="7">
        <f t="shared" si="6"/>
        <v>35.409074190482002</v>
      </c>
      <c r="S11" s="7">
        <f t="shared" si="6"/>
        <v>40.287693493778612</v>
      </c>
      <c r="T11" s="7">
        <f t="shared" si="6"/>
        <v>34.734431913888301</v>
      </c>
      <c r="U11" s="7">
        <f t="shared" si="6"/>
        <v>29.946632724627232</v>
      </c>
      <c r="W11" s="20">
        <v>100</v>
      </c>
      <c r="X11" s="7">
        <f t="shared" si="7"/>
        <v>115.98777142420998</v>
      </c>
      <c r="Y11" s="7">
        <f t="shared" si="7"/>
        <v>131.97554284841996</v>
      </c>
      <c r="Z11" s="7">
        <f t="shared" si="7"/>
        <v>100</v>
      </c>
      <c r="AA11" s="7">
        <f t="shared" si="7"/>
        <v>115.98777142420998</v>
      </c>
      <c r="AB11" s="7">
        <f t="shared" si="7"/>
        <v>131.97554284841996</v>
      </c>
      <c r="AC11" s="7">
        <f t="shared" si="7"/>
        <v>100</v>
      </c>
      <c r="AD11" s="7">
        <f t="shared" si="7"/>
        <v>115.98777142420998</v>
      </c>
      <c r="AE11" s="7">
        <f t="shared" si="7"/>
        <v>103.87831843691006</v>
      </c>
      <c r="AF11" s="7">
        <f t="shared" si="7"/>
        <v>119.86608986112005</v>
      </c>
      <c r="AG11" s="7">
        <f t="shared" si="8"/>
        <v>135.85386128533003</v>
      </c>
      <c r="AI11" s="17">
        <f t="shared" si="9"/>
        <v>0</v>
      </c>
      <c r="AJ11" s="17">
        <f t="shared" si="10"/>
        <v>0</v>
      </c>
      <c r="AK11" s="17">
        <f t="shared" si="10"/>
        <v>3073.778532984395</v>
      </c>
      <c r="AL11" s="17">
        <f t="shared" si="10"/>
        <v>0</v>
      </c>
      <c r="AM11" s="17">
        <f t="shared" si="10"/>
        <v>0</v>
      </c>
      <c r="AN11" s="17">
        <f t="shared" si="10"/>
        <v>1969.8627196884975</v>
      </c>
      <c r="AO11" s="17">
        <f t="shared" si="10"/>
        <v>0</v>
      </c>
      <c r="AP11" s="17">
        <f t="shared" si="10"/>
        <v>0</v>
      </c>
      <c r="AQ11" s="17">
        <f t="shared" si="10"/>
        <v>0</v>
      </c>
      <c r="AR11" s="17">
        <f t="shared" si="10"/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</row>
    <row r="12" spans="3:55" x14ac:dyDescent="0.25">
      <c r="C12" s="17"/>
      <c r="D12" s="30">
        <f t="shared" si="0"/>
        <v>5350.1843162125124</v>
      </c>
      <c r="E12" s="17">
        <f t="shared" si="1"/>
        <v>-6047.9900177581985</v>
      </c>
      <c r="F12" s="30">
        <f t="shared" si="2"/>
        <v>-697.80570154568613</v>
      </c>
      <c r="G12">
        <f t="shared" si="3"/>
        <v>2</v>
      </c>
      <c r="H12" s="31">
        <f t="shared" si="4"/>
        <v>9.7525869332865155E-4</v>
      </c>
      <c r="I12" s="30">
        <f t="shared" si="5"/>
        <v>2</v>
      </c>
      <c r="J12" s="2"/>
      <c r="K12" s="20">
        <v>100</v>
      </c>
      <c r="L12" s="7">
        <f t="shared" si="6"/>
        <v>86.21598533371521</v>
      </c>
      <c r="M12" s="7">
        <f t="shared" si="6"/>
        <v>74.331961270633954</v>
      </c>
      <c r="N12" s="7">
        <f t="shared" si="6"/>
        <v>64.086032827352639</v>
      </c>
      <c r="O12" s="7">
        <f t="shared" si="6"/>
        <v>55.252404663390266</v>
      </c>
      <c r="P12" s="7">
        <f t="shared" si="6"/>
        <v>47.636405101113525</v>
      </c>
      <c r="Q12" s="7">
        <f t="shared" si="6"/>
        <v>41.070196035485196</v>
      </c>
      <c r="R12" s="7">
        <f t="shared" si="6"/>
        <v>35.409074190482002</v>
      </c>
      <c r="S12" s="7">
        <f t="shared" si="6"/>
        <v>40.287693493778612</v>
      </c>
      <c r="T12" s="7">
        <f t="shared" si="6"/>
        <v>34.734431913888301</v>
      </c>
      <c r="U12" s="7">
        <f t="shared" si="6"/>
        <v>39.520099822418011</v>
      </c>
      <c r="W12" s="20">
        <v>100</v>
      </c>
      <c r="X12" s="7">
        <f t="shared" si="7"/>
        <v>115.98777142420998</v>
      </c>
      <c r="Y12" s="7">
        <f t="shared" si="7"/>
        <v>131.97554284841996</v>
      </c>
      <c r="Z12" s="7">
        <f t="shared" si="7"/>
        <v>100</v>
      </c>
      <c r="AA12" s="7">
        <f t="shared" si="7"/>
        <v>115.98777142420998</v>
      </c>
      <c r="AB12" s="7">
        <f t="shared" si="7"/>
        <v>131.97554284841996</v>
      </c>
      <c r="AC12" s="7">
        <f t="shared" si="7"/>
        <v>100</v>
      </c>
      <c r="AD12" s="7">
        <f t="shared" si="7"/>
        <v>115.98777142420998</v>
      </c>
      <c r="AE12" s="7">
        <f t="shared" si="7"/>
        <v>103.87831843691006</v>
      </c>
      <c r="AF12" s="7">
        <f t="shared" si="7"/>
        <v>119.86608986112005</v>
      </c>
      <c r="AG12" s="7">
        <f t="shared" si="8"/>
        <v>107.75663687382013</v>
      </c>
      <c r="AI12" s="17">
        <f t="shared" si="9"/>
        <v>0</v>
      </c>
      <c r="AJ12" s="17">
        <f t="shared" si="10"/>
        <v>0</v>
      </c>
      <c r="AK12" s="17">
        <f t="shared" si="10"/>
        <v>3073.778532984395</v>
      </c>
      <c r="AL12" s="17">
        <f t="shared" si="10"/>
        <v>0</v>
      </c>
      <c r="AM12" s="17">
        <f t="shared" si="10"/>
        <v>0</v>
      </c>
      <c r="AN12" s="17">
        <f t="shared" si="10"/>
        <v>1969.8627196884975</v>
      </c>
      <c r="AO12" s="17">
        <f t="shared" si="10"/>
        <v>0</v>
      </c>
      <c r="AP12" s="17">
        <f t="shared" si="10"/>
        <v>0</v>
      </c>
      <c r="AQ12" s="17">
        <f t="shared" si="10"/>
        <v>0</v>
      </c>
      <c r="AR12" s="17">
        <f t="shared" si="10"/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</row>
    <row r="13" spans="3:55" x14ac:dyDescent="0.25">
      <c r="C13" s="17"/>
      <c r="D13" s="30">
        <f t="shared" si="0"/>
        <v>5350.1843162125124</v>
      </c>
      <c r="E13" s="17">
        <f t="shared" si="1"/>
        <v>-6047.9900177581985</v>
      </c>
      <c r="F13" s="30">
        <f t="shared" si="2"/>
        <v>-697.80570154568613</v>
      </c>
      <c r="G13">
        <f t="shared" si="3"/>
        <v>2</v>
      </c>
      <c r="H13" s="31">
        <f t="shared" si="4"/>
        <v>9.7525869332865155E-4</v>
      </c>
      <c r="I13" s="30">
        <f t="shared" si="5"/>
        <v>2</v>
      </c>
      <c r="J13" s="2"/>
      <c r="K13" s="20">
        <v>100</v>
      </c>
      <c r="L13" s="7">
        <f t="shared" si="6"/>
        <v>86.21598533371521</v>
      </c>
      <c r="M13" s="7">
        <f t="shared" si="6"/>
        <v>74.331961270633954</v>
      </c>
      <c r="N13" s="7">
        <f t="shared" si="6"/>
        <v>64.086032827352639</v>
      </c>
      <c r="O13" s="7">
        <f t="shared" si="6"/>
        <v>55.252404663390266</v>
      </c>
      <c r="P13" s="7">
        <f t="shared" si="6"/>
        <v>47.636405101113525</v>
      </c>
      <c r="Q13" s="7">
        <f t="shared" si="6"/>
        <v>41.070196035485196</v>
      </c>
      <c r="R13" s="7">
        <f t="shared" si="6"/>
        <v>35.409074190482002</v>
      </c>
      <c r="S13" s="7">
        <f t="shared" si="6"/>
        <v>40.287693493778612</v>
      </c>
      <c r="T13" s="7">
        <f t="shared" si="6"/>
        <v>45.83848304864582</v>
      </c>
      <c r="U13" s="7">
        <f t="shared" si="6"/>
        <v>39.520099822418011</v>
      </c>
      <c r="W13" s="20">
        <v>100</v>
      </c>
      <c r="X13" s="7">
        <f t="shared" si="7"/>
        <v>115.98777142420998</v>
      </c>
      <c r="Y13" s="7">
        <f t="shared" si="7"/>
        <v>131.97554284841996</v>
      </c>
      <c r="Z13" s="7">
        <f t="shared" si="7"/>
        <v>100</v>
      </c>
      <c r="AA13" s="7">
        <f t="shared" si="7"/>
        <v>115.98777142420998</v>
      </c>
      <c r="AB13" s="7">
        <f t="shared" si="7"/>
        <v>131.97554284841996</v>
      </c>
      <c r="AC13" s="7">
        <f t="shared" si="7"/>
        <v>100</v>
      </c>
      <c r="AD13" s="7">
        <f t="shared" si="7"/>
        <v>115.98777142420998</v>
      </c>
      <c r="AE13" s="7">
        <f t="shared" si="7"/>
        <v>103.87831843691006</v>
      </c>
      <c r="AF13" s="7">
        <f t="shared" si="7"/>
        <v>91.768865449610146</v>
      </c>
      <c r="AG13" s="7">
        <f t="shared" si="8"/>
        <v>107.75663687382013</v>
      </c>
      <c r="AI13" s="17">
        <f t="shared" si="9"/>
        <v>0</v>
      </c>
      <c r="AJ13" s="17">
        <f t="shared" si="10"/>
        <v>0</v>
      </c>
      <c r="AK13" s="17">
        <f t="shared" si="10"/>
        <v>3073.778532984395</v>
      </c>
      <c r="AL13" s="17">
        <f t="shared" si="10"/>
        <v>0</v>
      </c>
      <c r="AM13" s="17">
        <f t="shared" si="10"/>
        <v>0</v>
      </c>
      <c r="AN13" s="17">
        <f t="shared" si="10"/>
        <v>1969.8627196884975</v>
      </c>
      <c r="AO13" s="17">
        <f t="shared" si="10"/>
        <v>0</v>
      </c>
      <c r="AP13" s="17">
        <f t="shared" si="10"/>
        <v>0</v>
      </c>
      <c r="AQ13" s="17">
        <f t="shared" si="10"/>
        <v>0</v>
      </c>
      <c r="AR13" s="17">
        <f t="shared" si="10"/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</row>
    <row r="14" spans="3:55" x14ac:dyDescent="0.25">
      <c r="C14" s="17"/>
      <c r="D14" s="30">
        <f t="shared" si="0"/>
        <v>3982.7971588124219</v>
      </c>
      <c r="E14" s="17">
        <f t="shared" si="1"/>
        <v>-4784.5946342759462</v>
      </c>
      <c r="F14" s="30">
        <f t="shared" si="2"/>
        <v>-801.79747546352428</v>
      </c>
      <c r="G14">
        <f t="shared" si="3"/>
        <v>3</v>
      </c>
      <c r="H14" s="31">
        <f t="shared" si="4"/>
        <v>9.7569302143100045E-4</v>
      </c>
      <c r="I14" s="30">
        <f t="shared" si="5"/>
        <v>2</v>
      </c>
      <c r="J14" s="2"/>
      <c r="K14" s="20">
        <v>100</v>
      </c>
      <c r="L14" s="7">
        <f t="shared" si="6"/>
        <v>86.21598533371521</v>
      </c>
      <c r="M14" s="7">
        <f t="shared" si="6"/>
        <v>74.331961270633954</v>
      </c>
      <c r="N14" s="7">
        <f t="shared" si="6"/>
        <v>64.086032827352639</v>
      </c>
      <c r="O14" s="7">
        <f t="shared" si="6"/>
        <v>55.252404663390266</v>
      </c>
      <c r="P14" s="7">
        <f t="shared" si="6"/>
        <v>47.636405101113525</v>
      </c>
      <c r="Q14" s="7">
        <f t="shared" si="6"/>
        <v>41.070196035485196</v>
      </c>
      <c r="R14" s="7">
        <f t="shared" si="6"/>
        <v>35.409074190482002</v>
      </c>
      <c r="S14" s="7">
        <f t="shared" si="6"/>
        <v>40.287693493778612</v>
      </c>
      <c r="T14" s="7">
        <f t="shared" si="6"/>
        <v>45.83848304864582</v>
      </c>
      <c r="U14" s="7">
        <f t="shared" si="6"/>
        <v>52.154053657240539</v>
      </c>
      <c r="W14" s="20">
        <v>100</v>
      </c>
      <c r="X14" s="7">
        <f t="shared" si="7"/>
        <v>115.98777142420998</v>
      </c>
      <c r="Y14" s="7">
        <f t="shared" si="7"/>
        <v>131.97554284841996</v>
      </c>
      <c r="Z14" s="7">
        <f t="shared" si="7"/>
        <v>100</v>
      </c>
      <c r="AA14" s="7">
        <f t="shared" si="7"/>
        <v>115.98777142420998</v>
      </c>
      <c r="AB14" s="7">
        <f t="shared" si="7"/>
        <v>131.97554284841996</v>
      </c>
      <c r="AC14" s="7">
        <f t="shared" si="7"/>
        <v>100</v>
      </c>
      <c r="AD14" s="7">
        <f t="shared" si="7"/>
        <v>115.98777142420998</v>
      </c>
      <c r="AE14" s="7">
        <f t="shared" si="7"/>
        <v>103.87831843691006</v>
      </c>
      <c r="AF14" s="7">
        <f t="shared" si="7"/>
        <v>91.768865449610146</v>
      </c>
      <c r="AG14" s="7">
        <f t="shared" si="8"/>
        <v>79.659412462310229</v>
      </c>
      <c r="AI14" s="17">
        <f t="shared" si="9"/>
        <v>0</v>
      </c>
      <c r="AJ14" s="17">
        <f t="shared" si="10"/>
        <v>0</v>
      </c>
      <c r="AK14" s="17">
        <f t="shared" si="10"/>
        <v>3073.778532984395</v>
      </c>
      <c r="AL14" s="17">
        <f t="shared" si="10"/>
        <v>0</v>
      </c>
      <c r="AM14" s="17">
        <f t="shared" si="10"/>
        <v>0</v>
      </c>
      <c r="AN14" s="17">
        <f t="shared" si="10"/>
        <v>1969.8627196884975</v>
      </c>
      <c r="AO14" s="17">
        <f t="shared" si="10"/>
        <v>0</v>
      </c>
      <c r="AP14" s="17">
        <f t="shared" si="10"/>
        <v>0</v>
      </c>
      <c r="AQ14" s="17">
        <f t="shared" si="10"/>
        <v>0</v>
      </c>
      <c r="AR14" s="17">
        <f t="shared" si="10"/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1</v>
      </c>
    </row>
    <row r="15" spans="3:55" x14ac:dyDescent="0.25">
      <c r="C15" s="17"/>
      <c r="D15" s="30">
        <f t="shared" si="0"/>
        <v>6117.3436683444024</v>
      </c>
      <c r="E15" s="17">
        <f t="shared" si="1"/>
        <v>-7005.3367275372766</v>
      </c>
      <c r="F15" s="30">
        <f t="shared" si="2"/>
        <v>-887.99305919287417</v>
      </c>
      <c r="G15">
        <f t="shared" si="3"/>
        <v>1</v>
      </c>
      <c r="H15" s="31">
        <f t="shared" si="4"/>
        <v>9.7482455856672456E-4</v>
      </c>
      <c r="I15" s="30">
        <f t="shared" si="5"/>
        <v>2</v>
      </c>
      <c r="J15" s="2"/>
      <c r="K15" s="20">
        <v>100</v>
      </c>
      <c r="L15" s="7">
        <f t="shared" si="6"/>
        <v>86.21598533371521</v>
      </c>
      <c r="M15" s="7">
        <f t="shared" si="6"/>
        <v>74.331961270633954</v>
      </c>
      <c r="N15" s="7">
        <f t="shared" si="6"/>
        <v>64.086032827352639</v>
      </c>
      <c r="O15" s="7">
        <f t="shared" si="6"/>
        <v>55.252404663390266</v>
      </c>
      <c r="P15" s="7">
        <f t="shared" si="6"/>
        <v>47.636405101113525</v>
      </c>
      <c r="Q15" s="7">
        <f t="shared" si="6"/>
        <v>41.070196035485196</v>
      </c>
      <c r="R15" s="7">
        <f t="shared" si="6"/>
        <v>46.728797841650255</v>
      </c>
      <c r="S15" s="7">
        <f t="shared" si="6"/>
        <v>40.287693493778612</v>
      </c>
      <c r="T15" s="7">
        <f t="shared" si="6"/>
        <v>34.734431913888301</v>
      </c>
      <c r="U15" s="7">
        <f t="shared" si="6"/>
        <v>29.946632724627232</v>
      </c>
      <c r="W15" s="20">
        <v>100</v>
      </c>
      <c r="X15" s="7">
        <f t="shared" si="7"/>
        <v>115.98777142420998</v>
      </c>
      <c r="Y15" s="7">
        <f t="shared" si="7"/>
        <v>131.97554284841996</v>
      </c>
      <c r="Z15" s="7">
        <f t="shared" si="7"/>
        <v>100</v>
      </c>
      <c r="AA15" s="7">
        <f t="shared" si="7"/>
        <v>115.98777142420998</v>
      </c>
      <c r="AB15" s="7">
        <f t="shared" si="7"/>
        <v>131.97554284841996</v>
      </c>
      <c r="AC15" s="7">
        <f t="shared" si="7"/>
        <v>100</v>
      </c>
      <c r="AD15" s="7">
        <f t="shared" si="7"/>
        <v>87.890547012700083</v>
      </c>
      <c r="AE15" s="7">
        <f t="shared" si="7"/>
        <v>103.87831843691006</v>
      </c>
      <c r="AF15" s="7">
        <f t="shared" si="7"/>
        <v>119.86608986112005</v>
      </c>
      <c r="AG15" s="7">
        <f t="shared" si="8"/>
        <v>135.85386128533003</v>
      </c>
      <c r="AI15" s="17">
        <f t="shared" si="9"/>
        <v>0</v>
      </c>
      <c r="AJ15" s="17">
        <f t="shared" si="10"/>
        <v>0</v>
      </c>
      <c r="AK15" s="17">
        <f t="shared" si="10"/>
        <v>3073.778532984395</v>
      </c>
      <c r="AL15" s="17">
        <f t="shared" si="10"/>
        <v>0</v>
      </c>
      <c r="AM15" s="17">
        <f t="shared" si="10"/>
        <v>0</v>
      </c>
      <c r="AN15" s="17">
        <f t="shared" si="10"/>
        <v>1969.8627196884975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</row>
    <row r="16" spans="3:55" x14ac:dyDescent="0.25">
      <c r="C16" s="17"/>
      <c r="D16" s="30">
        <f t="shared" si="0"/>
        <v>5350.1843162125124</v>
      </c>
      <c r="E16" s="17">
        <f t="shared" si="1"/>
        <v>-6047.9900177581985</v>
      </c>
      <c r="F16" s="30">
        <f t="shared" si="2"/>
        <v>-697.80570154568613</v>
      </c>
      <c r="G16">
        <f t="shared" si="3"/>
        <v>2</v>
      </c>
      <c r="H16" s="31">
        <f t="shared" si="4"/>
        <v>9.7525869332865155E-4</v>
      </c>
      <c r="I16" s="30">
        <f t="shared" si="5"/>
        <v>2</v>
      </c>
      <c r="J16" s="2"/>
      <c r="K16" s="20">
        <v>100</v>
      </c>
      <c r="L16" s="7">
        <f t="shared" si="6"/>
        <v>86.21598533371521</v>
      </c>
      <c r="M16" s="7">
        <f t="shared" si="6"/>
        <v>74.331961270633954</v>
      </c>
      <c r="N16" s="7">
        <f t="shared" si="6"/>
        <v>64.086032827352639</v>
      </c>
      <c r="O16" s="7">
        <f t="shared" si="6"/>
        <v>55.252404663390266</v>
      </c>
      <c r="P16" s="7">
        <f t="shared" si="6"/>
        <v>47.636405101113525</v>
      </c>
      <c r="Q16" s="7">
        <f t="shared" si="6"/>
        <v>41.070196035485196</v>
      </c>
      <c r="R16" s="7">
        <f t="shared" si="6"/>
        <v>46.728797841650255</v>
      </c>
      <c r="S16" s="7">
        <f t="shared" si="6"/>
        <v>40.287693493778612</v>
      </c>
      <c r="T16" s="7">
        <f t="shared" si="6"/>
        <v>34.734431913888301</v>
      </c>
      <c r="U16" s="7">
        <f t="shared" si="6"/>
        <v>39.520099822418011</v>
      </c>
      <c r="W16" s="20">
        <v>100</v>
      </c>
      <c r="X16" s="7">
        <f t="shared" si="7"/>
        <v>115.98777142420998</v>
      </c>
      <c r="Y16" s="7">
        <f t="shared" si="7"/>
        <v>131.97554284841996</v>
      </c>
      <c r="Z16" s="7">
        <f t="shared" si="7"/>
        <v>100</v>
      </c>
      <c r="AA16" s="7">
        <f t="shared" si="7"/>
        <v>115.98777142420998</v>
      </c>
      <c r="AB16" s="7">
        <f t="shared" si="7"/>
        <v>131.97554284841996</v>
      </c>
      <c r="AC16" s="7">
        <f t="shared" si="7"/>
        <v>100</v>
      </c>
      <c r="AD16" s="7">
        <f t="shared" si="7"/>
        <v>87.890547012700083</v>
      </c>
      <c r="AE16" s="7">
        <f t="shared" si="7"/>
        <v>103.87831843691006</v>
      </c>
      <c r="AF16" s="7">
        <f t="shared" si="7"/>
        <v>119.86608986112005</v>
      </c>
      <c r="AG16" s="7">
        <f t="shared" si="8"/>
        <v>107.75663687382013</v>
      </c>
      <c r="AI16" s="17">
        <f t="shared" si="9"/>
        <v>0</v>
      </c>
      <c r="AJ16" s="17">
        <f t="shared" si="10"/>
        <v>0</v>
      </c>
      <c r="AK16" s="17">
        <f t="shared" si="10"/>
        <v>3073.778532984395</v>
      </c>
      <c r="AL16" s="17">
        <f t="shared" si="10"/>
        <v>0</v>
      </c>
      <c r="AM16" s="17">
        <f t="shared" si="10"/>
        <v>0</v>
      </c>
      <c r="AN16" s="17">
        <f t="shared" si="10"/>
        <v>1969.8627196884975</v>
      </c>
      <c r="AO16" s="17">
        <f t="shared" si="10"/>
        <v>0</v>
      </c>
      <c r="AP16" s="17">
        <f t="shared" si="10"/>
        <v>0</v>
      </c>
      <c r="AQ16" s="17">
        <f t="shared" si="10"/>
        <v>0</v>
      </c>
      <c r="AR16" s="17">
        <f t="shared" si="10"/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</row>
    <row r="17" spans="3:55" x14ac:dyDescent="0.25">
      <c r="C17" s="17"/>
      <c r="D17" s="30">
        <f t="shared" si="0"/>
        <v>5350.1843162125124</v>
      </c>
      <c r="E17" s="17">
        <f t="shared" si="1"/>
        <v>-6047.9900177581985</v>
      </c>
      <c r="F17" s="30">
        <f t="shared" si="2"/>
        <v>-697.80570154568613</v>
      </c>
      <c r="G17">
        <f t="shared" si="3"/>
        <v>2</v>
      </c>
      <c r="H17" s="31">
        <f t="shared" si="4"/>
        <v>9.7525869332865155E-4</v>
      </c>
      <c r="I17" s="30">
        <f t="shared" si="5"/>
        <v>2</v>
      </c>
      <c r="J17" s="2"/>
      <c r="K17" s="20">
        <v>100</v>
      </c>
      <c r="L17" s="7">
        <f t="shared" si="6"/>
        <v>86.21598533371521</v>
      </c>
      <c r="M17" s="7">
        <f t="shared" si="6"/>
        <v>74.331961270633954</v>
      </c>
      <c r="N17" s="7">
        <f t="shared" si="6"/>
        <v>64.086032827352639</v>
      </c>
      <c r="O17" s="7">
        <f t="shared" si="6"/>
        <v>55.252404663390266</v>
      </c>
      <c r="P17" s="7">
        <f t="shared" si="6"/>
        <v>47.636405101113525</v>
      </c>
      <c r="Q17" s="7">
        <f t="shared" si="6"/>
        <v>41.070196035485196</v>
      </c>
      <c r="R17" s="7">
        <f t="shared" si="6"/>
        <v>46.728797841650255</v>
      </c>
      <c r="S17" s="7">
        <f t="shared" si="6"/>
        <v>40.287693493778612</v>
      </c>
      <c r="T17" s="7">
        <f t="shared" si="6"/>
        <v>45.83848304864582</v>
      </c>
      <c r="U17" s="7">
        <f t="shared" si="6"/>
        <v>39.520099822418011</v>
      </c>
      <c r="W17" s="20">
        <v>100</v>
      </c>
      <c r="X17" s="7">
        <f t="shared" si="7"/>
        <v>115.98777142420998</v>
      </c>
      <c r="Y17" s="7">
        <f t="shared" si="7"/>
        <v>131.97554284841996</v>
      </c>
      <c r="Z17" s="7">
        <f t="shared" si="7"/>
        <v>100</v>
      </c>
      <c r="AA17" s="7">
        <f t="shared" si="7"/>
        <v>115.98777142420998</v>
      </c>
      <c r="AB17" s="7">
        <f t="shared" si="7"/>
        <v>131.97554284841996</v>
      </c>
      <c r="AC17" s="7">
        <f t="shared" si="7"/>
        <v>100</v>
      </c>
      <c r="AD17" s="7">
        <f t="shared" si="7"/>
        <v>87.890547012700083</v>
      </c>
      <c r="AE17" s="7">
        <f t="shared" si="7"/>
        <v>103.87831843691006</v>
      </c>
      <c r="AF17" s="7">
        <f t="shared" si="7"/>
        <v>91.768865449610146</v>
      </c>
      <c r="AG17" s="7">
        <f t="shared" si="8"/>
        <v>107.75663687382013</v>
      </c>
      <c r="AI17" s="17">
        <f t="shared" si="9"/>
        <v>0</v>
      </c>
      <c r="AJ17" s="17">
        <f t="shared" si="10"/>
        <v>0</v>
      </c>
      <c r="AK17" s="17">
        <f t="shared" si="10"/>
        <v>3073.778532984395</v>
      </c>
      <c r="AL17" s="17">
        <f t="shared" si="10"/>
        <v>0</v>
      </c>
      <c r="AM17" s="17">
        <f t="shared" si="10"/>
        <v>0</v>
      </c>
      <c r="AN17" s="17">
        <f t="shared" si="10"/>
        <v>1969.8627196884975</v>
      </c>
      <c r="AO17" s="17">
        <f t="shared" si="10"/>
        <v>0</v>
      </c>
      <c r="AP17" s="17">
        <f t="shared" si="10"/>
        <v>0</v>
      </c>
      <c r="AQ17" s="17">
        <f t="shared" si="10"/>
        <v>0</v>
      </c>
      <c r="AR17" s="17">
        <f t="shared" si="10"/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</row>
    <row r="18" spans="3:55" x14ac:dyDescent="0.25">
      <c r="C18" s="17"/>
      <c r="D18" s="30">
        <f t="shared" si="0"/>
        <v>3982.7971588124219</v>
      </c>
      <c r="E18" s="17">
        <f t="shared" si="1"/>
        <v>-4784.5946342759462</v>
      </c>
      <c r="F18" s="30">
        <f t="shared" si="2"/>
        <v>-801.79747546352428</v>
      </c>
      <c r="G18">
        <f t="shared" si="3"/>
        <v>3</v>
      </c>
      <c r="H18" s="31">
        <f t="shared" si="4"/>
        <v>9.7569302143100045E-4</v>
      </c>
      <c r="I18" s="30">
        <f t="shared" si="5"/>
        <v>2</v>
      </c>
      <c r="J18" s="2"/>
      <c r="K18" s="20">
        <v>100</v>
      </c>
      <c r="L18" s="7">
        <f t="shared" si="6"/>
        <v>86.21598533371521</v>
      </c>
      <c r="M18" s="7">
        <f t="shared" si="6"/>
        <v>74.331961270633954</v>
      </c>
      <c r="N18" s="7">
        <f t="shared" si="6"/>
        <v>64.086032827352639</v>
      </c>
      <c r="O18" s="7">
        <f t="shared" si="6"/>
        <v>55.252404663390266</v>
      </c>
      <c r="P18" s="7">
        <f t="shared" si="6"/>
        <v>47.636405101113525</v>
      </c>
      <c r="Q18" s="7">
        <f t="shared" si="6"/>
        <v>41.070196035485196</v>
      </c>
      <c r="R18" s="7">
        <f t="shared" si="6"/>
        <v>46.728797841650255</v>
      </c>
      <c r="S18" s="7">
        <f t="shared" si="6"/>
        <v>40.287693493778612</v>
      </c>
      <c r="T18" s="7">
        <f t="shared" si="6"/>
        <v>45.83848304864582</v>
      </c>
      <c r="U18" s="7">
        <f t="shared" si="6"/>
        <v>52.154053657240539</v>
      </c>
      <c r="W18" s="20">
        <v>100</v>
      </c>
      <c r="X18" s="7">
        <f t="shared" si="7"/>
        <v>115.98777142420998</v>
      </c>
      <c r="Y18" s="7">
        <f t="shared" si="7"/>
        <v>131.97554284841996</v>
      </c>
      <c r="Z18" s="7">
        <f t="shared" si="7"/>
        <v>100</v>
      </c>
      <c r="AA18" s="7">
        <f t="shared" si="7"/>
        <v>115.98777142420998</v>
      </c>
      <c r="AB18" s="7">
        <f t="shared" si="7"/>
        <v>131.97554284841996</v>
      </c>
      <c r="AC18" s="7">
        <f t="shared" si="7"/>
        <v>100</v>
      </c>
      <c r="AD18" s="7">
        <f t="shared" si="7"/>
        <v>87.890547012700083</v>
      </c>
      <c r="AE18" s="7">
        <f t="shared" si="7"/>
        <v>103.87831843691006</v>
      </c>
      <c r="AF18" s="7">
        <f t="shared" si="7"/>
        <v>91.768865449610146</v>
      </c>
      <c r="AG18" s="7">
        <f t="shared" si="8"/>
        <v>79.659412462310229</v>
      </c>
      <c r="AI18" s="17">
        <f t="shared" si="9"/>
        <v>0</v>
      </c>
      <c r="AJ18" s="17">
        <f t="shared" si="10"/>
        <v>0</v>
      </c>
      <c r="AK18" s="17">
        <f t="shared" si="10"/>
        <v>3073.778532984395</v>
      </c>
      <c r="AL18" s="17">
        <f t="shared" si="10"/>
        <v>0</v>
      </c>
      <c r="AM18" s="17">
        <f t="shared" si="10"/>
        <v>0</v>
      </c>
      <c r="AN18" s="17">
        <f t="shared" si="10"/>
        <v>1969.8627196884975</v>
      </c>
      <c r="AO18" s="17">
        <f t="shared" si="10"/>
        <v>0</v>
      </c>
      <c r="AP18" s="17">
        <f t="shared" si="10"/>
        <v>0</v>
      </c>
      <c r="AQ18" s="17">
        <f t="shared" si="10"/>
        <v>0</v>
      </c>
      <c r="AR18" s="17">
        <f t="shared" si="10"/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1</v>
      </c>
    </row>
    <row r="19" spans="3:55" x14ac:dyDescent="0.25">
      <c r="C19" s="17"/>
      <c r="D19" s="30">
        <f t="shared" si="0"/>
        <v>5350.1843162125124</v>
      </c>
      <c r="E19" s="17">
        <f t="shared" si="1"/>
        <v>-6047.9900177581985</v>
      </c>
      <c r="F19" s="30">
        <f t="shared" si="2"/>
        <v>-697.80570154568613</v>
      </c>
      <c r="G19">
        <f t="shared" si="3"/>
        <v>2</v>
      </c>
      <c r="H19" s="31">
        <f t="shared" si="4"/>
        <v>9.7525869332865155E-4</v>
      </c>
      <c r="I19" s="30">
        <f t="shared" si="5"/>
        <v>2</v>
      </c>
      <c r="J19" s="2"/>
      <c r="K19" s="20">
        <v>100</v>
      </c>
      <c r="L19" s="7">
        <f t="shared" si="6"/>
        <v>86.21598533371521</v>
      </c>
      <c r="M19" s="7">
        <f t="shared" si="6"/>
        <v>74.331961270633954</v>
      </c>
      <c r="N19" s="7">
        <f t="shared" si="6"/>
        <v>64.086032827352639</v>
      </c>
      <c r="O19" s="7">
        <f t="shared" si="6"/>
        <v>55.252404663390266</v>
      </c>
      <c r="P19" s="7">
        <f t="shared" si="6"/>
        <v>47.636405101113525</v>
      </c>
      <c r="Q19" s="7">
        <f t="shared" si="6"/>
        <v>41.070196035485196</v>
      </c>
      <c r="R19" s="7">
        <f t="shared" si="6"/>
        <v>46.728797841650255</v>
      </c>
      <c r="S19" s="7">
        <f t="shared" si="6"/>
        <v>53.167034942788561</v>
      </c>
      <c r="T19" s="7">
        <f t="shared" si="6"/>
        <v>45.838483048645827</v>
      </c>
      <c r="U19" s="7">
        <f t="shared" si="6"/>
        <v>39.520099822418018</v>
      </c>
      <c r="W19" s="20">
        <v>100</v>
      </c>
      <c r="X19" s="7">
        <f t="shared" si="7"/>
        <v>115.98777142420998</v>
      </c>
      <c r="Y19" s="7">
        <f t="shared" si="7"/>
        <v>131.97554284841996</v>
      </c>
      <c r="Z19" s="7">
        <f t="shared" si="7"/>
        <v>100</v>
      </c>
      <c r="AA19" s="7">
        <f t="shared" si="7"/>
        <v>115.98777142420998</v>
      </c>
      <c r="AB19" s="7">
        <f t="shared" si="7"/>
        <v>131.97554284841996</v>
      </c>
      <c r="AC19" s="7">
        <f t="shared" si="7"/>
        <v>100</v>
      </c>
      <c r="AD19" s="7">
        <f t="shared" si="7"/>
        <v>87.890547012700083</v>
      </c>
      <c r="AE19" s="7">
        <f t="shared" si="7"/>
        <v>75.781094025400165</v>
      </c>
      <c r="AF19" s="7">
        <f t="shared" si="7"/>
        <v>91.768865449610146</v>
      </c>
      <c r="AG19" s="7">
        <f t="shared" si="8"/>
        <v>107.75663687382013</v>
      </c>
      <c r="AI19" s="17">
        <f t="shared" si="9"/>
        <v>0</v>
      </c>
      <c r="AJ19" s="17">
        <f t="shared" si="10"/>
        <v>0</v>
      </c>
      <c r="AK19" s="17">
        <f t="shared" si="10"/>
        <v>3073.778532984395</v>
      </c>
      <c r="AL19" s="17">
        <f t="shared" si="10"/>
        <v>0</v>
      </c>
      <c r="AM19" s="17">
        <f t="shared" si="10"/>
        <v>0</v>
      </c>
      <c r="AN19" s="17">
        <f t="shared" si="10"/>
        <v>1969.8627196884975</v>
      </c>
      <c r="AO19" s="17">
        <f t="shared" si="10"/>
        <v>0</v>
      </c>
      <c r="AP19" s="17">
        <f t="shared" si="10"/>
        <v>0</v>
      </c>
      <c r="AQ19" s="17">
        <f t="shared" si="10"/>
        <v>0</v>
      </c>
      <c r="AR19" s="17">
        <f t="shared" si="10"/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</row>
    <row r="20" spans="3:55" x14ac:dyDescent="0.25">
      <c r="C20" s="17"/>
      <c r="D20" s="30">
        <f t="shared" si="0"/>
        <v>3982.7971588124219</v>
      </c>
      <c r="E20" s="17">
        <f t="shared" si="1"/>
        <v>-4784.5946342759453</v>
      </c>
      <c r="F20" s="30">
        <f t="shared" si="2"/>
        <v>-801.79747546352337</v>
      </c>
      <c r="G20">
        <f t="shared" si="3"/>
        <v>3</v>
      </c>
      <c r="H20" s="31">
        <f t="shared" si="4"/>
        <v>9.7569302143100045E-4</v>
      </c>
      <c r="I20" s="30">
        <f t="shared" si="5"/>
        <v>2</v>
      </c>
      <c r="J20" s="2"/>
      <c r="K20" s="20">
        <v>100</v>
      </c>
      <c r="L20" s="7">
        <f t="shared" si="6"/>
        <v>86.21598533371521</v>
      </c>
      <c r="M20" s="7">
        <f t="shared" si="6"/>
        <v>74.331961270633954</v>
      </c>
      <c r="N20" s="7">
        <f t="shared" si="6"/>
        <v>64.086032827352639</v>
      </c>
      <c r="O20" s="7">
        <f t="shared" si="6"/>
        <v>55.252404663390266</v>
      </c>
      <c r="P20" s="7">
        <f t="shared" si="6"/>
        <v>47.636405101113525</v>
      </c>
      <c r="Q20" s="7">
        <f t="shared" si="6"/>
        <v>41.070196035485196</v>
      </c>
      <c r="R20" s="7">
        <f t="shared" si="6"/>
        <v>46.728797841650255</v>
      </c>
      <c r="S20" s="7">
        <f t="shared" si="6"/>
        <v>53.167034942788561</v>
      </c>
      <c r="T20" s="7">
        <f t="shared" si="6"/>
        <v>45.838483048645827</v>
      </c>
      <c r="U20" s="7">
        <f t="shared" si="6"/>
        <v>52.154053657240546</v>
      </c>
      <c r="W20" s="20">
        <v>100</v>
      </c>
      <c r="X20" s="7">
        <f t="shared" si="7"/>
        <v>115.98777142420998</v>
      </c>
      <c r="Y20" s="7">
        <f t="shared" si="7"/>
        <v>131.97554284841996</v>
      </c>
      <c r="Z20" s="7">
        <f t="shared" si="7"/>
        <v>100</v>
      </c>
      <c r="AA20" s="7">
        <f t="shared" si="7"/>
        <v>115.98777142420998</v>
      </c>
      <c r="AB20" s="7">
        <f t="shared" si="7"/>
        <v>131.97554284841996</v>
      </c>
      <c r="AC20" s="7">
        <f t="shared" si="7"/>
        <v>100</v>
      </c>
      <c r="AD20" s="7">
        <f t="shared" si="7"/>
        <v>87.890547012700083</v>
      </c>
      <c r="AE20" s="7">
        <f t="shared" si="7"/>
        <v>75.781094025400165</v>
      </c>
      <c r="AF20" s="7">
        <f t="shared" si="7"/>
        <v>91.768865449610146</v>
      </c>
      <c r="AG20" s="7">
        <f t="shared" si="8"/>
        <v>79.659412462310229</v>
      </c>
      <c r="AI20" s="17">
        <f t="shared" si="9"/>
        <v>0</v>
      </c>
      <c r="AJ20" s="17">
        <f t="shared" si="10"/>
        <v>0</v>
      </c>
      <c r="AK20" s="17">
        <f t="shared" si="10"/>
        <v>3073.778532984395</v>
      </c>
      <c r="AL20" s="17">
        <f t="shared" si="10"/>
        <v>0</v>
      </c>
      <c r="AM20" s="17">
        <f t="shared" si="10"/>
        <v>0</v>
      </c>
      <c r="AN20" s="17">
        <f t="shared" si="10"/>
        <v>1969.8627196884975</v>
      </c>
      <c r="AO20" s="17">
        <f t="shared" si="10"/>
        <v>0</v>
      </c>
      <c r="AP20" s="17">
        <f t="shared" si="10"/>
        <v>0</v>
      </c>
      <c r="AQ20" s="17">
        <f t="shared" si="10"/>
        <v>0</v>
      </c>
      <c r="AR20" s="17">
        <f t="shared" si="10"/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1</v>
      </c>
    </row>
    <row r="21" spans="3:55" x14ac:dyDescent="0.25">
      <c r="C21" s="17"/>
      <c r="D21" s="30">
        <f t="shared" si="0"/>
        <v>3679.8814609014089</v>
      </c>
      <c r="E21" s="17">
        <f t="shared" si="1"/>
        <v>-4784.5946342759453</v>
      </c>
      <c r="F21" s="30">
        <f t="shared" si="2"/>
        <v>-1104.7131733745364</v>
      </c>
      <c r="G21">
        <f t="shared" si="3"/>
        <v>3</v>
      </c>
      <c r="H21" s="31">
        <f t="shared" si="4"/>
        <v>9.7569302143100045E-4</v>
      </c>
      <c r="I21" s="30">
        <f t="shared" si="5"/>
        <v>3</v>
      </c>
      <c r="J21" s="2"/>
      <c r="K21" s="20">
        <v>100</v>
      </c>
      <c r="L21" s="7">
        <f t="shared" si="6"/>
        <v>86.21598533371521</v>
      </c>
      <c r="M21" s="7">
        <f t="shared" si="6"/>
        <v>74.331961270633954</v>
      </c>
      <c r="N21" s="7">
        <f t="shared" si="6"/>
        <v>64.086032827352639</v>
      </c>
      <c r="O21" s="7">
        <f t="shared" si="6"/>
        <v>55.252404663390266</v>
      </c>
      <c r="P21" s="7">
        <f t="shared" si="6"/>
        <v>47.636405101113525</v>
      </c>
      <c r="Q21" s="7">
        <f t="shared" si="6"/>
        <v>41.070196035485196</v>
      </c>
      <c r="R21" s="7">
        <f t="shared" si="6"/>
        <v>46.728797841650255</v>
      </c>
      <c r="S21" s="7">
        <f t="shared" si="6"/>
        <v>53.167034942788561</v>
      </c>
      <c r="T21" s="7">
        <f t="shared" si="6"/>
        <v>60.492324544419994</v>
      </c>
      <c r="U21" s="7">
        <f t="shared" si="6"/>
        <v>52.154053657240546</v>
      </c>
      <c r="W21" s="20">
        <v>100</v>
      </c>
      <c r="X21" s="7">
        <f t="shared" si="7"/>
        <v>115.98777142420998</v>
      </c>
      <c r="Y21" s="7">
        <f t="shared" si="7"/>
        <v>131.97554284841996</v>
      </c>
      <c r="Z21" s="7">
        <f t="shared" si="7"/>
        <v>100</v>
      </c>
      <c r="AA21" s="7">
        <f t="shared" si="7"/>
        <v>115.98777142420998</v>
      </c>
      <c r="AB21" s="7">
        <f t="shared" si="7"/>
        <v>131.97554284841996</v>
      </c>
      <c r="AC21" s="7">
        <f t="shared" si="7"/>
        <v>100</v>
      </c>
      <c r="AD21" s="7">
        <f t="shared" si="7"/>
        <v>87.890547012700083</v>
      </c>
      <c r="AE21" s="7">
        <f t="shared" si="7"/>
        <v>75.781094025400165</v>
      </c>
      <c r="AF21" s="7">
        <f t="shared" si="7"/>
        <v>100</v>
      </c>
      <c r="AG21" s="7">
        <f t="shared" si="8"/>
        <v>115.98777142420998</v>
      </c>
      <c r="AI21" s="17">
        <f t="shared" si="9"/>
        <v>0</v>
      </c>
      <c r="AJ21" s="17">
        <f t="shared" si="10"/>
        <v>0</v>
      </c>
      <c r="AK21" s="17">
        <f t="shared" si="10"/>
        <v>3073.778532984395</v>
      </c>
      <c r="AL21" s="17">
        <f t="shared" si="10"/>
        <v>0</v>
      </c>
      <c r="AM21" s="17">
        <f t="shared" si="10"/>
        <v>0</v>
      </c>
      <c r="AN21" s="17">
        <f t="shared" si="10"/>
        <v>1969.8627196884975</v>
      </c>
      <c r="AO21" s="17">
        <f t="shared" si="10"/>
        <v>0</v>
      </c>
      <c r="AP21" s="17">
        <f t="shared" si="10"/>
        <v>0</v>
      </c>
      <c r="AQ21" s="17">
        <f t="shared" si="10"/>
        <v>-2197.5868804894285</v>
      </c>
      <c r="AR21" s="17">
        <f t="shared" si="10"/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1</v>
      </c>
      <c r="BC21">
        <v>0</v>
      </c>
    </row>
    <row r="22" spans="3:55" x14ac:dyDescent="0.25">
      <c r="C22" s="17"/>
      <c r="D22" s="30">
        <f t="shared" si="0"/>
        <v>2012.5984601872706</v>
      </c>
      <c r="E22" s="17">
        <f t="shared" si="1"/>
        <v>-3117.311633561806</v>
      </c>
      <c r="F22" s="30">
        <f t="shared" si="2"/>
        <v>-1104.7131733745355</v>
      </c>
      <c r="G22">
        <f t="shared" si="3"/>
        <v>4</v>
      </c>
      <c r="H22" s="31">
        <f t="shared" si="4"/>
        <v>9.7612754295987511E-4</v>
      </c>
      <c r="I22" s="30">
        <f t="shared" si="5"/>
        <v>3</v>
      </c>
      <c r="J22" s="2"/>
      <c r="K22" s="20">
        <v>100</v>
      </c>
      <c r="L22" s="7">
        <f t="shared" si="6"/>
        <v>86.21598533371521</v>
      </c>
      <c r="M22" s="7">
        <f t="shared" si="6"/>
        <v>74.331961270633954</v>
      </c>
      <c r="N22" s="7">
        <f t="shared" si="6"/>
        <v>64.086032827352639</v>
      </c>
      <c r="O22" s="7">
        <f t="shared" si="6"/>
        <v>55.252404663390266</v>
      </c>
      <c r="P22" s="7">
        <f t="shared" si="6"/>
        <v>47.636405101113525</v>
      </c>
      <c r="Q22" s="7">
        <f t="shared" si="6"/>
        <v>41.070196035485196</v>
      </c>
      <c r="R22" s="7">
        <f t="shared" si="6"/>
        <v>46.728797841650255</v>
      </c>
      <c r="S22" s="7">
        <f t="shared" si="6"/>
        <v>53.167034942788561</v>
      </c>
      <c r="T22" s="7">
        <f t="shared" si="6"/>
        <v>60.492324544419994</v>
      </c>
      <c r="U22" s="7">
        <f t="shared" si="6"/>
        <v>68.826883664381938</v>
      </c>
      <c r="W22" s="20">
        <v>100</v>
      </c>
      <c r="X22" s="7">
        <f t="shared" si="7"/>
        <v>115.98777142420998</v>
      </c>
      <c r="Y22" s="7">
        <f t="shared" si="7"/>
        <v>131.97554284841996</v>
      </c>
      <c r="Z22" s="7">
        <f t="shared" si="7"/>
        <v>100</v>
      </c>
      <c r="AA22" s="7">
        <f t="shared" si="7"/>
        <v>115.98777142420998</v>
      </c>
      <c r="AB22" s="7">
        <f t="shared" si="7"/>
        <v>131.97554284841996</v>
      </c>
      <c r="AC22" s="7">
        <f t="shared" si="7"/>
        <v>100</v>
      </c>
      <c r="AD22" s="7">
        <f t="shared" si="7"/>
        <v>87.890547012700083</v>
      </c>
      <c r="AE22" s="7">
        <f t="shared" si="7"/>
        <v>75.781094025400165</v>
      </c>
      <c r="AF22" s="7">
        <f t="shared" si="7"/>
        <v>100</v>
      </c>
      <c r="AG22" s="7">
        <f t="shared" si="8"/>
        <v>87.890547012700083</v>
      </c>
      <c r="AI22" s="17">
        <f t="shared" si="9"/>
        <v>0</v>
      </c>
      <c r="AJ22" s="17">
        <f t="shared" si="10"/>
        <v>0</v>
      </c>
      <c r="AK22" s="17">
        <f t="shared" si="10"/>
        <v>3073.778532984395</v>
      </c>
      <c r="AL22" s="17">
        <f t="shared" si="10"/>
        <v>0</v>
      </c>
      <c r="AM22" s="17">
        <f t="shared" si="10"/>
        <v>0</v>
      </c>
      <c r="AN22" s="17">
        <f t="shared" si="10"/>
        <v>1969.8627196884975</v>
      </c>
      <c r="AO22" s="17">
        <f t="shared" si="10"/>
        <v>0</v>
      </c>
      <c r="AP22" s="17">
        <f t="shared" si="10"/>
        <v>0</v>
      </c>
      <c r="AQ22" s="17">
        <f t="shared" si="10"/>
        <v>-2197.5868804894285</v>
      </c>
      <c r="AR22" s="17">
        <f t="shared" si="10"/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1</v>
      </c>
      <c r="BC22">
        <v>1</v>
      </c>
    </row>
    <row r="23" spans="3:55" x14ac:dyDescent="0.25">
      <c r="C23" s="17"/>
      <c r="D23" s="30">
        <f t="shared" si="0"/>
        <v>6185.5261256074737</v>
      </c>
      <c r="E23" s="17">
        <f t="shared" si="1"/>
        <v>-7005.3367275372766</v>
      </c>
      <c r="F23" s="30">
        <f t="shared" si="2"/>
        <v>-819.81060192980294</v>
      </c>
      <c r="G23">
        <f t="shared" si="3"/>
        <v>1</v>
      </c>
      <c r="H23" s="31">
        <f t="shared" si="4"/>
        <v>9.7482455856672456E-4</v>
      </c>
      <c r="I23" s="30">
        <f t="shared" si="5"/>
        <v>2</v>
      </c>
      <c r="J23" s="2"/>
      <c r="K23" s="20">
        <v>100</v>
      </c>
      <c r="L23" s="7">
        <f t="shared" si="6"/>
        <v>86.21598533371521</v>
      </c>
      <c r="M23" s="7">
        <f t="shared" si="6"/>
        <v>74.331961270633954</v>
      </c>
      <c r="N23" s="7">
        <f t="shared" si="6"/>
        <v>64.086032827352639</v>
      </c>
      <c r="O23" s="7">
        <f t="shared" si="6"/>
        <v>55.252404663390266</v>
      </c>
      <c r="P23" s="7">
        <f t="shared" si="6"/>
        <v>47.636405101113525</v>
      </c>
      <c r="Q23" s="7">
        <f t="shared" si="6"/>
        <v>54.199691229854473</v>
      </c>
      <c r="R23" s="7">
        <f t="shared" si="6"/>
        <v>46.728797841650263</v>
      </c>
      <c r="S23" s="7">
        <f t="shared" si="6"/>
        <v>40.287693493778619</v>
      </c>
      <c r="T23" s="7">
        <f t="shared" si="6"/>
        <v>34.734431913888308</v>
      </c>
      <c r="U23" s="7">
        <f t="shared" si="6"/>
        <v>29.946632724627239</v>
      </c>
      <c r="W23" s="20">
        <v>100</v>
      </c>
      <c r="X23" s="7">
        <f t="shared" si="7"/>
        <v>115.98777142420998</v>
      </c>
      <c r="Y23" s="7">
        <f t="shared" si="7"/>
        <v>131.97554284841996</v>
      </c>
      <c r="Z23" s="7">
        <f t="shared" si="7"/>
        <v>100</v>
      </c>
      <c r="AA23" s="7">
        <f t="shared" si="7"/>
        <v>115.98777142420998</v>
      </c>
      <c r="AB23" s="7">
        <f t="shared" si="7"/>
        <v>131.97554284841996</v>
      </c>
      <c r="AC23" s="7">
        <f t="shared" si="7"/>
        <v>119.86608986112005</v>
      </c>
      <c r="AD23" s="7">
        <f t="shared" si="7"/>
        <v>100</v>
      </c>
      <c r="AE23" s="7">
        <f t="shared" si="7"/>
        <v>115.98777142420998</v>
      </c>
      <c r="AF23" s="7">
        <f t="shared" si="7"/>
        <v>131.97554284841996</v>
      </c>
      <c r="AG23" s="7">
        <f t="shared" si="8"/>
        <v>147.96331427262996</v>
      </c>
      <c r="AI23" s="17">
        <f t="shared" si="9"/>
        <v>0</v>
      </c>
      <c r="AJ23" s="17">
        <f t="shared" si="10"/>
        <v>0</v>
      </c>
      <c r="AK23" s="17">
        <f t="shared" si="10"/>
        <v>3073.778532984395</v>
      </c>
      <c r="AL23" s="17">
        <f t="shared" si="10"/>
        <v>0</v>
      </c>
      <c r="AM23" s="17">
        <f t="shared" si="10"/>
        <v>0</v>
      </c>
      <c r="AN23" s="17">
        <f t="shared" si="10"/>
        <v>0</v>
      </c>
      <c r="AO23" s="17">
        <f t="shared" si="10"/>
        <v>1675.4078358447578</v>
      </c>
      <c r="AP23" s="17">
        <f t="shared" si="10"/>
        <v>0</v>
      </c>
      <c r="AQ23" s="17">
        <f t="shared" si="10"/>
        <v>0</v>
      </c>
      <c r="AR23" s="17">
        <f t="shared" si="10"/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</row>
    <row r="24" spans="3:55" x14ac:dyDescent="0.25">
      <c r="C24" s="17"/>
      <c r="D24" s="30">
        <f t="shared" si="0"/>
        <v>5534.2962232217433</v>
      </c>
      <c r="E24" s="17">
        <f t="shared" si="1"/>
        <v>-6047.9900177581985</v>
      </c>
      <c r="F24" s="30">
        <f t="shared" si="2"/>
        <v>-513.69379453645524</v>
      </c>
      <c r="G24">
        <f t="shared" si="3"/>
        <v>2</v>
      </c>
      <c r="H24" s="31">
        <f t="shared" si="4"/>
        <v>9.7525869332865155E-4</v>
      </c>
      <c r="I24" s="30">
        <f t="shared" si="5"/>
        <v>2</v>
      </c>
      <c r="J24" s="2"/>
      <c r="K24" s="20">
        <v>100</v>
      </c>
      <c r="L24" s="7">
        <f t="shared" si="6"/>
        <v>86.21598533371521</v>
      </c>
      <c r="M24" s="7">
        <f t="shared" si="6"/>
        <v>74.331961270633954</v>
      </c>
      <c r="N24" s="7">
        <f t="shared" si="6"/>
        <v>64.086032827352639</v>
      </c>
      <c r="O24" s="7">
        <f t="shared" si="6"/>
        <v>55.252404663390266</v>
      </c>
      <c r="P24" s="7">
        <f t="shared" si="6"/>
        <v>47.636405101113525</v>
      </c>
      <c r="Q24" s="7">
        <f t="shared" si="6"/>
        <v>54.199691229854473</v>
      </c>
      <c r="R24" s="7">
        <f t="shared" si="6"/>
        <v>46.728797841650263</v>
      </c>
      <c r="S24" s="7">
        <f t="shared" si="6"/>
        <v>40.287693493778619</v>
      </c>
      <c r="T24" s="7">
        <f t="shared" si="6"/>
        <v>34.734431913888308</v>
      </c>
      <c r="U24" s="7">
        <f t="shared" si="6"/>
        <v>39.520099822418018</v>
      </c>
      <c r="W24" s="20">
        <v>100</v>
      </c>
      <c r="X24" s="7">
        <f t="shared" si="7"/>
        <v>115.98777142420998</v>
      </c>
      <c r="Y24" s="7">
        <f t="shared" si="7"/>
        <v>131.97554284841996</v>
      </c>
      <c r="Z24" s="7">
        <f t="shared" si="7"/>
        <v>100</v>
      </c>
      <c r="AA24" s="7">
        <f t="shared" si="7"/>
        <v>115.98777142420998</v>
      </c>
      <c r="AB24" s="7">
        <f t="shared" si="7"/>
        <v>131.97554284841996</v>
      </c>
      <c r="AC24" s="7">
        <f t="shared" si="7"/>
        <v>119.86608986112005</v>
      </c>
      <c r="AD24" s="7">
        <f t="shared" si="7"/>
        <v>100</v>
      </c>
      <c r="AE24" s="7">
        <f t="shared" si="7"/>
        <v>115.98777142420998</v>
      </c>
      <c r="AF24" s="7">
        <f t="shared" si="7"/>
        <v>131.97554284841996</v>
      </c>
      <c r="AG24" s="7">
        <f t="shared" si="8"/>
        <v>119.86608986112005</v>
      </c>
      <c r="AI24" s="17">
        <f t="shared" si="9"/>
        <v>0</v>
      </c>
      <c r="AJ24" s="17">
        <f t="shared" si="10"/>
        <v>0</v>
      </c>
      <c r="AK24" s="17">
        <f t="shared" si="10"/>
        <v>3073.778532984395</v>
      </c>
      <c r="AL24" s="17">
        <f t="shared" si="10"/>
        <v>0</v>
      </c>
      <c r="AM24" s="17">
        <f t="shared" si="10"/>
        <v>0</v>
      </c>
      <c r="AN24" s="17">
        <f t="shared" si="10"/>
        <v>0</v>
      </c>
      <c r="AO24" s="17">
        <f t="shared" si="10"/>
        <v>1675.4078358447578</v>
      </c>
      <c r="AP24" s="17">
        <f t="shared" si="10"/>
        <v>0</v>
      </c>
      <c r="AQ24" s="17">
        <f t="shared" si="10"/>
        <v>0</v>
      </c>
      <c r="AR24" s="17">
        <f t="shared" si="10"/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</row>
    <row r="25" spans="3:55" x14ac:dyDescent="0.25">
      <c r="C25" s="17"/>
      <c r="D25" s="30">
        <f t="shared" si="0"/>
        <v>5534.2962232217433</v>
      </c>
      <c r="E25" s="17">
        <f t="shared" si="1"/>
        <v>-6047.9900177581985</v>
      </c>
      <c r="F25" s="30">
        <f t="shared" si="2"/>
        <v>-513.69379453645524</v>
      </c>
      <c r="G25">
        <f t="shared" si="3"/>
        <v>2</v>
      </c>
      <c r="H25" s="31">
        <f t="shared" si="4"/>
        <v>9.7525869332865155E-4</v>
      </c>
      <c r="I25" s="30">
        <f t="shared" si="5"/>
        <v>2</v>
      </c>
      <c r="J25" s="2"/>
      <c r="K25" s="20">
        <v>100</v>
      </c>
      <c r="L25" s="7">
        <f t="shared" si="6"/>
        <v>86.21598533371521</v>
      </c>
      <c r="M25" s="7">
        <f t="shared" si="6"/>
        <v>74.331961270633954</v>
      </c>
      <c r="N25" s="7">
        <f t="shared" si="6"/>
        <v>64.086032827352639</v>
      </c>
      <c r="O25" s="7">
        <f t="shared" si="6"/>
        <v>55.252404663390266</v>
      </c>
      <c r="P25" s="7">
        <f t="shared" si="6"/>
        <v>47.636405101113525</v>
      </c>
      <c r="Q25" s="7">
        <f t="shared" si="6"/>
        <v>54.199691229854473</v>
      </c>
      <c r="R25" s="7">
        <f t="shared" si="6"/>
        <v>46.728797841650263</v>
      </c>
      <c r="S25" s="7">
        <f t="shared" si="6"/>
        <v>40.287693493778619</v>
      </c>
      <c r="T25" s="7">
        <f t="shared" si="6"/>
        <v>45.838483048645827</v>
      </c>
      <c r="U25" s="7">
        <f t="shared" si="6"/>
        <v>39.520099822418018</v>
      </c>
      <c r="W25" s="20">
        <v>100</v>
      </c>
      <c r="X25" s="7">
        <f t="shared" si="7"/>
        <v>115.98777142420998</v>
      </c>
      <c r="Y25" s="7">
        <f t="shared" si="7"/>
        <v>131.97554284841996</v>
      </c>
      <c r="Z25" s="7">
        <f t="shared" si="7"/>
        <v>100</v>
      </c>
      <c r="AA25" s="7">
        <f t="shared" si="7"/>
        <v>115.98777142420998</v>
      </c>
      <c r="AB25" s="7">
        <f t="shared" si="7"/>
        <v>131.97554284841996</v>
      </c>
      <c r="AC25" s="7">
        <f t="shared" si="7"/>
        <v>119.86608986112005</v>
      </c>
      <c r="AD25" s="7">
        <f t="shared" si="7"/>
        <v>100</v>
      </c>
      <c r="AE25" s="7">
        <f t="shared" si="7"/>
        <v>115.98777142420998</v>
      </c>
      <c r="AF25" s="7">
        <f t="shared" si="7"/>
        <v>103.87831843691006</v>
      </c>
      <c r="AG25" s="7">
        <f t="shared" si="8"/>
        <v>119.86608986112005</v>
      </c>
      <c r="AI25" s="17">
        <f t="shared" si="9"/>
        <v>0</v>
      </c>
      <c r="AJ25" s="17">
        <f t="shared" si="10"/>
        <v>0</v>
      </c>
      <c r="AK25" s="17">
        <f t="shared" si="10"/>
        <v>3073.778532984395</v>
      </c>
      <c r="AL25" s="17">
        <f t="shared" si="10"/>
        <v>0</v>
      </c>
      <c r="AM25" s="17">
        <f t="shared" si="10"/>
        <v>0</v>
      </c>
      <c r="AN25" s="17">
        <f t="shared" si="10"/>
        <v>0</v>
      </c>
      <c r="AO25" s="17">
        <f t="shared" si="10"/>
        <v>1675.4078358447578</v>
      </c>
      <c r="AP25" s="17">
        <f t="shared" si="10"/>
        <v>0</v>
      </c>
      <c r="AQ25" s="17">
        <f t="shared" si="10"/>
        <v>0</v>
      </c>
      <c r="AR25" s="17">
        <f t="shared" si="10"/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1</v>
      </c>
      <c r="BC25">
        <v>0</v>
      </c>
    </row>
    <row r="26" spans="3:55" x14ac:dyDescent="0.25">
      <c r="C26" s="17"/>
      <c r="D26" s="30">
        <f t="shared" si="0"/>
        <v>4319.8993358281532</v>
      </c>
      <c r="E26" s="17">
        <f t="shared" si="1"/>
        <v>-4784.5946342759453</v>
      </c>
      <c r="F26" s="30">
        <f t="shared" si="2"/>
        <v>-464.69529844779208</v>
      </c>
      <c r="G26">
        <f t="shared" si="3"/>
        <v>3</v>
      </c>
      <c r="H26" s="31">
        <f t="shared" si="4"/>
        <v>9.7569302143100045E-4</v>
      </c>
      <c r="I26" s="30">
        <f t="shared" si="5"/>
        <v>2</v>
      </c>
      <c r="J26" s="2"/>
      <c r="K26" s="20">
        <v>100</v>
      </c>
      <c r="L26" s="7">
        <f t="shared" si="6"/>
        <v>86.21598533371521</v>
      </c>
      <c r="M26" s="7">
        <f t="shared" si="6"/>
        <v>74.331961270633954</v>
      </c>
      <c r="N26" s="7">
        <f t="shared" si="6"/>
        <v>64.086032827352639</v>
      </c>
      <c r="O26" s="7">
        <f t="shared" si="6"/>
        <v>55.252404663390266</v>
      </c>
      <c r="P26" s="7">
        <f t="shared" si="6"/>
        <v>47.636405101113525</v>
      </c>
      <c r="Q26" s="7">
        <f t="shared" si="6"/>
        <v>54.199691229854473</v>
      </c>
      <c r="R26" s="7">
        <f t="shared" si="6"/>
        <v>46.728797841650263</v>
      </c>
      <c r="S26" s="7">
        <f t="shared" si="6"/>
        <v>40.287693493778619</v>
      </c>
      <c r="T26" s="7">
        <f t="shared" si="6"/>
        <v>45.838483048645827</v>
      </c>
      <c r="U26" s="7">
        <f t="shared" si="6"/>
        <v>52.154053657240546</v>
      </c>
      <c r="W26" s="20">
        <v>100</v>
      </c>
      <c r="X26" s="7">
        <f t="shared" si="7"/>
        <v>115.98777142420998</v>
      </c>
      <c r="Y26" s="7">
        <f t="shared" si="7"/>
        <v>131.97554284841996</v>
      </c>
      <c r="Z26" s="7">
        <f t="shared" si="7"/>
        <v>100</v>
      </c>
      <c r="AA26" s="7">
        <f t="shared" si="7"/>
        <v>115.98777142420998</v>
      </c>
      <c r="AB26" s="7">
        <f t="shared" si="7"/>
        <v>131.97554284841996</v>
      </c>
      <c r="AC26" s="7">
        <f t="shared" si="7"/>
        <v>119.86608986112005</v>
      </c>
      <c r="AD26" s="7">
        <f t="shared" si="7"/>
        <v>100</v>
      </c>
      <c r="AE26" s="7">
        <f t="shared" si="7"/>
        <v>115.98777142420998</v>
      </c>
      <c r="AF26" s="7">
        <f t="shared" si="7"/>
        <v>103.87831843691006</v>
      </c>
      <c r="AG26" s="7">
        <f t="shared" si="8"/>
        <v>91.768865449610146</v>
      </c>
      <c r="AI26" s="17">
        <f t="shared" si="9"/>
        <v>0</v>
      </c>
      <c r="AJ26" s="17">
        <f t="shared" si="10"/>
        <v>0</v>
      </c>
      <c r="AK26" s="17">
        <f t="shared" si="10"/>
        <v>3073.778532984395</v>
      </c>
      <c r="AL26" s="17">
        <f t="shared" si="10"/>
        <v>0</v>
      </c>
      <c r="AM26" s="17">
        <f t="shared" si="10"/>
        <v>0</v>
      </c>
      <c r="AN26" s="17">
        <f t="shared" si="10"/>
        <v>0</v>
      </c>
      <c r="AO26" s="17">
        <f t="shared" si="10"/>
        <v>1675.4078358447578</v>
      </c>
      <c r="AP26" s="17">
        <f t="shared" si="10"/>
        <v>0</v>
      </c>
      <c r="AQ26" s="17">
        <f t="shared" si="10"/>
        <v>0</v>
      </c>
      <c r="AR26" s="17">
        <f t="shared" si="10"/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1</v>
      </c>
    </row>
    <row r="27" spans="3:55" x14ac:dyDescent="0.25">
      <c r="C27" s="17"/>
      <c r="D27" s="30">
        <f t="shared" si="0"/>
        <v>5534.2962232217433</v>
      </c>
      <c r="E27" s="17">
        <f t="shared" si="1"/>
        <v>-6047.9900177581976</v>
      </c>
      <c r="F27" s="30">
        <f t="shared" si="2"/>
        <v>-513.69379453645433</v>
      </c>
      <c r="G27">
        <f t="shared" si="3"/>
        <v>2</v>
      </c>
      <c r="H27" s="31">
        <f t="shared" si="4"/>
        <v>9.7525869332865155E-4</v>
      </c>
      <c r="I27" s="30">
        <f t="shared" si="5"/>
        <v>2</v>
      </c>
      <c r="J27" s="2"/>
      <c r="K27" s="20">
        <v>100</v>
      </c>
      <c r="L27" s="7">
        <f t="shared" si="6"/>
        <v>86.21598533371521</v>
      </c>
      <c r="M27" s="7">
        <f t="shared" si="6"/>
        <v>74.331961270633954</v>
      </c>
      <c r="N27" s="7">
        <f t="shared" si="6"/>
        <v>64.086032827352639</v>
      </c>
      <c r="O27" s="7">
        <f t="shared" si="6"/>
        <v>55.252404663390266</v>
      </c>
      <c r="P27" s="7">
        <f t="shared" si="6"/>
        <v>47.636405101113525</v>
      </c>
      <c r="Q27" s="7">
        <f t="shared" si="6"/>
        <v>54.199691229854473</v>
      </c>
      <c r="R27" s="7">
        <f t="shared" si="6"/>
        <v>46.728797841650263</v>
      </c>
      <c r="S27" s="7">
        <f t="shared" si="6"/>
        <v>53.167034942788568</v>
      </c>
      <c r="T27" s="7">
        <f t="shared" si="6"/>
        <v>45.838483048645834</v>
      </c>
      <c r="U27" s="7">
        <f t="shared" si="6"/>
        <v>39.520099822418025</v>
      </c>
      <c r="W27" s="20">
        <v>100</v>
      </c>
      <c r="X27" s="7">
        <f t="shared" si="7"/>
        <v>115.98777142420998</v>
      </c>
      <c r="Y27" s="7">
        <f t="shared" si="7"/>
        <v>131.97554284841996</v>
      </c>
      <c r="Z27" s="7">
        <f t="shared" si="7"/>
        <v>100</v>
      </c>
      <c r="AA27" s="7">
        <f t="shared" si="7"/>
        <v>115.98777142420998</v>
      </c>
      <c r="AB27" s="7">
        <f t="shared" si="7"/>
        <v>131.97554284841996</v>
      </c>
      <c r="AC27" s="7">
        <f t="shared" si="7"/>
        <v>119.86608986112005</v>
      </c>
      <c r="AD27" s="7">
        <f t="shared" si="7"/>
        <v>100</v>
      </c>
      <c r="AE27" s="7">
        <f t="shared" si="7"/>
        <v>87.890547012700083</v>
      </c>
      <c r="AF27" s="7">
        <f t="shared" si="7"/>
        <v>103.87831843691006</v>
      </c>
      <c r="AG27" s="7">
        <f t="shared" si="8"/>
        <v>119.86608986112005</v>
      </c>
      <c r="AI27" s="17">
        <f t="shared" si="9"/>
        <v>0</v>
      </c>
      <c r="AJ27" s="17">
        <f t="shared" si="10"/>
        <v>0</v>
      </c>
      <c r="AK27" s="17">
        <f t="shared" si="10"/>
        <v>3073.778532984395</v>
      </c>
      <c r="AL27" s="17">
        <f t="shared" si="10"/>
        <v>0</v>
      </c>
      <c r="AM27" s="17">
        <f t="shared" si="10"/>
        <v>0</v>
      </c>
      <c r="AN27" s="17">
        <f t="shared" si="10"/>
        <v>0</v>
      </c>
      <c r="AO27" s="17">
        <f t="shared" si="10"/>
        <v>1675.4078358447578</v>
      </c>
      <c r="AP27" s="17">
        <f t="shared" si="10"/>
        <v>0</v>
      </c>
      <c r="AQ27" s="17">
        <f t="shared" si="10"/>
        <v>0</v>
      </c>
      <c r="AR27" s="17">
        <f t="shared" si="10"/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</row>
    <row r="28" spans="3:55" x14ac:dyDescent="0.25">
      <c r="C28" s="17"/>
      <c r="D28" s="30">
        <f t="shared" si="0"/>
        <v>4319.8993358281532</v>
      </c>
      <c r="E28" s="17">
        <f t="shared" si="1"/>
        <v>-4784.5946342759444</v>
      </c>
      <c r="F28" s="30">
        <f t="shared" si="2"/>
        <v>-464.69529844779117</v>
      </c>
      <c r="G28">
        <f t="shared" si="3"/>
        <v>3</v>
      </c>
      <c r="H28" s="31">
        <f t="shared" si="4"/>
        <v>9.7569302143100045E-4</v>
      </c>
      <c r="I28" s="30">
        <f t="shared" si="5"/>
        <v>2</v>
      </c>
      <c r="J28" s="2"/>
      <c r="K28" s="20">
        <v>100</v>
      </c>
      <c r="L28" s="7">
        <f t="shared" si="6"/>
        <v>86.21598533371521</v>
      </c>
      <c r="M28" s="7">
        <f t="shared" si="6"/>
        <v>74.331961270633954</v>
      </c>
      <c r="N28" s="7">
        <f t="shared" si="6"/>
        <v>64.086032827352639</v>
      </c>
      <c r="O28" s="7">
        <f t="shared" si="6"/>
        <v>55.252404663390266</v>
      </c>
      <c r="P28" s="7">
        <f t="shared" si="6"/>
        <v>47.636405101113525</v>
      </c>
      <c r="Q28" s="7">
        <f t="shared" si="6"/>
        <v>54.199691229854473</v>
      </c>
      <c r="R28" s="7">
        <f t="shared" si="6"/>
        <v>46.728797841650263</v>
      </c>
      <c r="S28" s="7">
        <f t="shared" si="6"/>
        <v>53.167034942788568</v>
      </c>
      <c r="T28" s="7">
        <f t="shared" si="6"/>
        <v>45.838483048645834</v>
      </c>
      <c r="U28" s="7">
        <f t="shared" si="6"/>
        <v>52.154053657240553</v>
      </c>
      <c r="W28" s="20">
        <v>100</v>
      </c>
      <c r="X28" s="7">
        <f t="shared" si="7"/>
        <v>115.98777142420998</v>
      </c>
      <c r="Y28" s="7">
        <f t="shared" si="7"/>
        <v>131.97554284841996</v>
      </c>
      <c r="Z28" s="7">
        <f t="shared" si="7"/>
        <v>100</v>
      </c>
      <c r="AA28" s="7">
        <f t="shared" si="7"/>
        <v>115.98777142420998</v>
      </c>
      <c r="AB28" s="7">
        <f t="shared" si="7"/>
        <v>131.97554284841996</v>
      </c>
      <c r="AC28" s="7">
        <f t="shared" si="7"/>
        <v>119.86608986112005</v>
      </c>
      <c r="AD28" s="7">
        <f t="shared" si="7"/>
        <v>100</v>
      </c>
      <c r="AE28" s="7">
        <f t="shared" si="7"/>
        <v>87.890547012700083</v>
      </c>
      <c r="AF28" s="7">
        <f t="shared" si="7"/>
        <v>103.87831843691006</v>
      </c>
      <c r="AG28" s="7">
        <f t="shared" si="8"/>
        <v>91.768865449610146</v>
      </c>
      <c r="AI28" s="17">
        <f t="shared" si="9"/>
        <v>0</v>
      </c>
      <c r="AJ28" s="17">
        <f t="shared" si="10"/>
        <v>0</v>
      </c>
      <c r="AK28" s="17">
        <f t="shared" si="10"/>
        <v>3073.778532984395</v>
      </c>
      <c r="AL28" s="17">
        <f t="shared" si="10"/>
        <v>0</v>
      </c>
      <c r="AM28" s="17">
        <f t="shared" si="10"/>
        <v>0</v>
      </c>
      <c r="AN28" s="17">
        <f t="shared" si="10"/>
        <v>0</v>
      </c>
      <c r="AO28" s="17">
        <f t="shared" si="10"/>
        <v>1675.4078358447578</v>
      </c>
      <c r="AP28" s="17">
        <f t="shared" si="10"/>
        <v>0</v>
      </c>
      <c r="AQ28" s="17">
        <f t="shared" si="10"/>
        <v>0</v>
      </c>
      <c r="AR28" s="17">
        <f t="shared" si="10"/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</row>
    <row r="29" spans="3:55" x14ac:dyDescent="0.25">
      <c r="C29" s="17"/>
      <c r="D29" s="30">
        <f t="shared" si="0"/>
        <v>4319.8993358281532</v>
      </c>
      <c r="E29" s="17">
        <f t="shared" si="1"/>
        <v>-4784.5946342759444</v>
      </c>
      <c r="F29" s="30">
        <f t="shared" si="2"/>
        <v>-464.69529844779117</v>
      </c>
      <c r="G29">
        <f t="shared" si="3"/>
        <v>3</v>
      </c>
      <c r="H29" s="31">
        <f t="shared" si="4"/>
        <v>9.7569302143100045E-4</v>
      </c>
      <c r="I29" s="30">
        <f t="shared" si="5"/>
        <v>2</v>
      </c>
      <c r="J29" s="2"/>
      <c r="K29" s="20">
        <v>100</v>
      </c>
      <c r="L29" s="7">
        <f t="shared" si="6"/>
        <v>86.21598533371521</v>
      </c>
      <c r="M29" s="7">
        <f t="shared" si="6"/>
        <v>74.331961270633954</v>
      </c>
      <c r="N29" s="7">
        <f t="shared" si="6"/>
        <v>64.086032827352639</v>
      </c>
      <c r="O29" s="7">
        <f t="shared" si="6"/>
        <v>55.252404663390266</v>
      </c>
      <c r="P29" s="7">
        <f t="shared" si="6"/>
        <v>47.636405101113525</v>
      </c>
      <c r="Q29" s="7">
        <f t="shared" si="6"/>
        <v>54.199691229854473</v>
      </c>
      <c r="R29" s="7">
        <f t="shared" si="6"/>
        <v>46.728797841650263</v>
      </c>
      <c r="S29" s="7">
        <f t="shared" si="6"/>
        <v>53.167034942788568</v>
      </c>
      <c r="T29" s="7">
        <f t="shared" si="6"/>
        <v>60.492324544420001</v>
      </c>
      <c r="U29" s="7">
        <f t="shared" si="6"/>
        <v>52.154053657240553</v>
      </c>
      <c r="W29" s="20">
        <v>100</v>
      </c>
      <c r="X29" s="7">
        <f t="shared" si="7"/>
        <v>115.98777142420998</v>
      </c>
      <c r="Y29" s="7">
        <f t="shared" si="7"/>
        <v>131.97554284841996</v>
      </c>
      <c r="Z29" s="7">
        <f t="shared" si="7"/>
        <v>100</v>
      </c>
      <c r="AA29" s="7">
        <f t="shared" si="7"/>
        <v>115.98777142420998</v>
      </c>
      <c r="AB29" s="7">
        <f t="shared" si="7"/>
        <v>131.97554284841996</v>
      </c>
      <c r="AC29" s="7">
        <f t="shared" si="7"/>
        <v>119.86608986112005</v>
      </c>
      <c r="AD29" s="7">
        <f t="shared" si="7"/>
        <v>100</v>
      </c>
      <c r="AE29" s="7">
        <f t="shared" si="7"/>
        <v>87.890547012700083</v>
      </c>
      <c r="AF29" s="7">
        <f t="shared" si="7"/>
        <v>75.781094025400165</v>
      </c>
      <c r="AG29" s="7">
        <f t="shared" si="8"/>
        <v>91.768865449610146</v>
      </c>
      <c r="AI29" s="17">
        <f t="shared" si="9"/>
        <v>0</v>
      </c>
      <c r="AJ29" s="17">
        <f t="shared" si="10"/>
        <v>0</v>
      </c>
      <c r="AK29" s="17">
        <f t="shared" si="10"/>
        <v>3073.778532984395</v>
      </c>
      <c r="AL29" s="17">
        <f t="shared" si="10"/>
        <v>0</v>
      </c>
      <c r="AM29" s="17">
        <f t="shared" si="10"/>
        <v>0</v>
      </c>
      <c r="AN29" s="17">
        <f t="shared" si="10"/>
        <v>0</v>
      </c>
      <c r="AO29" s="17">
        <f t="shared" si="10"/>
        <v>1675.4078358447578</v>
      </c>
      <c r="AP29" s="17">
        <f t="shared" si="10"/>
        <v>0</v>
      </c>
      <c r="AQ29" s="17">
        <f t="shared" si="10"/>
        <v>0</v>
      </c>
      <c r="AR29" s="17">
        <f t="shared" si="10"/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1</v>
      </c>
      <c r="BC29">
        <v>0</v>
      </c>
    </row>
    <row r="30" spans="3:55" x14ac:dyDescent="0.25">
      <c r="C30" s="17"/>
      <c r="D30" s="30">
        <f t="shared" si="0"/>
        <v>2248.8186328405709</v>
      </c>
      <c r="E30" s="17">
        <f t="shared" si="1"/>
        <v>-3117.311633561806</v>
      </c>
      <c r="F30" s="30">
        <f t="shared" si="2"/>
        <v>-868.49300072123515</v>
      </c>
      <c r="G30">
        <f t="shared" si="3"/>
        <v>4</v>
      </c>
      <c r="H30" s="31">
        <f t="shared" si="4"/>
        <v>9.7612754295987511E-4</v>
      </c>
      <c r="I30" s="30">
        <f t="shared" si="5"/>
        <v>2</v>
      </c>
      <c r="J30" s="2"/>
      <c r="K30" s="20">
        <v>100</v>
      </c>
      <c r="L30" s="7">
        <f t="shared" si="6"/>
        <v>86.21598533371521</v>
      </c>
      <c r="M30" s="7">
        <f t="shared" si="6"/>
        <v>74.331961270633954</v>
      </c>
      <c r="N30" s="7">
        <f t="shared" si="6"/>
        <v>64.086032827352639</v>
      </c>
      <c r="O30" s="7">
        <f t="shared" si="6"/>
        <v>55.252404663390266</v>
      </c>
      <c r="P30" s="7">
        <f t="shared" si="6"/>
        <v>47.636405101113525</v>
      </c>
      <c r="Q30" s="7">
        <f t="shared" si="6"/>
        <v>54.199691229854473</v>
      </c>
      <c r="R30" s="7">
        <f t="shared" si="6"/>
        <v>46.728797841650263</v>
      </c>
      <c r="S30" s="7">
        <f t="shared" si="6"/>
        <v>53.167034942788568</v>
      </c>
      <c r="T30" s="7">
        <f t="shared" si="6"/>
        <v>60.492324544420001</v>
      </c>
      <c r="U30" s="7">
        <f t="shared" si="6"/>
        <v>68.826883664381938</v>
      </c>
      <c r="W30" s="20">
        <v>100</v>
      </c>
      <c r="X30" s="7">
        <f t="shared" si="7"/>
        <v>115.98777142420998</v>
      </c>
      <c r="Y30" s="7">
        <f t="shared" si="7"/>
        <v>131.97554284841996</v>
      </c>
      <c r="Z30" s="7">
        <f t="shared" si="7"/>
        <v>100</v>
      </c>
      <c r="AA30" s="7">
        <f t="shared" si="7"/>
        <v>115.98777142420998</v>
      </c>
      <c r="AB30" s="7">
        <f t="shared" si="7"/>
        <v>131.97554284841996</v>
      </c>
      <c r="AC30" s="7">
        <f t="shared" si="7"/>
        <v>119.86608986112005</v>
      </c>
      <c r="AD30" s="7">
        <f t="shared" si="7"/>
        <v>100</v>
      </c>
      <c r="AE30" s="7">
        <f t="shared" si="7"/>
        <v>87.890547012700083</v>
      </c>
      <c r="AF30" s="7">
        <f t="shared" si="7"/>
        <v>75.781094025400165</v>
      </c>
      <c r="AG30" s="7">
        <f t="shared" si="8"/>
        <v>63.671641038100248</v>
      </c>
      <c r="AI30" s="17">
        <f t="shared" si="9"/>
        <v>0</v>
      </c>
      <c r="AJ30" s="17">
        <f t="shared" si="10"/>
        <v>0</v>
      </c>
      <c r="AK30" s="17">
        <f t="shared" si="10"/>
        <v>3073.778532984395</v>
      </c>
      <c r="AL30" s="17">
        <f t="shared" si="10"/>
        <v>0</v>
      </c>
      <c r="AM30" s="17">
        <f t="shared" si="10"/>
        <v>0</v>
      </c>
      <c r="AN30" s="17">
        <f t="shared" si="10"/>
        <v>0</v>
      </c>
      <c r="AO30" s="17">
        <f t="shared" si="10"/>
        <v>1675.4078358447578</v>
      </c>
      <c r="AP30" s="17">
        <f t="shared" si="10"/>
        <v>0</v>
      </c>
      <c r="AQ30" s="17">
        <f t="shared" si="10"/>
        <v>0</v>
      </c>
      <c r="AR30" s="17">
        <f t="shared" si="10"/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</row>
    <row r="31" spans="3:55" x14ac:dyDescent="0.25">
      <c r="C31" s="17"/>
      <c r="D31" s="30">
        <f t="shared" si="0"/>
        <v>5526.8797022908275</v>
      </c>
      <c r="E31" s="17">
        <f t="shared" si="1"/>
        <v>-6047.9900177581985</v>
      </c>
      <c r="F31" s="30">
        <f t="shared" si="2"/>
        <v>-521.11031546737104</v>
      </c>
      <c r="G31">
        <f t="shared" si="3"/>
        <v>2</v>
      </c>
      <c r="H31" s="31">
        <f t="shared" si="4"/>
        <v>9.7525869332865155E-4</v>
      </c>
      <c r="I31" s="30">
        <f t="shared" si="5"/>
        <v>2</v>
      </c>
      <c r="J31" s="2"/>
      <c r="K31" s="20">
        <v>100</v>
      </c>
      <c r="L31" s="7">
        <f t="shared" si="6"/>
        <v>86.21598533371521</v>
      </c>
      <c r="M31" s="7">
        <f t="shared" si="6"/>
        <v>74.331961270633954</v>
      </c>
      <c r="N31" s="7">
        <f t="shared" si="6"/>
        <v>64.086032827352639</v>
      </c>
      <c r="O31" s="7">
        <f t="shared" si="6"/>
        <v>55.252404663390266</v>
      </c>
      <c r="P31" s="7">
        <f t="shared" si="6"/>
        <v>47.636405101113525</v>
      </c>
      <c r="Q31" s="7">
        <f t="shared" si="6"/>
        <v>54.199691229854473</v>
      </c>
      <c r="R31" s="7">
        <f t="shared" si="6"/>
        <v>61.66725896247145</v>
      </c>
      <c r="S31" s="7">
        <f t="shared" si="6"/>
        <v>53.167034942788561</v>
      </c>
      <c r="T31" s="7">
        <f t="shared" si="6"/>
        <v>45.838483048645827</v>
      </c>
      <c r="U31" s="7">
        <f t="shared" si="6"/>
        <v>39.520099822418018</v>
      </c>
      <c r="W31" s="20">
        <v>100</v>
      </c>
      <c r="X31" s="7">
        <f t="shared" si="7"/>
        <v>115.98777142420998</v>
      </c>
      <c r="Y31" s="7">
        <f t="shared" si="7"/>
        <v>131.97554284841996</v>
      </c>
      <c r="Z31" s="7">
        <f t="shared" si="7"/>
        <v>100</v>
      </c>
      <c r="AA31" s="7">
        <f t="shared" si="7"/>
        <v>115.98777142420998</v>
      </c>
      <c r="AB31" s="7">
        <f t="shared" si="7"/>
        <v>131.97554284841996</v>
      </c>
      <c r="AC31" s="7">
        <f t="shared" si="7"/>
        <v>119.86608986112005</v>
      </c>
      <c r="AD31" s="7">
        <f t="shared" si="7"/>
        <v>107.75663687382013</v>
      </c>
      <c r="AE31" s="7">
        <f t="shared" si="7"/>
        <v>123.74440829803011</v>
      </c>
      <c r="AF31" s="7">
        <f t="shared" si="7"/>
        <v>100</v>
      </c>
      <c r="AG31" s="7">
        <f t="shared" si="8"/>
        <v>115.98777142420998</v>
      </c>
      <c r="AI31" s="17">
        <f t="shared" si="9"/>
        <v>0</v>
      </c>
      <c r="AJ31" s="17">
        <f t="shared" si="10"/>
        <v>0</v>
      </c>
      <c r="AK31" s="17">
        <f t="shared" si="10"/>
        <v>3073.778532984395</v>
      </c>
      <c r="AL31" s="17">
        <f t="shared" si="10"/>
        <v>0</v>
      </c>
      <c r="AM31" s="17">
        <f t="shared" si="10"/>
        <v>0</v>
      </c>
      <c r="AN31" s="17">
        <f t="shared" si="10"/>
        <v>0</v>
      </c>
      <c r="AO31" s="17">
        <f t="shared" si="10"/>
        <v>0</v>
      </c>
      <c r="AP31" s="17">
        <f t="shared" si="10"/>
        <v>0</v>
      </c>
      <c r="AQ31" s="17">
        <f t="shared" si="10"/>
        <v>1821.2628466836518</v>
      </c>
      <c r="AR31" s="17">
        <f t="shared" si="10"/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</row>
    <row r="32" spans="3:55" x14ac:dyDescent="0.25">
      <c r="C32" s="17"/>
      <c r="D32" s="30">
        <f t="shared" si="0"/>
        <v>4263.4843188085752</v>
      </c>
      <c r="E32" s="17">
        <f t="shared" si="1"/>
        <v>-4784.5946342759453</v>
      </c>
      <c r="F32" s="30">
        <f t="shared" si="2"/>
        <v>-521.11031546737013</v>
      </c>
      <c r="G32">
        <f t="shared" si="3"/>
        <v>3</v>
      </c>
      <c r="H32" s="31">
        <f t="shared" si="4"/>
        <v>9.7569302143100045E-4</v>
      </c>
      <c r="I32" s="30">
        <f t="shared" si="5"/>
        <v>2</v>
      </c>
      <c r="J32" s="2"/>
      <c r="K32" s="20">
        <v>100</v>
      </c>
      <c r="L32" s="7">
        <f t="shared" si="6"/>
        <v>86.21598533371521</v>
      </c>
      <c r="M32" s="7">
        <f t="shared" si="6"/>
        <v>74.331961270633954</v>
      </c>
      <c r="N32" s="7">
        <f t="shared" si="6"/>
        <v>64.086032827352639</v>
      </c>
      <c r="O32" s="7">
        <f t="shared" si="6"/>
        <v>55.252404663390266</v>
      </c>
      <c r="P32" s="7">
        <f t="shared" si="6"/>
        <v>47.636405101113525</v>
      </c>
      <c r="Q32" s="7">
        <f t="shared" ref="Q32:U82" si="11">P32*((1-AY32)*$I$3+$I$2*AY32)</f>
        <v>54.199691229854473</v>
      </c>
      <c r="R32" s="7">
        <f t="shared" si="11"/>
        <v>61.66725896247145</v>
      </c>
      <c r="S32" s="7">
        <f t="shared" si="11"/>
        <v>53.167034942788561</v>
      </c>
      <c r="T32" s="7">
        <f t="shared" si="11"/>
        <v>45.838483048645827</v>
      </c>
      <c r="U32" s="7">
        <f t="shared" si="11"/>
        <v>52.154053657240546</v>
      </c>
      <c r="W32" s="20">
        <v>100</v>
      </c>
      <c r="X32" s="7">
        <f t="shared" si="7"/>
        <v>115.98777142420998</v>
      </c>
      <c r="Y32" s="7">
        <f t="shared" si="7"/>
        <v>131.97554284841996</v>
      </c>
      <c r="Z32" s="7">
        <f t="shared" si="7"/>
        <v>100</v>
      </c>
      <c r="AA32" s="7">
        <f t="shared" si="7"/>
        <v>115.98777142420998</v>
      </c>
      <c r="AB32" s="7">
        <f t="shared" si="7"/>
        <v>131.97554284841996</v>
      </c>
      <c r="AC32" s="7">
        <f t="shared" si="7"/>
        <v>119.86608986112005</v>
      </c>
      <c r="AD32" s="7">
        <f t="shared" si="7"/>
        <v>107.75663687382013</v>
      </c>
      <c r="AE32" s="7">
        <f t="shared" si="7"/>
        <v>123.74440829803011</v>
      </c>
      <c r="AF32" s="7">
        <f t="shared" si="7"/>
        <v>100</v>
      </c>
      <c r="AG32" s="7">
        <f t="shared" si="8"/>
        <v>87.890547012700083</v>
      </c>
      <c r="AI32" s="17">
        <f t="shared" si="9"/>
        <v>0</v>
      </c>
      <c r="AJ32" s="17">
        <f t="shared" si="10"/>
        <v>0</v>
      </c>
      <c r="AK32" s="17">
        <f t="shared" si="10"/>
        <v>3073.778532984395</v>
      </c>
      <c r="AL32" s="17">
        <f t="shared" si="10"/>
        <v>0</v>
      </c>
      <c r="AM32" s="17">
        <f t="shared" si="10"/>
        <v>0</v>
      </c>
      <c r="AN32" s="17">
        <f t="shared" si="10"/>
        <v>0</v>
      </c>
      <c r="AO32" s="17">
        <f t="shared" si="10"/>
        <v>0</v>
      </c>
      <c r="AP32" s="17">
        <f t="shared" si="10"/>
        <v>0</v>
      </c>
      <c r="AQ32" s="17">
        <f t="shared" si="10"/>
        <v>1821.2628466836518</v>
      </c>
      <c r="AR32" s="17">
        <f t="shared" si="10"/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</row>
    <row r="33" spans="3:55" x14ac:dyDescent="0.25">
      <c r="C33" s="17"/>
      <c r="D33" s="30">
        <f t="shared" si="0"/>
        <v>4514.4157052777573</v>
      </c>
      <c r="E33" s="17">
        <f t="shared" si="1"/>
        <v>-4784.5946342759453</v>
      </c>
      <c r="F33" s="30">
        <f t="shared" si="2"/>
        <v>-270.17892899818798</v>
      </c>
      <c r="G33">
        <f t="shared" si="3"/>
        <v>3</v>
      </c>
      <c r="H33" s="31">
        <f t="shared" si="4"/>
        <v>9.7569302143100045E-4</v>
      </c>
      <c r="I33" s="30">
        <f t="shared" si="5"/>
        <v>1</v>
      </c>
      <c r="J33" s="2"/>
      <c r="K33" s="20">
        <v>100</v>
      </c>
      <c r="L33" s="7">
        <f t="shared" ref="L33:P83" si="12">K33*((1-AT33)*$I$3+$I$2*AT33)</f>
        <v>86.21598533371521</v>
      </c>
      <c r="M33" s="7">
        <f t="shared" si="12"/>
        <v>74.331961270633954</v>
      </c>
      <c r="N33" s="7">
        <f t="shared" si="12"/>
        <v>64.086032827352639</v>
      </c>
      <c r="O33" s="7">
        <f t="shared" si="12"/>
        <v>55.252404663390266</v>
      </c>
      <c r="P33" s="7">
        <f t="shared" si="12"/>
        <v>47.636405101113525</v>
      </c>
      <c r="Q33" s="7">
        <f t="shared" si="11"/>
        <v>54.199691229854473</v>
      </c>
      <c r="R33" s="7">
        <f t="shared" si="11"/>
        <v>61.66725896247145</v>
      </c>
      <c r="S33" s="7">
        <f t="shared" si="11"/>
        <v>53.167034942788561</v>
      </c>
      <c r="T33" s="7">
        <f t="shared" si="11"/>
        <v>60.492324544419994</v>
      </c>
      <c r="U33" s="7">
        <f t="shared" si="11"/>
        <v>52.154053657240546</v>
      </c>
      <c r="W33" s="20">
        <v>100</v>
      </c>
      <c r="X33" s="7">
        <f t="shared" si="7"/>
        <v>115.98777142420998</v>
      </c>
      <c r="Y33" s="7">
        <f t="shared" si="7"/>
        <v>131.97554284841996</v>
      </c>
      <c r="Z33" s="7">
        <f t="shared" si="7"/>
        <v>100</v>
      </c>
      <c r="AA33" s="7">
        <f t="shared" si="7"/>
        <v>115.98777142420998</v>
      </c>
      <c r="AB33" s="7">
        <f t="shared" si="7"/>
        <v>131.97554284841996</v>
      </c>
      <c r="AC33" s="7">
        <f t="shared" si="7"/>
        <v>119.86608986112005</v>
      </c>
      <c r="AD33" s="7">
        <f t="shared" si="7"/>
        <v>107.75663687382013</v>
      </c>
      <c r="AE33" s="7">
        <f t="shared" si="7"/>
        <v>123.74440829803011</v>
      </c>
      <c r="AF33" s="7">
        <f t="shared" si="7"/>
        <v>111.63495531073019</v>
      </c>
      <c r="AG33" s="7">
        <f t="shared" si="8"/>
        <v>127.62272673494017</v>
      </c>
      <c r="AI33" s="17">
        <f t="shared" si="9"/>
        <v>0</v>
      </c>
      <c r="AJ33" s="17">
        <f t="shared" si="10"/>
        <v>0</v>
      </c>
      <c r="AK33" s="17">
        <f t="shared" si="10"/>
        <v>3073.778532984395</v>
      </c>
      <c r="AL33" s="17">
        <f t="shared" si="10"/>
        <v>0</v>
      </c>
      <c r="AM33" s="17">
        <f t="shared" si="10"/>
        <v>0</v>
      </c>
      <c r="AN33" s="17">
        <f t="shared" si="10"/>
        <v>0</v>
      </c>
      <c r="AO33" s="17">
        <f t="shared" si="10"/>
        <v>0</v>
      </c>
      <c r="AP33" s="17">
        <f t="shared" si="10"/>
        <v>0</v>
      </c>
      <c r="AQ33" s="17">
        <f t="shared" si="10"/>
        <v>0</v>
      </c>
      <c r="AR33" s="17">
        <f t="shared" si="10"/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1</v>
      </c>
      <c r="BC33">
        <v>0</v>
      </c>
    </row>
    <row r="34" spans="3:55" x14ac:dyDescent="0.25">
      <c r="C34" s="17"/>
      <c r="D34" s="30">
        <f t="shared" si="0"/>
        <v>3041.1203366001109</v>
      </c>
      <c r="E34" s="17">
        <f t="shared" si="1"/>
        <v>-3117.311633561806</v>
      </c>
      <c r="F34" s="30">
        <f t="shared" si="2"/>
        <v>-76.191296961695116</v>
      </c>
      <c r="G34">
        <f t="shared" si="3"/>
        <v>4</v>
      </c>
      <c r="H34" s="31">
        <f t="shared" si="4"/>
        <v>9.7612754295987511E-4</v>
      </c>
      <c r="I34" s="30">
        <f t="shared" si="5"/>
        <v>1</v>
      </c>
      <c r="J34" s="2"/>
      <c r="K34" s="20">
        <v>100</v>
      </c>
      <c r="L34" s="7">
        <f t="shared" si="12"/>
        <v>86.21598533371521</v>
      </c>
      <c r="M34" s="7">
        <f t="shared" si="12"/>
        <v>74.331961270633954</v>
      </c>
      <c r="N34" s="7">
        <f t="shared" si="12"/>
        <v>64.086032827352639</v>
      </c>
      <c r="O34" s="7">
        <f t="shared" si="12"/>
        <v>55.252404663390266</v>
      </c>
      <c r="P34" s="7">
        <f t="shared" si="12"/>
        <v>47.636405101113525</v>
      </c>
      <c r="Q34" s="7">
        <f t="shared" si="11"/>
        <v>54.199691229854473</v>
      </c>
      <c r="R34" s="7">
        <f t="shared" si="11"/>
        <v>61.66725896247145</v>
      </c>
      <c r="S34" s="7">
        <f t="shared" si="11"/>
        <v>53.167034942788561</v>
      </c>
      <c r="T34" s="7">
        <f t="shared" si="11"/>
        <v>60.492324544419994</v>
      </c>
      <c r="U34" s="7">
        <f t="shared" si="11"/>
        <v>68.826883664381938</v>
      </c>
      <c r="W34" s="20">
        <v>100</v>
      </c>
      <c r="X34" s="7">
        <f t="shared" si="7"/>
        <v>115.98777142420998</v>
      </c>
      <c r="Y34" s="7">
        <f t="shared" si="7"/>
        <v>131.97554284841996</v>
      </c>
      <c r="Z34" s="7">
        <f t="shared" si="7"/>
        <v>100</v>
      </c>
      <c r="AA34" s="7">
        <f t="shared" si="7"/>
        <v>115.98777142420998</v>
      </c>
      <c r="AB34" s="7">
        <f t="shared" si="7"/>
        <v>131.97554284841996</v>
      </c>
      <c r="AC34" s="7">
        <f t="shared" si="7"/>
        <v>119.86608986112005</v>
      </c>
      <c r="AD34" s="7">
        <f t="shared" si="7"/>
        <v>107.75663687382013</v>
      </c>
      <c r="AE34" s="7">
        <f t="shared" si="7"/>
        <v>123.74440829803011</v>
      </c>
      <c r="AF34" s="7">
        <f t="shared" si="7"/>
        <v>111.63495531073019</v>
      </c>
      <c r="AG34" s="7">
        <f t="shared" si="8"/>
        <v>99.525502323430274</v>
      </c>
      <c r="AI34" s="17">
        <f t="shared" si="9"/>
        <v>0</v>
      </c>
      <c r="AJ34" s="17">
        <f t="shared" si="10"/>
        <v>0</v>
      </c>
      <c r="AK34" s="17">
        <f t="shared" si="10"/>
        <v>3073.778532984395</v>
      </c>
      <c r="AL34" s="17">
        <f t="shared" si="10"/>
        <v>0</v>
      </c>
      <c r="AM34" s="17">
        <f t="shared" si="10"/>
        <v>0</v>
      </c>
      <c r="AN34" s="17">
        <f t="shared" si="10"/>
        <v>0</v>
      </c>
      <c r="AO34" s="17">
        <f t="shared" si="10"/>
        <v>0</v>
      </c>
      <c r="AP34" s="17">
        <f t="shared" si="10"/>
        <v>0</v>
      </c>
      <c r="AQ34" s="17">
        <f t="shared" si="10"/>
        <v>0</v>
      </c>
      <c r="AR34" s="17">
        <f t="shared" si="10"/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1</v>
      </c>
      <c r="BC34">
        <v>1</v>
      </c>
    </row>
    <row r="35" spans="3:55" x14ac:dyDescent="0.25">
      <c r="C35" s="17"/>
      <c r="D35" s="30">
        <f t="shared" si="0"/>
        <v>4514.4157052777573</v>
      </c>
      <c r="E35" s="17">
        <f t="shared" si="1"/>
        <v>-4784.5946342759453</v>
      </c>
      <c r="F35" s="30">
        <f t="shared" si="2"/>
        <v>-270.17892899818798</v>
      </c>
      <c r="G35">
        <f t="shared" si="3"/>
        <v>3</v>
      </c>
      <c r="H35" s="31">
        <f t="shared" si="4"/>
        <v>9.7569302143100045E-4</v>
      </c>
      <c r="I35" s="30">
        <f t="shared" si="5"/>
        <v>1</v>
      </c>
      <c r="J35" s="2"/>
      <c r="K35" s="20">
        <v>100</v>
      </c>
      <c r="L35" s="7">
        <f t="shared" si="12"/>
        <v>86.21598533371521</v>
      </c>
      <c r="M35" s="7">
        <f t="shared" si="12"/>
        <v>74.331961270633954</v>
      </c>
      <c r="N35" s="7">
        <f t="shared" si="12"/>
        <v>64.086032827352639</v>
      </c>
      <c r="O35" s="7">
        <f t="shared" si="12"/>
        <v>55.252404663390266</v>
      </c>
      <c r="P35" s="7">
        <f t="shared" si="12"/>
        <v>47.636405101113525</v>
      </c>
      <c r="Q35" s="7">
        <f t="shared" si="11"/>
        <v>54.199691229854473</v>
      </c>
      <c r="R35" s="7">
        <f t="shared" si="11"/>
        <v>61.66725896247145</v>
      </c>
      <c r="S35" s="7">
        <f t="shared" si="11"/>
        <v>70.163699121773135</v>
      </c>
      <c r="T35" s="7">
        <f t="shared" si="11"/>
        <v>60.492324544419994</v>
      </c>
      <c r="U35" s="7">
        <f t="shared" si="11"/>
        <v>52.154053657240546</v>
      </c>
      <c r="W35" s="20">
        <v>100</v>
      </c>
      <c r="X35" s="7">
        <f t="shared" si="7"/>
        <v>115.98777142420998</v>
      </c>
      <c r="Y35" s="7">
        <f t="shared" si="7"/>
        <v>131.97554284841996</v>
      </c>
      <c r="Z35" s="7">
        <f t="shared" si="7"/>
        <v>100</v>
      </c>
      <c r="AA35" s="7">
        <f t="shared" ref="AA35:AF77" si="13">IF(OR(-AW35*$L$2-(1-AW35)*$L$3+Z35&lt;$N$3,-AW35*$L$2-(1-AW35)*$L$3+Z35&gt;$N$2),100,-AW35*$L$2-(1-AW35)*$L$3+Z35)</f>
        <v>115.98777142420998</v>
      </c>
      <c r="AB35" s="7">
        <f t="shared" si="13"/>
        <v>131.97554284841996</v>
      </c>
      <c r="AC35" s="7">
        <f t="shared" si="13"/>
        <v>119.86608986112005</v>
      </c>
      <c r="AD35" s="7">
        <f t="shared" si="13"/>
        <v>107.75663687382013</v>
      </c>
      <c r="AE35" s="7">
        <f t="shared" si="13"/>
        <v>95.64718388652021</v>
      </c>
      <c r="AF35" s="7">
        <f t="shared" si="13"/>
        <v>111.63495531073019</v>
      </c>
      <c r="AG35" s="7">
        <f t="shared" si="8"/>
        <v>127.62272673494017</v>
      </c>
      <c r="AI35" s="17">
        <f t="shared" si="9"/>
        <v>0</v>
      </c>
      <c r="AJ35" s="17">
        <f t="shared" si="10"/>
        <v>0</v>
      </c>
      <c r="AK35" s="17">
        <f t="shared" si="10"/>
        <v>3073.778532984395</v>
      </c>
      <c r="AL35" s="17">
        <f t="shared" si="10"/>
        <v>0</v>
      </c>
      <c r="AM35" s="17">
        <f t="shared" ref="AM35:AR77" si="14">IF(AB35=100,(-AX35*$L$2-(1-AX35)*$L$3+AA35)-100,0)*P35</f>
        <v>0</v>
      </c>
      <c r="AN35" s="17">
        <f t="shared" si="14"/>
        <v>0</v>
      </c>
      <c r="AO35" s="17">
        <f t="shared" si="14"/>
        <v>0</v>
      </c>
      <c r="AP35" s="17">
        <f t="shared" si="14"/>
        <v>0</v>
      </c>
      <c r="AQ35" s="17">
        <f t="shared" si="14"/>
        <v>0</v>
      </c>
      <c r="AR35" s="17">
        <f t="shared" si="14"/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0</v>
      </c>
      <c r="BC35">
        <v>0</v>
      </c>
    </row>
    <row r="36" spans="3:55" x14ac:dyDescent="0.25">
      <c r="C36" s="17"/>
      <c r="D36" s="30">
        <f t="shared" si="0"/>
        <v>3041.1203366001109</v>
      </c>
      <c r="E36" s="17">
        <f t="shared" si="1"/>
        <v>-3117.311633561806</v>
      </c>
      <c r="F36" s="30">
        <f t="shared" si="2"/>
        <v>-76.191296961695116</v>
      </c>
      <c r="G36">
        <f t="shared" si="3"/>
        <v>4</v>
      </c>
      <c r="H36" s="31">
        <f t="shared" si="4"/>
        <v>9.7612754295987511E-4</v>
      </c>
      <c r="I36" s="30">
        <f t="shared" si="5"/>
        <v>1</v>
      </c>
      <c r="J36" s="2"/>
      <c r="K36" s="20">
        <v>100</v>
      </c>
      <c r="L36" s="7">
        <f t="shared" si="12"/>
        <v>86.21598533371521</v>
      </c>
      <c r="M36" s="7">
        <f t="shared" si="12"/>
        <v>74.331961270633954</v>
      </c>
      <c r="N36" s="7">
        <f t="shared" si="12"/>
        <v>64.086032827352639</v>
      </c>
      <c r="O36" s="7">
        <f t="shared" si="12"/>
        <v>55.252404663390266</v>
      </c>
      <c r="P36" s="7">
        <f t="shared" si="12"/>
        <v>47.636405101113525</v>
      </c>
      <c r="Q36" s="7">
        <f t="shared" si="11"/>
        <v>54.199691229854473</v>
      </c>
      <c r="R36" s="7">
        <f t="shared" si="11"/>
        <v>61.66725896247145</v>
      </c>
      <c r="S36" s="7">
        <f t="shared" si="11"/>
        <v>70.163699121773135</v>
      </c>
      <c r="T36" s="7">
        <f t="shared" si="11"/>
        <v>60.492324544419994</v>
      </c>
      <c r="U36" s="7">
        <f t="shared" si="11"/>
        <v>68.826883664381938</v>
      </c>
      <c r="W36" s="20">
        <v>100</v>
      </c>
      <c r="X36" s="7">
        <f t="shared" ref="X36:AC99" si="15">IF(OR(-AT36*$L$2-(1-AT36)*$L$3+W36&lt;$N$3,-AT36*$L$2-(1-AT36)*$L$3+W36&gt;$N$2),100,-AT36*$L$2-(1-AT36)*$L$3+W36)</f>
        <v>115.98777142420998</v>
      </c>
      <c r="Y36" s="7">
        <f t="shared" si="15"/>
        <v>131.97554284841996</v>
      </c>
      <c r="Z36" s="7">
        <f t="shared" si="15"/>
        <v>100</v>
      </c>
      <c r="AA36" s="7">
        <f t="shared" si="13"/>
        <v>115.98777142420998</v>
      </c>
      <c r="AB36" s="7">
        <f t="shared" si="13"/>
        <v>131.97554284841996</v>
      </c>
      <c r="AC36" s="7">
        <f t="shared" si="13"/>
        <v>119.86608986112005</v>
      </c>
      <c r="AD36" s="7">
        <f t="shared" si="13"/>
        <v>107.75663687382013</v>
      </c>
      <c r="AE36" s="7">
        <f t="shared" si="13"/>
        <v>95.64718388652021</v>
      </c>
      <c r="AF36" s="7">
        <f t="shared" si="13"/>
        <v>111.63495531073019</v>
      </c>
      <c r="AG36" s="7">
        <f t="shared" si="8"/>
        <v>99.525502323430274</v>
      </c>
      <c r="AI36" s="17">
        <f t="shared" si="9"/>
        <v>0</v>
      </c>
      <c r="AJ36" s="17">
        <f t="shared" ref="AJ36:AO99" si="16">IF(Y36=100,(-AU36*$L$2-(1-AU36)*$L$3+X36)-100,0)*M36</f>
        <v>0</v>
      </c>
      <c r="AK36" s="17">
        <f t="shared" si="16"/>
        <v>3073.778532984395</v>
      </c>
      <c r="AL36" s="17">
        <f t="shared" si="16"/>
        <v>0</v>
      </c>
      <c r="AM36" s="17">
        <f t="shared" si="14"/>
        <v>0</v>
      </c>
      <c r="AN36" s="17">
        <f t="shared" si="14"/>
        <v>0</v>
      </c>
      <c r="AO36" s="17">
        <f t="shared" si="14"/>
        <v>0</v>
      </c>
      <c r="AP36" s="17">
        <f t="shared" si="14"/>
        <v>0</v>
      </c>
      <c r="AQ36" s="17">
        <f t="shared" si="14"/>
        <v>0</v>
      </c>
      <c r="AR36" s="17">
        <f t="shared" si="14"/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1</v>
      </c>
    </row>
    <row r="37" spans="3:55" x14ac:dyDescent="0.25">
      <c r="C37" s="17"/>
      <c r="D37" s="30">
        <f t="shared" si="0"/>
        <v>3041.1203366001109</v>
      </c>
      <c r="E37" s="17">
        <f t="shared" si="1"/>
        <v>-3117.3116335618074</v>
      </c>
      <c r="F37" s="30">
        <f t="shared" si="2"/>
        <v>-76.19129696169648</v>
      </c>
      <c r="G37">
        <f t="shared" si="3"/>
        <v>4</v>
      </c>
      <c r="H37" s="31">
        <f t="shared" si="4"/>
        <v>9.7612754295987511E-4</v>
      </c>
      <c r="I37" s="30">
        <f t="shared" si="5"/>
        <v>1</v>
      </c>
      <c r="J37" s="2"/>
      <c r="K37" s="20">
        <v>100</v>
      </c>
      <c r="L37" s="7">
        <f t="shared" si="12"/>
        <v>86.21598533371521</v>
      </c>
      <c r="M37" s="7">
        <f t="shared" si="12"/>
        <v>74.331961270633954</v>
      </c>
      <c r="N37" s="7">
        <f t="shared" si="12"/>
        <v>64.086032827352639</v>
      </c>
      <c r="O37" s="7">
        <f t="shared" si="12"/>
        <v>55.252404663390266</v>
      </c>
      <c r="P37" s="7">
        <f t="shared" si="12"/>
        <v>47.636405101113525</v>
      </c>
      <c r="Q37" s="7">
        <f t="shared" si="11"/>
        <v>54.199691229854473</v>
      </c>
      <c r="R37" s="7">
        <f t="shared" si="11"/>
        <v>61.66725896247145</v>
      </c>
      <c r="S37" s="7">
        <f t="shared" si="11"/>
        <v>70.163699121773135</v>
      </c>
      <c r="T37" s="7">
        <f t="shared" si="11"/>
        <v>79.830768503050237</v>
      </c>
      <c r="U37" s="7">
        <f t="shared" si="11"/>
        <v>68.826883664381924</v>
      </c>
      <c r="W37" s="20">
        <v>100</v>
      </c>
      <c r="X37" s="7">
        <f t="shared" si="15"/>
        <v>115.98777142420998</v>
      </c>
      <c r="Y37" s="7">
        <f t="shared" si="15"/>
        <v>131.97554284841996</v>
      </c>
      <c r="Z37" s="7">
        <f t="shared" si="15"/>
        <v>100</v>
      </c>
      <c r="AA37" s="7">
        <f t="shared" si="13"/>
        <v>115.98777142420998</v>
      </c>
      <c r="AB37" s="7">
        <f t="shared" si="13"/>
        <v>131.97554284841996</v>
      </c>
      <c r="AC37" s="7">
        <f t="shared" si="13"/>
        <v>119.86608986112005</v>
      </c>
      <c r="AD37" s="7">
        <f t="shared" si="13"/>
        <v>107.75663687382013</v>
      </c>
      <c r="AE37" s="7">
        <f t="shared" si="13"/>
        <v>95.64718388652021</v>
      </c>
      <c r="AF37" s="7">
        <f t="shared" si="13"/>
        <v>83.537730899220293</v>
      </c>
      <c r="AG37" s="7">
        <f t="shared" si="8"/>
        <v>99.525502323430274</v>
      </c>
      <c r="AI37" s="17">
        <f t="shared" si="9"/>
        <v>0</v>
      </c>
      <c r="AJ37" s="17">
        <f t="shared" si="16"/>
        <v>0</v>
      </c>
      <c r="AK37" s="17">
        <f t="shared" si="16"/>
        <v>3073.778532984395</v>
      </c>
      <c r="AL37" s="17">
        <f t="shared" si="16"/>
        <v>0</v>
      </c>
      <c r="AM37" s="17">
        <f t="shared" si="14"/>
        <v>0</v>
      </c>
      <c r="AN37" s="17">
        <f t="shared" si="14"/>
        <v>0</v>
      </c>
      <c r="AO37" s="17">
        <f t="shared" si="14"/>
        <v>0</v>
      </c>
      <c r="AP37" s="17">
        <f t="shared" si="14"/>
        <v>0</v>
      </c>
      <c r="AQ37" s="17">
        <f t="shared" si="14"/>
        <v>0</v>
      </c>
      <c r="AR37" s="17">
        <f t="shared" si="14"/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1</v>
      </c>
      <c r="BC37">
        <v>0</v>
      </c>
    </row>
    <row r="38" spans="3:55" x14ac:dyDescent="0.25">
      <c r="C38" s="17"/>
      <c r="D38" s="30">
        <f t="shared" si="0"/>
        <v>478.61601634038789</v>
      </c>
      <c r="E38" s="17">
        <f t="shared" si="1"/>
        <v>-917.02450190521745</v>
      </c>
      <c r="F38" s="30">
        <f t="shared" si="2"/>
        <v>-438.40848556482956</v>
      </c>
      <c r="G38">
        <f t="shared" si="3"/>
        <v>5</v>
      </c>
      <c r="H38" s="31">
        <f t="shared" si="4"/>
        <v>9.7656225800141683E-4</v>
      </c>
      <c r="I38" s="30">
        <f t="shared" si="5"/>
        <v>1</v>
      </c>
      <c r="J38" s="2"/>
      <c r="K38" s="20">
        <v>100</v>
      </c>
      <c r="L38" s="7">
        <f t="shared" si="12"/>
        <v>86.21598533371521</v>
      </c>
      <c r="M38" s="7">
        <f t="shared" si="12"/>
        <v>74.331961270633954</v>
      </c>
      <c r="N38" s="7">
        <f t="shared" si="12"/>
        <v>64.086032827352639</v>
      </c>
      <c r="O38" s="7">
        <f t="shared" si="12"/>
        <v>55.252404663390266</v>
      </c>
      <c r="P38" s="7">
        <f t="shared" si="12"/>
        <v>47.636405101113525</v>
      </c>
      <c r="Q38" s="7">
        <f t="shared" si="11"/>
        <v>54.199691229854473</v>
      </c>
      <c r="R38" s="7">
        <f t="shared" si="11"/>
        <v>61.66725896247145</v>
      </c>
      <c r="S38" s="7">
        <f t="shared" si="11"/>
        <v>70.163699121773135</v>
      </c>
      <c r="T38" s="7">
        <f t="shared" si="11"/>
        <v>79.830768503050237</v>
      </c>
      <c r="U38" s="7">
        <f t="shared" si="11"/>
        <v>90.829754980947826</v>
      </c>
      <c r="W38" s="20">
        <v>100</v>
      </c>
      <c r="X38" s="7">
        <f t="shared" si="15"/>
        <v>115.98777142420998</v>
      </c>
      <c r="Y38" s="7">
        <f t="shared" si="15"/>
        <v>131.97554284841996</v>
      </c>
      <c r="Z38" s="7">
        <f t="shared" si="15"/>
        <v>100</v>
      </c>
      <c r="AA38" s="7">
        <f t="shared" si="13"/>
        <v>115.98777142420998</v>
      </c>
      <c r="AB38" s="7">
        <f t="shared" si="13"/>
        <v>131.97554284841996</v>
      </c>
      <c r="AC38" s="7">
        <f t="shared" si="13"/>
        <v>119.86608986112005</v>
      </c>
      <c r="AD38" s="7">
        <f t="shared" si="13"/>
        <v>107.75663687382013</v>
      </c>
      <c r="AE38" s="7">
        <f t="shared" si="13"/>
        <v>95.64718388652021</v>
      </c>
      <c r="AF38" s="7">
        <f t="shared" si="13"/>
        <v>83.537730899220293</v>
      </c>
      <c r="AG38" s="7">
        <f t="shared" si="8"/>
        <v>71.428277911920375</v>
      </c>
      <c r="AI38" s="17">
        <f t="shared" si="9"/>
        <v>0</v>
      </c>
      <c r="AJ38" s="17">
        <f t="shared" si="16"/>
        <v>0</v>
      </c>
      <c r="AK38" s="17">
        <f t="shared" si="16"/>
        <v>3073.778532984395</v>
      </c>
      <c r="AL38" s="17">
        <f t="shared" si="16"/>
        <v>0</v>
      </c>
      <c r="AM38" s="17">
        <f t="shared" si="14"/>
        <v>0</v>
      </c>
      <c r="AN38" s="17">
        <f t="shared" si="14"/>
        <v>0</v>
      </c>
      <c r="AO38" s="17">
        <f t="shared" si="14"/>
        <v>0</v>
      </c>
      <c r="AP38" s="17">
        <f t="shared" si="14"/>
        <v>0</v>
      </c>
      <c r="AQ38" s="17">
        <f t="shared" si="14"/>
        <v>0</v>
      </c>
      <c r="AR38" s="17">
        <f t="shared" si="14"/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1</v>
      </c>
    </row>
    <row r="39" spans="3:55" x14ac:dyDescent="0.25">
      <c r="C39" s="17"/>
      <c r="D39" s="30">
        <f t="shared" si="0"/>
        <v>6185.5261256074737</v>
      </c>
      <c r="E39" s="17">
        <f t="shared" si="1"/>
        <v>-7005.3367275372766</v>
      </c>
      <c r="F39" s="30">
        <f t="shared" si="2"/>
        <v>-819.81060192980294</v>
      </c>
      <c r="G39">
        <f t="shared" si="3"/>
        <v>1</v>
      </c>
      <c r="H39" s="31">
        <f t="shared" si="4"/>
        <v>9.7482455856672456E-4</v>
      </c>
      <c r="I39" s="30">
        <f t="shared" si="5"/>
        <v>2</v>
      </c>
      <c r="J39" s="2"/>
      <c r="K39" s="20">
        <v>100</v>
      </c>
      <c r="L39" s="7">
        <f t="shared" si="12"/>
        <v>86.21598533371521</v>
      </c>
      <c r="M39" s="7">
        <f t="shared" si="12"/>
        <v>74.331961270633954</v>
      </c>
      <c r="N39" s="7">
        <f t="shared" si="12"/>
        <v>64.086032827352639</v>
      </c>
      <c r="O39" s="7">
        <f t="shared" si="12"/>
        <v>55.252404663390266</v>
      </c>
      <c r="P39" s="7">
        <f t="shared" si="12"/>
        <v>62.865013976311197</v>
      </c>
      <c r="Q39" s="7">
        <f t="shared" si="11"/>
        <v>54.199691229854473</v>
      </c>
      <c r="R39" s="7">
        <f t="shared" si="11"/>
        <v>46.728797841650263</v>
      </c>
      <c r="S39" s="7">
        <f t="shared" si="11"/>
        <v>40.287693493778619</v>
      </c>
      <c r="T39" s="7">
        <f t="shared" si="11"/>
        <v>34.734431913888308</v>
      </c>
      <c r="U39" s="7">
        <f t="shared" si="11"/>
        <v>29.946632724627239</v>
      </c>
      <c r="W39" s="20">
        <v>100</v>
      </c>
      <c r="X39" s="7">
        <f t="shared" si="15"/>
        <v>115.98777142420998</v>
      </c>
      <c r="Y39" s="7">
        <f t="shared" si="15"/>
        <v>131.97554284841996</v>
      </c>
      <c r="Z39" s="7">
        <f t="shared" si="15"/>
        <v>100</v>
      </c>
      <c r="AA39" s="7">
        <f t="shared" si="13"/>
        <v>115.98777142420998</v>
      </c>
      <c r="AB39" s="7">
        <f t="shared" si="13"/>
        <v>103.87831843691006</v>
      </c>
      <c r="AC39" s="7">
        <f t="shared" si="13"/>
        <v>119.86608986112005</v>
      </c>
      <c r="AD39" s="7">
        <f t="shared" si="13"/>
        <v>100</v>
      </c>
      <c r="AE39" s="7">
        <f t="shared" si="13"/>
        <v>115.98777142420998</v>
      </c>
      <c r="AF39" s="7">
        <f t="shared" si="13"/>
        <v>131.97554284841996</v>
      </c>
      <c r="AG39" s="7">
        <f t="shared" si="8"/>
        <v>147.96331427262996</v>
      </c>
      <c r="AI39" s="17">
        <f t="shared" si="9"/>
        <v>0</v>
      </c>
      <c r="AJ39" s="17">
        <f t="shared" si="16"/>
        <v>0</v>
      </c>
      <c r="AK39" s="17">
        <f t="shared" si="16"/>
        <v>3073.778532984395</v>
      </c>
      <c r="AL39" s="17">
        <f t="shared" si="16"/>
        <v>0</v>
      </c>
      <c r="AM39" s="17">
        <f t="shared" si="14"/>
        <v>0</v>
      </c>
      <c r="AN39" s="17">
        <f t="shared" si="14"/>
        <v>0</v>
      </c>
      <c r="AO39" s="17">
        <f t="shared" si="14"/>
        <v>1675.4078358447578</v>
      </c>
      <c r="AP39" s="17">
        <f t="shared" si="14"/>
        <v>0</v>
      </c>
      <c r="AQ39" s="17">
        <f t="shared" si="14"/>
        <v>0</v>
      </c>
      <c r="AR39" s="17">
        <f t="shared" si="14"/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3:55" x14ac:dyDescent="0.25">
      <c r="C40" s="17"/>
      <c r="D40" s="30">
        <f t="shared" si="0"/>
        <v>5534.2962232217433</v>
      </c>
      <c r="E40" s="17">
        <f t="shared" si="1"/>
        <v>-6047.9900177581985</v>
      </c>
      <c r="F40" s="30">
        <f t="shared" si="2"/>
        <v>-513.69379453645524</v>
      </c>
      <c r="G40">
        <f t="shared" si="3"/>
        <v>2</v>
      </c>
      <c r="H40" s="31">
        <f t="shared" si="4"/>
        <v>9.7525869332865155E-4</v>
      </c>
      <c r="I40" s="30">
        <f t="shared" si="5"/>
        <v>2</v>
      </c>
      <c r="J40" s="2"/>
      <c r="K40" s="20">
        <v>100</v>
      </c>
      <c r="L40" s="7">
        <f t="shared" si="12"/>
        <v>86.21598533371521</v>
      </c>
      <c r="M40" s="7">
        <f t="shared" si="12"/>
        <v>74.331961270633954</v>
      </c>
      <c r="N40" s="7">
        <f t="shared" si="12"/>
        <v>64.086032827352639</v>
      </c>
      <c r="O40" s="7">
        <f t="shared" si="12"/>
        <v>55.252404663390266</v>
      </c>
      <c r="P40" s="7">
        <f t="shared" si="12"/>
        <v>62.865013976311197</v>
      </c>
      <c r="Q40" s="7">
        <f t="shared" si="11"/>
        <v>54.199691229854473</v>
      </c>
      <c r="R40" s="7">
        <f t="shared" si="11"/>
        <v>46.728797841650263</v>
      </c>
      <c r="S40" s="7">
        <f t="shared" si="11"/>
        <v>40.287693493778619</v>
      </c>
      <c r="T40" s="7">
        <f t="shared" si="11"/>
        <v>34.734431913888308</v>
      </c>
      <c r="U40" s="7">
        <f t="shared" si="11"/>
        <v>39.520099822418018</v>
      </c>
      <c r="W40" s="20">
        <v>100</v>
      </c>
      <c r="X40" s="7">
        <f t="shared" si="15"/>
        <v>115.98777142420998</v>
      </c>
      <c r="Y40" s="7">
        <f t="shared" si="15"/>
        <v>131.97554284841996</v>
      </c>
      <c r="Z40" s="7">
        <f t="shared" si="15"/>
        <v>100</v>
      </c>
      <c r="AA40" s="7">
        <f t="shared" si="13"/>
        <v>115.98777142420998</v>
      </c>
      <c r="AB40" s="7">
        <f t="shared" si="13"/>
        <v>103.87831843691006</v>
      </c>
      <c r="AC40" s="7">
        <f t="shared" si="13"/>
        <v>119.86608986112005</v>
      </c>
      <c r="AD40" s="7">
        <f t="shared" si="13"/>
        <v>100</v>
      </c>
      <c r="AE40" s="7">
        <f t="shared" si="13"/>
        <v>115.98777142420998</v>
      </c>
      <c r="AF40" s="7">
        <f t="shared" si="13"/>
        <v>131.97554284841996</v>
      </c>
      <c r="AG40" s="7">
        <f t="shared" si="8"/>
        <v>119.86608986112005</v>
      </c>
      <c r="AI40" s="17">
        <f t="shared" si="9"/>
        <v>0</v>
      </c>
      <c r="AJ40" s="17">
        <f t="shared" si="16"/>
        <v>0</v>
      </c>
      <c r="AK40" s="17">
        <f t="shared" si="16"/>
        <v>3073.778532984395</v>
      </c>
      <c r="AL40" s="17">
        <f t="shared" si="16"/>
        <v>0</v>
      </c>
      <c r="AM40" s="17">
        <f t="shared" si="14"/>
        <v>0</v>
      </c>
      <c r="AN40" s="17">
        <f t="shared" si="14"/>
        <v>0</v>
      </c>
      <c r="AO40" s="17">
        <f t="shared" si="14"/>
        <v>1675.4078358447578</v>
      </c>
      <c r="AP40" s="17">
        <f t="shared" si="14"/>
        <v>0</v>
      </c>
      <c r="AQ40" s="17">
        <f t="shared" si="14"/>
        <v>0</v>
      </c>
      <c r="AR40" s="17">
        <f t="shared" si="14"/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1</v>
      </c>
    </row>
    <row r="41" spans="3:55" x14ac:dyDescent="0.25">
      <c r="C41" s="17"/>
      <c r="D41" s="30">
        <f t="shared" si="0"/>
        <v>5534.2962232217433</v>
      </c>
      <c r="E41" s="17">
        <f t="shared" si="1"/>
        <v>-6047.9900177581985</v>
      </c>
      <c r="F41" s="30">
        <f t="shared" si="2"/>
        <v>-513.69379453645524</v>
      </c>
      <c r="G41">
        <f t="shared" si="3"/>
        <v>2</v>
      </c>
      <c r="H41" s="31">
        <f t="shared" si="4"/>
        <v>9.7525869332865155E-4</v>
      </c>
      <c r="I41" s="30">
        <f t="shared" si="5"/>
        <v>2</v>
      </c>
      <c r="J41" s="2"/>
      <c r="K41" s="20">
        <v>100</v>
      </c>
      <c r="L41" s="7">
        <f t="shared" si="12"/>
        <v>86.21598533371521</v>
      </c>
      <c r="M41" s="7">
        <f t="shared" si="12"/>
        <v>74.331961270633954</v>
      </c>
      <c r="N41" s="7">
        <f t="shared" si="12"/>
        <v>64.086032827352639</v>
      </c>
      <c r="O41" s="7">
        <f t="shared" si="12"/>
        <v>55.252404663390266</v>
      </c>
      <c r="P41" s="7">
        <f t="shared" si="12"/>
        <v>62.865013976311197</v>
      </c>
      <c r="Q41" s="7">
        <f t="shared" si="11"/>
        <v>54.199691229854473</v>
      </c>
      <c r="R41" s="7">
        <f t="shared" si="11"/>
        <v>46.728797841650263</v>
      </c>
      <c r="S41" s="7">
        <f t="shared" si="11"/>
        <v>40.287693493778619</v>
      </c>
      <c r="T41" s="7">
        <f t="shared" si="11"/>
        <v>45.838483048645827</v>
      </c>
      <c r="U41" s="7">
        <f t="shared" si="11"/>
        <v>39.520099822418018</v>
      </c>
      <c r="W41" s="20">
        <v>100</v>
      </c>
      <c r="X41" s="7">
        <f t="shared" si="15"/>
        <v>115.98777142420998</v>
      </c>
      <c r="Y41" s="7">
        <f t="shared" si="15"/>
        <v>131.97554284841996</v>
      </c>
      <c r="Z41" s="7">
        <f t="shared" si="15"/>
        <v>100</v>
      </c>
      <c r="AA41" s="7">
        <f t="shared" si="13"/>
        <v>115.98777142420998</v>
      </c>
      <c r="AB41" s="7">
        <f t="shared" si="13"/>
        <v>103.87831843691006</v>
      </c>
      <c r="AC41" s="7">
        <f t="shared" si="13"/>
        <v>119.86608986112005</v>
      </c>
      <c r="AD41" s="7">
        <f t="shared" si="13"/>
        <v>100</v>
      </c>
      <c r="AE41" s="7">
        <f t="shared" si="13"/>
        <v>115.98777142420998</v>
      </c>
      <c r="AF41" s="7">
        <f t="shared" si="13"/>
        <v>103.87831843691006</v>
      </c>
      <c r="AG41" s="7">
        <f t="shared" si="8"/>
        <v>119.86608986112005</v>
      </c>
      <c r="AI41" s="17">
        <f t="shared" si="9"/>
        <v>0</v>
      </c>
      <c r="AJ41" s="17">
        <f t="shared" si="16"/>
        <v>0</v>
      </c>
      <c r="AK41" s="17">
        <f t="shared" si="16"/>
        <v>3073.778532984395</v>
      </c>
      <c r="AL41" s="17">
        <f t="shared" si="16"/>
        <v>0</v>
      </c>
      <c r="AM41" s="17">
        <f t="shared" si="14"/>
        <v>0</v>
      </c>
      <c r="AN41" s="17">
        <f t="shared" si="14"/>
        <v>0</v>
      </c>
      <c r="AO41" s="17">
        <f t="shared" si="14"/>
        <v>1675.4078358447578</v>
      </c>
      <c r="AP41" s="17">
        <f t="shared" si="14"/>
        <v>0</v>
      </c>
      <c r="AQ41" s="17">
        <f t="shared" si="14"/>
        <v>0</v>
      </c>
      <c r="AR41" s="17">
        <f t="shared" si="14"/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</row>
    <row r="42" spans="3:55" x14ac:dyDescent="0.25">
      <c r="C42" s="17"/>
      <c r="D42" s="30">
        <f t="shared" si="0"/>
        <v>4319.8993358281532</v>
      </c>
      <c r="E42" s="17">
        <f t="shared" si="1"/>
        <v>-4784.5946342759453</v>
      </c>
      <c r="F42" s="30">
        <f t="shared" si="2"/>
        <v>-464.69529844779208</v>
      </c>
      <c r="G42">
        <f t="shared" si="3"/>
        <v>3</v>
      </c>
      <c r="H42" s="31">
        <f t="shared" si="4"/>
        <v>9.7569302143100045E-4</v>
      </c>
      <c r="I42" s="30">
        <f t="shared" si="5"/>
        <v>2</v>
      </c>
      <c r="J42" s="2"/>
      <c r="K42" s="20">
        <v>100</v>
      </c>
      <c r="L42" s="7">
        <f t="shared" si="12"/>
        <v>86.21598533371521</v>
      </c>
      <c r="M42" s="7">
        <f t="shared" si="12"/>
        <v>74.331961270633954</v>
      </c>
      <c r="N42" s="7">
        <f t="shared" si="12"/>
        <v>64.086032827352639</v>
      </c>
      <c r="O42" s="7">
        <f t="shared" si="12"/>
        <v>55.252404663390266</v>
      </c>
      <c r="P42" s="7">
        <f t="shared" si="12"/>
        <v>62.865013976311197</v>
      </c>
      <c r="Q42" s="7">
        <f t="shared" si="11"/>
        <v>54.199691229854473</v>
      </c>
      <c r="R42" s="7">
        <f t="shared" si="11"/>
        <v>46.728797841650263</v>
      </c>
      <c r="S42" s="7">
        <f t="shared" si="11"/>
        <v>40.287693493778619</v>
      </c>
      <c r="T42" s="7">
        <f t="shared" si="11"/>
        <v>45.838483048645827</v>
      </c>
      <c r="U42" s="7">
        <f t="shared" si="11"/>
        <v>52.154053657240546</v>
      </c>
      <c r="W42" s="20">
        <v>100</v>
      </c>
      <c r="X42" s="7">
        <f t="shared" si="15"/>
        <v>115.98777142420998</v>
      </c>
      <c r="Y42" s="7">
        <f t="shared" si="15"/>
        <v>131.97554284841996</v>
      </c>
      <c r="Z42" s="7">
        <f t="shared" si="15"/>
        <v>100</v>
      </c>
      <c r="AA42" s="7">
        <f t="shared" si="13"/>
        <v>115.98777142420998</v>
      </c>
      <c r="AB42" s="7">
        <f t="shared" si="13"/>
        <v>103.87831843691006</v>
      </c>
      <c r="AC42" s="7">
        <f t="shared" si="13"/>
        <v>119.86608986112005</v>
      </c>
      <c r="AD42" s="7">
        <f t="shared" si="13"/>
        <v>100</v>
      </c>
      <c r="AE42" s="7">
        <f t="shared" si="13"/>
        <v>115.98777142420998</v>
      </c>
      <c r="AF42" s="7">
        <f t="shared" si="13"/>
        <v>103.87831843691006</v>
      </c>
      <c r="AG42" s="7">
        <f t="shared" si="8"/>
        <v>91.768865449610146</v>
      </c>
      <c r="AI42" s="17">
        <f t="shared" si="9"/>
        <v>0</v>
      </c>
      <c r="AJ42" s="17">
        <f t="shared" si="16"/>
        <v>0</v>
      </c>
      <c r="AK42" s="17">
        <f t="shared" si="16"/>
        <v>3073.778532984395</v>
      </c>
      <c r="AL42" s="17">
        <f t="shared" si="16"/>
        <v>0</v>
      </c>
      <c r="AM42" s="17">
        <f t="shared" si="14"/>
        <v>0</v>
      </c>
      <c r="AN42" s="17">
        <f t="shared" si="14"/>
        <v>0</v>
      </c>
      <c r="AO42" s="17">
        <f t="shared" si="14"/>
        <v>1675.4078358447578</v>
      </c>
      <c r="AP42" s="17">
        <f t="shared" si="14"/>
        <v>0</v>
      </c>
      <c r="AQ42" s="17">
        <f t="shared" si="14"/>
        <v>0</v>
      </c>
      <c r="AR42" s="17">
        <f t="shared" si="14"/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1</v>
      </c>
    </row>
    <row r="43" spans="3:55" x14ac:dyDescent="0.25">
      <c r="C43" s="17"/>
      <c r="D43" s="30">
        <f t="shared" si="0"/>
        <v>5534.2962232217433</v>
      </c>
      <c r="E43" s="17">
        <f t="shared" si="1"/>
        <v>-6047.9900177581976</v>
      </c>
      <c r="F43" s="30">
        <f t="shared" si="2"/>
        <v>-513.69379453645433</v>
      </c>
      <c r="G43">
        <f t="shared" si="3"/>
        <v>2</v>
      </c>
      <c r="H43" s="31">
        <f t="shared" si="4"/>
        <v>9.7525869332865155E-4</v>
      </c>
      <c r="I43" s="30">
        <f t="shared" si="5"/>
        <v>2</v>
      </c>
      <c r="J43" s="2"/>
      <c r="K43" s="20">
        <v>100</v>
      </c>
      <c r="L43" s="7">
        <f t="shared" si="12"/>
        <v>86.21598533371521</v>
      </c>
      <c r="M43" s="7">
        <f t="shared" si="12"/>
        <v>74.331961270633954</v>
      </c>
      <c r="N43" s="7">
        <f t="shared" si="12"/>
        <v>64.086032827352639</v>
      </c>
      <c r="O43" s="7">
        <f t="shared" si="12"/>
        <v>55.252404663390266</v>
      </c>
      <c r="P43" s="7">
        <f t="shared" si="12"/>
        <v>62.865013976311197</v>
      </c>
      <c r="Q43" s="7">
        <f t="shared" si="11"/>
        <v>54.199691229854473</v>
      </c>
      <c r="R43" s="7">
        <f t="shared" si="11"/>
        <v>46.728797841650263</v>
      </c>
      <c r="S43" s="7">
        <f t="shared" si="11"/>
        <v>53.167034942788568</v>
      </c>
      <c r="T43" s="7">
        <f t="shared" si="11"/>
        <v>45.838483048645834</v>
      </c>
      <c r="U43" s="7">
        <f t="shared" si="11"/>
        <v>39.520099822418025</v>
      </c>
      <c r="W43" s="20">
        <v>100</v>
      </c>
      <c r="X43" s="7">
        <f t="shared" si="15"/>
        <v>115.98777142420998</v>
      </c>
      <c r="Y43" s="7">
        <f t="shared" si="15"/>
        <v>131.97554284841996</v>
      </c>
      <c r="Z43" s="7">
        <f t="shared" si="15"/>
        <v>100</v>
      </c>
      <c r="AA43" s="7">
        <f t="shared" si="13"/>
        <v>115.98777142420998</v>
      </c>
      <c r="AB43" s="7">
        <f t="shared" si="13"/>
        <v>103.87831843691006</v>
      </c>
      <c r="AC43" s="7">
        <f t="shared" si="13"/>
        <v>119.86608986112005</v>
      </c>
      <c r="AD43" s="7">
        <f t="shared" si="13"/>
        <v>100</v>
      </c>
      <c r="AE43" s="7">
        <f t="shared" si="13"/>
        <v>87.890547012700083</v>
      </c>
      <c r="AF43" s="7">
        <f t="shared" si="13"/>
        <v>103.87831843691006</v>
      </c>
      <c r="AG43" s="7">
        <f t="shared" si="8"/>
        <v>119.86608986112005</v>
      </c>
      <c r="AI43" s="17">
        <f t="shared" si="9"/>
        <v>0</v>
      </c>
      <c r="AJ43" s="17">
        <f t="shared" si="16"/>
        <v>0</v>
      </c>
      <c r="AK43" s="17">
        <f t="shared" si="16"/>
        <v>3073.778532984395</v>
      </c>
      <c r="AL43" s="17">
        <f t="shared" si="16"/>
        <v>0</v>
      </c>
      <c r="AM43" s="17">
        <f t="shared" si="14"/>
        <v>0</v>
      </c>
      <c r="AN43" s="17">
        <f t="shared" si="14"/>
        <v>0</v>
      </c>
      <c r="AO43" s="17">
        <f t="shared" si="14"/>
        <v>1675.4078358447578</v>
      </c>
      <c r="AP43" s="17">
        <f t="shared" si="14"/>
        <v>0</v>
      </c>
      <c r="AQ43" s="17">
        <f t="shared" si="14"/>
        <v>0</v>
      </c>
      <c r="AR43" s="17">
        <f t="shared" si="14"/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0</v>
      </c>
    </row>
    <row r="44" spans="3:55" x14ac:dyDescent="0.25">
      <c r="C44" s="17"/>
      <c r="D44" s="30">
        <f t="shared" si="0"/>
        <v>4319.8993358281532</v>
      </c>
      <c r="E44" s="17">
        <f t="shared" si="1"/>
        <v>-4784.5946342759444</v>
      </c>
      <c r="F44" s="30">
        <f t="shared" si="2"/>
        <v>-464.69529844779117</v>
      </c>
      <c r="G44">
        <f t="shared" si="3"/>
        <v>3</v>
      </c>
      <c r="H44" s="31">
        <f t="shared" si="4"/>
        <v>9.7569302143100045E-4</v>
      </c>
      <c r="I44" s="30">
        <f t="shared" si="5"/>
        <v>2</v>
      </c>
      <c r="J44" s="2"/>
      <c r="K44" s="20">
        <v>100</v>
      </c>
      <c r="L44" s="7">
        <f t="shared" si="12"/>
        <v>86.21598533371521</v>
      </c>
      <c r="M44" s="7">
        <f t="shared" si="12"/>
        <v>74.331961270633954</v>
      </c>
      <c r="N44" s="7">
        <f t="shared" si="12"/>
        <v>64.086032827352639</v>
      </c>
      <c r="O44" s="7">
        <f t="shared" si="12"/>
        <v>55.252404663390266</v>
      </c>
      <c r="P44" s="7">
        <f t="shared" si="12"/>
        <v>62.865013976311197</v>
      </c>
      <c r="Q44" s="7">
        <f t="shared" si="11"/>
        <v>54.199691229854473</v>
      </c>
      <c r="R44" s="7">
        <f t="shared" si="11"/>
        <v>46.728797841650263</v>
      </c>
      <c r="S44" s="7">
        <f t="shared" si="11"/>
        <v>53.167034942788568</v>
      </c>
      <c r="T44" s="7">
        <f t="shared" si="11"/>
        <v>45.838483048645834</v>
      </c>
      <c r="U44" s="7">
        <f t="shared" si="11"/>
        <v>52.154053657240553</v>
      </c>
      <c r="W44" s="20">
        <v>100</v>
      </c>
      <c r="X44" s="7">
        <f t="shared" si="15"/>
        <v>115.98777142420998</v>
      </c>
      <c r="Y44" s="7">
        <f t="shared" si="15"/>
        <v>131.97554284841996</v>
      </c>
      <c r="Z44" s="7">
        <f t="shared" si="15"/>
        <v>100</v>
      </c>
      <c r="AA44" s="7">
        <f t="shared" si="13"/>
        <v>115.98777142420998</v>
      </c>
      <c r="AB44" s="7">
        <f t="shared" si="13"/>
        <v>103.87831843691006</v>
      </c>
      <c r="AC44" s="7">
        <f t="shared" si="13"/>
        <v>119.86608986112005</v>
      </c>
      <c r="AD44" s="7">
        <f t="shared" si="13"/>
        <v>100</v>
      </c>
      <c r="AE44" s="7">
        <f t="shared" si="13"/>
        <v>87.890547012700083</v>
      </c>
      <c r="AF44" s="7">
        <f t="shared" si="13"/>
        <v>103.87831843691006</v>
      </c>
      <c r="AG44" s="7">
        <f t="shared" si="8"/>
        <v>91.768865449610146</v>
      </c>
      <c r="AI44" s="17">
        <f t="shared" si="9"/>
        <v>0</v>
      </c>
      <c r="AJ44" s="17">
        <f t="shared" si="16"/>
        <v>0</v>
      </c>
      <c r="AK44" s="17">
        <f t="shared" si="16"/>
        <v>3073.778532984395</v>
      </c>
      <c r="AL44" s="17">
        <f t="shared" si="16"/>
        <v>0</v>
      </c>
      <c r="AM44" s="17">
        <f t="shared" si="14"/>
        <v>0</v>
      </c>
      <c r="AN44" s="17">
        <f t="shared" si="14"/>
        <v>0</v>
      </c>
      <c r="AO44" s="17">
        <f t="shared" si="14"/>
        <v>1675.4078358447578</v>
      </c>
      <c r="AP44" s="17">
        <f t="shared" si="14"/>
        <v>0</v>
      </c>
      <c r="AQ44" s="17">
        <f t="shared" si="14"/>
        <v>0</v>
      </c>
      <c r="AR44" s="17">
        <f t="shared" si="14"/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1</v>
      </c>
    </row>
    <row r="45" spans="3:55" x14ac:dyDescent="0.25">
      <c r="C45" s="17"/>
      <c r="D45" s="30">
        <f t="shared" si="0"/>
        <v>4319.8993358281532</v>
      </c>
      <c r="E45" s="17">
        <f t="shared" si="1"/>
        <v>-4784.5946342759444</v>
      </c>
      <c r="F45" s="30">
        <f t="shared" si="2"/>
        <v>-464.69529844779117</v>
      </c>
      <c r="G45">
        <f t="shared" si="3"/>
        <v>3</v>
      </c>
      <c r="H45" s="31">
        <f t="shared" si="4"/>
        <v>9.7569302143100045E-4</v>
      </c>
      <c r="I45" s="30">
        <f t="shared" si="5"/>
        <v>2</v>
      </c>
      <c r="J45" s="2"/>
      <c r="K45" s="20">
        <v>100</v>
      </c>
      <c r="L45" s="7">
        <f t="shared" si="12"/>
        <v>86.21598533371521</v>
      </c>
      <c r="M45" s="7">
        <f t="shared" si="12"/>
        <v>74.331961270633954</v>
      </c>
      <c r="N45" s="7">
        <f t="shared" si="12"/>
        <v>64.086032827352639</v>
      </c>
      <c r="O45" s="7">
        <f t="shared" si="12"/>
        <v>55.252404663390266</v>
      </c>
      <c r="P45" s="7">
        <f t="shared" si="12"/>
        <v>62.865013976311197</v>
      </c>
      <c r="Q45" s="7">
        <f t="shared" si="11"/>
        <v>54.199691229854473</v>
      </c>
      <c r="R45" s="7">
        <f t="shared" si="11"/>
        <v>46.728797841650263</v>
      </c>
      <c r="S45" s="7">
        <f t="shared" si="11"/>
        <v>53.167034942788568</v>
      </c>
      <c r="T45" s="7">
        <f t="shared" si="11"/>
        <v>60.492324544420001</v>
      </c>
      <c r="U45" s="7">
        <f t="shared" si="11"/>
        <v>52.154053657240553</v>
      </c>
      <c r="W45" s="20">
        <v>100</v>
      </c>
      <c r="X45" s="7">
        <f t="shared" si="15"/>
        <v>115.98777142420998</v>
      </c>
      <c r="Y45" s="7">
        <f t="shared" si="15"/>
        <v>131.97554284841996</v>
      </c>
      <c r="Z45" s="7">
        <f t="shared" si="15"/>
        <v>100</v>
      </c>
      <c r="AA45" s="7">
        <f t="shared" si="13"/>
        <v>115.98777142420998</v>
      </c>
      <c r="AB45" s="7">
        <f t="shared" si="13"/>
        <v>103.87831843691006</v>
      </c>
      <c r="AC45" s="7">
        <f t="shared" si="13"/>
        <v>119.86608986112005</v>
      </c>
      <c r="AD45" s="7">
        <f t="shared" si="13"/>
        <v>100</v>
      </c>
      <c r="AE45" s="7">
        <f t="shared" si="13"/>
        <v>87.890547012700083</v>
      </c>
      <c r="AF45" s="7">
        <f t="shared" si="13"/>
        <v>75.781094025400165</v>
      </c>
      <c r="AG45" s="7">
        <f t="shared" si="8"/>
        <v>91.768865449610146</v>
      </c>
      <c r="AI45" s="17">
        <f t="shared" si="9"/>
        <v>0</v>
      </c>
      <c r="AJ45" s="17">
        <f t="shared" si="16"/>
        <v>0</v>
      </c>
      <c r="AK45" s="17">
        <f t="shared" si="16"/>
        <v>3073.778532984395</v>
      </c>
      <c r="AL45" s="17">
        <f t="shared" si="16"/>
        <v>0</v>
      </c>
      <c r="AM45" s="17">
        <f t="shared" si="14"/>
        <v>0</v>
      </c>
      <c r="AN45" s="17">
        <f t="shared" si="14"/>
        <v>0</v>
      </c>
      <c r="AO45" s="17">
        <f t="shared" si="14"/>
        <v>1675.4078358447578</v>
      </c>
      <c r="AP45" s="17">
        <f t="shared" si="14"/>
        <v>0</v>
      </c>
      <c r="AQ45" s="17">
        <f t="shared" si="14"/>
        <v>0</v>
      </c>
      <c r="AR45" s="17">
        <f t="shared" si="14"/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0</v>
      </c>
    </row>
    <row r="46" spans="3:55" x14ac:dyDescent="0.25">
      <c r="C46" s="17"/>
      <c r="D46" s="30">
        <f t="shared" si="0"/>
        <v>2248.8186328405709</v>
      </c>
      <c r="E46" s="17">
        <f t="shared" si="1"/>
        <v>-3117.311633561806</v>
      </c>
      <c r="F46" s="30">
        <f t="shared" si="2"/>
        <v>-868.49300072123515</v>
      </c>
      <c r="G46">
        <f t="shared" si="3"/>
        <v>4</v>
      </c>
      <c r="H46" s="31">
        <f t="shared" si="4"/>
        <v>9.7612754295987511E-4</v>
      </c>
      <c r="I46" s="30">
        <f t="shared" si="5"/>
        <v>2</v>
      </c>
      <c r="J46" s="2"/>
      <c r="K46" s="20">
        <v>100</v>
      </c>
      <c r="L46" s="7">
        <f t="shared" si="12"/>
        <v>86.21598533371521</v>
      </c>
      <c r="M46" s="7">
        <f t="shared" si="12"/>
        <v>74.331961270633954</v>
      </c>
      <c r="N46" s="7">
        <f t="shared" si="12"/>
        <v>64.086032827352639</v>
      </c>
      <c r="O46" s="7">
        <f t="shared" si="12"/>
        <v>55.252404663390266</v>
      </c>
      <c r="P46" s="7">
        <f t="shared" si="12"/>
        <v>62.865013976311197</v>
      </c>
      <c r="Q46" s="7">
        <f t="shared" si="11"/>
        <v>54.199691229854473</v>
      </c>
      <c r="R46" s="7">
        <f t="shared" si="11"/>
        <v>46.728797841650263</v>
      </c>
      <c r="S46" s="7">
        <f t="shared" si="11"/>
        <v>53.167034942788568</v>
      </c>
      <c r="T46" s="7">
        <f t="shared" si="11"/>
        <v>60.492324544420001</v>
      </c>
      <c r="U46" s="7">
        <f t="shared" si="11"/>
        <v>68.826883664381938</v>
      </c>
      <c r="W46" s="20">
        <v>100</v>
      </c>
      <c r="X46" s="7">
        <f t="shared" si="15"/>
        <v>115.98777142420998</v>
      </c>
      <c r="Y46" s="7">
        <f t="shared" si="15"/>
        <v>131.97554284841996</v>
      </c>
      <c r="Z46" s="7">
        <f t="shared" si="15"/>
        <v>100</v>
      </c>
      <c r="AA46" s="7">
        <f t="shared" si="13"/>
        <v>115.98777142420998</v>
      </c>
      <c r="AB46" s="7">
        <f t="shared" si="13"/>
        <v>103.87831843691006</v>
      </c>
      <c r="AC46" s="7">
        <f t="shared" si="13"/>
        <v>119.86608986112005</v>
      </c>
      <c r="AD46" s="7">
        <f t="shared" si="13"/>
        <v>100</v>
      </c>
      <c r="AE46" s="7">
        <f t="shared" si="13"/>
        <v>87.890547012700083</v>
      </c>
      <c r="AF46" s="7">
        <f t="shared" si="13"/>
        <v>75.781094025400165</v>
      </c>
      <c r="AG46" s="7">
        <f t="shared" si="8"/>
        <v>63.671641038100248</v>
      </c>
      <c r="AI46" s="17">
        <f t="shared" si="9"/>
        <v>0</v>
      </c>
      <c r="AJ46" s="17">
        <f t="shared" si="16"/>
        <v>0</v>
      </c>
      <c r="AK46" s="17">
        <f t="shared" si="16"/>
        <v>3073.778532984395</v>
      </c>
      <c r="AL46" s="17">
        <f t="shared" si="16"/>
        <v>0</v>
      </c>
      <c r="AM46" s="17">
        <f t="shared" si="14"/>
        <v>0</v>
      </c>
      <c r="AN46" s="17">
        <f t="shared" si="14"/>
        <v>0</v>
      </c>
      <c r="AO46" s="17">
        <f t="shared" si="14"/>
        <v>1675.4078358447578</v>
      </c>
      <c r="AP46" s="17">
        <f t="shared" si="14"/>
        <v>0</v>
      </c>
      <c r="AQ46" s="17">
        <f t="shared" si="14"/>
        <v>0</v>
      </c>
      <c r="AR46" s="17">
        <f t="shared" si="14"/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1</v>
      </c>
      <c r="BC46">
        <v>1</v>
      </c>
    </row>
    <row r="47" spans="3:55" x14ac:dyDescent="0.25">
      <c r="C47" s="17"/>
      <c r="D47" s="30">
        <f t="shared" si="0"/>
        <v>5526.8797022908275</v>
      </c>
      <c r="E47" s="17">
        <f t="shared" si="1"/>
        <v>-6047.9900177581985</v>
      </c>
      <c r="F47" s="30">
        <f t="shared" si="2"/>
        <v>-521.11031546737104</v>
      </c>
      <c r="G47">
        <f t="shared" si="3"/>
        <v>2</v>
      </c>
      <c r="H47" s="31">
        <f t="shared" si="4"/>
        <v>9.7525869332865155E-4</v>
      </c>
      <c r="I47" s="30">
        <f t="shared" si="5"/>
        <v>2</v>
      </c>
      <c r="J47" s="2"/>
      <c r="K47" s="20">
        <v>100</v>
      </c>
      <c r="L47" s="7">
        <f t="shared" si="12"/>
        <v>86.21598533371521</v>
      </c>
      <c r="M47" s="7">
        <f t="shared" si="12"/>
        <v>74.331961270633954</v>
      </c>
      <c r="N47" s="7">
        <f t="shared" si="12"/>
        <v>64.086032827352639</v>
      </c>
      <c r="O47" s="7">
        <f t="shared" si="12"/>
        <v>55.252404663390266</v>
      </c>
      <c r="P47" s="7">
        <f t="shared" si="12"/>
        <v>62.865013976311197</v>
      </c>
      <c r="Q47" s="7">
        <f t="shared" si="11"/>
        <v>54.199691229854473</v>
      </c>
      <c r="R47" s="7">
        <f t="shared" si="11"/>
        <v>61.66725896247145</v>
      </c>
      <c r="S47" s="7">
        <f t="shared" si="11"/>
        <v>53.167034942788561</v>
      </c>
      <c r="T47" s="7">
        <f t="shared" si="11"/>
        <v>45.838483048645827</v>
      </c>
      <c r="U47" s="7">
        <f t="shared" si="11"/>
        <v>39.520099822418018</v>
      </c>
      <c r="W47" s="20">
        <v>100</v>
      </c>
      <c r="X47" s="7">
        <f t="shared" si="15"/>
        <v>115.98777142420998</v>
      </c>
      <c r="Y47" s="7">
        <f t="shared" si="15"/>
        <v>131.97554284841996</v>
      </c>
      <c r="Z47" s="7">
        <f t="shared" si="15"/>
        <v>100</v>
      </c>
      <c r="AA47" s="7">
        <f t="shared" si="13"/>
        <v>115.98777142420998</v>
      </c>
      <c r="AB47" s="7">
        <f t="shared" si="13"/>
        <v>103.87831843691006</v>
      </c>
      <c r="AC47" s="7">
        <f t="shared" si="13"/>
        <v>119.86608986112005</v>
      </c>
      <c r="AD47" s="7">
        <f t="shared" si="13"/>
        <v>107.75663687382013</v>
      </c>
      <c r="AE47" s="7">
        <f t="shared" si="13"/>
        <v>123.74440829803011</v>
      </c>
      <c r="AF47" s="7">
        <f t="shared" si="13"/>
        <v>100</v>
      </c>
      <c r="AG47" s="7">
        <f t="shared" si="8"/>
        <v>115.98777142420998</v>
      </c>
      <c r="AI47" s="17">
        <f t="shared" si="9"/>
        <v>0</v>
      </c>
      <c r="AJ47" s="17">
        <f t="shared" si="16"/>
        <v>0</v>
      </c>
      <c r="AK47" s="17">
        <f t="shared" si="16"/>
        <v>3073.778532984395</v>
      </c>
      <c r="AL47" s="17">
        <f t="shared" si="16"/>
        <v>0</v>
      </c>
      <c r="AM47" s="17">
        <f t="shared" si="14"/>
        <v>0</v>
      </c>
      <c r="AN47" s="17">
        <f t="shared" si="14"/>
        <v>0</v>
      </c>
      <c r="AO47" s="17">
        <f t="shared" si="14"/>
        <v>0</v>
      </c>
      <c r="AP47" s="17">
        <f t="shared" si="14"/>
        <v>0</v>
      </c>
      <c r="AQ47" s="17">
        <f t="shared" si="14"/>
        <v>1821.2628466836518</v>
      </c>
      <c r="AR47" s="17">
        <f t="shared" si="14"/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</row>
    <row r="48" spans="3:55" x14ac:dyDescent="0.25">
      <c r="C48" s="17"/>
      <c r="D48" s="30">
        <f t="shared" si="0"/>
        <v>4263.4843188085752</v>
      </c>
      <c r="E48" s="17">
        <f t="shared" si="1"/>
        <v>-4784.5946342759453</v>
      </c>
      <c r="F48" s="30">
        <f t="shared" si="2"/>
        <v>-521.11031546737013</v>
      </c>
      <c r="G48">
        <f t="shared" si="3"/>
        <v>3</v>
      </c>
      <c r="H48" s="31">
        <f t="shared" si="4"/>
        <v>9.7569302143100045E-4</v>
      </c>
      <c r="I48" s="30">
        <f t="shared" si="5"/>
        <v>2</v>
      </c>
      <c r="J48" s="2"/>
      <c r="K48" s="20">
        <v>100</v>
      </c>
      <c r="L48" s="7">
        <f t="shared" si="12"/>
        <v>86.21598533371521</v>
      </c>
      <c r="M48" s="7">
        <f t="shared" si="12"/>
        <v>74.331961270633954</v>
      </c>
      <c r="N48" s="7">
        <f t="shared" si="12"/>
        <v>64.086032827352639</v>
      </c>
      <c r="O48" s="7">
        <f t="shared" si="12"/>
        <v>55.252404663390266</v>
      </c>
      <c r="P48" s="7">
        <f t="shared" si="12"/>
        <v>62.865013976311197</v>
      </c>
      <c r="Q48" s="7">
        <f t="shared" si="11"/>
        <v>54.199691229854473</v>
      </c>
      <c r="R48" s="7">
        <f t="shared" si="11"/>
        <v>61.66725896247145</v>
      </c>
      <c r="S48" s="7">
        <f t="shared" si="11"/>
        <v>53.167034942788561</v>
      </c>
      <c r="T48" s="7">
        <f t="shared" si="11"/>
        <v>45.838483048645827</v>
      </c>
      <c r="U48" s="7">
        <f t="shared" si="11"/>
        <v>52.154053657240546</v>
      </c>
      <c r="W48" s="20">
        <v>100</v>
      </c>
      <c r="X48" s="7">
        <f t="shared" si="15"/>
        <v>115.98777142420998</v>
      </c>
      <c r="Y48" s="7">
        <f t="shared" si="15"/>
        <v>131.97554284841996</v>
      </c>
      <c r="Z48" s="7">
        <f t="shared" si="15"/>
        <v>100</v>
      </c>
      <c r="AA48" s="7">
        <f t="shared" si="13"/>
        <v>115.98777142420998</v>
      </c>
      <c r="AB48" s="7">
        <f t="shared" si="13"/>
        <v>103.87831843691006</v>
      </c>
      <c r="AC48" s="7">
        <f t="shared" si="13"/>
        <v>119.86608986112005</v>
      </c>
      <c r="AD48" s="7">
        <f t="shared" si="13"/>
        <v>107.75663687382013</v>
      </c>
      <c r="AE48" s="7">
        <f t="shared" si="13"/>
        <v>123.74440829803011</v>
      </c>
      <c r="AF48" s="7">
        <f t="shared" si="13"/>
        <v>100</v>
      </c>
      <c r="AG48" s="7">
        <f t="shared" si="8"/>
        <v>87.890547012700083</v>
      </c>
      <c r="AI48" s="17">
        <f t="shared" si="9"/>
        <v>0</v>
      </c>
      <c r="AJ48" s="17">
        <f t="shared" si="16"/>
        <v>0</v>
      </c>
      <c r="AK48" s="17">
        <f t="shared" si="16"/>
        <v>3073.778532984395</v>
      </c>
      <c r="AL48" s="17">
        <f t="shared" si="16"/>
        <v>0</v>
      </c>
      <c r="AM48" s="17">
        <f t="shared" si="14"/>
        <v>0</v>
      </c>
      <c r="AN48" s="17">
        <f t="shared" si="14"/>
        <v>0</v>
      </c>
      <c r="AO48" s="17">
        <f t="shared" si="14"/>
        <v>0</v>
      </c>
      <c r="AP48" s="17">
        <f t="shared" si="14"/>
        <v>0</v>
      </c>
      <c r="AQ48" s="17">
        <f t="shared" si="14"/>
        <v>1821.2628466836518</v>
      </c>
      <c r="AR48" s="17">
        <f t="shared" si="14"/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1</v>
      </c>
    </row>
    <row r="49" spans="3:55" x14ac:dyDescent="0.25">
      <c r="C49" s="17"/>
      <c r="D49" s="30">
        <f t="shared" si="0"/>
        <v>4514.4157052777573</v>
      </c>
      <c r="E49" s="17">
        <f t="shared" si="1"/>
        <v>-4784.5946342759453</v>
      </c>
      <c r="F49" s="30">
        <f t="shared" si="2"/>
        <v>-270.17892899818798</v>
      </c>
      <c r="G49">
        <f t="shared" si="3"/>
        <v>3</v>
      </c>
      <c r="H49" s="31">
        <f t="shared" si="4"/>
        <v>9.7569302143100045E-4</v>
      </c>
      <c r="I49" s="30">
        <f t="shared" si="5"/>
        <v>1</v>
      </c>
      <c r="J49" s="2"/>
      <c r="K49" s="20">
        <v>100</v>
      </c>
      <c r="L49" s="7">
        <f t="shared" si="12"/>
        <v>86.21598533371521</v>
      </c>
      <c r="M49" s="7">
        <f t="shared" si="12"/>
        <v>74.331961270633954</v>
      </c>
      <c r="N49" s="7">
        <f t="shared" si="12"/>
        <v>64.086032827352639</v>
      </c>
      <c r="O49" s="7">
        <f t="shared" si="12"/>
        <v>55.252404663390266</v>
      </c>
      <c r="P49" s="7">
        <f t="shared" si="12"/>
        <v>62.865013976311197</v>
      </c>
      <c r="Q49" s="7">
        <f t="shared" si="11"/>
        <v>54.199691229854473</v>
      </c>
      <c r="R49" s="7">
        <f t="shared" si="11"/>
        <v>61.66725896247145</v>
      </c>
      <c r="S49" s="7">
        <f t="shared" si="11"/>
        <v>53.167034942788561</v>
      </c>
      <c r="T49" s="7">
        <f t="shared" si="11"/>
        <v>60.492324544419994</v>
      </c>
      <c r="U49" s="7">
        <f t="shared" si="11"/>
        <v>52.154053657240546</v>
      </c>
      <c r="W49" s="20">
        <v>100</v>
      </c>
      <c r="X49" s="7">
        <f t="shared" si="15"/>
        <v>115.98777142420998</v>
      </c>
      <c r="Y49" s="7">
        <f t="shared" si="15"/>
        <v>131.97554284841996</v>
      </c>
      <c r="Z49" s="7">
        <f t="shared" si="15"/>
        <v>100</v>
      </c>
      <c r="AA49" s="7">
        <f t="shared" si="13"/>
        <v>115.98777142420998</v>
      </c>
      <c r="AB49" s="7">
        <f t="shared" si="13"/>
        <v>103.87831843691006</v>
      </c>
      <c r="AC49" s="7">
        <f t="shared" si="13"/>
        <v>119.86608986112005</v>
      </c>
      <c r="AD49" s="7">
        <f t="shared" si="13"/>
        <v>107.75663687382013</v>
      </c>
      <c r="AE49" s="7">
        <f t="shared" si="13"/>
        <v>123.74440829803011</v>
      </c>
      <c r="AF49" s="7">
        <f t="shared" si="13"/>
        <v>111.63495531073019</v>
      </c>
      <c r="AG49" s="7">
        <f t="shared" si="8"/>
        <v>127.62272673494017</v>
      </c>
      <c r="AI49" s="17">
        <f t="shared" si="9"/>
        <v>0</v>
      </c>
      <c r="AJ49" s="17">
        <f t="shared" si="16"/>
        <v>0</v>
      </c>
      <c r="AK49" s="17">
        <f t="shared" si="16"/>
        <v>3073.778532984395</v>
      </c>
      <c r="AL49" s="17">
        <f t="shared" si="16"/>
        <v>0</v>
      </c>
      <c r="AM49" s="17">
        <f t="shared" si="14"/>
        <v>0</v>
      </c>
      <c r="AN49" s="17">
        <f t="shared" si="14"/>
        <v>0</v>
      </c>
      <c r="AO49" s="17">
        <f t="shared" si="14"/>
        <v>0</v>
      </c>
      <c r="AP49" s="17">
        <f t="shared" si="14"/>
        <v>0</v>
      </c>
      <c r="AQ49" s="17">
        <f t="shared" si="14"/>
        <v>0</v>
      </c>
      <c r="AR49" s="17">
        <f t="shared" si="14"/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0</v>
      </c>
    </row>
    <row r="50" spans="3:55" x14ac:dyDescent="0.25">
      <c r="C50" s="17"/>
      <c r="D50" s="30">
        <f t="shared" si="0"/>
        <v>3041.1203366001109</v>
      </c>
      <c r="E50" s="17">
        <f t="shared" si="1"/>
        <v>-3117.311633561806</v>
      </c>
      <c r="F50" s="30">
        <f t="shared" si="2"/>
        <v>-76.191296961695116</v>
      </c>
      <c r="G50">
        <f t="shared" si="3"/>
        <v>4</v>
      </c>
      <c r="H50" s="31">
        <f t="shared" si="4"/>
        <v>9.7612754295987511E-4</v>
      </c>
      <c r="I50" s="30">
        <f t="shared" si="5"/>
        <v>1</v>
      </c>
      <c r="J50" s="2"/>
      <c r="K50" s="20">
        <v>100</v>
      </c>
      <c r="L50" s="7">
        <f t="shared" si="12"/>
        <v>86.21598533371521</v>
      </c>
      <c r="M50" s="7">
        <f t="shared" si="12"/>
        <v>74.331961270633954</v>
      </c>
      <c r="N50" s="7">
        <f t="shared" si="12"/>
        <v>64.086032827352639</v>
      </c>
      <c r="O50" s="7">
        <f t="shared" si="12"/>
        <v>55.252404663390266</v>
      </c>
      <c r="P50" s="7">
        <f t="shared" si="12"/>
        <v>62.865013976311197</v>
      </c>
      <c r="Q50" s="7">
        <f t="shared" si="11"/>
        <v>54.199691229854473</v>
      </c>
      <c r="R50" s="7">
        <f t="shared" si="11"/>
        <v>61.66725896247145</v>
      </c>
      <c r="S50" s="7">
        <f t="shared" si="11"/>
        <v>53.167034942788561</v>
      </c>
      <c r="T50" s="7">
        <f t="shared" si="11"/>
        <v>60.492324544419994</v>
      </c>
      <c r="U50" s="7">
        <f t="shared" si="11"/>
        <v>68.826883664381938</v>
      </c>
      <c r="W50" s="20">
        <v>100</v>
      </c>
      <c r="X50" s="7">
        <f t="shared" si="15"/>
        <v>115.98777142420998</v>
      </c>
      <c r="Y50" s="7">
        <f t="shared" si="15"/>
        <v>131.97554284841996</v>
      </c>
      <c r="Z50" s="7">
        <f t="shared" si="15"/>
        <v>100</v>
      </c>
      <c r="AA50" s="7">
        <f t="shared" si="13"/>
        <v>115.98777142420998</v>
      </c>
      <c r="AB50" s="7">
        <f t="shared" si="13"/>
        <v>103.87831843691006</v>
      </c>
      <c r="AC50" s="7">
        <f t="shared" si="13"/>
        <v>119.86608986112005</v>
      </c>
      <c r="AD50" s="7">
        <f t="shared" si="13"/>
        <v>107.75663687382013</v>
      </c>
      <c r="AE50" s="7">
        <f t="shared" si="13"/>
        <v>123.74440829803011</v>
      </c>
      <c r="AF50" s="7">
        <f t="shared" si="13"/>
        <v>111.63495531073019</v>
      </c>
      <c r="AG50" s="7">
        <f t="shared" si="8"/>
        <v>99.525502323430274</v>
      </c>
      <c r="AI50" s="17">
        <f t="shared" si="9"/>
        <v>0</v>
      </c>
      <c r="AJ50" s="17">
        <f t="shared" si="16"/>
        <v>0</v>
      </c>
      <c r="AK50" s="17">
        <f t="shared" si="16"/>
        <v>3073.778532984395</v>
      </c>
      <c r="AL50" s="17">
        <f t="shared" si="16"/>
        <v>0</v>
      </c>
      <c r="AM50" s="17">
        <f t="shared" si="14"/>
        <v>0</v>
      </c>
      <c r="AN50" s="17">
        <f t="shared" si="14"/>
        <v>0</v>
      </c>
      <c r="AO50" s="17">
        <f t="shared" si="14"/>
        <v>0</v>
      </c>
      <c r="AP50" s="17">
        <f t="shared" si="14"/>
        <v>0</v>
      </c>
      <c r="AQ50" s="17">
        <f t="shared" si="14"/>
        <v>0</v>
      </c>
      <c r="AR50" s="17">
        <f t="shared" si="14"/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1</v>
      </c>
    </row>
    <row r="51" spans="3:55" x14ac:dyDescent="0.25">
      <c r="C51" s="17"/>
      <c r="D51" s="30">
        <f t="shared" si="0"/>
        <v>4514.4157052777573</v>
      </c>
      <c r="E51" s="17">
        <f t="shared" si="1"/>
        <v>-4784.5946342759453</v>
      </c>
      <c r="F51" s="30">
        <f t="shared" si="2"/>
        <v>-270.17892899818798</v>
      </c>
      <c r="G51">
        <f t="shared" si="3"/>
        <v>3</v>
      </c>
      <c r="H51" s="31">
        <f t="shared" si="4"/>
        <v>9.7569302143100045E-4</v>
      </c>
      <c r="I51" s="30">
        <f t="shared" si="5"/>
        <v>1</v>
      </c>
      <c r="J51" s="2"/>
      <c r="K51" s="20">
        <v>100</v>
      </c>
      <c r="L51" s="7">
        <f t="shared" si="12"/>
        <v>86.21598533371521</v>
      </c>
      <c r="M51" s="7">
        <f t="shared" si="12"/>
        <v>74.331961270633954</v>
      </c>
      <c r="N51" s="7">
        <f t="shared" si="12"/>
        <v>64.086032827352639</v>
      </c>
      <c r="O51" s="7">
        <f t="shared" si="12"/>
        <v>55.252404663390266</v>
      </c>
      <c r="P51" s="7">
        <f t="shared" si="12"/>
        <v>62.865013976311197</v>
      </c>
      <c r="Q51" s="7">
        <f t="shared" si="11"/>
        <v>54.199691229854473</v>
      </c>
      <c r="R51" s="7">
        <f t="shared" si="11"/>
        <v>61.66725896247145</v>
      </c>
      <c r="S51" s="7">
        <f t="shared" si="11"/>
        <v>70.163699121773135</v>
      </c>
      <c r="T51" s="7">
        <f t="shared" si="11"/>
        <v>60.492324544419994</v>
      </c>
      <c r="U51" s="7">
        <f t="shared" si="11"/>
        <v>52.154053657240546</v>
      </c>
      <c r="W51" s="20">
        <v>100</v>
      </c>
      <c r="X51" s="7">
        <f t="shared" si="15"/>
        <v>115.98777142420998</v>
      </c>
      <c r="Y51" s="7">
        <f t="shared" si="15"/>
        <v>131.97554284841996</v>
      </c>
      <c r="Z51" s="7">
        <f t="shared" si="15"/>
        <v>100</v>
      </c>
      <c r="AA51" s="7">
        <f t="shared" si="13"/>
        <v>115.98777142420998</v>
      </c>
      <c r="AB51" s="7">
        <f t="shared" si="13"/>
        <v>103.87831843691006</v>
      </c>
      <c r="AC51" s="7">
        <f t="shared" si="13"/>
        <v>119.86608986112005</v>
      </c>
      <c r="AD51" s="7">
        <f t="shared" si="13"/>
        <v>107.75663687382013</v>
      </c>
      <c r="AE51" s="7">
        <f t="shared" si="13"/>
        <v>95.64718388652021</v>
      </c>
      <c r="AF51" s="7">
        <f t="shared" si="13"/>
        <v>111.63495531073019</v>
      </c>
      <c r="AG51" s="7">
        <f t="shared" si="8"/>
        <v>127.62272673494017</v>
      </c>
      <c r="AI51" s="17">
        <f t="shared" si="9"/>
        <v>0</v>
      </c>
      <c r="AJ51" s="17">
        <f t="shared" si="16"/>
        <v>0</v>
      </c>
      <c r="AK51" s="17">
        <f t="shared" si="16"/>
        <v>3073.778532984395</v>
      </c>
      <c r="AL51" s="17">
        <f t="shared" si="16"/>
        <v>0</v>
      </c>
      <c r="AM51" s="17">
        <f t="shared" si="14"/>
        <v>0</v>
      </c>
      <c r="AN51" s="17">
        <f t="shared" si="14"/>
        <v>0</v>
      </c>
      <c r="AO51" s="17">
        <f t="shared" si="14"/>
        <v>0</v>
      </c>
      <c r="AP51" s="17">
        <f t="shared" si="14"/>
        <v>0</v>
      </c>
      <c r="AQ51" s="17">
        <f t="shared" si="14"/>
        <v>0</v>
      </c>
      <c r="AR51" s="17">
        <f t="shared" si="14"/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0</v>
      </c>
      <c r="BC51">
        <v>0</v>
      </c>
    </row>
    <row r="52" spans="3:55" x14ac:dyDescent="0.25">
      <c r="C52" s="17"/>
      <c r="D52" s="30">
        <f t="shared" si="0"/>
        <v>3041.1203366001109</v>
      </c>
      <c r="E52" s="17">
        <f t="shared" si="1"/>
        <v>-3117.311633561806</v>
      </c>
      <c r="F52" s="30">
        <f t="shared" si="2"/>
        <v>-76.191296961695116</v>
      </c>
      <c r="G52">
        <f t="shared" si="3"/>
        <v>4</v>
      </c>
      <c r="H52" s="31">
        <f t="shared" si="4"/>
        <v>9.7612754295987511E-4</v>
      </c>
      <c r="I52" s="30">
        <f t="shared" si="5"/>
        <v>1</v>
      </c>
      <c r="J52" s="2"/>
      <c r="K52" s="20">
        <v>100</v>
      </c>
      <c r="L52" s="7">
        <f t="shared" si="12"/>
        <v>86.21598533371521</v>
      </c>
      <c r="M52" s="7">
        <f t="shared" si="12"/>
        <v>74.331961270633954</v>
      </c>
      <c r="N52" s="7">
        <f t="shared" si="12"/>
        <v>64.086032827352639</v>
      </c>
      <c r="O52" s="7">
        <f t="shared" si="12"/>
        <v>55.252404663390266</v>
      </c>
      <c r="P52" s="7">
        <f t="shared" si="12"/>
        <v>62.865013976311197</v>
      </c>
      <c r="Q52" s="7">
        <f t="shared" si="11"/>
        <v>54.199691229854473</v>
      </c>
      <c r="R52" s="7">
        <f t="shared" si="11"/>
        <v>61.66725896247145</v>
      </c>
      <c r="S52" s="7">
        <f t="shared" si="11"/>
        <v>70.163699121773135</v>
      </c>
      <c r="T52" s="7">
        <f t="shared" si="11"/>
        <v>60.492324544419994</v>
      </c>
      <c r="U52" s="7">
        <f t="shared" si="11"/>
        <v>68.826883664381938</v>
      </c>
      <c r="W52" s="20">
        <v>100</v>
      </c>
      <c r="X52" s="7">
        <f t="shared" si="15"/>
        <v>115.98777142420998</v>
      </c>
      <c r="Y52" s="7">
        <f t="shared" si="15"/>
        <v>131.97554284841996</v>
      </c>
      <c r="Z52" s="7">
        <f t="shared" si="15"/>
        <v>100</v>
      </c>
      <c r="AA52" s="7">
        <f t="shared" si="13"/>
        <v>115.98777142420998</v>
      </c>
      <c r="AB52" s="7">
        <f t="shared" si="13"/>
        <v>103.87831843691006</v>
      </c>
      <c r="AC52" s="7">
        <f t="shared" si="13"/>
        <v>119.86608986112005</v>
      </c>
      <c r="AD52" s="7">
        <f t="shared" si="13"/>
        <v>107.75663687382013</v>
      </c>
      <c r="AE52" s="7">
        <f t="shared" si="13"/>
        <v>95.64718388652021</v>
      </c>
      <c r="AF52" s="7">
        <f t="shared" si="13"/>
        <v>111.63495531073019</v>
      </c>
      <c r="AG52" s="7">
        <f t="shared" si="8"/>
        <v>99.525502323430274</v>
      </c>
      <c r="AI52" s="17">
        <f t="shared" si="9"/>
        <v>0</v>
      </c>
      <c r="AJ52" s="17">
        <f t="shared" si="16"/>
        <v>0</v>
      </c>
      <c r="AK52" s="17">
        <f t="shared" si="16"/>
        <v>3073.778532984395</v>
      </c>
      <c r="AL52" s="17">
        <f t="shared" si="16"/>
        <v>0</v>
      </c>
      <c r="AM52" s="17">
        <f t="shared" si="14"/>
        <v>0</v>
      </c>
      <c r="AN52" s="17">
        <f t="shared" si="14"/>
        <v>0</v>
      </c>
      <c r="AO52" s="17">
        <f t="shared" si="14"/>
        <v>0</v>
      </c>
      <c r="AP52" s="17">
        <f t="shared" si="14"/>
        <v>0</v>
      </c>
      <c r="AQ52" s="17">
        <f t="shared" si="14"/>
        <v>0</v>
      </c>
      <c r="AR52" s="17">
        <f t="shared" si="14"/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1</v>
      </c>
      <c r="BA52">
        <v>1</v>
      </c>
      <c r="BB52">
        <v>0</v>
      </c>
      <c r="BC52">
        <v>1</v>
      </c>
    </row>
    <row r="53" spans="3:55" x14ac:dyDescent="0.25">
      <c r="C53" s="17"/>
      <c r="D53" s="30">
        <f t="shared" si="0"/>
        <v>3041.1203366001109</v>
      </c>
      <c r="E53" s="17">
        <f t="shared" si="1"/>
        <v>-3117.3116335618074</v>
      </c>
      <c r="F53" s="30">
        <f t="shared" si="2"/>
        <v>-76.19129696169648</v>
      </c>
      <c r="G53">
        <f t="shared" si="3"/>
        <v>4</v>
      </c>
      <c r="H53" s="31">
        <f t="shared" si="4"/>
        <v>9.7612754295987511E-4</v>
      </c>
      <c r="I53" s="30">
        <f t="shared" si="5"/>
        <v>1</v>
      </c>
      <c r="J53" s="2"/>
      <c r="K53" s="20">
        <v>100</v>
      </c>
      <c r="L53" s="7">
        <f t="shared" si="12"/>
        <v>86.21598533371521</v>
      </c>
      <c r="M53" s="7">
        <f t="shared" si="12"/>
        <v>74.331961270633954</v>
      </c>
      <c r="N53" s="7">
        <f t="shared" si="12"/>
        <v>64.086032827352639</v>
      </c>
      <c r="O53" s="7">
        <f t="shared" si="12"/>
        <v>55.252404663390266</v>
      </c>
      <c r="P53" s="7">
        <f t="shared" si="12"/>
        <v>62.865013976311197</v>
      </c>
      <c r="Q53" s="7">
        <f t="shared" si="11"/>
        <v>54.199691229854473</v>
      </c>
      <c r="R53" s="7">
        <f t="shared" si="11"/>
        <v>61.66725896247145</v>
      </c>
      <c r="S53" s="7">
        <f t="shared" si="11"/>
        <v>70.163699121773135</v>
      </c>
      <c r="T53" s="7">
        <f t="shared" si="11"/>
        <v>79.830768503050237</v>
      </c>
      <c r="U53" s="7">
        <f t="shared" si="11"/>
        <v>68.826883664381924</v>
      </c>
      <c r="W53" s="20">
        <v>100</v>
      </c>
      <c r="X53" s="7">
        <f t="shared" si="15"/>
        <v>115.98777142420998</v>
      </c>
      <c r="Y53" s="7">
        <f t="shared" si="15"/>
        <v>131.97554284841996</v>
      </c>
      <c r="Z53" s="7">
        <f t="shared" si="15"/>
        <v>100</v>
      </c>
      <c r="AA53" s="7">
        <f t="shared" si="13"/>
        <v>115.98777142420998</v>
      </c>
      <c r="AB53" s="7">
        <f t="shared" si="13"/>
        <v>103.87831843691006</v>
      </c>
      <c r="AC53" s="7">
        <f t="shared" si="13"/>
        <v>119.86608986112005</v>
      </c>
      <c r="AD53" s="7">
        <f t="shared" si="13"/>
        <v>107.75663687382013</v>
      </c>
      <c r="AE53" s="7">
        <f t="shared" si="13"/>
        <v>95.64718388652021</v>
      </c>
      <c r="AF53" s="7">
        <f t="shared" si="13"/>
        <v>83.537730899220293</v>
      </c>
      <c r="AG53" s="7">
        <f t="shared" si="8"/>
        <v>99.525502323430274</v>
      </c>
      <c r="AI53" s="17">
        <f t="shared" si="9"/>
        <v>0</v>
      </c>
      <c r="AJ53" s="17">
        <f t="shared" si="16"/>
        <v>0</v>
      </c>
      <c r="AK53" s="17">
        <f t="shared" si="16"/>
        <v>3073.778532984395</v>
      </c>
      <c r="AL53" s="17">
        <f t="shared" si="16"/>
        <v>0</v>
      </c>
      <c r="AM53" s="17">
        <f t="shared" si="14"/>
        <v>0</v>
      </c>
      <c r="AN53" s="17">
        <f t="shared" si="14"/>
        <v>0</v>
      </c>
      <c r="AO53" s="17">
        <f t="shared" si="14"/>
        <v>0</v>
      </c>
      <c r="AP53" s="17">
        <f t="shared" si="14"/>
        <v>0</v>
      </c>
      <c r="AQ53" s="17">
        <f t="shared" si="14"/>
        <v>0</v>
      </c>
      <c r="AR53" s="17">
        <f t="shared" si="14"/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0</v>
      </c>
    </row>
    <row r="54" spans="3:55" x14ac:dyDescent="0.25">
      <c r="C54" s="17"/>
      <c r="D54" s="30">
        <f t="shared" si="0"/>
        <v>478.61601634038789</v>
      </c>
      <c r="E54" s="17">
        <f t="shared" si="1"/>
        <v>-917.02450190521745</v>
      </c>
      <c r="F54" s="30">
        <f t="shared" si="2"/>
        <v>-438.40848556482956</v>
      </c>
      <c r="G54">
        <f t="shared" si="3"/>
        <v>5</v>
      </c>
      <c r="H54" s="31">
        <f t="shared" si="4"/>
        <v>9.7656225800141683E-4</v>
      </c>
      <c r="I54" s="30">
        <f t="shared" si="5"/>
        <v>1</v>
      </c>
      <c r="J54" s="2"/>
      <c r="K54" s="20">
        <v>100</v>
      </c>
      <c r="L54" s="7">
        <f t="shared" si="12"/>
        <v>86.21598533371521</v>
      </c>
      <c r="M54" s="7">
        <f t="shared" si="12"/>
        <v>74.331961270633954</v>
      </c>
      <c r="N54" s="7">
        <f t="shared" si="12"/>
        <v>64.086032827352639</v>
      </c>
      <c r="O54" s="7">
        <f t="shared" si="12"/>
        <v>55.252404663390266</v>
      </c>
      <c r="P54" s="7">
        <f t="shared" si="12"/>
        <v>62.865013976311197</v>
      </c>
      <c r="Q54" s="7">
        <f t="shared" si="11"/>
        <v>54.199691229854473</v>
      </c>
      <c r="R54" s="7">
        <f t="shared" si="11"/>
        <v>61.66725896247145</v>
      </c>
      <c r="S54" s="7">
        <f t="shared" si="11"/>
        <v>70.163699121773135</v>
      </c>
      <c r="T54" s="7">
        <f t="shared" si="11"/>
        <v>79.830768503050237</v>
      </c>
      <c r="U54" s="7">
        <f t="shared" si="11"/>
        <v>90.829754980947826</v>
      </c>
      <c r="W54" s="20">
        <v>100</v>
      </c>
      <c r="X54" s="7">
        <f t="shared" si="15"/>
        <v>115.98777142420998</v>
      </c>
      <c r="Y54" s="7">
        <f t="shared" si="15"/>
        <v>131.97554284841996</v>
      </c>
      <c r="Z54" s="7">
        <f t="shared" si="15"/>
        <v>100</v>
      </c>
      <c r="AA54" s="7">
        <f t="shared" si="13"/>
        <v>115.98777142420998</v>
      </c>
      <c r="AB54" s="7">
        <f t="shared" si="13"/>
        <v>103.87831843691006</v>
      </c>
      <c r="AC54" s="7">
        <f t="shared" si="13"/>
        <v>119.86608986112005</v>
      </c>
      <c r="AD54" s="7">
        <f t="shared" si="13"/>
        <v>107.75663687382013</v>
      </c>
      <c r="AE54" s="7">
        <f t="shared" si="13"/>
        <v>95.64718388652021</v>
      </c>
      <c r="AF54" s="7">
        <f t="shared" si="13"/>
        <v>83.537730899220293</v>
      </c>
      <c r="AG54" s="7">
        <f t="shared" si="8"/>
        <v>71.428277911920375</v>
      </c>
      <c r="AI54" s="17">
        <f t="shared" si="9"/>
        <v>0</v>
      </c>
      <c r="AJ54" s="17">
        <f t="shared" si="16"/>
        <v>0</v>
      </c>
      <c r="AK54" s="17">
        <f t="shared" si="16"/>
        <v>3073.778532984395</v>
      </c>
      <c r="AL54" s="17">
        <f t="shared" si="16"/>
        <v>0</v>
      </c>
      <c r="AM54" s="17">
        <f t="shared" si="14"/>
        <v>0</v>
      </c>
      <c r="AN54" s="17">
        <f t="shared" si="14"/>
        <v>0</v>
      </c>
      <c r="AO54" s="17">
        <f t="shared" si="14"/>
        <v>0</v>
      </c>
      <c r="AP54" s="17">
        <f t="shared" si="14"/>
        <v>0</v>
      </c>
      <c r="AQ54" s="17">
        <f t="shared" si="14"/>
        <v>0</v>
      </c>
      <c r="AR54" s="17">
        <f t="shared" si="14"/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1</v>
      </c>
      <c r="BB54">
        <v>1</v>
      </c>
      <c r="BC54">
        <v>1</v>
      </c>
    </row>
    <row r="55" spans="3:55" x14ac:dyDescent="0.25">
      <c r="C55" s="17"/>
      <c r="D55" s="30">
        <f t="shared" si="0"/>
        <v>5526.8797022908275</v>
      </c>
      <c r="E55" s="17">
        <f t="shared" si="1"/>
        <v>-6047.9900177581985</v>
      </c>
      <c r="F55" s="30">
        <f t="shared" si="2"/>
        <v>-521.11031546737104</v>
      </c>
      <c r="G55">
        <f t="shared" si="3"/>
        <v>2</v>
      </c>
      <c r="H55" s="31">
        <f t="shared" si="4"/>
        <v>9.7525869332865155E-4</v>
      </c>
      <c r="I55" s="30">
        <f t="shared" si="5"/>
        <v>2</v>
      </c>
      <c r="J55" s="2"/>
      <c r="K55" s="20">
        <v>100</v>
      </c>
      <c r="L55" s="7">
        <f t="shared" si="12"/>
        <v>86.21598533371521</v>
      </c>
      <c r="M55" s="7">
        <f t="shared" si="12"/>
        <v>74.331961270633954</v>
      </c>
      <c r="N55" s="7">
        <f t="shared" si="12"/>
        <v>64.086032827352639</v>
      </c>
      <c r="O55" s="7">
        <f t="shared" si="12"/>
        <v>55.252404663390266</v>
      </c>
      <c r="P55" s="7">
        <f t="shared" si="12"/>
        <v>62.865013976311197</v>
      </c>
      <c r="Q55" s="7">
        <f t="shared" si="11"/>
        <v>71.526479368967031</v>
      </c>
      <c r="R55" s="7">
        <f t="shared" si="11"/>
        <v>61.66725896247145</v>
      </c>
      <c r="S55" s="7">
        <f t="shared" si="11"/>
        <v>53.167034942788561</v>
      </c>
      <c r="T55" s="7">
        <f t="shared" si="11"/>
        <v>45.838483048645827</v>
      </c>
      <c r="U55" s="7">
        <f t="shared" si="11"/>
        <v>39.520099822418018</v>
      </c>
      <c r="W55" s="20">
        <v>100</v>
      </c>
      <c r="X55" s="7">
        <f t="shared" si="15"/>
        <v>115.98777142420998</v>
      </c>
      <c r="Y55" s="7">
        <f t="shared" si="15"/>
        <v>131.97554284841996</v>
      </c>
      <c r="Z55" s="7">
        <f t="shared" si="15"/>
        <v>100</v>
      </c>
      <c r="AA55" s="7">
        <f t="shared" si="13"/>
        <v>115.98777142420998</v>
      </c>
      <c r="AB55" s="7">
        <f t="shared" si="13"/>
        <v>103.87831843691006</v>
      </c>
      <c r="AC55" s="7">
        <f t="shared" si="13"/>
        <v>91.768865449610146</v>
      </c>
      <c r="AD55" s="7">
        <f t="shared" si="13"/>
        <v>107.75663687382013</v>
      </c>
      <c r="AE55" s="7">
        <f t="shared" si="13"/>
        <v>123.74440829803011</v>
      </c>
      <c r="AF55" s="7">
        <f t="shared" si="13"/>
        <v>100</v>
      </c>
      <c r="AG55" s="7">
        <f t="shared" si="8"/>
        <v>115.98777142420998</v>
      </c>
      <c r="AI55" s="17">
        <f t="shared" si="9"/>
        <v>0</v>
      </c>
      <c r="AJ55" s="17">
        <f t="shared" si="16"/>
        <v>0</v>
      </c>
      <c r="AK55" s="17">
        <f t="shared" si="16"/>
        <v>3073.778532984395</v>
      </c>
      <c r="AL55" s="17">
        <f t="shared" si="16"/>
        <v>0</v>
      </c>
      <c r="AM55" s="17">
        <f t="shared" si="14"/>
        <v>0</v>
      </c>
      <c r="AN55" s="17">
        <f t="shared" si="14"/>
        <v>0</v>
      </c>
      <c r="AO55" s="17">
        <f t="shared" si="14"/>
        <v>0</v>
      </c>
      <c r="AP55" s="17">
        <f t="shared" si="14"/>
        <v>0</v>
      </c>
      <c r="AQ55" s="17">
        <f t="shared" si="14"/>
        <v>1821.2628466836518</v>
      </c>
      <c r="AR55" s="17">
        <f t="shared" si="14"/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</row>
    <row r="56" spans="3:55" x14ac:dyDescent="0.25">
      <c r="C56" s="17"/>
      <c r="D56" s="30">
        <f t="shared" si="0"/>
        <v>4263.4843188085752</v>
      </c>
      <c r="E56" s="17">
        <f t="shared" si="1"/>
        <v>-4784.5946342759453</v>
      </c>
      <c r="F56" s="30">
        <f t="shared" si="2"/>
        <v>-521.11031546737013</v>
      </c>
      <c r="G56">
        <f t="shared" si="3"/>
        <v>3</v>
      </c>
      <c r="H56" s="31">
        <f t="shared" si="4"/>
        <v>9.7569302143100045E-4</v>
      </c>
      <c r="I56" s="30">
        <f t="shared" si="5"/>
        <v>2</v>
      </c>
      <c r="J56" s="2"/>
      <c r="K56" s="20">
        <v>100</v>
      </c>
      <c r="L56" s="7">
        <f t="shared" si="12"/>
        <v>86.21598533371521</v>
      </c>
      <c r="M56" s="7">
        <f t="shared" si="12"/>
        <v>74.331961270633954</v>
      </c>
      <c r="N56" s="7">
        <f t="shared" si="12"/>
        <v>64.086032827352639</v>
      </c>
      <c r="O56" s="7">
        <f t="shared" si="12"/>
        <v>55.252404663390266</v>
      </c>
      <c r="P56" s="7">
        <f t="shared" si="12"/>
        <v>62.865013976311197</v>
      </c>
      <c r="Q56" s="7">
        <f t="shared" si="11"/>
        <v>71.526479368967031</v>
      </c>
      <c r="R56" s="7">
        <f t="shared" si="11"/>
        <v>61.66725896247145</v>
      </c>
      <c r="S56" s="7">
        <f t="shared" si="11"/>
        <v>53.167034942788561</v>
      </c>
      <c r="T56" s="7">
        <f t="shared" si="11"/>
        <v>45.838483048645827</v>
      </c>
      <c r="U56" s="7">
        <f t="shared" si="11"/>
        <v>52.154053657240546</v>
      </c>
      <c r="W56" s="20">
        <v>100</v>
      </c>
      <c r="X56" s="7">
        <f t="shared" si="15"/>
        <v>115.98777142420998</v>
      </c>
      <c r="Y56" s="7">
        <f t="shared" si="15"/>
        <v>131.97554284841996</v>
      </c>
      <c r="Z56" s="7">
        <f t="shared" si="15"/>
        <v>100</v>
      </c>
      <c r="AA56" s="7">
        <f t="shared" si="13"/>
        <v>115.98777142420998</v>
      </c>
      <c r="AB56" s="7">
        <f t="shared" si="13"/>
        <v>103.87831843691006</v>
      </c>
      <c r="AC56" s="7">
        <f t="shared" si="13"/>
        <v>91.768865449610146</v>
      </c>
      <c r="AD56" s="7">
        <f t="shared" si="13"/>
        <v>107.75663687382013</v>
      </c>
      <c r="AE56" s="7">
        <f t="shared" si="13"/>
        <v>123.74440829803011</v>
      </c>
      <c r="AF56" s="7">
        <f t="shared" si="13"/>
        <v>100</v>
      </c>
      <c r="AG56" s="7">
        <f t="shared" si="8"/>
        <v>87.890547012700083</v>
      </c>
      <c r="AI56" s="17">
        <f t="shared" si="9"/>
        <v>0</v>
      </c>
      <c r="AJ56" s="17">
        <f t="shared" si="16"/>
        <v>0</v>
      </c>
      <c r="AK56" s="17">
        <f t="shared" si="16"/>
        <v>3073.778532984395</v>
      </c>
      <c r="AL56" s="17">
        <f t="shared" si="16"/>
        <v>0</v>
      </c>
      <c r="AM56" s="17">
        <f t="shared" si="14"/>
        <v>0</v>
      </c>
      <c r="AN56" s="17">
        <f t="shared" si="14"/>
        <v>0</v>
      </c>
      <c r="AO56" s="17">
        <f t="shared" si="14"/>
        <v>0</v>
      </c>
      <c r="AP56" s="17">
        <f t="shared" si="14"/>
        <v>0</v>
      </c>
      <c r="AQ56" s="17">
        <f t="shared" si="14"/>
        <v>1821.2628466836518</v>
      </c>
      <c r="AR56" s="17">
        <f t="shared" si="14"/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1</v>
      </c>
    </row>
    <row r="57" spans="3:55" x14ac:dyDescent="0.25">
      <c r="C57" s="17"/>
      <c r="D57" s="30">
        <f t="shared" si="0"/>
        <v>4514.4157052777573</v>
      </c>
      <c r="E57" s="17">
        <f t="shared" si="1"/>
        <v>-4784.5946342759453</v>
      </c>
      <c r="F57" s="30">
        <f t="shared" si="2"/>
        <v>-270.17892899818798</v>
      </c>
      <c r="G57">
        <f t="shared" si="3"/>
        <v>3</v>
      </c>
      <c r="H57" s="31">
        <f t="shared" si="4"/>
        <v>9.7569302143100045E-4</v>
      </c>
      <c r="I57" s="30">
        <f t="shared" si="5"/>
        <v>1</v>
      </c>
      <c r="J57" s="2"/>
      <c r="K57" s="20">
        <v>100</v>
      </c>
      <c r="L57" s="7">
        <f t="shared" si="12"/>
        <v>86.21598533371521</v>
      </c>
      <c r="M57" s="7">
        <f t="shared" si="12"/>
        <v>74.331961270633954</v>
      </c>
      <c r="N57" s="7">
        <f t="shared" si="12"/>
        <v>64.086032827352639</v>
      </c>
      <c r="O57" s="7">
        <f t="shared" si="12"/>
        <v>55.252404663390266</v>
      </c>
      <c r="P57" s="7">
        <f t="shared" si="12"/>
        <v>62.865013976311197</v>
      </c>
      <c r="Q57" s="7">
        <f t="shared" si="11"/>
        <v>71.526479368967031</v>
      </c>
      <c r="R57" s="7">
        <f t="shared" si="11"/>
        <v>61.66725896247145</v>
      </c>
      <c r="S57" s="7">
        <f t="shared" si="11"/>
        <v>53.167034942788561</v>
      </c>
      <c r="T57" s="7">
        <f t="shared" si="11"/>
        <v>60.492324544419994</v>
      </c>
      <c r="U57" s="7">
        <f t="shared" si="11"/>
        <v>52.154053657240546</v>
      </c>
      <c r="W57" s="20">
        <v>100</v>
      </c>
      <c r="X57" s="7">
        <f t="shared" si="15"/>
        <v>115.98777142420998</v>
      </c>
      <c r="Y57" s="7">
        <f t="shared" si="15"/>
        <v>131.97554284841996</v>
      </c>
      <c r="Z57" s="7">
        <f t="shared" si="15"/>
        <v>100</v>
      </c>
      <c r="AA57" s="7">
        <f t="shared" si="13"/>
        <v>115.98777142420998</v>
      </c>
      <c r="AB57" s="7">
        <f t="shared" si="13"/>
        <v>103.87831843691006</v>
      </c>
      <c r="AC57" s="7">
        <f t="shared" si="13"/>
        <v>91.768865449610146</v>
      </c>
      <c r="AD57" s="7">
        <f t="shared" si="13"/>
        <v>107.75663687382013</v>
      </c>
      <c r="AE57" s="7">
        <f t="shared" si="13"/>
        <v>123.74440829803011</v>
      </c>
      <c r="AF57" s="7">
        <f t="shared" si="13"/>
        <v>111.63495531073019</v>
      </c>
      <c r="AG57" s="7">
        <f t="shared" si="8"/>
        <v>127.62272673494017</v>
      </c>
      <c r="AI57" s="17">
        <f t="shared" si="9"/>
        <v>0</v>
      </c>
      <c r="AJ57" s="17">
        <f t="shared" si="16"/>
        <v>0</v>
      </c>
      <c r="AK57" s="17">
        <f t="shared" si="16"/>
        <v>3073.778532984395</v>
      </c>
      <c r="AL57" s="17">
        <f t="shared" si="16"/>
        <v>0</v>
      </c>
      <c r="AM57" s="17">
        <f t="shared" si="14"/>
        <v>0</v>
      </c>
      <c r="AN57" s="17">
        <f t="shared" si="14"/>
        <v>0</v>
      </c>
      <c r="AO57" s="17">
        <f t="shared" si="14"/>
        <v>0</v>
      </c>
      <c r="AP57" s="17">
        <f t="shared" si="14"/>
        <v>0</v>
      </c>
      <c r="AQ57" s="17">
        <f t="shared" si="14"/>
        <v>0</v>
      </c>
      <c r="AR57" s="17">
        <f t="shared" si="14"/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0</v>
      </c>
    </row>
    <row r="58" spans="3:55" x14ac:dyDescent="0.25">
      <c r="C58" s="17"/>
      <c r="D58" s="30">
        <f t="shared" si="0"/>
        <v>3041.1203366001109</v>
      </c>
      <c r="E58" s="17">
        <f t="shared" si="1"/>
        <v>-3117.311633561806</v>
      </c>
      <c r="F58" s="30">
        <f t="shared" si="2"/>
        <v>-76.191296961695116</v>
      </c>
      <c r="G58">
        <f t="shared" si="3"/>
        <v>4</v>
      </c>
      <c r="H58" s="31">
        <f t="shared" si="4"/>
        <v>9.7612754295987511E-4</v>
      </c>
      <c r="I58" s="30">
        <f t="shared" si="5"/>
        <v>1</v>
      </c>
      <c r="J58" s="2"/>
      <c r="K58" s="20">
        <v>100</v>
      </c>
      <c r="L58" s="7">
        <f t="shared" si="12"/>
        <v>86.21598533371521</v>
      </c>
      <c r="M58" s="7">
        <f t="shared" si="12"/>
        <v>74.331961270633954</v>
      </c>
      <c r="N58" s="7">
        <f t="shared" si="12"/>
        <v>64.086032827352639</v>
      </c>
      <c r="O58" s="7">
        <f t="shared" si="12"/>
        <v>55.252404663390266</v>
      </c>
      <c r="P58" s="7">
        <f t="shared" si="12"/>
        <v>62.865013976311197</v>
      </c>
      <c r="Q58" s="7">
        <f t="shared" si="11"/>
        <v>71.526479368967031</v>
      </c>
      <c r="R58" s="7">
        <f t="shared" si="11"/>
        <v>61.66725896247145</v>
      </c>
      <c r="S58" s="7">
        <f t="shared" si="11"/>
        <v>53.167034942788561</v>
      </c>
      <c r="T58" s="7">
        <f t="shared" si="11"/>
        <v>60.492324544419994</v>
      </c>
      <c r="U58" s="7">
        <f t="shared" si="11"/>
        <v>68.826883664381938</v>
      </c>
      <c r="W58" s="20">
        <v>100</v>
      </c>
      <c r="X58" s="7">
        <f t="shared" si="15"/>
        <v>115.98777142420998</v>
      </c>
      <c r="Y58" s="7">
        <f t="shared" si="15"/>
        <v>131.97554284841996</v>
      </c>
      <c r="Z58" s="7">
        <f t="shared" si="15"/>
        <v>100</v>
      </c>
      <c r="AA58" s="7">
        <f t="shared" si="13"/>
        <v>115.98777142420998</v>
      </c>
      <c r="AB58" s="7">
        <f t="shared" si="13"/>
        <v>103.87831843691006</v>
      </c>
      <c r="AC58" s="7">
        <f t="shared" si="13"/>
        <v>91.768865449610146</v>
      </c>
      <c r="AD58" s="7">
        <f t="shared" si="13"/>
        <v>107.75663687382013</v>
      </c>
      <c r="AE58" s="7">
        <f t="shared" si="13"/>
        <v>123.74440829803011</v>
      </c>
      <c r="AF58" s="7">
        <f t="shared" si="13"/>
        <v>111.63495531073019</v>
      </c>
      <c r="AG58" s="7">
        <f t="shared" si="8"/>
        <v>99.525502323430274</v>
      </c>
      <c r="AI58" s="17">
        <f t="shared" si="9"/>
        <v>0</v>
      </c>
      <c r="AJ58" s="17">
        <f t="shared" si="16"/>
        <v>0</v>
      </c>
      <c r="AK58" s="17">
        <f t="shared" si="16"/>
        <v>3073.778532984395</v>
      </c>
      <c r="AL58" s="17">
        <f t="shared" si="16"/>
        <v>0</v>
      </c>
      <c r="AM58" s="17">
        <f t="shared" si="14"/>
        <v>0</v>
      </c>
      <c r="AN58" s="17">
        <f t="shared" si="14"/>
        <v>0</v>
      </c>
      <c r="AO58" s="17">
        <f t="shared" si="14"/>
        <v>0</v>
      </c>
      <c r="AP58" s="17">
        <f t="shared" si="14"/>
        <v>0</v>
      </c>
      <c r="AQ58" s="17">
        <f t="shared" si="14"/>
        <v>0</v>
      </c>
      <c r="AR58" s="17">
        <f t="shared" si="14"/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1</v>
      </c>
      <c r="BC58">
        <v>1</v>
      </c>
    </row>
    <row r="59" spans="3:55" x14ac:dyDescent="0.25">
      <c r="C59" s="17"/>
      <c r="D59" s="30">
        <f t="shared" si="0"/>
        <v>4514.4157052777573</v>
      </c>
      <c r="E59" s="17">
        <f t="shared" si="1"/>
        <v>-4784.5946342759453</v>
      </c>
      <c r="F59" s="30">
        <f t="shared" si="2"/>
        <v>-270.17892899818798</v>
      </c>
      <c r="G59">
        <f t="shared" si="3"/>
        <v>3</v>
      </c>
      <c r="H59" s="31">
        <f t="shared" si="4"/>
        <v>9.7569302143100045E-4</v>
      </c>
      <c r="I59" s="30">
        <f t="shared" si="5"/>
        <v>1</v>
      </c>
      <c r="J59" s="2"/>
      <c r="K59" s="20">
        <v>100</v>
      </c>
      <c r="L59" s="7">
        <f t="shared" si="12"/>
        <v>86.21598533371521</v>
      </c>
      <c r="M59" s="7">
        <f t="shared" si="12"/>
        <v>74.331961270633954</v>
      </c>
      <c r="N59" s="7">
        <f t="shared" si="12"/>
        <v>64.086032827352639</v>
      </c>
      <c r="O59" s="7">
        <f t="shared" si="12"/>
        <v>55.252404663390266</v>
      </c>
      <c r="P59" s="7">
        <f t="shared" si="12"/>
        <v>62.865013976311197</v>
      </c>
      <c r="Q59" s="7">
        <f t="shared" si="11"/>
        <v>71.526479368967031</v>
      </c>
      <c r="R59" s="7">
        <f t="shared" si="11"/>
        <v>61.66725896247145</v>
      </c>
      <c r="S59" s="7">
        <f t="shared" si="11"/>
        <v>70.163699121773135</v>
      </c>
      <c r="T59" s="7">
        <f t="shared" si="11"/>
        <v>60.492324544419994</v>
      </c>
      <c r="U59" s="7">
        <f t="shared" si="11"/>
        <v>52.154053657240546</v>
      </c>
      <c r="W59" s="20">
        <v>100</v>
      </c>
      <c r="X59" s="7">
        <f t="shared" si="15"/>
        <v>115.98777142420998</v>
      </c>
      <c r="Y59" s="7">
        <f t="shared" si="15"/>
        <v>131.97554284841996</v>
      </c>
      <c r="Z59" s="7">
        <f t="shared" si="15"/>
        <v>100</v>
      </c>
      <c r="AA59" s="7">
        <f t="shared" si="13"/>
        <v>115.98777142420998</v>
      </c>
      <c r="AB59" s="7">
        <f t="shared" si="13"/>
        <v>103.87831843691006</v>
      </c>
      <c r="AC59" s="7">
        <f t="shared" si="13"/>
        <v>91.768865449610146</v>
      </c>
      <c r="AD59" s="7">
        <f t="shared" si="13"/>
        <v>107.75663687382013</v>
      </c>
      <c r="AE59" s="7">
        <f t="shared" si="13"/>
        <v>95.64718388652021</v>
      </c>
      <c r="AF59" s="7">
        <f t="shared" si="13"/>
        <v>111.63495531073019</v>
      </c>
      <c r="AG59" s="7">
        <f t="shared" si="8"/>
        <v>127.62272673494017</v>
      </c>
      <c r="AI59" s="17">
        <f t="shared" si="9"/>
        <v>0</v>
      </c>
      <c r="AJ59" s="17">
        <f t="shared" si="16"/>
        <v>0</v>
      </c>
      <c r="AK59" s="17">
        <f t="shared" si="16"/>
        <v>3073.778532984395</v>
      </c>
      <c r="AL59" s="17">
        <f t="shared" si="16"/>
        <v>0</v>
      </c>
      <c r="AM59" s="17">
        <f t="shared" si="14"/>
        <v>0</v>
      </c>
      <c r="AN59" s="17">
        <f t="shared" si="14"/>
        <v>0</v>
      </c>
      <c r="AO59" s="17">
        <f t="shared" si="14"/>
        <v>0</v>
      </c>
      <c r="AP59" s="17">
        <f t="shared" si="14"/>
        <v>0</v>
      </c>
      <c r="AQ59" s="17">
        <f t="shared" si="14"/>
        <v>0</v>
      </c>
      <c r="AR59" s="17">
        <f t="shared" si="14"/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0</v>
      </c>
    </row>
    <row r="60" spans="3:55" x14ac:dyDescent="0.25">
      <c r="C60" s="17"/>
      <c r="D60" s="30">
        <f t="shared" si="0"/>
        <v>3041.1203366001109</v>
      </c>
      <c r="E60" s="17">
        <f t="shared" si="1"/>
        <v>-3117.311633561806</v>
      </c>
      <c r="F60" s="30">
        <f t="shared" si="2"/>
        <v>-76.191296961695116</v>
      </c>
      <c r="G60">
        <f t="shared" si="3"/>
        <v>4</v>
      </c>
      <c r="H60" s="31">
        <f t="shared" si="4"/>
        <v>9.7612754295987511E-4</v>
      </c>
      <c r="I60" s="30">
        <f t="shared" si="5"/>
        <v>1</v>
      </c>
      <c r="J60" s="2"/>
      <c r="K60" s="20">
        <v>100</v>
      </c>
      <c r="L60" s="7">
        <f t="shared" si="12"/>
        <v>86.21598533371521</v>
      </c>
      <c r="M60" s="7">
        <f t="shared" si="12"/>
        <v>74.331961270633954</v>
      </c>
      <c r="N60" s="7">
        <f t="shared" si="12"/>
        <v>64.086032827352639</v>
      </c>
      <c r="O60" s="7">
        <f t="shared" si="12"/>
        <v>55.252404663390266</v>
      </c>
      <c r="P60" s="7">
        <f t="shared" si="12"/>
        <v>62.865013976311197</v>
      </c>
      <c r="Q60" s="7">
        <f t="shared" si="11"/>
        <v>71.526479368967031</v>
      </c>
      <c r="R60" s="7">
        <f t="shared" si="11"/>
        <v>61.66725896247145</v>
      </c>
      <c r="S60" s="7">
        <f t="shared" si="11"/>
        <v>70.163699121773135</v>
      </c>
      <c r="T60" s="7">
        <f t="shared" si="11"/>
        <v>60.492324544419994</v>
      </c>
      <c r="U60" s="7">
        <f t="shared" si="11"/>
        <v>68.826883664381938</v>
      </c>
      <c r="W60" s="20">
        <v>100</v>
      </c>
      <c r="X60" s="7">
        <f t="shared" si="15"/>
        <v>115.98777142420998</v>
      </c>
      <c r="Y60" s="7">
        <f t="shared" si="15"/>
        <v>131.97554284841996</v>
      </c>
      <c r="Z60" s="7">
        <f t="shared" si="15"/>
        <v>100</v>
      </c>
      <c r="AA60" s="7">
        <f t="shared" si="13"/>
        <v>115.98777142420998</v>
      </c>
      <c r="AB60" s="7">
        <f t="shared" si="13"/>
        <v>103.87831843691006</v>
      </c>
      <c r="AC60" s="7">
        <f t="shared" si="13"/>
        <v>91.768865449610146</v>
      </c>
      <c r="AD60" s="7">
        <f t="shared" si="13"/>
        <v>107.75663687382013</v>
      </c>
      <c r="AE60" s="7">
        <f t="shared" si="13"/>
        <v>95.64718388652021</v>
      </c>
      <c r="AF60" s="7">
        <f t="shared" si="13"/>
        <v>111.63495531073019</v>
      </c>
      <c r="AG60" s="7">
        <f t="shared" si="8"/>
        <v>99.525502323430274</v>
      </c>
      <c r="AI60" s="17">
        <f t="shared" si="9"/>
        <v>0</v>
      </c>
      <c r="AJ60" s="17">
        <f t="shared" si="16"/>
        <v>0</v>
      </c>
      <c r="AK60" s="17">
        <f t="shared" si="16"/>
        <v>3073.778532984395</v>
      </c>
      <c r="AL60" s="17">
        <f t="shared" si="16"/>
        <v>0</v>
      </c>
      <c r="AM60" s="17">
        <f t="shared" si="14"/>
        <v>0</v>
      </c>
      <c r="AN60" s="17">
        <f t="shared" si="14"/>
        <v>0</v>
      </c>
      <c r="AO60" s="17">
        <f t="shared" si="14"/>
        <v>0</v>
      </c>
      <c r="AP60" s="17">
        <f t="shared" si="14"/>
        <v>0</v>
      </c>
      <c r="AQ60" s="17">
        <f t="shared" si="14"/>
        <v>0</v>
      </c>
      <c r="AR60" s="17">
        <f t="shared" si="14"/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</row>
    <row r="61" spans="3:55" x14ac:dyDescent="0.25">
      <c r="C61" s="17"/>
      <c r="D61" s="30">
        <f t="shared" si="0"/>
        <v>3041.1203366001109</v>
      </c>
      <c r="E61" s="17">
        <f t="shared" si="1"/>
        <v>-3117.3116335618074</v>
      </c>
      <c r="F61" s="30">
        <f t="shared" si="2"/>
        <v>-76.19129696169648</v>
      </c>
      <c r="G61">
        <f t="shared" si="3"/>
        <v>4</v>
      </c>
      <c r="H61" s="31">
        <f t="shared" si="4"/>
        <v>9.7612754295987511E-4</v>
      </c>
      <c r="I61" s="30">
        <f t="shared" si="5"/>
        <v>1</v>
      </c>
      <c r="J61" s="2"/>
      <c r="K61" s="20">
        <v>100</v>
      </c>
      <c r="L61" s="7">
        <f t="shared" si="12"/>
        <v>86.21598533371521</v>
      </c>
      <c r="M61" s="7">
        <f t="shared" si="12"/>
        <v>74.331961270633954</v>
      </c>
      <c r="N61" s="7">
        <f t="shared" si="12"/>
        <v>64.086032827352639</v>
      </c>
      <c r="O61" s="7">
        <f t="shared" si="12"/>
        <v>55.252404663390266</v>
      </c>
      <c r="P61" s="7">
        <f t="shared" si="12"/>
        <v>62.865013976311197</v>
      </c>
      <c r="Q61" s="7">
        <f t="shared" si="11"/>
        <v>71.526479368967031</v>
      </c>
      <c r="R61" s="7">
        <f t="shared" si="11"/>
        <v>61.66725896247145</v>
      </c>
      <c r="S61" s="7">
        <f t="shared" si="11"/>
        <v>70.163699121773135</v>
      </c>
      <c r="T61" s="7">
        <f t="shared" si="11"/>
        <v>79.830768503050237</v>
      </c>
      <c r="U61" s="7">
        <f t="shared" si="11"/>
        <v>68.826883664381924</v>
      </c>
      <c r="W61" s="20">
        <v>100</v>
      </c>
      <c r="X61" s="7">
        <f t="shared" si="15"/>
        <v>115.98777142420998</v>
      </c>
      <c r="Y61" s="7">
        <f t="shared" si="15"/>
        <v>131.97554284841996</v>
      </c>
      <c r="Z61" s="7">
        <f t="shared" si="15"/>
        <v>100</v>
      </c>
      <c r="AA61" s="7">
        <f t="shared" si="13"/>
        <v>115.98777142420998</v>
      </c>
      <c r="AB61" s="7">
        <f t="shared" si="13"/>
        <v>103.87831843691006</v>
      </c>
      <c r="AC61" s="7">
        <f t="shared" si="13"/>
        <v>91.768865449610146</v>
      </c>
      <c r="AD61" s="7">
        <f t="shared" si="13"/>
        <v>107.75663687382013</v>
      </c>
      <c r="AE61" s="7">
        <f t="shared" si="13"/>
        <v>95.64718388652021</v>
      </c>
      <c r="AF61" s="7">
        <f t="shared" si="13"/>
        <v>83.537730899220293</v>
      </c>
      <c r="AG61" s="7">
        <f t="shared" si="8"/>
        <v>99.525502323430274</v>
      </c>
      <c r="AI61" s="17">
        <f t="shared" si="9"/>
        <v>0</v>
      </c>
      <c r="AJ61" s="17">
        <f t="shared" si="16"/>
        <v>0</v>
      </c>
      <c r="AK61" s="17">
        <f t="shared" si="16"/>
        <v>3073.778532984395</v>
      </c>
      <c r="AL61" s="17">
        <f t="shared" si="16"/>
        <v>0</v>
      </c>
      <c r="AM61" s="17">
        <f t="shared" si="14"/>
        <v>0</v>
      </c>
      <c r="AN61" s="17">
        <f t="shared" si="14"/>
        <v>0</v>
      </c>
      <c r="AO61" s="17">
        <f t="shared" si="14"/>
        <v>0</v>
      </c>
      <c r="AP61" s="17">
        <f t="shared" si="14"/>
        <v>0</v>
      </c>
      <c r="AQ61" s="17">
        <f t="shared" si="14"/>
        <v>0</v>
      </c>
      <c r="AR61" s="17">
        <f t="shared" si="14"/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0</v>
      </c>
    </row>
    <row r="62" spans="3:55" x14ac:dyDescent="0.25">
      <c r="C62" s="17"/>
      <c r="D62" s="30">
        <f t="shared" si="0"/>
        <v>478.61601634038789</v>
      </c>
      <c r="E62" s="17">
        <f t="shared" si="1"/>
        <v>-917.02450190521745</v>
      </c>
      <c r="F62" s="30">
        <f t="shared" si="2"/>
        <v>-438.40848556482956</v>
      </c>
      <c r="G62">
        <f t="shared" si="3"/>
        <v>5</v>
      </c>
      <c r="H62" s="31">
        <f t="shared" si="4"/>
        <v>9.7656225800141683E-4</v>
      </c>
      <c r="I62" s="30">
        <f t="shared" si="5"/>
        <v>1</v>
      </c>
      <c r="J62" s="2"/>
      <c r="K62" s="20">
        <v>100</v>
      </c>
      <c r="L62" s="7">
        <f t="shared" si="12"/>
        <v>86.21598533371521</v>
      </c>
      <c r="M62" s="7">
        <f t="shared" si="12"/>
        <v>74.331961270633954</v>
      </c>
      <c r="N62" s="7">
        <f t="shared" si="12"/>
        <v>64.086032827352639</v>
      </c>
      <c r="O62" s="7">
        <f t="shared" si="12"/>
        <v>55.252404663390266</v>
      </c>
      <c r="P62" s="7">
        <f t="shared" si="12"/>
        <v>62.865013976311197</v>
      </c>
      <c r="Q62" s="7">
        <f t="shared" si="11"/>
        <v>71.526479368967031</v>
      </c>
      <c r="R62" s="7">
        <f t="shared" si="11"/>
        <v>61.66725896247145</v>
      </c>
      <c r="S62" s="7">
        <f t="shared" si="11"/>
        <v>70.163699121773135</v>
      </c>
      <c r="T62" s="7">
        <f t="shared" si="11"/>
        <v>79.830768503050237</v>
      </c>
      <c r="U62" s="7">
        <f t="shared" si="11"/>
        <v>90.829754980947826</v>
      </c>
      <c r="W62" s="20">
        <v>100</v>
      </c>
      <c r="X62" s="7">
        <f t="shared" si="15"/>
        <v>115.98777142420998</v>
      </c>
      <c r="Y62" s="7">
        <f t="shared" si="15"/>
        <v>131.97554284841996</v>
      </c>
      <c r="Z62" s="7">
        <f t="shared" si="15"/>
        <v>100</v>
      </c>
      <c r="AA62" s="7">
        <f t="shared" si="13"/>
        <v>115.98777142420998</v>
      </c>
      <c r="AB62" s="7">
        <f t="shared" si="13"/>
        <v>103.87831843691006</v>
      </c>
      <c r="AC62" s="7">
        <f t="shared" si="13"/>
        <v>91.768865449610146</v>
      </c>
      <c r="AD62" s="7">
        <f t="shared" si="13"/>
        <v>107.75663687382013</v>
      </c>
      <c r="AE62" s="7">
        <f t="shared" si="13"/>
        <v>95.64718388652021</v>
      </c>
      <c r="AF62" s="7">
        <f t="shared" si="13"/>
        <v>83.537730899220293</v>
      </c>
      <c r="AG62" s="7">
        <f t="shared" si="8"/>
        <v>71.428277911920375</v>
      </c>
      <c r="AI62" s="17">
        <f t="shared" si="9"/>
        <v>0</v>
      </c>
      <c r="AJ62" s="17">
        <f t="shared" si="16"/>
        <v>0</v>
      </c>
      <c r="AK62" s="17">
        <f t="shared" si="16"/>
        <v>3073.778532984395</v>
      </c>
      <c r="AL62" s="17">
        <f t="shared" si="16"/>
        <v>0</v>
      </c>
      <c r="AM62" s="17">
        <f t="shared" si="14"/>
        <v>0</v>
      </c>
      <c r="AN62" s="17">
        <f t="shared" si="14"/>
        <v>0</v>
      </c>
      <c r="AO62" s="17">
        <f t="shared" si="14"/>
        <v>0</v>
      </c>
      <c r="AP62" s="17">
        <f t="shared" si="14"/>
        <v>0</v>
      </c>
      <c r="AQ62" s="17">
        <f t="shared" si="14"/>
        <v>0</v>
      </c>
      <c r="AR62" s="17">
        <f t="shared" si="14"/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1</v>
      </c>
    </row>
    <row r="63" spans="3:55" x14ac:dyDescent="0.25">
      <c r="C63" s="17"/>
      <c r="D63" s="30">
        <f t="shared" si="0"/>
        <v>4514.4157052777573</v>
      </c>
      <c r="E63" s="17">
        <f t="shared" si="1"/>
        <v>-4784.5946342759453</v>
      </c>
      <c r="F63" s="30">
        <f t="shared" si="2"/>
        <v>-270.17892899818798</v>
      </c>
      <c r="G63">
        <f t="shared" si="3"/>
        <v>3</v>
      </c>
      <c r="H63" s="31">
        <f t="shared" si="4"/>
        <v>9.7569302143100045E-4</v>
      </c>
      <c r="I63" s="30">
        <f t="shared" si="5"/>
        <v>1</v>
      </c>
      <c r="J63" s="2"/>
      <c r="K63" s="20">
        <v>100</v>
      </c>
      <c r="L63" s="7">
        <f t="shared" si="12"/>
        <v>86.21598533371521</v>
      </c>
      <c r="M63" s="7">
        <f t="shared" si="12"/>
        <v>74.331961270633954</v>
      </c>
      <c r="N63" s="7">
        <f t="shared" si="12"/>
        <v>64.086032827352639</v>
      </c>
      <c r="O63" s="7">
        <f t="shared" si="12"/>
        <v>55.252404663390266</v>
      </c>
      <c r="P63" s="7">
        <f t="shared" si="12"/>
        <v>62.865013976311197</v>
      </c>
      <c r="Q63" s="7">
        <f t="shared" si="11"/>
        <v>71.526479368967031</v>
      </c>
      <c r="R63" s="7">
        <f t="shared" si="11"/>
        <v>81.381310960132652</v>
      </c>
      <c r="S63" s="7">
        <f t="shared" si="11"/>
        <v>70.163699121773135</v>
      </c>
      <c r="T63" s="7">
        <f t="shared" si="11"/>
        <v>60.492324544419994</v>
      </c>
      <c r="U63" s="7">
        <f t="shared" si="11"/>
        <v>52.154053657240546</v>
      </c>
      <c r="W63" s="20">
        <v>100</v>
      </c>
      <c r="X63" s="7">
        <f t="shared" si="15"/>
        <v>115.98777142420998</v>
      </c>
      <c r="Y63" s="7">
        <f t="shared" si="15"/>
        <v>131.97554284841996</v>
      </c>
      <c r="Z63" s="7">
        <f t="shared" si="15"/>
        <v>100</v>
      </c>
      <c r="AA63" s="7">
        <f t="shared" si="13"/>
        <v>115.98777142420998</v>
      </c>
      <c r="AB63" s="7">
        <f t="shared" si="13"/>
        <v>103.87831843691006</v>
      </c>
      <c r="AC63" s="7">
        <f t="shared" si="13"/>
        <v>91.768865449610146</v>
      </c>
      <c r="AD63" s="7">
        <f t="shared" si="13"/>
        <v>79.659412462310229</v>
      </c>
      <c r="AE63" s="7">
        <f t="shared" si="13"/>
        <v>95.64718388652021</v>
      </c>
      <c r="AF63" s="7">
        <f t="shared" si="13"/>
        <v>111.63495531073019</v>
      </c>
      <c r="AG63" s="7">
        <f t="shared" si="8"/>
        <v>127.62272673494017</v>
      </c>
      <c r="AI63" s="17">
        <f t="shared" si="9"/>
        <v>0</v>
      </c>
      <c r="AJ63" s="17">
        <f t="shared" si="16"/>
        <v>0</v>
      </c>
      <c r="AK63" s="17">
        <f t="shared" si="16"/>
        <v>3073.778532984395</v>
      </c>
      <c r="AL63" s="17">
        <f t="shared" si="16"/>
        <v>0</v>
      </c>
      <c r="AM63" s="17">
        <f t="shared" si="14"/>
        <v>0</v>
      </c>
      <c r="AN63" s="17">
        <f t="shared" si="14"/>
        <v>0</v>
      </c>
      <c r="AO63" s="17">
        <f t="shared" si="14"/>
        <v>0</v>
      </c>
      <c r="AP63" s="17">
        <f t="shared" si="14"/>
        <v>0</v>
      </c>
      <c r="AQ63" s="17">
        <f t="shared" si="14"/>
        <v>0</v>
      </c>
      <c r="AR63" s="17">
        <f t="shared" si="14"/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</row>
    <row r="64" spans="3:55" x14ac:dyDescent="0.25">
      <c r="C64" s="17"/>
      <c r="D64" s="30">
        <f t="shared" si="0"/>
        <v>3041.1203366001109</v>
      </c>
      <c r="E64" s="17">
        <f t="shared" si="1"/>
        <v>-3117.311633561806</v>
      </c>
      <c r="F64" s="30">
        <f t="shared" si="2"/>
        <v>-76.191296961695116</v>
      </c>
      <c r="G64">
        <f t="shared" si="3"/>
        <v>4</v>
      </c>
      <c r="H64" s="31">
        <f t="shared" si="4"/>
        <v>9.7612754295987511E-4</v>
      </c>
      <c r="I64" s="30">
        <f t="shared" si="5"/>
        <v>1</v>
      </c>
      <c r="J64" s="2"/>
      <c r="K64" s="20">
        <v>100</v>
      </c>
      <c r="L64" s="7">
        <f t="shared" si="12"/>
        <v>86.21598533371521</v>
      </c>
      <c r="M64" s="7">
        <f t="shared" si="12"/>
        <v>74.331961270633954</v>
      </c>
      <c r="N64" s="7">
        <f t="shared" si="12"/>
        <v>64.086032827352639</v>
      </c>
      <c r="O64" s="7">
        <f t="shared" si="12"/>
        <v>55.252404663390266</v>
      </c>
      <c r="P64" s="7">
        <f t="shared" si="12"/>
        <v>62.865013976311197</v>
      </c>
      <c r="Q64" s="7">
        <f t="shared" si="11"/>
        <v>71.526479368967031</v>
      </c>
      <c r="R64" s="7">
        <f t="shared" si="11"/>
        <v>81.381310960132652</v>
      </c>
      <c r="S64" s="7">
        <f t="shared" si="11"/>
        <v>70.163699121773135</v>
      </c>
      <c r="T64" s="7">
        <f t="shared" si="11"/>
        <v>60.492324544419994</v>
      </c>
      <c r="U64" s="7">
        <f t="shared" si="11"/>
        <v>68.826883664381938</v>
      </c>
      <c r="W64" s="20">
        <v>100</v>
      </c>
      <c r="X64" s="7">
        <f t="shared" si="15"/>
        <v>115.98777142420998</v>
      </c>
      <c r="Y64" s="7">
        <f t="shared" si="15"/>
        <v>131.97554284841996</v>
      </c>
      <c r="Z64" s="7">
        <f t="shared" si="15"/>
        <v>100</v>
      </c>
      <c r="AA64" s="7">
        <f t="shared" si="13"/>
        <v>115.98777142420998</v>
      </c>
      <c r="AB64" s="7">
        <f t="shared" si="13"/>
        <v>103.87831843691006</v>
      </c>
      <c r="AC64" s="7">
        <f t="shared" si="13"/>
        <v>91.768865449610146</v>
      </c>
      <c r="AD64" s="7">
        <f t="shared" si="13"/>
        <v>79.659412462310229</v>
      </c>
      <c r="AE64" s="7">
        <f t="shared" si="13"/>
        <v>95.64718388652021</v>
      </c>
      <c r="AF64" s="7">
        <f t="shared" si="13"/>
        <v>111.63495531073019</v>
      </c>
      <c r="AG64" s="7">
        <f t="shared" si="8"/>
        <v>99.525502323430274</v>
      </c>
      <c r="AI64" s="17">
        <f t="shared" si="9"/>
        <v>0</v>
      </c>
      <c r="AJ64" s="17">
        <f t="shared" si="16"/>
        <v>0</v>
      </c>
      <c r="AK64" s="17">
        <f t="shared" si="16"/>
        <v>3073.778532984395</v>
      </c>
      <c r="AL64" s="17">
        <f t="shared" si="16"/>
        <v>0</v>
      </c>
      <c r="AM64" s="17">
        <f t="shared" si="14"/>
        <v>0</v>
      </c>
      <c r="AN64" s="17">
        <f t="shared" si="14"/>
        <v>0</v>
      </c>
      <c r="AO64" s="17">
        <f t="shared" si="14"/>
        <v>0</v>
      </c>
      <c r="AP64" s="17">
        <f t="shared" si="14"/>
        <v>0</v>
      </c>
      <c r="AQ64" s="17">
        <f t="shared" si="14"/>
        <v>0</v>
      </c>
      <c r="AR64" s="17">
        <f t="shared" si="14"/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1</v>
      </c>
    </row>
    <row r="65" spans="3:55" x14ac:dyDescent="0.25">
      <c r="C65" s="17"/>
      <c r="D65" s="30">
        <f t="shared" si="0"/>
        <v>3041.1203366001109</v>
      </c>
      <c r="E65" s="17">
        <f t="shared" si="1"/>
        <v>-3117.3116335618074</v>
      </c>
      <c r="F65" s="30">
        <f t="shared" si="2"/>
        <v>-76.19129696169648</v>
      </c>
      <c r="G65">
        <f t="shared" si="3"/>
        <v>4</v>
      </c>
      <c r="H65" s="31">
        <f t="shared" si="4"/>
        <v>9.7612754295987511E-4</v>
      </c>
      <c r="I65" s="30">
        <f t="shared" si="5"/>
        <v>1</v>
      </c>
      <c r="J65" s="2"/>
      <c r="K65" s="20">
        <v>100</v>
      </c>
      <c r="L65" s="7">
        <f t="shared" si="12"/>
        <v>86.21598533371521</v>
      </c>
      <c r="M65" s="7">
        <f t="shared" si="12"/>
        <v>74.331961270633954</v>
      </c>
      <c r="N65" s="7">
        <f t="shared" si="12"/>
        <v>64.086032827352639</v>
      </c>
      <c r="O65" s="7">
        <f t="shared" si="12"/>
        <v>55.252404663390266</v>
      </c>
      <c r="P65" s="7">
        <f t="shared" si="12"/>
        <v>62.865013976311197</v>
      </c>
      <c r="Q65" s="7">
        <f t="shared" si="11"/>
        <v>71.526479368967031</v>
      </c>
      <c r="R65" s="7">
        <f t="shared" si="11"/>
        <v>81.381310960132652</v>
      </c>
      <c r="S65" s="7">
        <f t="shared" si="11"/>
        <v>70.163699121773135</v>
      </c>
      <c r="T65" s="7">
        <f t="shared" si="11"/>
        <v>79.830768503050237</v>
      </c>
      <c r="U65" s="7">
        <f t="shared" si="11"/>
        <v>68.826883664381924</v>
      </c>
      <c r="W65" s="20">
        <v>100</v>
      </c>
      <c r="X65" s="7">
        <f t="shared" si="15"/>
        <v>115.98777142420998</v>
      </c>
      <c r="Y65" s="7">
        <f t="shared" si="15"/>
        <v>131.97554284841996</v>
      </c>
      <c r="Z65" s="7">
        <f t="shared" si="15"/>
        <v>100</v>
      </c>
      <c r="AA65" s="7">
        <f t="shared" si="13"/>
        <v>115.98777142420998</v>
      </c>
      <c r="AB65" s="7">
        <f t="shared" si="13"/>
        <v>103.87831843691006</v>
      </c>
      <c r="AC65" s="7">
        <f t="shared" si="13"/>
        <v>91.768865449610146</v>
      </c>
      <c r="AD65" s="7">
        <f t="shared" si="13"/>
        <v>79.659412462310229</v>
      </c>
      <c r="AE65" s="7">
        <f t="shared" si="13"/>
        <v>95.64718388652021</v>
      </c>
      <c r="AF65" s="7">
        <f t="shared" si="13"/>
        <v>83.537730899220293</v>
      </c>
      <c r="AG65" s="7">
        <f t="shared" si="8"/>
        <v>99.525502323430274</v>
      </c>
      <c r="AI65" s="17">
        <f t="shared" si="9"/>
        <v>0</v>
      </c>
      <c r="AJ65" s="17">
        <f t="shared" si="16"/>
        <v>0</v>
      </c>
      <c r="AK65" s="17">
        <f t="shared" si="16"/>
        <v>3073.778532984395</v>
      </c>
      <c r="AL65" s="17">
        <f t="shared" si="16"/>
        <v>0</v>
      </c>
      <c r="AM65" s="17">
        <f t="shared" si="14"/>
        <v>0</v>
      </c>
      <c r="AN65" s="17">
        <f t="shared" si="14"/>
        <v>0</v>
      </c>
      <c r="AO65" s="17">
        <f t="shared" si="14"/>
        <v>0</v>
      </c>
      <c r="AP65" s="17">
        <f t="shared" si="14"/>
        <v>0</v>
      </c>
      <c r="AQ65" s="17">
        <f t="shared" si="14"/>
        <v>0</v>
      </c>
      <c r="AR65" s="17">
        <f t="shared" si="14"/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0</v>
      </c>
    </row>
    <row r="66" spans="3:55" x14ac:dyDescent="0.25">
      <c r="C66" s="17"/>
      <c r="D66" s="30">
        <f t="shared" si="0"/>
        <v>478.61601634038789</v>
      </c>
      <c r="E66" s="17">
        <f t="shared" si="1"/>
        <v>-917.02450190521745</v>
      </c>
      <c r="F66" s="30">
        <f t="shared" si="2"/>
        <v>-438.40848556482956</v>
      </c>
      <c r="G66">
        <f t="shared" si="3"/>
        <v>5</v>
      </c>
      <c r="H66" s="31">
        <f t="shared" si="4"/>
        <v>9.7656225800141683E-4</v>
      </c>
      <c r="I66" s="30">
        <f t="shared" si="5"/>
        <v>1</v>
      </c>
      <c r="J66" s="2"/>
      <c r="K66" s="20">
        <v>100</v>
      </c>
      <c r="L66" s="7">
        <f t="shared" si="12"/>
        <v>86.21598533371521</v>
      </c>
      <c r="M66" s="7">
        <f t="shared" si="12"/>
        <v>74.331961270633954</v>
      </c>
      <c r="N66" s="7">
        <f t="shared" si="12"/>
        <v>64.086032827352639</v>
      </c>
      <c r="O66" s="7">
        <f t="shared" si="12"/>
        <v>55.252404663390266</v>
      </c>
      <c r="P66" s="7">
        <f t="shared" si="12"/>
        <v>62.865013976311197</v>
      </c>
      <c r="Q66" s="7">
        <f t="shared" si="11"/>
        <v>71.526479368967031</v>
      </c>
      <c r="R66" s="7">
        <f t="shared" si="11"/>
        <v>81.381310960132652</v>
      </c>
      <c r="S66" s="7">
        <f t="shared" si="11"/>
        <v>70.163699121773135</v>
      </c>
      <c r="T66" s="7">
        <f t="shared" si="11"/>
        <v>79.830768503050237</v>
      </c>
      <c r="U66" s="7">
        <f t="shared" si="11"/>
        <v>90.829754980947826</v>
      </c>
      <c r="W66" s="20">
        <v>100</v>
      </c>
      <c r="X66" s="7">
        <f t="shared" si="15"/>
        <v>115.98777142420998</v>
      </c>
      <c r="Y66" s="7">
        <f t="shared" si="15"/>
        <v>131.97554284841996</v>
      </c>
      <c r="Z66" s="7">
        <f t="shared" si="15"/>
        <v>100</v>
      </c>
      <c r="AA66" s="7">
        <f t="shared" si="13"/>
        <v>115.98777142420998</v>
      </c>
      <c r="AB66" s="7">
        <f t="shared" si="13"/>
        <v>103.87831843691006</v>
      </c>
      <c r="AC66" s="7">
        <f t="shared" si="13"/>
        <v>91.768865449610146</v>
      </c>
      <c r="AD66" s="7">
        <f t="shared" si="13"/>
        <v>79.659412462310229</v>
      </c>
      <c r="AE66" s="7">
        <f t="shared" si="13"/>
        <v>95.64718388652021</v>
      </c>
      <c r="AF66" s="7">
        <f t="shared" si="13"/>
        <v>83.537730899220293</v>
      </c>
      <c r="AG66" s="7">
        <f t="shared" si="8"/>
        <v>71.428277911920375</v>
      </c>
      <c r="AI66" s="17">
        <f t="shared" si="9"/>
        <v>0</v>
      </c>
      <c r="AJ66" s="17">
        <f t="shared" si="16"/>
        <v>0</v>
      </c>
      <c r="AK66" s="17">
        <f t="shared" si="16"/>
        <v>3073.778532984395</v>
      </c>
      <c r="AL66" s="17">
        <f t="shared" si="16"/>
        <v>0</v>
      </c>
      <c r="AM66" s="17">
        <f t="shared" si="14"/>
        <v>0</v>
      </c>
      <c r="AN66" s="17">
        <f t="shared" si="14"/>
        <v>0</v>
      </c>
      <c r="AO66" s="17">
        <f t="shared" si="14"/>
        <v>0</v>
      </c>
      <c r="AP66" s="17">
        <f t="shared" si="14"/>
        <v>0</v>
      </c>
      <c r="AQ66" s="17">
        <f t="shared" si="14"/>
        <v>0</v>
      </c>
      <c r="AR66" s="17">
        <f t="shared" si="14"/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1</v>
      </c>
      <c r="BC66">
        <v>1</v>
      </c>
    </row>
    <row r="67" spans="3:55" x14ac:dyDescent="0.25">
      <c r="C67" s="17"/>
      <c r="D67" s="30">
        <f t="shared" si="0"/>
        <v>3041.1203366001109</v>
      </c>
      <c r="E67" s="17">
        <f t="shared" si="1"/>
        <v>-3117.3116335618074</v>
      </c>
      <c r="F67" s="30">
        <f t="shared" si="2"/>
        <v>-76.19129696169648</v>
      </c>
      <c r="G67">
        <f t="shared" si="3"/>
        <v>4</v>
      </c>
      <c r="H67" s="31">
        <f t="shared" si="4"/>
        <v>9.7612754295987511E-4</v>
      </c>
      <c r="I67" s="30">
        <f t="shared" si="5"/>
        <v>1</v>
      </c>
      <c r="J67" s="2"/>
      <c r="K67" s="20">
        <v>100</v>
      </c>
      <c r="L67" s="7">
        <f t="shared" si="12"/>
        <v>86.21598533371521</v>
      </c>
      <c r="M67" s="7">
        <f t="shared" si="12"/>
        <v>74.331961270633954</v>
      </c>
      <c r="N67" s="7">
        <f t="shared" si="12"/>
        <v>64.086032827352639</v>
      </c>
      <c r="O67" s="7">
        <f t="shared" si="12"/>
        <v>55.252404663390266</v>
      </c>
      <c r="P67" s="7">
        <f t="shared" si="12"/>
        <v>62.865013976311197</v>
      </c>
      <c r="Q67" s="7">
        <f t="shared" si="11"/>
        <v>71.526479368967031</v>
      </c>
      <c r="R67" s="7">
        <f t="shared" si="11"/>
        <v>81.381310960132652</v>
      </c>
      <c r="S67" s="7">
        <f t="shared" si="11"/>
        <v>92.593929297508126</v>
      </c>
      <c r="T67" s="7">
        <f t="shared" si="11"/>
        <v>79.830768503050237</v>
      </c>
      <c r="U67" s="7">
        <f t="shared" si="11"/>
        <v>68.826883664381924</v>
      </c>
      <c r="W67" s="20">
        <v>100</v>
      </c>
      <c r="X67" s="7">
        <f t="shared" si="15"/>
        <v>115.98777142420998</v>
      </c>
      <c r="Y67" s="7">
        <f t="shared" si="15"/>
        <v>131.97554284841996</v>
      </c>
      <c r="Z67" s="7">
        <f t="shared" si="15"/>
        <v>100</v>
      </c>
      <c r="AA67" s="7">
        <f t="shared" si="13"/>
        <v>115.98777142420998</v>
      </c>
      <c r="AB67" s="7">
        <f t="shared" si="13"/>
        <v>103.87831843691006</v>
      </c>
      <c r="AC67" s="7">
        <f t="shared" si="13"/>
        <v>91.768865449610146</v>
      </c>
      <c r="AD67" s="7">
        <f t="shared" si="13"/>
        <v>79.659412462310229</v>
      </c>
      <c r="AE67" s="7">
        <f t="shared" si="13"/>
        <v>67.549959475010311</v>
      </c>
      <c r="AF67" s="7">
        <f t="shared" si="13"/>
        <v>83.537730899220293</v>
      </c>
      <c r="AG67" s="7">
        <f t="shared" si="8"/>
        <v>99.525502323430274</v>
      </c>
      <c r="AI67" s="17">
        <f t="shared" si="9"/>
        <v>0</v>
      </c>
      <c r="AJ67" s="17">
        <f t="shared" si="16"/>
        <v>0</v>
      </c>
      <c r="AK67" s="17">
        <f t="shared" si="16"/>
        <v>3073.778532984395</v>
      </c>
      <c r="AL67" s="17">
        <f t="shared" si="16"/>
        <v>0</v>
      </c>
      <c r="AM67" s="17">
        <f t="shared" si="14"/>
        <v>0</v>
      </c>
      <c r="AN67" s="17">
        <f t="shared" si="14"/>
        <v>0</v>
      </c>
      <c r="AO67" s="17">
        <f t="shared" si="14"/>
        <v>0</v>
      </c>
      <c r="AP67" s="17">
        <f t="shared" si="14"/>
        <v>0</v>
      </c>
      <c r="AQ67" s="17">
        <f t="shared" si="14"/>
        <v>0</v>
      </c>
      <c r="AR67" s="17">
        <f t="shared" si="14"/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0</v>
      </c>
    </row>
    <row r="68" spans="3:55" x14ac:dyDescent="0.25">
      <c r="C68" s="17"/>
      <c r="D68" s="30">
        <f t="shared" si="0"/>
        <v>478.61601634038789</v>
      </c>
      <c r="E68" s="17">
        <f t="shared" si="1"/>
        <v>-917.02450190521745</v>
      </c>
      <c r="F68" s="30">
        <f t="shared" si="2"/>
        <v>-438.40848556482956</v>
      </c>
      <c r="G68">
        <f t="shared" si="3"/>
        <v>5</v>
      </c>
      <c r="H68" s="31">
        <f t="shared" si="4"/>
        <v>9.7656225800141683E-4</v>
      </c>
      <c r="I68" s="30">
        <f t="shared" si="5"/>
        <v>1</v>
      </c>
      <c r="J68" s="2"/>
      <c r="K68" s="20">
        <v>100</v>
      </c>
      <c r="L68" s="7">
        <f t="shared" si="12"/>
        <v>86.21598533371521</v>
      </c>
      <c r="M68" s="7">
        <f t="shared" si="12"/>
        <v>74.331961270633954</v>
      </c>
      <c r="N68" s="7">
        <f t="shared" si="12"/>
        <v>64.086032827352639</v>
      </c>
      <c r="O68" s="7">
        <f t="shared" si="12"/>
        <v>55.252404663390266</v>
      </c>
      <c r="P68" s="7">
        <f t="shared" si="12"/>
        <v>62.865013976311197</v>
      </c>
      <c r="Q68" s="7">
        <f t="shared" si="11"/>
        <v>71.526479368967031</v>
      </c>
      <c r="R68" s="7">
        <f t="shared" si="11"/>
        <v>81.381310960132652</v>
      </c>
      <c r="S68" s="7">
        <f t="shared" si="11"/>
        <v>92.593929297508126</v>
      </c>
      <c r="T68" s="7">
        <f t="shared" si="11"/>
        <v>79.830768503050237</v>
      </c>
      <c r="U68" s="7">
        <f t="shared" si="11"/>
        <v>90.829754980947826</v>
      </c>
      <c r="W68" s="20">
        <v>100</v>
      </c>
      <c r="X68" s="7">
        <f t="shared" si="15"/>
        <v>115.98777142420998</v>
      </c>
      <c r="Y68" s="7">
        <f t="shared" si="15"/>
        <v>131.97554284841996</v>
      </c>
      <c r="Z68" s="7">
        <f t="shared" si="15"/>
        <v>100</v>
      </c>
      <c r="AA68" s="7">
        <f t="shared" si="13"/>
        <v>115.98777142420998</v>
      </c>
      <c r="AB68" s="7">
        <f t="shared" si="13"/>
        <v>103.87831843691006</v>
      </c>
      <c r="AC68" s="7">
        <f t="shared" si="13"/>
        <v>91.768865449610146</v>
      </c>
      <c r="AD68" s="7">
        <f t="shared" si="13"/>
        <v>79.659412462310229</v>
      </c>
      <c r="AE68" s="7">
        <f t="shared" si="13"/>
        <v>67.549959475010311</v>
      </c>
      <c r="AF68" s="7">
        <f t="shared" si="13"/>
        <v>83.537730899220293</v>
      </c>
      <c r="AG68" s="7">
        <f t="shared" si="8"/>
        <v>71.428277911920375</v>
      </c>
      <c r="AI68" s="17">
        <f t="shared" si="9"/>
        <v>0</v>
      </c>
      <c r="AJ68" s="17">
        <f t="shared" si="16"/>
        <v>0</v>
      </c>
      <c r="AK68" s="17">
        <f t="shared" si="16"/>
        <v>3073.778532984395</v>
      </c>
      <c r="AL68" s="17">
        <f t="shared" si="16"/>
        <v>0</v>
      </c>
      <c r="AM68" s="17">
        <f t="shared" si="14"/>
        <v>0</v>
      </c>
      <c r="AN68" s="17">
        <f t="shared" si="14"/>
        <v>0</v>
      </c>
      <c r="AO68" s="17">
        <f t="shared" si="14"/>
        <v>0</v>
      </c>
      <c r="AP68" s="17">
        <f t="shared" si="14"/>
        <v>0</v>
      </c>
      <c r="AQ68" s="17">
        <f t="shared" si="14"/>
        <v>0</v>
      </c>
      <c r="AR68" s="17">
        <f t="shared" si="14"/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</row>
    <row r="69" spans="3:55" x14ac:dyDescent="0.25">
      <c r="C69" s="17"/>
      <c r="D69" s="30">
        <f t="shared" si="0"/>
        <v>-168.46151355002917</v>
      </c>
      <c r="E69" s="17">
        <f t="shared" si="1"/>
        <v>-917.02450190521745</v>
      </c>
      <c r="F69" s="30">
        <f t="shared" si="2"/>
        <v>-1085.4860154552466</v>
      </c>
      <c r="G69">
        <f t="shared" si="3"/>
        <v>5</v>
      </c>
      <c r="H69" s="31">
        <f t="shared" si="4"/>
        <v>9.7656225800141683E-4</v>
      </c>
      <c r="I69" s="30">
        <f t="shared" si="5"/>
        <v>2</v>
      </c>
      <c r="J69" s="2"/>
      <c r="K69" s="20">
        <v>100</v>
      </c>
      <c r="L69" s="7">
        <f t="shared" si="12"/>
        <v>86.21598533371521</v>
      </c>
      <c r="M69" s="7">
        <f t="shared" si="12"/>
        <v>74.331961270633954</v>
      </c>
      <c r="N69" s="7">
        <f t="shared" si="12"/>
        <v>64.086032827352639</v>
      </c>
      <c r="O69" s="7">
        <f t="shared" si="12"/>
        <v>55.252404663390266</v>
      </c>
      <c r="P69" s="7">
        <f t="shared" si="12"/>
        <v>62.865013976311197</v>
      </c>
      <c r="Q69" s="7">
        <f t="shared" si="11"/>
        <v>71.526479368967031</v>
      </c>
      <c r="R69" s="7">
        <f t="shared" si="11"/>
        <v>81.381310960132652</v>
      </c>
      <c r="S69" s="7">
        <f t="shared" si="11"/>
        <v>92.593929297508126</v>
      </c>
      <c r="T69" s="7">
        <f t="shared" si="11"/>
        <v>105.35140859247174</v>
      </c>
      <c r="U69" s="7">
        <f t="shared" si="11"/>
        <v>90.829754980947826</v>
      </c>
      <c r="W69" s="20">
        <v>100</v>
      </c>
      <c r="X69" s="7">
        <f t="shared" si="15"/>
        <v>115.98777142420998</v>
      </c>
      <c r="Y69" s="7">
        <f t="shared" si="15"/>
        <v>131.97554284841996</v>
      </c>
      <c r="Z69" s="7">
        <f t="shared" si="15"/>
        <v>100</v>
      </c>
      <c r="AA69" s="7">
        <f t="shared" si="13"/>
        <v>115.98777142420998</v>
      </c>
      <c r="AB69" s="7">
        <f t="shared" si="13"/>
        <v>103.87831843691006</v>
      </c>
      <c r="AC69" s="7">
        <f t="shared" si="13"/>
        <v>91.768865449610146</v>
      </c>
      <c r="AD69" s="7">
        <f t="shared" si="13"/>
        <v>79.659412462310229</v>
      </c>
      <c r="AE69" s="7">
        <f t="shared" si="13"/>
        <v>67.549959475010311</v>
      </c>
      <c r="AF69" s="7">
        <f t="shared" si="13"/>
        <v>100</v>
      </c>
      <c r="AG69" s="7">
        <f t="shared" si="8"/>
        <v>115.98777142420998</v>
      </c>
      <c r="AI69" s="17">
        <f t="shared" si="9"/>
        <v>0</v>
      </c>
      <c r="AJ69" s="17">
        <f t="shared" si="16"/>
        <v>0</v>
      </c>
      <c r="AK69" s="17">
        <f t="shared" si="16"/>
        <v>3073.778532984395</v>
      </c>
      <c r="AL69" s="17">
        <f t="shared" si="16"/>
        <v>0</v>
      </c>
      <c r="AM69" s="17">
        <f t="shared" si="14"/>
        <v>0</v>
      </c>
      <c r="AN69" s="17">
        <f t="shared" si="14"/>
        <v>0</v>
      </c>
      <c r="AO69" s="17">
        <f t="shared" si="14"/>
        <v>0</v>
      </c>
      <c r="AP69" s="17">
        <f t="shared" si="14"/>
        <v>0</v>
      </c>
      <c r="AQ69" s="17">
        <f t="shared" si="14"/>
        <v>-4694.405407686816</v>
      </c>
      <c r="AR69" s="17">
        <f t="shared" si="14"/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</row>
    <row r="70" spans="3:55" x14ac:dyDescent="0.25">
      <c r="C70" s="17"/>
      <c r="D70" s="30">
        <f t="shared" si="0"/>
        <v>-3072.1458068943175</v>
      </c>
      <c r="E70" s="17">
        <f t="shared" si="1"/>
        <v>1986.6597914390709</v>
      </c>
      <c r="F70" s="30">
        <f t="shared" si="2"/>
        <v>-1085.4860154552466</v>
      </c>
      <c r="G70">
        <f t="shared" si="3"/>
        <v>6</v>
      </c>
      <c r="H70" s="31">
        <f t="shared" si="4"/>
        <v>9.7699716664180632E-4</v>
      </c>
      <c r="I70" s="30">
        <f t="shared" si="5"/>
        <v>2</v>
      </c>
      <c r="J70" s="2"/>
      <c r="K70" s="20">
        <v>100</v>
      </c>
      <c r="L70" s="7">
        <f t="shared" si="12"/>
        <v>86.21598533371521</v>
      </c>
      <c r="M70" s="7">
        <f t="shared" si="12"/>
        <v>74.331961270633954</v>
      </c>
      <c r="N70" s="7">
        <f t="shared" si="12"/>
        <v>64.086032827352639</v>
      </c>
      <c r="O70" s="7">
        <f t="shared" si="12"/>
        <v>55.252404663390266</v>
      </c>
      <c r="P70" s="7">
        <f t="shared" si="12"/>
        <v>62.865013976311197</v>
      </c>
      <c r="Q70" s="7">
        <f t="shared" si="11"/>
        <v>71.526479368967031</v>
      </c>
      <c r="R70" s="7">
        <f t="shared" si="11"/>
        <v>81.381310960132652</v>
      </c>
      <c r="S70" s="7">
        <f t="shared" si="11"/>
        <v>92.593929297508126</v>
      </c>
      <c r="T70" s="7">
        <f t="shared" si="11"/>
        <v>105.35140859247174</v>
      </c>
      <c r="U70" s="7">
        <f t="shared" si="11"/>
        <v>119.86659791439071</v>
      </c>
      <c r="W70" s="20">
        <v>100</v>
      </c>
      <c r="X70" s="7">
        <f t="shared" si="15"/>
        <v>115.98777142420998</v>
      </c>
      <c r="Y70" s="7">
        <f t="shared" si="15"/>
        <v>131.97554284841996</v>
      </c>
      <c r="Z70" s="7">
        <f t="shared" si="15"/>
        <v>100</v>
      </c>
      <c r="AA70" s="7">
        <f t="shared" si="13"/>
        <v>115.98777142420998</v>
      </c>
      <c r="AB70" s="7">
        <f t="shared" si="13"/>
        <v>103.87831843691006</v>
      </c>
      <c r="AC70" s="7">
        <f t="shared" si="13"/>
        <v>91.768865449610146</v>
      </c>
      <c r="AD70" s="7">
        <f t="shared" si="13"/>
        <v>79.659412462310229</v>
      </c>
      <c r="AE70" s="7">
        <f t="shared" si="13"/>
        <v>67.549959475010311</v>
      </c>
      <c r="AF70" s="7">
        <f t="shared" si="13"/>
        <v>100</v>
      </c>
      <c r="AG70" s="7">
        <f t="shared" si="8"/>
        <v>87.890547012700083</v>
      </c>
      <c r="AI70" s="17">
        <f t="shared" si="9"/>
        <v>0</v>
      </c>
      <c r="AJ70" s="17">
        <f t="shared" si="16"/>
        <v>0</v>
      </c>
      <c r="AK70" s="17">
        <f t="shared" si="16"/>
        <v>3073.778532984395</v>
      </c>
      <c r="AL70" s="17">
        <f t="shared" si="16"/>
        <v>0</v>
      </c>
      <c r="AM70" s="17">
        <f t="shared" si="14"/>
        <v>0</v>
      </c>
      <c r="AN70" s="17">
        <f t="shared" si="14"/>
        <v>0</v>
      </c>
      <c r="AO70" s="17">
        <f t="shared" si="14"/>
        <v>0</v>
      </c>
      <c r="AP70" s="17">
        <f t="shared" si="14"/>
        <v>0</v>
      </c>
      <c r="AQ70" s="17">
        <f t="shared" si="14"/>
        <v>-4694.405407686816</v>
      </c>
      <c r="AR70" s="17">
        <f t="shared" si="14"/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</row>
    <row r="71" spans="3:55" x14ac:dyDescent="0.25">
      <c r="C71" s="17"/>
      <c r="D71" s="30">
        <f t="shared" ref="D71:D134" si="17">SUM(AI71:AR71)+(AG71-100)*U71</f>
        <v>6185.5261256074737</v>
      </c>
      <c r="E71" s="17">
        <f t="shared" ref="E71:E134" si="18">100*(U71-K71)</f>
        <v>-7005.3367275372766</v>
      </c>
      <c r="F71" s="30">
        <f t="shared" ref="F71:F134" si="19">D71+E71</f>
        <v>-819.81060192980294</v>
      </c>
      <c r="G71">
        <f t="shared" ref="G71:G134" si="20">SUM(AT71:BC71)</f>
        <v>1</v>
      </c>
      <c r="H71" s="31">
        <f t="shared" ref="H71:H134" si="21">K$2^G71*K$3^(10-G71)</f>
        <v>9.7482455856672456E-4</v>
      </c>
      <c r="I71" s="30">
        <f t="shared" ref="I71:I134" si="22">10-COUNTIF(AI71:AR71,0)</f>
        <v>2</v>
      </c>
      <c r="J71" s="2"/>
      <c r="K71" s="20">
        <v>100</v>
      </c>
      <c r="L71" s="7">
        <f t="shared" si="12"/>
        <v>86.21598533371521</v>
      </c>
      <c r="M71" s="7">
        <f t="shared" si="12"/>
        <v>74.331961270633954</v>
      </c>
      <c r="N71" s="7">
        <f t="shared" si="12"/>
        <v>64.086032827352639</v>
      </c>
      <c r="O71" s="7">
        <f t="shared" si="12"/>
        <v>72.915728716641496</v>
      </c>
      <c r="P71" s="7">
        <f t="shared" si="12"/>
        <v>62.865013976311197</v>
      </c>
      <c r="Q71" s="7">
        <f t="shared" si="11"/>
        <v>54.199691229854473</v>
      </c>
      <c r="R71" s="7">
        <f t="shared" si="11"/>
        <v>46.728797841650263</v>
      </c>
      <c r="S71" s="7">
        <f t="shared" si="11"/>
        <v>40.287693493778619</v>
      </c>
      <c r="T71" s="7">
        <f t="shared" si="11"/>
        <v>34.734431913888308</v>
      </c>
      <c r="U71" s="7">
        <f t="shared" si="11"/>
        <v>29.946632724627239</v>
      </c>
      <c r="W71" s="20">
        <v>100</v>
      </c>
      <c r="X71" s="7">
        <f t="shared" si="15"/>
        <v>115.98777142420998</v>
      </c>
      <c r="Y71" s="7">
        <f t="shared" si="15"/>
        <v>131.97554284841996</v>
      </c>
      <c r="Z71" s="7">
        <f t="shared" si="15"/>
        <v>100</v>
      </c>
      <c r="AA71" s="7">
        <f t="shared" si="13"/>
        <v>87.890547012700083</v>
      </c>
      <c r="AB71" s="7">
        <f t="shared" si="13"/>
        <v>103.87831843691006</v>
      </c>
      <c r="AC71" s="7">
        <f t="shared" si="13"/>
        <v>119.86608986112005</v>
      </c>
      <c r="AD71" s="7">
        <f t="shared" si="13"/>
        <v>100</v>
      </c>
      <c r="AE71" s="7">
        <f t="shared" si="13"/>
        <v>115.98777142420998</v>
      </c>
      <c r="AF71" s="7">
        <f t="shared" si="13"/>
        <v>131.97554284841996</v>
      </c>
      <c r="AG71" s="7">
        <f t="shared" ref="AG71:AG134" si="23">-BC71*$L$2-(1-BC71)*$L$3+AF71</f>
        <v>147.96331427262996</v>
      </c>
      <c r="AI71" s="17">
        <f t="shared" ref="AI71:AI134" si="24">IF(X71=100,(AT71*$L$2+(1-AT71)*$L$3+W71)-100,0)*L71</f>
        <v>0</v>
      </c>
      <c r="AJ71" s="17">
        <f t="shared" si="16"/>
        <v>0</v>
      </c>
      <c r="AK71" s="17">
        <f t="shared" si="16"/>
        <v>3073.778532984395</v>
      </c>
      <c r="AL71" s="17">
        <f t="shared" si="16"/>
        <v>0</v>
      </c>
      <c r="AM71" s="17">
        <f t="shared" si="14"/>
        <v>0</v>
      </c>
      <c r="AN71" s="17">
        <f t="shared" si="14"/>
        <v>0</v>
      </c>
      <c r="AO71" s="17">
        <f t="shared" si="14"/>
        <v>1675.4078358447578</v>
      </c>
      <c r="AP71" s="17">
        <f t="shared" si="14"/>
        <v>0</v>
      </c>
      <c r="AQ71" s="17">
        <f t="shared" si="14"/>
        <v>0</v>
      </c>
      <c r="AR71" s="17">
        <f t="shared" si="14"/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3:55" x14ac:dyDescent="0.25">
      <c r="C72" s="17"/>
      <c r="D72" s="30">
        <f t="shared" si="17"/>
        <v>5534.2962232217433</v>
      </c>
      <c r="E72" s="17">
        <f t="shared" si="18"/>
        <v>-6047.9900177581985</v>
      </c>
      <c r="F72" s="30">
        <f t="shared" si="19"/>
        <v>-513.69379453645524</v>
      </c>
      <c r="G72">
        <f t="shared" si="20"/>
        <v>2</v>
      </c>
      <c r="H72" s="31">
        <f t="shared" si="21"/>
        <v>9.7525869332865155E-4</v>
      </c>
      <c r="I72" s="30">
        <f t="shared" si="22"/>
        <v>2</v>
      </c>
      <c r="J72" s="2"/>
      <c r="K72" s="20">
        <v>100</v>
      </c>
      <c r="L72" s="7">
        <f t="shared" si="12"/>
        <v>86.21598533371521</v>
      </c>
      <c r="M72" s="7">
        <f t="shared" si="12"/>
        <v>74.331961270633954</v>
      </c>
      <c r="N72" s="7">
        <f t="shared" si="12"/>
        <v>64.086032827352639</v>
      </c>
      <c r="O72" s="7">
        <f t="shared" si="12"/>
        <v>72.915728716641496</v>
      </c>
      <c r="P72" s="7">
        <f t="shared" si="12"/>
        <v>62.865013976311197</v>
      </c>
      <c r="Q72" s="7">
        <f t="shared" si="11"/>
        <v>54.199691229854473</v>
      </c>
      <c r="R72" s="7">
        <f t="shared" si="11"/>
        <v>46.728797841650263</v>
      </c>
      <c r="S72" s="7">
        <f t="shared" si="11"/>
        <v>40.287693493778619</v>
      </c>
      <c r="T72" s="7">
        <f t="shared" si="11"/>
        <v>34.734431913888308</v>
      </c>
      <c r="U72" s="7">
        <f t="shared" si="11"/>
        <v>39.520099822418018</v>
      </c>
      <c r="W72" s="20">
        <v>100</v>
      </c>
      <c r="X72" s="7">
        <f t="shared" si="15"/>
        <v>115.98777142420998</v>
      </c>
      <c r="Y72" s="7">
        <f t="shared" si="15"/>
        <v>131.97554284841996</v>
      </c>
      <c r="Z72" s="7">
        <f t="shared" si="15"/>
        <v>100</v>
      </c>
      <c r="AA72" s="7">
        <f t="shared" si="13"/>
        <v>87.890547012700083</v>
      </c>
      <c r="AB72" s="7">
        <f t="shared" si="13"/>
        <v>103.87831843691006</v>
      </c>
      <c r="AC72" s="7">
        <f t="shared" si="13"/>
        <v>119.86608986112005</v>
      </c>
      <c r="AD72" s="7">
        <f t="shared" si="13"/>
        <v>100</v>
      </c>
      <c r="AE72" s="7">
        <f t="shared" si="13"/>
        <v>115.98777142420998</v>
      </c>
      <c r="AF72" s="7">
        <f t="shared" si="13"/>
        <v>131.97554284841996</v>
      </c>
      <c r="AG72" s="7">
        <f t="shared" si="23"/>
        <v>119.86608986112005</v>
      </c>
      <c r="AI72" s="17">
        <f t="shared" si="24"/>
        <v>0</v>
      </c>
      <c r="AJ72" s="17">
        <f t="shared" si="16"/>
        <v>0</v>
      </c>
      <c r="AK72" s="17">
        <f t="shared" si="16"/>
        <v>3073.778532984395</v>
      </c>
      <c r="AL72" s="17">
        <f t="shared" si="16"/>
        <v>0</v>
      </c>
      <c r="AM72" s="17">
        <f t="shared" si="14"/>
        <v>0</v>
      </c>
      <c r="AN72" s="17">
        <f t="shared" si="14"/>
        <v>0</v>
      </c>
      <c r="AO72" s="17">
        <f t="shared" si="14"/>
        <v>1675.4078358447578</v>
      </c>
      <c r="AP72" s="17">
        <f t="shared" si="14"/>
        <v>0</v>
      </c>
      <c r="AQ72" s="17">
        <f t="shared" si="14"/>
        <v>0</v>
      </c>
      <c r="AR72" s="17">
        <f t="shared" si="14"/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</row>
    <row r="73" spans="3:55" x14ac:dyDescent="0.25">
      <c r="C73" s="17"/>
      <c r="D73" s="30">
        <f t="shared" si="17"/>
        <v>5534.2962232217433</v>
      </c>
      <c r="E73" s="17">
        <f t="shared" si="18"/>
        <v>-6047.9900177581985</v>
      </c>
      <c r="F73" s="30">
        <f t="shared" si="19"/>
        <v>-513.69379453645524</v>
      </c>
      <c r="G73">
        <f t="shared" si="20"/>
        <v>2</v>
      </c>
      <c r="H73" s="31">
        <f t="shared" si="21"/>
        <v>9.7525869332865155E-4</v>
      </c>
      <c r="I73" s="30">
        <f t="shared" si="22"/>
        <v>2</v>
      </c>
      <c r="J73" s="2"/>
      <c r="K73" s="20">
        <v>100</v>
      </c>
      <c r="L73" s="7">
        <f t="shared" si="12"/>
        <v>86.21598533371521</v>
      </c>
      <c r="M73" s="7">
        <f t="shared" si="12"/>
        <v>74.331961270633954</v>
      </c>
      <c r="N73" s="7">
        <f t="shared" si="12"/>
        <v>64.086032827352639</v>
      </c>
      <c r="O73" s="7">
        <f t="shared" si="12"/>
        <v>72.915728716641496</v>
      </c>
      <c r="P73" s="7">
        <f t="shared" si="12"/>
        <v>62.865013976311197</v>
      </c>
      <c r="Q73" s="7">
        <f t="shared" si="11"/>
        <v>54.199691229854473</v>
      </c>
      <c r="R73" s="7">
        <f t="shared" si="11"/>
        <v>46.728797841650263</v>
      </c>
      <c r="S73" s="7">
        <f t="shared" si="11"/>
        <v>40.287693493778619</v>
      </c>
      <c r="T73" s="7">
        <f t="shared" si="11"/>
        <v>45.838483048645827</v>
      </c>
      <c r="U73" s="7">
        <f t="shared" si="11"/>
        <v>39.520099822418018</v>
      </c>
      <c r="W73" s="20">
        <v>100</v>
      </c>
      <c r="X73" s="7">
        <f t="shared" si="15"/>
        <v>115.98777142420998</v>
      </c>
      <c r="Y73" s="7">
        <f t="shared" si="15"/>
        <v>131.97554284841996</v>
      </c>
      <c r="Z73" s="7">
        <f t="shared" si="15"/>
        <v>100</v>
      </c>
      <c r="AA73" s="7">
        <f t="shared" si="13"/>
        <v>87.890547012700083</v>
      </c>
      <c r="AB73" s="7">
        <f t="shared" si="13"/>
        <v>103.87831843691006</v>
      </c>
      <c r="AC73" s="7">
        <f t="shared" si="13"/>
        <v>119.86608986112005</v>
      </c>
      <c r="AD73" s="7">
        <f t="shared" si="13"/>
        <v>100</v>
      </c>
      <c r="AE73" s="7">
        <f t="shared" si="13"/>
        <v>115.98777142420998</v>
      </c>
      <c r="AF73" s="7">
        <f t="shared" si="13"/>
        <v>103.87831843691006</v>
      </c>
      <c r="AG73" s="7">
        <f t="shared" si="23"/>
        <v>119.86608986112005</v>
      </c>
      <c r="AI73" s="17">
        <f t="shared" si="24"/>
        <v>0</v>
      </c>
      <c r="AJ73" s="17">
        <f t="shared" si="16"/>
        <v>0</v>
      </c>
      <c r="AK73" s="17">
        <f t="shared" si="16"/>
        <v>3073.778532984395</v>
      </c>
      <c r="AL73" s="17">
        <f t="shared" si="16"/>
        <v>0</v>
      </c>
      <c r="AM73" s="17">
        <f t="shared" si="14"/>
        <v>0</v>
      </c>
      <c r="AN73" s="17">
        <f t="shared" si="14"/>
        <v>0</v>
      </c>
      <c r="AO73" s="17">
        <f t="shared" si="14"/>
        <v>1675.4078358447578</v>
      </c>
      <c r="AP73" s="17">
        <f t="shared" si="14"/>
        <v>0</v>
      </c>
      <c r="AQ73" s="17">
        <f t="shared" si="14"/>
        <v>0</v>
      </c>
      <c r="AR73" s="17">
        <f t="shared" si="14"/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</row>
    <row r="74" spans="3:55" x14ac:dyDescent="0.25">
      <c r="C74" s="17"/>
      <c r="D74" s="30">
        <f t="shared" si="17"/>
        <v>4319.8993358281532</v>
      </c>
      <c r="E74" s="17">
        <f t="shared" si="18"/>
        <v>-4784.5946342759453</v>
      </c>
      <c r="F74" s="30">
        <f t="shared" si="19"/>
        <v>-464.69529844779208</v>
      </c>
      <c r="G74">
        <f t="shared" si="20"/>
        <v>3</v>
      </c>
      <c r="H74" s="31">
        <f t="shared" si="21"/>
        <v>9.7569302143100045E-4</v>
      </c>
      <c r="I74" s="30">
        <f t="shared" si="22"/>
        <v>2</v>
      </c>
      <c r="J74" s="2"/>
      <c r="K74" s="20">
        <v>100</v>
      </c>
      <c r="L74" s="7">
        <f t="shared" si="12"/>
        <v>86.21598533371521</v>
      </c>
      <c r="M74" s="7">
        <f t="shared" si="12"/>
        <v>74.331961270633954</v>
      </c>
      <c r="N74" s="7">
        <f t="shared" si="12"/>
        <v>64.086032827352639</v>
      </c>
      <c r="O74" s="7">
        <f t="shared" si="12"/>
        <v>72.915728716641496</v>
      </c>
      <c r="P74" s="7">
        <f t="shared" si="12"/>
        <v>62.865013976311197</v>
      </c>
      <c r="Q74" s="7">
        <f t="shared" si="11"/>
        <v>54.199691229854473</v>
      </c>
      <c r="R74" s="7">
        <f t="shared" si="11"/>
        <v>46.728797841650263</v>
      </c>
      <c r="S74" s="7">
        <f t="shared" si="11"/>
        <v>40.287693493778619</v>
      </c>
      <c r="T74" s="7">
        <f t="shared" si="11"/>
        <v>45.838483048645827</v>
      </c>
      <c r="U74" s="7">
        <f t="shared" si="11"/>
        <v>52.154053657240546</v>
      </c>
      <c r="W74" s="20">
        <v>100</v>
      </c>
      <c r="X74" s="7">
        <f t="shared" si="15"/>
        <v>115.98777142420998</v>
      </c>
      <c r="Y74" s="7">
        <f t="shared" si="15"/>
        <v>131.97554284841996</v>
      </c>
      <c r="Z74" s="7">
        <f t="shared" si="15"/>
        <v>100</v>
      </c>
      <c r="AA74" s="7">
        <f t="shared" si="13"/>
        <v>87.890547012700083</v>
      </c>
      <c r="AB74" s="7">
        <f t="shared" si="13"/>
        <v>103.87831843691006</v>
      </c>
      <c r="AC74" s="7">
        <f t="shared" si="13"/>
        <v>119.86608986112005</v>
      </c>
      <c r="AD74" s="7">
        <f t="shared" si="13"/>
        <v>100</v>
      </c>
      <c r="AE74" s="7">
        <f t="shared" si="13"/>
        <v>115.98777142420998</v>
      </c>
      <c r="AF74" s="7">
        <f t="shared" si="13"/>
        <v>103.87831843691006</v>
      </c>
      <c r="AG74" s="7">
        <f t="shared" si="23"/>
        <v>91.768865449610146</v>
      </c>
      <c r="AI74" s="17">
        <f t="shared" si="24"/>
        <v>0</v>
      </c>
      <c r="AJ74" s="17">
        <f t="shared" si="16"/>
        <v>0</v>
      </c>
      <c r="AK74" s="17">
        <f t="shared" si="16"/>
        <v>3073.778532984395</v>
      </c>
      <c r="AL74" s="17">
        <f t="shared" si="16"/>
        <v>0</v>
      </c>
      <c r="AM74" s="17">
        <f t="shared" si="14"/>
        <v>0</v>
      </c>
      <c r="AN74" s="17">
        <f t="shared" si="14"/>
        <v>0</v>
      </c>
      <c r="AO74" s="17">
        <f t="shared" si="14"/>
        <v>1675.4078358447578</v>
      </c>
      <c r="AP74" s="17">
        <f t="shared" si="14"/>
        <v>0</v>
      </c>
      <c r="AQ74" s="17">
        <f t="shared" si="14"/>
        <v>0</v>
      </c>
      <c r="AR74" s="17">
        <f t="shared" si="14"/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1</v>
      </c>
    </row>
    <row r="75" spans="3:55" x14ac:dyDescent="0.25">
      <c r="C75" s="17"/>
      <c r="D75" s="30">
        <f t="shared" si="17"/>
        <v>5534.2962232217433</v>
      </c>
      <c r="E75" s="17">
        <f t="shared" si="18"/>
        <v>-6047.9900177581976</v>
      </c>
      <c r="F75" s="30">
        <f t="shared" si="19"/>
        <v>-513.69379453645433</v>
      </c>
      <c r="G75">
        <f t="shared" si="20"/>
        <v>2</v>
      </c>
      <c r="H75" s="31">
        <f t="shared" si="21"/>
        <v>9.7525869332865155E-4</v>
      </c>
      <c r="I75" s="30">
        <f t="shared" si="22"/>
        <v>2</v>
      </c>
      <c r="J75" s="2"/>
      <c r="K75" s="20">
        <v>100</v>
      </c>
      <c r="L75" s="7">
        <f t="shared" si="12"/>
        <v>86.21598533371521</v>
      </c>
      <c r="M75" s="7">
        <f t="shared" si="12"/>
        <v>74.331961270633954</v>
      </c>
      <c r="N75" s="7">
        <f t="shared" si="12"/>
        <v>64.086032827352639</v>
      </c>
      <c r="O75" s="7">
        <f t="shared" si="12"/>
        <v>72.915728716641496</v>
      </c>
      <c r="P75" s="7">
        <f t="shared" si="12"/>
        <v>62.865013976311197</v>
      </c>
      <c r="Q75" s="7">
        <f t="shared" si="11"/>
        <v>54.199691229854473</v>
      </c>
      <c r="R75" s="7">
        <f t="shared" si="11"/>
        <v>46.728797841650263</v>
      </c>
      <c r="S75" s="7">
        <f t="shared" si="11"/>
        <v>53.167034942788568</v>
      </c>
      <c r="T75" s="7">
        <f t="shared" si="11"/>
        <v>45.838483048645834</v>
      </c>
      <c r="U75" s="7">
        <f t="shared" si="11"/>
        <v>39.520099822418025</v>
      </c>
      <c r="W75" s="20">
        <v>100</v>
      </c>
      <c r="X75" s="7">
        <f t="shared" si="15"/>
        <v>115.98777142420998</v>
      </c>
      <c r="Y75" s="7">
        <f t="shared" si="15"/>
        <v>131.97554284841996</v>
      </c>
      <c r="Z75" s="7">
        <f t="shared" si="15"/>
        <v>100</v>
      </c>
      <c r="AA75" s="7">
        <f t="shared" si="13"/>
        <v>87.890547012700083</v>
      </c>
      <c r="AB75" s="7">
        <f t="shared" si="13"/>
        <v>103.87831843691006</v>
      </c>
      <c r="AC75" s="7">
        <f t="shared" si="13"/>
        <v>119.86608986112005</v>
      </c>
      <c r="AD75" s="7">
        <f t="shared" si="13"/>
        <v>100</v>
      </c>
      <c r="AE75" s="7">
        <f t="shared" si="13"/>
        <v>87.890547012700083</v>
      </c>
      <c r="AF75" s="7">
        <f t="shared" si="13"/>
        <v>103.87831843691006</v>
      </c>
      <c r="AG75" s="7">
        <f t="shared" si="23"/>
        <v>119.86608986112005</v>
      </c>
      <c r="AI75" s="17">
        <f t="shared" si="24"/>
        <v>0</v>
      </c>
      <c r="AJ75" s="17">
        <f t="shared" si="16"/>
        <v>0</v>
      </c>
      <c r="AK75" s="17">
        <f t="shared" si="16"/>
        <v>3073.778532984395</v>
      </c>
      <c r="AL75" s="17">
        <f t="shared" si="16"/>
        <v>0</v>
      </c>
      <c r="AM75" s="17">
        <f t="shared" si="14"/>
        <v>0</v>
      </c>
      <c r="AN75" s="17">
        <f t="shared" si="14"/>
        <v>0</v>
      </c>
      <c r="AO75" s="17">
        <f t="shared" si="14"/>
        <v>1675.4078358447578</v>
      </c>
      <c r="AP75" s="17">
        <f t="shared" si="14"/>
        <v>0</v>
      </c>
      <c r="AQ75" s="17">
        <f t="shared" si="14"/>
        <v>0</v>
      </c>
      <c r="AR75" s="17">
        <f t="shared" si="14"/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</row>
    <row r="76" spans="3:55" x14ac:dyDescent="0.25">
      <c r="C76" s="17"/>
      <c r="D76" s="30">
        <f t="shared" si="17"/>
        <v>4319.8993358281532</v>
      </c>
      <c r="E76" s="17">
        <f t="shared" si="18"/>
        <v>-4784.5946342759444</v>
      </c>
      <c r="F76" s="30">
        <f t="shared" si="19"/>
        <v>-464.69529844779117</v>
      </c>
      <c r="G76">
        <f t="shared" si="20"/>
        <v>3</v>
      </c>
      <c r="H76" s="31">
        <f t="shared" si="21"/>
        <v>9.7569302143100045E-4</v>
      </c>
      <c r="I76" s="30">
        <f t="shared" si="22"/>
        <v>2</v>
      </c>
      <c r="J76" s="2"/>
      <c r="K76" s="20">
        <v>100</v>
      </c>
      <c r="L76" s="7">
        <f t="shared" si="12"/>
        <v>86.21598533371521</v>
      </c>
      <c r="M76" s="7">
        <f t="shared" si="12"/>
        <v>74.331961270633954</v>
      </c>
      <c r="N76" s="7">
        <f t="shared" si="12"/>
        <v>64.086032827352639</v>
      </c>
      <c r="O76" s="7">
        <f t="shared" si="12"/>
        <v>72.915728716641496</v>
      </c>
      <c r="P76" s="7">
        <f t="shared" si="12"/>
        <v>62.865013976311197</v>
      </c>
      <c r="Q76" s="7">
        <f t="shared" si="11"/>
        <v>54.199691229854473</v>
      </c>
      <c r="R76" s="7">
        <f t="shared" si="11"/>
        <v>46.728797841650263</v>
      </c>
      <c r="S76" s="7">
        <f t="shared" si="11"/>
        <v>53.167034942788568</v>
      </c>
      <c r="T76" s="7">
        <f t="shared" si="11"/>
        <v>45.838483048645834</v>
      </c>
      <c r="U76" s="7">
        <f t="shared" si="11"/>
        <v>52.154053657240553</v>
      </c>
      <c r="W76" s="20">
        <v>100</v>
      </c>
      <c r="X76" s="7">
        <f t="shared" si="15"/>
        <v>115.98777142420998</v>
      </c>
      <c r="Y76" s="7">
        <f t="shared" si="15"/>
        <v>131.97554284841996</v>
      </c>
      <c r="Z76" s="7">
        <f t="shared" si="15"/>
        <v>100</v>
      </c>
      <c r="AA76" s="7">
        <f t="shared" si="13"/>
        <v>87.890547012700083</v>
      </c>
      <c r="AB76" s="7">
        <f t="shared" si="13"/>
        <v>103.87831843691006</v>
      </c>
      <c r="AC76" s="7">
        <f t="shared" si="13"/>
        <v>119.86608986112005</v>
      </c>
      <c r="AD76" s="7">
        <f t="shared" si="13"/>
        <v>100</v>
      </c>
      <c r="AE76" s="7">
        <f t="shared" si="13"/>
        <v>87.890547012700083</v>
      </c>
      <c r="AF76" s="7">
        <f t="shared" si="13"/>
        <v>103.87831843691006</v>
      </c>
      <c r="AG76" s="7">
        <f t="shared" si="23"/>
        <v>91.768865449610146</v>
      </c>
      <c r="AI76" s="17">
        <f t="shared" si="24"/>
        <v>0</v>
      </c>
      <c r="AJ76" s="17">
        <f t="shared" si="16"/>
        <v>0</v>
      </c>
      <c r="AK76" s="17">
        <f t="shared" si="16"/>
        <v>3073.778532984395</v>
      </c>
      <c r="AL76" s="17">
        <f t="shared" si="16"/>
        <v>0</v>
      </c>
      <c r="AM76" s="17">
        <f t="shared" si="14"/>
        <v>0</v>
      </c>
      <c r="AN76" s="17">
        <f t="shared" si="14"/>
        <v>0</v>
      </c>
      <c r="AO76" s="17">
        <f t="shared" si="14"/>
        <v>1675.4078358447578</v>
      </c>
      <c r="AP76" s="17">
        <f t="shared" si="14"/>
        <v>0</v>
      </c>
      <c r="AQ76" s="17">
        <f t="shared" si="14"/>
        <v>0</v>
      </c>
      <c r="AR76" s="17">
        <f t="shared" si="14"/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1</v>
      </c>
    </row>
    <row r="77" spans="3:55" x14ac:dyDescent="0.25">
      <c r="C77" s="17"/>
      <c r="D77" s="30">
        <f t="shared" si="17"/>
        <v>4319.8993358281532</v>
      </c>
      <c r="E77" s="17">
        <f t="shared" si="18"/>
        <v>-4784.5946342759444</v>
      </c>
      <c r="F77" s="30">
        <f t="shared" si="19"/>
        <v>-464.69529844779117</v>
      </c>
      <c r="G77">
        <f t="shared" si="20"/>
        <v>3</v>
      </c>
      <c r="H77" s="31">
        <f t="shared" si="21"/>
        <v>9.7569302143100045E-4</v>
      </c>
      <c r="I77" s="30">
        <f t="shared" si="22"/>
        <v>2</v>
      </c>
      <c r="J77" s="2"/>
      <c r="K77" s="20">
        <v>100</v>
      </c>
      <c r="L77" s="7">
        <f t="shared" si="12"/>
        <v>86.21598533371521</v>
      </c>
      <c r="M77" s="7">
        <f t="shared" si="12"/>
        <v>74.331961270633954</v>
      </c>
      <c r="N77" s="7">
        <f t="shared" si="12"/>
        <v>64.086032827352639</v>
      </c>
      <c r="O77" s="7">
        <f t="shared" si="12"/>
        <v>72.915728716641496</v>
      </c>
      <c r="P77" s="7">
        <f t="shared" si="12"/>
        <v>62.865013976311197</v>
      </c>
      <c r="Q77" s="7">
        <f t="shared" si="11"/>
        <v>54.199691229854473</v>
      </c>
      <c r="R77" s="7">
        <f t="shared" si="11"/>
        <v>46.728797841650263</v>
      </c>
      <c r="S77" s="7">
        <f t="shared" si="11"/>
        <v>53.167034942788568</v>
      </c>
      <c r="T77" s="7">
        <f t="shared" si="11"/>
        <v>60.492324544420001</v>
      </c>
      <c r="U77" s="7">
        <f t="shared" si="11"/>
        <v>52.154053657240553</v>
      </c>
      <c r="W77" s="20">
        <v>100</v>
      </c>
      <c r="X77" s="7">
        <f t="shared" si="15"/>
        <v>115.98777142420998</v>
      </c>
      <c r="Y77" s="7">
        <f t="shared" si="15"/>
        <v>131.97554284841996</v>
      </c>
      <c r="Z77" s="7">
        <f t="shared" si="15"/>
        <v>100</v>
      </c>
      <c r="AA77" s="7">
        <f t="shared" si="13"/>
        <v>87.890547012700083</v>
      </c>
      <c r="AB77" s="7">
        <f t="shared" si="13"/>
        <v>103.87831843691006</v>
      </c>
      <c r="AC77" s="7">
        <f t="shared" si="13"/>
        <v>119.86608986112005</v>
      </c>
      <c r="AD77" s="7">
        <f t="shared" ref="AD77:AF140" si="25">IF(OR(-AZ77*$L$2-(1-AZ77)*$L$3+AC77&lt;$N$3,-AZ77*$L$2-(1-AZ77)*$L$3+AC77&gt;$N$2),100,-AZ77*$L$2-(1-AZ77)*$L$3+AC77)</f>
        <v>100</v>
      </c>
      <c r="AE77" s="7">
        <f t="shared" si="25"/>
        <v>87.890547012700083</v>
      </c>
      <c r="AF77" s="7">
        <f t="shared" si="25"/>
        <v>75.781094025400165</v>
      </c>
      <c r="AG77" s="7">
        <f t="shared" si="23"/>
        <v>91.768865449610146</v>
      </c>
      <c r="AI77" s="17">
        <f t="shared" si="24"/>
        <v>0</v>
      </c>
      <c r="AJ77" s="17">
        <f t="shared" si="16"/>
        <v>0</v>
      </c>
      <c r="AK77" s="17">
        <f t="shared" si="16"/>
        <v>3073.778532984395</v>
      </c>
      <c r="AL77" s="17">
        <f t="shared" si="16"/>
        <v>0</v>
      </c>
      <c r="AM77" s="17">
        <f t="shared" si="14"/>
        <v>0</v>
      </c>
      <c r="AN77" s="17">
        <f t="shared" si="14"/>
        <v>0</v>
      </c>
      <c r="AO77" s="17">
        <f t="shared" si="14"/>
        <v>1675.4078358447578</v>
      </c>
      <c r="AP77" s="17">
        <f t="shared" ref="AP77:AR140" si="26">IF(AE77=100,(-BA77*$L$2-(1-BA77)*$L$3+AD77)-100,0)*S77</f>
        <v>0</v>
      </c>
      <c r="AQ77" s="17">
        <f t="shared" si="26"/>
        <v>0</v>
      </c>
      <c r="AR77" s="17">
        <f t="shared" si="26"/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</row>
    <row r="78" spans="3:55" x14ac:dyDescent="0.25">
      <c r="C78" s="17"/>
      <c r="D78" s="30">
        <f t="shared" si="17"/>
        <v>2248.8186328405709</v>
      </c>
      <c r="E78" s="17">
        <f t="shared" si="18"/>
        <v>-3117.311633561806</v>
      </c>
      <c r="F78" s="30">
        <f t="shared" si="19"/>
        <v>-868.49300072123515</v>
      </c>
      <c r="G78">
        <f t="shared" si="20"/>
        <v>4</v>
      </c>
      <c r="H78" s="31">
        <f t="shared" si="21"/>
        <v>9.7612754295987511E-4</v>
      </c>
      <c r="I78" s="30">
        <f t="shared" si="22"/>
        <v>2</v>
      </c>
      <c r="J78" s="2"/>
      <c r="K78" s="20">
        <v>100</v>
      </c>
      <c r="L78" s="7">
        <f t="shared" si="12"/>
        <v>86.21598533371521</v>
      </c>
      <c r="M78" s="7">
        <f t="shared" si="12"/>
        <v>74.331961270633954</v>
      </c>
      <c r="N78" s="7">
        <f t="shared" si="12"/>
        <v>64.086032827352639</v>
      </c>
      <c r="O78" s="7">
        <f t="shared" si="12"/>
        <v>72.915728716641496</v>
      </c>
      <c r="P78" s="7">
        <f t="shared" si="12"/>
        <v>62.865013976311197</v>
      </c>
      <c r="Q78" s="7">
        <f t="shared" si="11"/>
        <v>54.199691229854473</v>
      </c>
      <c r="R78" s="7">
        <f t="shared" si="11"/>
        <v>46.728797841650263</v>
      </c>
      <c r="S78" s="7">
        <f t="shared" si="11"/>
        <v>53.167034942788568</v>
      </c>
      <c r="T78" s="7">
        <f t="shared" si="11"/>
        <v>60.492324544420001</v>
      </c>
      <c r="U78" s="7">
        <f t="shared" si="11"/>
        <v>68.826883664381938</v>
      </c>
      <c r="W78" s="20">
        <v>100</v>
      </c>
      <c r="X78" s="7">
        <f t="shared" si="15"/>
        <v>115.98777142420998</v>
      </c>
      <c r="Y78" s="7">
        <f t="shared" si="15"/>
        <v>131.97554284841996</v>
      </c>
      <c r="Z78" s="7">
        <f t="shared" si="15"/>
        <v>100</v>
      </c>
      <c r="AA78" s="7">
        <f t="shared" si="15"/>
        <v>87.890547012700083</v>
      </c>
      <c r="AB78" s="7">
        <f t="shared" si="15"/>
        <v>103.87831843691006</v>
      </c>
      <c r="AC78" s="7">
        <f t="shared" si="15"/>
        <v>119.86608986112005</v>
      </c>
      <c r="AD78" s="7">
        <f t="shared" si="25"/>
        <v>100</v>
      </c>
      <c r="AE78" s="7">
        <f t="shared" si="25"/>
        <v>87.890547012700083</v>
      </c>
      <c r="AF78" s="7">
        <f t="shared" si="25"/>
        <v>75.781094025400165</v>
      </c>
      <c r="AG78" s="7">
        <f t="shared" si="23"/>
        <v>63.671641038100248</v>
      </c>
      <c r="AI78" s="17">
        <f t="shared" si="24"/>
        <v>0</v>
      </c>
      <c r="AJ78" s="17">
        <f t="shared" si="16"/>
        <v>0</v>
      </c>
      <c r="AK78" s="17">
        <f t="shared" si="16"/>
        <v>3073.778532984395</v>
      </c>
      <c r="AL78" s="17">
        <f t="shared" si="16"/>
        <v>0</v>
      </c>
      <c r="AM78" s="17">
        <f t="shared" si="16"/>
        <v>0</v>
      </c>
      <c r="AN78" s="17">
        <f t="shared" si="16"/>
        <v>0</v>
      </c>
      <c r="AO78" s="17">
        <f t="shared" si="16"/>
        <v>1675.4078358447578</v>
      </c>
      <c r="AP78" s="17">
        <f t="shared" si="26"/>
        <v>0</v>
      </c>
      <c r="AQ78" s="17">
        <f t="shared" si="26"/>
        <v>0</v>
      </c>
      <c r="AR78" s="17">
        <f t="shared" si="26"/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1</v>
      </c>
      <c r="BC78">
        <v>1</v>
      </c>
    </row>
    <row r="79" spans="3:55" x14ac:dyDescent="0.25">
      <c r="C79" s="17"/>
      <c r="D79" s="30">
        <f t="shared" si="17"/>
        <v>5526.8797022908275</v>
      </c>
      <c r="E79" s="17">
        <f t="shared" si="18"/>
        <v>-6047.9900177581985</v>
      </c>
      <c r="F79" s="30">
        <f t="shared" si="19"/>
        <v>-521.11031546737104</v>
      </c>
      <c r="G79">
        <f t="shared" si="20"/>
        <v>2</v>
      </c>
      <c r="H79" s="31">
        <f t="shared" si="21"/>
        <v>9.7525869332865155E-4</v>
      </c>
      <c r="I79" s="30">
        <f t="shared" si="22"/>
        <v>2</v>
      </c>
      <c r="J79" s="2"/>
      <c r="K79" s="20">
        <v>100</v>
      </c>
      <c r="L79" s="7">
        <f t="shared" si="12"/>
        <v>86.21598533371521</v>
      </c>
      <c r="M79" s="7">
        <f t="shared" si="12"/>
        <v>74.331961270633954</v>
      </c>
      <c r="N79" s="7">
        <f t="shared" si="12"/>
        <v>64.086032827352639</v>
      </c>
      <c r="O79" s="7">
        <f t="shared" si="12"/>
        <v>72.915728716641496</v>
      </c>
      <c r="P79" s="7">
        <f t="shared" si="12"/>
        <v>62.865013976311197</v>
      </c>
      <c r="Q79" s="7">
        <f t="shared" si="11"/>
        <v>54.199691229854473</v>
      </c>
      <c r="R79" s="7">
        <f t="shared" si="11"/>
        <v>61.66725896247145</v>
      </c>
      <c r="S79" s="7">
        <f t="shared" si="11"/>
        <v>53.167034942788561</v>
      </c>
      <c r="T79" s="7">
        <f t="shared" si="11"/>
        <v>45.838483048645827</v>
      </c>
      <c r="U79" s="7">
        <f t="shared" si="11"/>
        <v>39.520099822418018</v>
      </c>
      <c r="W79" s="20">
        <v>100</v>
      </c>
      <c r="X79" s="7">
        <f t="shared" si="15"/>
        <v>115.98777142420998</v>
      </c>
      <c r="Y79" s="7">
        <f t="shared" si="15"/>
        <v>131.97554284841996</v>
      </c>
      <c r="Z79" s="7">
        <f t="shared" si="15"/>
        <v>100</v>
      </c>
      <c r="AA79" s="7">
        <f t="shared" si="15"/>
        <v>87.890547012700083</v>
      </c>
      <c r="AB79" s="7">
        <f t="shared" si="15"/>
        <v>103.87831843691006</v>
      </c>
      <c r="AC79" s="7">
        <f t="shared" si="15"/>
        <v>119.86608986112005</v>
      </c>
      <c r="AD79" s="7">
        <f t="shared" si="25"/>
        <v>107.75663687382013</v>
      </c>
      <c r="AE79" s="7">
        <f t="shared" si="25"/>
        <v>123.74440829803011</v>
      </c>
      <c r="AF79" s="7">
        <f t="shared" si="25"/>
        <v>100</v>
      </c>
      <c r="AG79" s="7">
        <f t="shared" si="23"/>
        <v>115.98777142420998</v>
      </c>
      <c r="AI79" s="17">
        <f t="shared" si="24"/>
        <v>0</v>
      </c>
      <c r="AJ79" s="17">
        <f t="shared" si="16"/>
        <v>0</v>
      </c>
      <c r="AK79" s="17">
        <f t="shared" si="16"/>
        <v>3073.778532984395</v>
      </c>
      <c r="AL79" s="17">
        <f t="shared" si="16"/>
        <v>0</v>
      </c>
      <c r="AM79" s="17">
        <f t="shared" si="16"/>
        <v>0</v>
      </c>
      <c r="AN79" s="17">
        <f t="shared" si="16"/>
        <v>0</v>
      </c>
      <c r="AO79" s="17">
        <f t="shared" si="16"/>
        <v>0</v>
      </c>
      <c r="AP79" s="17">
        <f t="shared" si="26"/>
        <v>0</v>
      </c>
      <c r="AQ79" s="17">
        <f t="shared" si="26"/>
        <v>1821.2628466836518</v>
      </c>
      <c r="AR79" s="17">
        <f t="shared" si="26"/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</row>
    <row r="80" spans="3:55" x14ac:dyDescent="0.25">
      <c r="C80" s="17"/>
      <c r="D80" s="30">
        <f t="shared" si="17"/>
        <v>4263.4843188085752</v>
      </c>
      <c r="E80" s="17">
        <f t="shared" si="18"/>
        <v>-4784.5946342759453</v>
      </c>
      <c r="F80" s="30">
        <f t="shared" si="19"/>
        <v>-521.11031546737013</v>
      </c>
      <c r="G80">
        <f t="shared" si="20"/>
        <v>3</v>
      </c>
      <c r="H80" s="31">
        <f t="shared" si="21"/>
        <v>9.7569302143100045E-4</v>
      </c>
      <c r="I80" s="30">
        <f t="shared" si="22"/>
        <v>2</v>
      </c>
      <c r="J80" s="2"/>
      <c r="K80" s="20">
        <v>100</v>
      </c>
      <c r="L80" s="7">
        <f t="shared" si="12"/>
        <v>86.21598533371521</v>
      </c>
      <c r="M80" s="7">
        <f t="shared" si="12"/>
        <v>74.331961270633954</v>
      </c>
      <c r="N80" s="7">
        <f t="shared" si="12"/>
        <v>64.086032827352639</v>
      </c>
      <c r="O80" s="7">
        <f t="shared" si="12"/>
        <v>72.915728716641496</v>
      </c>
      <c r="P80" s="7">
        <f t="shared" si="12"/>
        <v>62.865013976311197</v>
      </c>
      <c r="Q80" s="7">
        <f t="shared" si="11"/>
        <v>54.199691229854473</v>
      </c>
      <c r="R80" s="7">
        <f t="shared" si="11"/>
        <v>61.66725896247145</v>
      </c>
      <c r="S80" s="7">
        <f t="shared" si="11"/>
        <v>53.167034942788561</v>
      </c>
      <c r="T80" s="7">
        <f t="shared" si="11"/>
        <v>45.838483048645827</v>
      </c>
      <c r="U80" s="7">
        <f t="shared" si="11"/>
        <v>52.154053657240546</v>
      </c>
      <c r="W80" s="20">
        <v>100</v>
      </c>
      <c r="X80" s="7">
        <f t="shared" si="15"/>
        <v>115.98777142420998</v>
      </c>
      <c r="Y80" s="7">
        <f t="shared" si="15"/>
        <v>131.97554284841996</v>
      </c>
      <c r="Z80" s="7">
        <f t="shared" si="15"/>
        <v>100</v>
      </c>
      <c r="AA80" s="7">
        <f t="shared" si="15"/>
        <v>87.890547012700083</v>
      </c>
      <c r="AB80" s="7">
        <f t="shared" si="15"/>
        <v>103.87831843691006</v>
      </c>
      <c r="AC80" s="7">
        <f t="shared" si="15"/>
        <v>119.86608986112005</v>
      </c>
      <c r="AD80" s="7">
        <f t="shared" si="25"/>
        <v>107.75663687382013</v>
      </c>
      <c r="AE80" s="7">
        <f t="shared" si="25"/>
        <v>123.74440829803011</v>
      </c>
      <c r="AF80" s="7">
        <f t="shared" si="25"/>
        <v>100</v>
      </c>
      <c r="AG80" s="7">
        <f t="shared" si="23"/>
        <v>87.890547012700083</v>
      </c>
      <c r="AI80" s="17">
        <f t="shared" si="24"/>
        <v>0</v>
      </c>
      <c r="AJ80" s="17">
        <f t="shared" si="16"/>
        <v>0</v>
      </c>
      <c r="AK80" s="17">
        <f t="shared" si="16"/>
        <v>3073.778532984395</v>
      </c>
      <c r="AL80" s="17">
        <f t="shared" si="16"/>
        <v>0</v>
      </c>
      <c r="AM80" s="17">
        <f t="shared" si="16"/>
        <v>0</v>
      </c>
      <c r="AN80" s="17">
        <f t="shared" si="16"/>
        <v>0</v>
      </c>
      <c r="AO80" s="17">
        <f t="shared" si="16"/>
        <v>0</v>
      </c>
      <c r="AP80" s="17">
        <f t="shared" si="26"/>
        <v>0</v>
      </c>
      <c r="AQ80" s="17">
        <f t="shared" si="26"/>
        <v>1821.2628466836518</v>
      </c>
      <c r="AR80" s="17">
        <f t="shared" si="26"/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1</v>
      </c>
    </row>
    <row r="81" spans="3:55" x14ac:dyDescent="0.25">
      <c r="C81" s="17"/>
      <c r="D81" s="30">
        <f t="shared" si="17"/>
        <v>4514.4157052777573</v>
      </c>
      <c r="E81" s="17">
        <f t="shared" si="18"/>
        <v>-4784.5946342759453</v>
      </c>
      <c r="F81" s="30">
        <f t="shared" si="19"/>
        <v>-270.17892899818798</v>
      </c>
      <c r="G81">
        <f t="shared" si="20"/>
        <v>3</v>
      </c>
      <c r="H81" s="31">
        <f t="shared" si="21"/>
        <v>9.7569302143100045E-4</v>
      </c>
      <c r="I81" s="30">
        <f t="shared" si="22"/>
        <v>1</v>
      </c>
      <c r="J81" s="2"/>
      <c r="K81" s="20">
        <v>100</v>
      </c>
      <c r="L81" s="7">
        <f t="shared" si="12"/>
        <v>86.21598533371521</v>
      </c>
      <c r="M81" s="7">
        <f t="shared" si="12"/>
        <v>74.331961270633954</v>
      </c>
      <c r="N81" s="7">
        <f t="shared" si="12"/>
        <v>64.086032827352639</v>
      </c>
      <c r="O81" s="7">
        <f t="shared" si="12"/>
        <v>72.915728716641496</v>
      </c>
      <c r="P81" s="7">
        <f t="shared" si="12"/>
        <v>62.865013976311197</v>
      </c>
      <c r="Q81" s="7">
        <f t="shared" si="11"/>
        <v>54.199691229854473</v>
      </c>
      <c r="R81" s="7">
        <f t="shared" si="11"/>
        <v>61.66725896247145</v>
      </c>
      <c r="S81" s="7">
        <f t="shared" si="11"/>
        <v>53.167034942788561</v>
      </c>
      <c r="T81" s="7">
        <f t="shared" si="11"/>
        <v>60.492324544419994</v>
      </c>
      <c r="U81" s="7">
        <f t="shared" si="11"/>
        <v>52.154053657240546</v>
      </c>
      <c r="W81" s="20">
        <v>100</v>
      </c>
      <c r="X81" s="7">
        <f t="shared" si="15"/>
        <v>115.98777142420998</v>
      </c>
      <c r="Y81" s="7">
        <f t="shared" si="15"/>
        <v>131.97554284841996</v>
      </c>
      <c r="Z81" s="7">
        <f t="shared" si="15"/>
        <v>100</v>
      </c>
      <c r="AA81" s="7">
        <f t="shared" si="15"/>
        <v>87.890547012700083</v>
      </c>
      <c r="AB81" s="7">
        <f t="shared" si="15"/>
        <v>103.87831843691006</v>
      </c>
      <c r="AC81" s="7">
        <f t="shared" si="15"/>
        <v>119.86608986112005</v>
      </c>
      <c r="AD81" s="7">
        <f t="shared" si="25"/>
        <v>107.75663687382013</v>
      </c>
      <c r="AE81" s="7">
        <f t="shared" si="25"/>
        <v>123.74440829803011</v>
      </c>
      <c r="AF81" s="7">
        <f t="shared" si="25"/>
        <v>111.63495531073019</v>
      </c>
      <c r="AG81" s="7">
        <f t="shared" si="23"/>
        <v>127.62272673494017</v>
      </c>
      <c r="AI81" s="17">
        <f t="shared" si="24"/>
        <v>0</v>
      </c>
      <c r="AJ81" s="17">
        <f t="shared" si="16"/>
        <v>0</v>
      </c>
      <c r="AK81" s="17">
        <f t="shared" si="16"/>
        <v>3073.778532984395</v>
      </c>
      <c r="AL81" s="17">
        <f t="shared" si="16"/>
        <v>0</v>
      </c>
      <c r="AM81" s="17">
        <f t="shared" si="16"/>
        <v>0</v>
      </c>
      <c r="AN81" s="17">
        <f t="shared" si="16"/>
        <v>0</v>
      </c>
      <c r="AO81" s="17">
        <f t="shared" si="16"/>
        <v>0</v>
      </c>
      <c r="AP81" s="17">
        <f t="shared" si="26"/>
        <v>0</v>
      </c>
      <c r="AQ81" s="17">
        <f t="shared" si="26"/>
        <v>0</v>
      </c>
      <c r="AR81" s="17">
        <f t="shared" si="26"/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1</v>
      </c>
      <c r="BC81">
        <v>0</v>
      </c>
    </row>
    <row r="82" spans="3:55" x14ac:dyDescent="0.25">
      <c r="C82" s="17"/>
      <c r="D82" s="30">
        <f t="shared" si="17"/>
        <v>3041.1203366001109</v>
      </c>
      <c r="E82" s="17">
        <f t="shared" si="18"/>
        <v>-3117.311633561806</v>
      </c>
      <c r="F82" s="30">
        <f t="shared" si="19"/>
        <v>-76.191296961695116</v>
      </c>
      <c r="G82">
        <f t="shared" si="20"/>
        <v>4</v>
      </c>
      <c r="H82" s="31">
        <f t="shared" si="21"/>
        <v>9.7612754295987511E-4</v>
      </c>
      <c r="I82" s="30">
        <f t="shared" si="22"/>
        <v>1</v>
      </c>
      <c r="J82" s="2"/>
      <c r="K82" s="20">
        <v>100</v>
      </c>
      <c r="L82" s="7">
        <f t="shared" si="12"/>
        <v>86.21598533371521</v>
      </c>
      <c r="M82" s="7">
        <f t="shared" si="12"/>
        <v>74.331961270633954</v>
      </c>
      <c r="N82" s="7">
        <f t="shared" si="12"/>
        <v>64.086032827352639</v>
      </c>
      <c r="O82" s="7">
        <f t="shared" si="12"/>
        <v>72.915728716641496</v>
      </c>
      <c r="P82" s="7">
        <f t="shared" si="12"/>
        <v>62.865013976311197</v>
      </c>
      <c r="Q82" s="7">
        <f t="shared" si="11"/>
        <v>54.199691229854473</v>
      </c>
      <c r="R82" s="7">
        <f t="shared" si="11"/>
        <v>61.66725896247145</v>
      </c>
      <c r="S82" s="7">
        <f t="shared" si="11"/>
        <v>53.167034942788561</v>
      </c>
      <c r="T82" s="7">
        <f t="shared" si="11"/>
        <v>60.492324544419994</v>
      </c>
      <c r="U82" s="7">
        <f t="shared" si="11"/>
        <v>68.826883664381938</v>
      </c>
      <c r="W82" s="20">
        <v>100</v>
      </c>
      <c r="X82" s="7">
        <f t="shared" si="15"/>
        <v>115.98777142420998</v>
      </c>
      <c r="Y82" s="7">
        <f t="shared" si="15"/>
        <v>131.97554284841996</v>
      </c>
      <c r="Z82" s="7">
        <f t="shared" si="15"/>
        <v>100</v>
      </c>
      <c r="AA82" s="7">
        <f t="shared" si="15"/>
        <v>87.890547012700083</v>
      </c>
      <c r="AB82" s="7">
        <f t="shared" si="15"/>
        <v>103.87831843691006</v>
      </c>
      <c r="AC82" s="7">
        <f t="shared" si="15"/>
        <v>119.86608986112005</v>
      </c>
      <c r="AD82" s="7">
        <f t="shared" si="25"/>
        <v>107.75663687382013</v>
      </c>
      <c r="AE82" s="7">
        <f t="shared" si="25"/>
        <v>123.74440829803011</v>
      </c>
      <c r="AF82" s="7">
        <f t="shared" si="25"/>
        <v>111.63495531073019</v>
      </c>
      <c r="AG82" s="7">
        <f t="shared" si="23"/>
        <v>99.525502323430274</v>
      </c>
      <c r="AI82" s="17">
        <f t="shared" si="24"/>
        <v>0</v>
      </c>
      <c r="AJ82" s="17">
        <f t="shared" si="16"/>
        <v>0</v>
      </c>
      <c r="AK82" s="17">
        <f t="shared" si="16"/>
        <v>3073.778532984395</v>
      </c>
      <c r="AL82" s="17">
        <f t="shared" si="16"/>
        <v>0</v>
      </c>
      <c r="AM82" s="17">
        <f t="shared" si="16"/>
        <v>0</v>
      </c>
      <c r="AN82" s="17">
        <f t="shared" si="16"/>
        <v>0</v>
      </c>
      <c r="AO82" s="17">
        <f t="shared" si="16"/>
        <v>0</v>
      </c>
      <c r="AP82" s="17">
        <f t="shared" si="26"/>
        <v>0</v>
      </c>
      <c r="AQ82" s="17">
        <f t="shared" si="26"/>
        <v>0</v>
      </c>
      <c r="AR82" s="17">
        <f t="shared" si="26"/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1</v>
      </c>
      <c r="BA82">
        <v>0</v>
      </c>
      <c r="BB82">
        <v>1</v>
      </c>
      <c r="BC82">
        <v>1</v>
      </c>
    </row>
    <row r="83" spans="3:55" x14ac:dyDescent="0.25">
      <c r="C83" s="17"/>
      <c r="D83" s="30">
        <f t="shared" si="17"/>
        <v>4514.4157052777573</v>
      </c>
      <c r="E83" s="17">
        <f t="shared" si="18"/>
        <v>-4784.5946342759453</v>
      </c>
      <c r="F83" s="30">
        <f t="shared" si="19"/>
        <v>-270.17892899818798</v>
      </c>
      <c r="G83">
        <f t="shared" si="20"/>
        <v>3</v>
      </c>
      <c r="H83" s="31">
        <f t="shared" si="21"/>
        <v>9.7569302143100045E-4</v>
      </c>
      <c r="I83" s="30">
        <f t="shared" si="22"/>
        <v>1</v>
      </c>
      <c r="J83" s="2"/>
      <c r="K83" s="20">
        <v>100</v>
      </c>
      <c r="L83" s="7">
        <f t="shared" si="12"/>
        <v>86.21598533371521</v>
      </c>
      <c r="M83" s="7">
        <f t="shared" si="12"/>
        <v>74.331961270633954</v>
      </c>
      <c r="N83" s="7">
        <f t="shared" si="12"/>
        <v>64.086032827352639</v>
      </c>
      <c r="O83" s="7">
        <f t="shared" si="12"/>
        <v>72.915728716641496</v>
      </c>
      <c r="P83" s="7">
        <f t="shared" si="12"/>
        <v>62.865013976311197</v>
      </c>
      <c r="Q83" s="7">
        <f t="shared" ref="Q83:U133" si="27">P83*((1-AY83)*$I$3+$I$2*AY83)</f>
        <v>54.199691229854473</v>
      </c>
      <c r="R83" s="7">
        <f t="shared" si="27"/>
        <v>61.66725896247145</v>
      </c>
      <c r="S83" s="7">
        <f t="shared" si="27"/>
        <v>70.163699121773135</v>
      </c>
      <c r="T83" s="7">
        <f t="shared" si="27"/>
        <v>60.492324544419994</v>
      </c>
      <c r="U83" s="7">
        <f t="shared" si="27"/>
        <v>52.154053657240546</v>
      </c>
      <c r="W83" s="20">
        <v>100</v>
      </c>
      <c r="X83" s="7">
        <f t="shared" si="15"/>
        <v>115.98777142420998</v>
      </c>
      <c r="Y83" s="7">
        <f t="shared" si="15"/>
        <v>131.97554284841996</v>
      </c>
      <c r="Z83" s="7">
        <f t="shared" si="15"/>
        <v>100</v>
      </c>
      <c r="AA83" s="7">
        <f t="shared" si="15"/>
        <v>87.890547012700083</v>
      </c>
      <c r="AB83" s="7">
        <f t="shared" si="15"/>
        <v>103.87831843691006</v>
      </c>
      <c r="AC83" s="7">
        <f t="shared" si="15"/>
        <v>119.86608986112005</v>
      </c>
      <c r="AD83" s="7">
        <f t="shared" si="25"/>
        <v>107.75663687382013</v>
      </c>
      <c r="AE83" s="7">
        <f t="shared" si="25"/>
        <v>95.64718388652021</v>
      </c>
      <c r="AF83" s="7">
        <f t="shared" si="25"/>
        <v>111.63495531073019</v>
      </c>
      <c r="AG83" s="7">
        <f t="shared" si="23"/>
        <v>127.62272673494017</v>
      </c>
      <c r="AI83" s="17">
        <f t="shared" si="24"/>
        <v>0</v>
      </c>
      <c r="AJ83" s="17">
        <f t="shared" si="16"/>
        <v>0</v>
      </c>
      <c r="AK83" s="17">
        <f t="shared" si="16"/>
        <v>3073.778532984395</v>
      </c>
      <c r="AL83" s="17">
        <f t="shared" si="16"/>
        <v>0</v>
      </c>
      <c r="AM83" s="17">
        <f t="shared" si="16"/>
        <v>0</v>
      </c>
      <c r="AN83" s="17">
        <f t="shared" si="16"/>
        <v>0</v>
      </c>
      <c r="AO83" s="17">
        <f t="shared" si="16"/>
        <v>0</v>
      </c>
      <c r="AP83" s="17">
        <f t="shared" si="26"/>
        <v>0</v>
      </c>
      <c r="AQ83" s="17">
        <f t="shared" si="26"/>
        <v>0</v>
      </c>
      <c r="AR83" s="17">
        <f t="shared" si="26"/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</row>
    <row r="84" spans="3:55" x14ac:dyDescent="0.25">
      <c r="C84" s="17"/>
      <c r="D84" s="30">
        <f t="shared" si="17"/>
        <v>3041.1203366001109</v>
      </c>
      <c r="E84" s="17">
        <f t="shared" si="18"/>
        <v>-3117.311633561806</v>
      </c>
      <c r="F84" s="30">
        <f t="shared" si="19"/>
        <v>-76.191296961695116</v>
      </c>
      <c r="G84">
        <f t="shared" si="20"/>
        <v>4</v>
      </c>
      <c r="H84" s="31">
        <f t="shared" si="21"/>
        <v>9.7612754295987511E-4</v>
      </c>
      <c r="I84" s="30">
        <f t="shared" si="22"/>
        <v>1</v>
      </c>
      <c r="J84" s="2"/>
      <c r="K84" s="20">
        <v>100</v>
      </c>
      <c r="L84" s="7">
        <f t="shared" ref="L84:P134" si="28">K84*((1-AT84)*$I$3+$I$2*AT84)</f>
        <v>86.21598533371521</v>
      </c>
      <c r="M84" s="7">
        <f t="shared" si="28"/>
        <v>74.331961270633954</v>
      </c>
      <c r="N84" s="7">
        <f t="shared" si="28"/>
        <v>64.086032827352639</v>
      </c>
      <c r="O84" s="7">
        <f t="shared" si="28"/>
        <v>72.915728716641496</v>
      </c>
      <c r="P84" s="7">
        <f t="shared" si="28"/>
        <v>62.865013976311197</v>
      </c>
      <c r="Q84" s="7">
        <f t="shared" si="27"/>
        <v>54.199691229854473</v>
      </c>
      <c r="R84" s="7">
        <f t="shared" si="27"/>
        <v>61.66725896247145</v>
      </c>
      <c r="S84" s="7">
        <f t="shared" si="27"/>
        <v>70.163699121773135</v>
      </c>
      <c r="T84" s="7">
        <f t="shared" si="27"/>
        <v>60.492324544419994</v>
      </c>
      <c r="U84" s="7">
        <f t="shared" si="27"/>
        <v>68.826883664381938</v>
      </c>
      <c r="W84" s="20">
        <v>100</v>
      </c>
      <c r="X84" s="7">
        <f t="shared" si="15"/>
        <v>115.98777142420998</v>
      </c>
      <c r="Y84" s="7">
        <f t="shared" si="15"/>
        <v>131.97554284841996</v>
      </c>
      <c r="Z84" s="7">
        <f t="shared" si="15"/>
        <v>100</v>
      </c>
      <c r="AA84" s="7">
        <f t="shared" si="15"/>
        <v>87.890547012700083</v>
      </c>
      <c r="AB84" s="7">
        <f t="shared" si="15"/>
        <v>103.87831843691006</v>
      </c>
      <c r="AC84" s="7">
        <f t="shared" si="15"/>
        <v>119.86608986112005</v>
      </c>
      <c r="AD84" s="7">
        <f t="shared" si="25"/>
        <v>107.75663687382013</v>
      </c>
      <c r="AE84" s="7">
        <f t="shared" si="25"/>
        <v>95.64718388652021</v>
      </c>
      <c r="AF84" s="7">
        <f t="shared" si="25"/>
        <v>111.63495531073019</v>
      </c>
      <c r="AG84" s="7">
        <f t="shared" si="23"/>
        <v>99.525502323430274</v>
      </c>
      <c r="AI84" s="17">
        <f t="shared" si="24"/>
        <v>0</v>
      </c>
      <c r="AJ84" s="17">
        <f t="shared" si="16"/>
        <v>0</v>
      </c>
      <c r="AK84" s="17">
        <f t="shared" si="16"/>
        <v>3073.778532984395</v>
      </c>
      <c r="AL84" s="17">
        <f t="shared" si="16"/>
        <v>0</v>
      </c>
      <c r="AM84" s="17">
        <f t="shared" si="16"/>
        <v>0</v>
      </c>
      <c r="AN84" s="17">
        <f t="shared" si="16"/>
        <v>0</v>
      </c>
      <c r="AO84" s="17">
        <f t="shared" si="16"/>
        <v>0</v>
      </c>
      <c r="AP84" s="17">
        <f t="shared" si="26"/>
        <v>0</v>
      </c>
      <c r="AQ84" s="17">
        <f t="shared" si="26"/>
        <v>0</v>
      </c>
      <c r="AR84" s="17">
        <f t="shared" si="26"/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1</v>
      </c>
    </row>
    <row r="85" spans="3:55" x14ac:dyDescent="0.25">
      <c r="C85" s="17"/>
      <c r="D85" s="30">
        <f t="shared" si="17"/>
        <v>3041.1203366001109</v>
      </c>
      <c r="E85" s="17">
        <f t="shared" si="18"/>
        <v>-3117.3116335618074</v>
      </c>
      <c r="F85" s="30">
        <f t="shared" si="19"/>
        <v>-76.19129696169648</v>
      </c>
      <c r="G85">
        <f t="shared" si="20"/>
        <v>4</v>
      </c>
      <c r="H85" s="31">
        <f t="shared" si="21"/>
        <v>9.7612754295987511E-4</v>
      </c>
      <c r="I85" s="30">
        <f t="shared" si="22"/>
        <v>1</v>
      </c>
      <c r="J85" s="2"/>
      <c r="K85" s="20">
        <v>100</v>
      </c>
      <c r="L85" s="7">
        <f t="shared" si="28"/>
        <v>86.21598533371521</v>
      </c>
      <c r="M85" s="7">
        <f t="shared" si="28"/>
        <v>74.331961270633954</v>
      </c>
      <c r="N85" s="7">
        <f t="shared" si="28"/>
        <v>64.086032827352639</v>
      </c>
      <c r="O85" s="7">
        <f t="shared" si="28"/>
        <v>72.915728716641496</v>
      </c>
      <c r="P85" s="7">
        <f t="shared" si="28"/>
        <v>62.865013976311197</v>
      </c>
      <c r="Q85" s="7">
        <f t="shared" si="27"/>
        <v>54.199691229854473</v>
      </c>
      <c r="R85" s="7">
        <f t="shared" si="27"/>
        <v>61.66725896247145</v>
      </c>
      <c r="S85" s="7">
        <f t="shared" si="27"/>
        <v>70.163699121773135</v>
      </c>
      <c r="T85" s="7">
        <f t="shared" si="27"/>
        <v>79.830768503050237</v>
      </c>
      <c r="U85" s="7">
        <f t="shared" si="27"/>
        <v>68.826883664381924</v>
      </c>
      <c r="W85" s="20">
        <v>100</v>
      </c>
      <c r="X85" s="7">
        <f t="shared" si="15"/>
        <v>115.98777142420998</v>
      </c>
      <c r="Y85" s="7">
        <f t="shared" si="15"/>
        <v>131.97554284841996</v>
      </c>
      <c r="Z85" s="7">
        <f t="shared" si="15"/>
        <v>100</v>
      </c>
      <c r="AA85" s="7">
        <f t="shared" si="15"/>
        <v>87.890547012700083</v>
      </c>
      <c r="AB85" s="7">
        <f t="shared" si="15"/>
        <v>103.87831843691006</v>
      </c>
      <c r="AC85" s="7">
        <f t="shared" si="15"/>
        <v>119.86608986112005</v>
      </c>
      <c r="AD85" s="7">
        <f t="shared" si="25"/>
        <v>107.75663687382013</v>
      </c>
      <c r="AE85" s="7">
        <f t="shared" si="25"/>
        <v>95.64718388652021</v>
      </c>
      <c r="AF85" s="7">
        <f t="shared" si="25"/>
        <v>83.537730899220293</v>
      </c>
      <c r="AG85" s="7">
        <f t="shared" si="23"/>
        <v>99.525502323430274</v>
      </c>
      <c r="AI85" s="17">
        <f t="shared" si="24"/>
        <v>0</v>
      </c>
      <c r="AJ85" s="17">
        <f t="shared" si="16"/>
        <v>0</v>
      </c>
      <c r="AK85" s="17">
        <f t="shared" si="16"/>
        <v>3073.778532984395</v>
      </c>
      <c r="AL85" s="17">
        <f t="shared" si="16"/>
        <v>0</v>
      </c>
      <c r="AM85" s="17">
        <f t="shared" si="16"/>
        <v>0</v>
      </c>
      <c r="AN85" s="17">
        <f t="shared" si="16"/>
        <v>0</v>
      </c>
      <c r="AO85" s="17">
        <f t="shared" si="16"/>
        <v>0</v>
      </c>
      <c r="AP85" s="17">
        <f t="shared" si="26"/>
        <v>0</v>
      </c>
      <c r="AQ85" s="17">
        <f t="shared" si="26"/>
        <v>0</v>
      </c>
      <c r="AR85" s="17">
        <f t="shared" si="26"/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0</v>
      </c>
    </row>
    <row r="86" spans="3:55" x14ac:dyDescent="0.25">
      <c r="C86" s="17"/>
      <c r="D86" s="30">
        <f t="shared" si="17"/>
        <v>478.61601634038789</v>
      </c>
      <c r="E86" s="17">
        <f t="shared" si="18"/>
        <v>-917.02450190521745</v>
      </c>
      <c r="F86" s="30">
        <f t="shared" si="19"/>
        <v>-438.40848556482956</v>
      </c>
      <c r="G86">
        <f t="shared" si="20"/>
        <v>5</v>
      </c>
      <c r="H86" s="31">
        <f t="shared" si="21"/>
        <v>9.7656225800141683E-4</v>
      </c>
      <c r="I86" s="30">
        <f t="shared" si="22"/>
        <v>1</v>
      </c>
      <c r="J86" s="2"/>
      <c r="K86" s="20">
        <v>100</v>
      </c>
      <c r="L86" s="7">
        <f t="shared" si="28"/>
        <v>86.21598533371521</v>
      </c>
      <c r="M86" s="7">
        <f t="shared" si="28"/>
        <v>74.331961270633954</v>
      </c>
      <c r="N86" s="7">
        <f t="shared" si="28"/>
        <v>64.086032827352639</v>
      </c>
      <c r="O86" s="7">
        <f t="shared" si="28"/>
        <v>72.915728716641496</v>
      </c>
      <c r="P86" s="7">
        <f t="shared" si="28"/>
        <v>62.865013976311197</v>
      </c>
      <c r="Q86" s="7">
        <f t="shared" si="27"/>
        <v>54.199691229854473</v>
      </c>
      <c r="R86" s="7">
        <f t="shared" si="27"/>
        <v>61.66725896247145</v>
      </c>
      <c r="S86" s="7">
        <f t="shared" si="27"/>
        <v>70.163699121773135</v>
      </c>
      <c r="T86" s="7">
        <f t="shared" si="27"/>
        <v>79.830768503050237</v>
      </c>
      <c r="U86" s="7">
        <f t="shared" si="27"/>
        <v>90.829754980947826</v>
      </c>
      <c r="W86" s="20">
        <v>100</v>
      </c>
      <c r="X86" s="7">
        <f t="shared" si="15"/>
        <v>115.98777142420998</v>
      </c>
      <c r="Y86" s="7">
        <f t="shared" si="15"/>
        <v>131.97554284841996</v>
      </c>
      <c r="Z86" s="7">
        <f t="shared" si="15"/>
        <v>100</v>
      </c>
      <c r="AA86" s="7">
        <f t="shared" si="15"/>
        <v>87.890547012700083</v>
      </c>
      <c r="AB86" s="7">
        <f t="shared" si="15"/>
        <v>103.87831843691006</v>
      </c>
      <c r="AC86" s="7">
        <f t="shared" si="15"/>
        <v>119.86608986112005</v>
      </c>
      <c r="AD86" s="7">
        <f t="shared" si="25"/>
        <v>107.75663687382013</v>
      </c>
      <c r="AE86" s="7">
        <f t="shared" si="25"/>
        <v>95.64718388652021</v>
      </c>
      <c r="AF86" s="7">
        <f t="shared" si="25"/>
        <v>83.537730899220293</v>
      </c>
      <c r="AG86" s="7">
        <f t="shared" si="23"/>
        <v>71.428277911920375</v>
      </c>
      <c r="AI86" s="17">
        <f t="shared" si="24"/>
        <v>0</v>
      </c>
      <c r="AJ86" s="17">
        <f t="shared" si="16"/>
        <v>0</v>
      </c>
      <c r="AK86" s="17">
        <f t="shared" si="16"/>
        <v>3073.778532984395</v>
      </c>
      <c r="AL86" s="17">
        <f t="shared" si="16"/>
        <v>0</v>
      </c>
      <c r="AM86" s="17">
        <f t="shared" si="16"/>
        <v>0</v>
      </c>
      <c r="AN86" s="17">
        <f t="shared" si="16"/>
        <v>0</v>
      </c>
      <c r="AO86" s="17">
        <f t="shared" si="16"/>
        <v>0</v>
      </c>
      <c r="AP86" s="17">
        <f t="shared" si="26"/>
        <v>0</v>
      </c>
      <c r="AQ86" s="17">
        <f t="shared" si="26"/>
        <v>0</v>
      </c>
      <c r="AR86" s="17">
        <f t="shared" si="26"/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1</v>
      </c>
      <c r="BA86">
        <v>1</v>
      </c>
      <c r="BB86">
        <v>1</v>
      </c>
      <c r="BC86">
        <v>1</v>
      </c>
    </row>
    <row r="87" spans="3:55" x14ac:dyDescent="0.25">
      <c r="C87" s="17"/>
      <c r="D87" s="30">
        <f t="shared" si="17"/>
        <v>5526.8797022908275</v>
      </c>
      <c r="E87" s="17">
        <f t="shared" si="18"/>
        <v>-6047.9900177581985</v>
      </c>
      <c r="F87" s="30">
        <f t="shared" si="19"/>
        <v>-521.11031546737104</v>
      </c>
      <c r="G87">
        <f t="shared" si="20"/>
        <v>2</v>
      </c>
      <c r="H87" s="31">
        <f t="shared" si="21"/>
        <v>9.7525869332865155E-4</v>
      </c>
      <c r="I87" s="30">
        <f t="shared" si="22"/>
        <v>2</v>
      </c>
      <c r="J87" s="2"/>
      <c r="K87" s="20">
        <v>100</v>
      </c>
      <c r="L87" s="7">
        <f t="shared" si="28"/>
        <v>86.21598533371521</v>
      </c>
      <c r="M87" s="7">
        <f t="shared" si="28"/>
        <v>74.331961270633954</v>
      </c>
      <c r="N87" s="7">
        <f t="shared" si="28"/>
        <v>64.086032827352639</v>
      </c>
      <c r="O87" s="7">
        <f t="shared" si="28"/>
        <v>72.915728716641496</v>
      </c>
      <c r="P87" s="7">
        <f t="shared" si="28"/>
        <v>62.865013976311197</v>
      </c>
      <c r="Q87" s="7">
        <f t="shared" si="27"/>
        <v>71.526479368967031</v>
      </c>
      <c r="R87" s="7">
        <f t="shared" si="27"/>
        <v>61.66725896247145</v>
      </c>
      <c r="S87" s="7">
        <f t="shared" si="27"/>
        <v>53.167034942788561</v>
      </c>
      <c r="T87" s="7">
        <f t="shared" si="27"/>
        <v>45.838483048645827</v>
      </c>
      <c r="U87" s="7">
        <f t="shared" si="27"/>
        <v>39.520099822418018</v>
      </c>
      <c r="W87" s="20">
        <v>100</v>
      </c>
      <c r="X87" s="7">
        <f t="shared" si="15"/>
        <v>115.98777142420998</v>
      </c>
      <c r="Y87" s="7">
        <f t="shared" si="15"/>
        <v>131.97554284841996</v>
      </c>
      <c r="Z87" s="7">
        <f t="shared" si="15"/>
        <v>100</v>
      </c>
      <c r="AA87" s="7">
        <f t="shared" si="15"/>
        <v>87.890547012700083</v>
      </c>
      <c r="AB87" s="7">
        <f t="shared" si="15"/>
        <v>103.87831843691006</v>
      </c>
      <c r="AC87" s="7">
        <f t="shared" si="15"/>
        <v>91.768865449610146</v>
      </c>
      <c r="AD87" s="7">
        <f t="shared" si="25"/>
        <v>107.75663687382013</v>
      </c>
      <c r="AE87" s="7">
        <f t="shared" si="25"/>
        <v>123.74440829803011</v>
      </c>
      <c r="AF87" s="7">
        <f t="shared" si="25"/>
        <v>100</v>
      </c>
      <c r="AG87" s="7">
        <f t="shared" si="23"/>
        <v>115.98777142420998</v>
      </c>
      <c r="AI87" s="17">
        <f t="shared" si="24"/>
        <v>0</v>
      </c>
      <c r="AJ87" s="17">
        <f t="shared" si="16"/>
        <v>0</v>
      </c>
      <c r="AK87" s="17">
        <f t="shared" si="16"/>
        <v>3073.778532984395</v>
      </c>
      <c r="AL87" s="17">
        <f t="shared" si="16"/>
        <v>0</v>
      </c>
      <c r="AM87" s="17">
        <f t="shared" si="16"/>
        <v>0</v>
      </c>
      <c r="AN87" s="17">
        <f t="shared" si="16"/>
        <v>0</v>
      </c>
      <c r="AO87" s="17">
        <f t="shared" si="16"/>
        <v>0</v>
      </c>
      <c r="AP87" s="17">
        <f t="shared" si="26"/>
        <v>0</v>
      </c>
      <c r="AQ87" s="17">
        <f t="shared" si="26"/>
        <v>1821.2628466836518</v>
      </c>
      <c r="AR87" s="17">
        <f t="shared" si="26"/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</row>
    <row r="88" spans="3:55" x14ac:dyDescent="0.25">
      <c r="C88" s="17"/>
      <c r="D88" s="30">
        <f t="shared" si="17"/>
        <v>4263.4843188085752</v>
      </c>
      <c r="E88" s="17">
        <f t="shared" si="18"/>
        <v>-4784.5946342759453</v>
      </c>
      <c r="F88" s="30">
        <f t="shared" si="19"/>
        <v>-521.11031546737013</v>
      </c>
      <c r="G88">
        <f t="shared" si="20"/>
        <v>3</v>
      </c>
      <c r="H88" s="31">
        <f t="shared" si="21"/>
        <v>9.7569302143100045E-4</v>
      </c>
      <c r="I88" s="30">
        <f t="shared" si="22"/>
        <v>2</v>
      </c>
      <c r="J88" s="2"/>
      <c r="K88" s="20">
        <v>100</v>
      </c>
      <c r="L88" s="7">
        <f t="shared" si="28"/>
        <v>86.21598533371521</v>
      </c>
      <c r="M88" s="7">
        <f t="shared" si="28"/>
        <v>74.331961270633954</v>
      </c>
      <c r="N88" s="7">
        <f t="shared" si="28"/>
        <v>64.086032827352639</v>
      </c>
      <c r="O88" s="7">
        <f t="shared" si="28"/>
        <v>72.915728716641496</v>
      </c>
      <c r="P88" s="7">
        <f t="shared" si="28"/>
        <v>62.865013976311197</v>
      </c>
      <c r="Q88" s="7">
        <f t="shared" si="27"/>
        <v>71.526479368967031</v>
      </c>
      <c r="R88" s="7">
        <f t="shared" si="27"/>
        <v>61.66725896247145</v>
      </c>
      <c r="S88" s="7">
        <f t="shared" si="27"/>
        <v>53.167034942788561</v>
      </c>
      <c r="T88" s="7">
        <f t="shared" si="27"/>
        <v>45.838483048645827</v>
      </c>
      <c r="U88" s="7">
        <f t="shared" si="27"/>
        <v>52.154053657240546</v>
      </c>
      <c r="W88" s="20">
        <v>100</v>
      </c>
      <c r="X88" s="7">
        <f t="shared" si="15"/>
        <v>115.98777142420998</v>
      </c>
      <c r="Y88" s="7">
        <f t="shared" si="15"/>
        <v>131.97554284841996</v>
      </c>
      <c r="Z88" s="7">
        <f t="shared" si="15"/>
        <v>100</v>
      </c>
      <c r="AA88" s="7">
        <f t="shared" si="15"/>
        <v>87.890547012700083</v>
      </c>
      <c r="AB88" s="7">
        <f t="shared" si="15"/>
        <v>103.87831843691006</v>
      </c>
      <c r="AC88" s="7">
        <f t="shared" si="15"/>
        <v>91.768865449610146</v>
      </c>
      <c r="AD88" s="7">
        <f t="shared" si="25"/>
        <v>107.75663687382013</v>
      </c>
      <c r="AE88" s="7">
        <f t="shared" si="25"/>
        <v>123.74440829803011</v>
      </c>
      <c r="AF88" s="7">
        <f t="shared" si="25"/>
        <v>100</v>
      </c>
      <c r="AG88" s="7">
        <f t="shared" si="23"/>
        <v>87.890547012700083</v>
      </c>
      <c r="AI88" s="17">
        <f t="shared" si="24"/>
        <v>0</v>
      </c>
      <c r="AJ88" s="17">
        <f t="shared" si="16"/>
        <v>0</v>
      </c>
      <c r="AK88" s="17">
        <f t="shared" si="16"/>
        <v>3073.778532984395</v>
      </c>
      <c r="AL88" s="17">
        <f t="shared" si="16"/>
        <v>0</v>
      </c>
      <c r="AM88" s="17">
        <f t="shared" si="16"/>
        <v>0</v>
      </c>
      <c r="AN88" s="17">
        <f t="shared" si="16"/>
        <v>0</v>
      </c>
      <c r="AO88" s="17">
        <f t="shared" si="16"/>
        <v>0</v>
      </c>
      <c r="AP88" s="17">
        <f t="shared" si="26"/>
        <v>0</v>
      </c>
      <c r="AQ88" s="17">
        <f t="shared" si="26"/>
        <v>1821.2628466836518</v>
      </c>
      <c r="AR88" s="17">
        <f t="shared" si="26"/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1</v>
      </c>
    </row>
    <row r="89" spans="3:55" x14ac:dyDescent="0.25">
      <c r="C89" s="17"/>
      <c r="D89" s="30">
        <f t="shared" si="17"/>
        <v>4514.4157052777573</v>
      </c>
      <c r="E89" s="17">
        <f t="shared" si="18"/>
        <v>-4784.5946342759453</v>
      </c>
      <c r="F89" s="30">
        <f t="shared" si="19"/>
        <v>-270.17892899818798</v>
      </c>
      <c r="G89">
        <f t="shared" si="20"/>
        <v>3</v>
      </c>
      <c r="H89" s="31">
        <f t="shared" si="21"/>
        <v>9.7569302143100045E-4</v>
      </c>
      <c r="I89" s="30">
        <f t="shared" si="22"/>
        <v>1</v>
      </c>
      <c r="J89" s="2"/>
      <c r="K89" s="20">
        <v>100</v>
      </c>
      <c r="L89" s="7">
        <f t="shared" si="28"/>
        <v>86.21598533371521</v>
      </c>
      <c r="M89" s="7">
        <f t="shared" si="28"/>
        <v>74.331961270633954</v>
      </c>
      <c r="N89" s="7">
        <f t="shared" si="28"/>
        <v>64.086032827352639</v>
      </c>
      <c r="O89" s="7">
        <f t="shared" si="28"/>
        <v>72.915728716641496</v>
      </c>
      <c r="P89" s="7">
        <f t="shared" si="28"/>
        <v>62.865013976311197</v>
      </c>
      <c r="Q89" s="7">
        <f t="shared" si="27"/>
        <v>71.526479368967031</v>
      </c>
      <c r="R89" s="7">
        <f t="shared" si="27"/>
        <v>61.66725896247145</v>
      </c>
      <c r="S89" s="7">
        <f t="shared" si="27"/>
        <v>53.167034942788561</v>
      </c>
      <c r="T89" s="7">
        <f t="shared" si="27"/>
        <v>60.492324544419994</v>
      </c>
      <c r="U89" s="7">
        <f t="shared" si="27"/>
        <v>52.154053657240546</v>
      </c>
      <c r="W89" s="20">
        <v>100</v>
      </c>
      <c r="X89" s="7">
        <f t="shared" si="15"/>
        <v>115.98777142420998</v>
      </c>
      <c r="Y89" s="7">
        <f t="shared" si="15"/>
        <v>131.97554284841996</v>
      </c>
      <c r="Z89" s="7">
        <f t="shared" si="15"/>
        <v>100</v>
      </c>
      <c r="AA89" s="7">
        <f t="shared" si="15"/>
        <v>87.890547012700083</v>
      </c>
      <c r="AB89" s="7">
        <f t="shared" si="15"/>
        <v>103.87831843691006</v>
      </c>
      <c r="AC89" s="7">
        <f t="shared" si="15"/>
        <v>91.768865449610146</v>
      </c>
      <c r="AD89" s="7">
        <f t="shared" si="25"/>
        <v>107.75663687382013</v>
      </c>
      <c r="AE89" s="7">
        <f t="shared" si="25"/>
        <v>123.74440829803011</v>
      </c>
      <c r="AF89" s="7">
        <f t="shared" si="25"/>
        <v>111.63495531073019</v>
      </c>
      <c r="AG89" s="7">
        <f t="shared" si="23"/>
        <v>127.62272673494017</v>
      </c>
      <c r="AI89" s="17">
        <f t="shared" si="24"/>
        <v>0</v>
      </c>
      <c r="AJ89" s="17">
        <f t="shared" si="16"/>
        <v>0</v>
      </c>
      <c r="AK89" s="17">
        <f t="shared" si="16"/>
        <v>3073.778532984395</v>
      </c>
      <c r="AL89" s="17">
        <f t="shared" si="16"/>
        <v>0</v>
      </c>
      <c r="AM89" s="17">
        <f t="shared" si="16"/>
        <v>0</v>
      </c>
      <c r="AN89" s="17">
        <f t="shared" si="16"/>
        <v>0</v>
      </c>
      <c r="AO89" s="17">
        <f t="shared" si="16"/>
        <v>0</v>
      </c>
      <c r="AP89" s="17">
        <f t="shared" si="26"/>
        <v>0</v>
      </c>
      <c r="AQ89" s="17">
        <f t="shared" si="26"/>
        <v>0</v>
      </c>
      <c r="AR89" s="17">
        <f t="shared" si="26"/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1</v>
      </c>
      <c r="BC89">
        <v>0</v>
      </c>
    </row>
    <row r="90" spans="3:55" x14ac:dyDescent="0.25">
      <c r="C90" s="17"/>
      <c r="D90" s="30">
        <f t="shared" si="17"/>
        <v>3041.1203366001109</v>
      </c>
      <c r="E90" s="17">
        <f t="shared" si="18"/>
        <v>-3117.311633561806</v>
      </c>
      <c r="F90" s="30">
        <f t="shared" si="19"/>
        <v>-76.191296961695116</v>
      </c>
      <c r="G90">
        <f t="shared" si="20"/>
        <v>4</v>
      </c>
      <c r="H90" s="31">
        <f t="shared" si="21"/>
        <v>9.7612754295987511E-4</v>
      </c>
      <c r="I90" s="30">
        <f t="shared" si="22"/>
        <v>1</v>
      </c>
      <c r="J90" s="2"/>
      <c r="K90" s="20">
        <v>100</v>
      </c>
      <c r="L90" s="7">
        <f t="shared" si="28"/>
        <v>86.21598533371521</v>
      </c>
      <c r="M90" s="7">
        <f t="shared" si="28"/>
        <v>74.331961270633954</v>
      </c>
      <c r="N90" s="7">
        <f t="shared" si="28"/>
        <v>64.086032827352639</v>
      </c>
      <c r="O90" s="7">
        <f t="shared" si="28"/>
        <v>72.915728716641496</v>
      </c>
      <c r="P90" s="7">
        <f t="shared" si="28"/>
        <v>62.865013976311197</v>
      </c>
      <c r="Q90" s="7">
        <f t="shared" si="27"/>
        <v>71.526479368967031</v>
      </c>
      <c r="R90" s="7">
        <f t="shared" si="27"/>
        <v>61.66725896247145</v>
      </c>
      <c r="S90" s="7">
        <f t="shared" si="27"/>
        <v>53.167034942788561</v>
      </c>
      <c r="T90" s="7">
        <f t="shared" si="27"/>
        <v>60.492324544419994</v>
      </c>
      <c r="U90" s="7">
        <f t="shared" si="27"/>
        <v>68.826883664381938</v>
      </c>
      <c r="W90" s="20">
        <v>100</v>
      </c>
      <c r="X90" s="7">
        <f t="shared" si="15"/>
        <v>115.98777142420998</v>
      </c>
      <c r="Y90" s="7">
        <f t="shared" si="15"/>
        <v>131.97554284841996</v>
      </c>
      <c r="Z90" s="7">
        <f t="shared" si="15"/>
        <v>100</v>
      </c>
      <c r="AA90" s="7">
        <f t="shared" si="15"/>
        <v>87.890547012700083</v>
      </c>
      <c r="AB90" s="7">
        <f t="shared" si="15"/>
        <v>103.87831843691006</v>
      </c>
      <c r="AC90" s="7">
        <f t="shared" si="15"/>
        <v>91.768865449610146</v>
      </c>
      <c r="AD90" s="7">
        <f t="shared" si="25"/>
        <v>107.75663687382013</v>
      </c>
      <c r="AE90" s="7">
        <f t="shared" si="25"/>
        <v>123.74440829803011</v>
      </c>
      <c r="AF90" s="7">
        <f t="shared" si="25"/>
        <v>111.63495531073019</v>
      </c>
      <c r="AG90" s="7">
        <f t="shared" si="23"/>
        <v>99.525502323430274</v>
      </c>
      <c r="AI90" s="17">
        <f t="shared" si="24"/>
        <v>0</v>
      </c>
      <c r="AJ90" s="17">
        <f t="shared" si="16"/>
        <v>0</v>
      </c>
      <c r="AK90" s="17">
        <f t="shared" si="16"/>
        <v>3073.778532984395</v>
      </c>
      <c r="AL90" s="17">
        <f t="shared" si="16"/>
        <v>0</v>
      </c>
      <c r="AM90" s="17">
        <f t="shared" si="16"/>
        <v>0</v>
      </c>
      <c r="AN90" s="17">
        <f t="shared" si="16"/>
        <v>0</v>
      </c>
      <c r="AO90" s="17">
        <f t="shared" si="16"/>
        <v>0</v>
      </c>
      <c r="AP90" s="17">
        <f t="shared" si="26"/>
        <v>0</v>
      </c>
      <c r="AQ90" s="17">
        <f t="shared" si="26"/>
        <v>0</v>
      </c>
      <c r="AR90" s="17">
        <f t="shared" si="26"/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0</v>
      </c>
      <c r="BB90">
        <v>1</v>
      </c>
      <c r="BC90">
        <v>1</v>
      </c>
    </row>
    <row r="91" spans="3:55" x14ac:dyDescent="0.25">
      <c r="C91" s="17"/>
      <c r="D91" s="30">
        <f t="shared" si="17"/>
        <v>4514.4157052777573</v>
      </c>
      <c r="E91" s="17">
        <f t="shared" si="18"/>
        <v>-4784.5946342759453</v>
      </c>
      <c r="F91" s="30">
        <f t="shared" si="19"/>
        <v>-270.17892899818798</v>
      </c>
      <c r="G91">
        <f t="shared" si="20"/>
        <v>3</v>
      </c>
      <c r="H91" s="31">
        <f t="shared" si="21"/>
        <v>9.7569302143100045E-4</v>
      </c>
      <c r="I91" s="30">
        <f t="shared" si="22"/>
        <v>1</v>
      </c>
      <c r="J91" s="2"/>
      <c r="K91" s="20">
        <v>100</v>
      </c>
      <c r="L91" s="7">
        <f t="shared" si="28"/>
        <v>86.21598533371521</v>
      </c>
      <c r="M91" s="7">
        <f t="shared" si="28"/>
        <v>74.331961270633954</v>
      </c>
      <c r="N91" s="7">
        <f t="shared" si="28"/>
        <v>64.086032827352639</v>
      </c>
      <c r="O91" s="7">
        <f t="shared" si="28"/>
        <v>72.915728716641496</v>
      </c>
      <c r="P91" s="7">
        <f t="shared" si="28"/>
        <v>62.865013976311197</v>
      </c>
      <c r="Q91" s="7">
        <f t="shared" si="27"/>
        <v>71.526479368967031</v>
      </c>
      <c r="R91" s="7">
        <f t="shared" si="27"/>
        <v>61.66725896247145</v>
      </c>
      <c r="S91" s="7">
        <f t="shared" si="27"/>
        <v>70.163699121773135</v>
      </c>
      <c r="T91" s="7">
        <f t="shared" si="27"/>
        <v>60.492324544419994</v>
      </c>
      <c r="U91" s="7">
        <f t="shared" si="27"/>
        <v>52.154053657240546</v>
      </c>
      <c r="W91" s="20">
        <v>100</v>
      </c>
      <c r="X91" s="7">
        <f t="shared" si="15"/>
        <v>115.98777142420998</v>
      </c>
      <c r="Y91" s="7">
        <f t="shared" si="15"/>
        <v>131.97554284841996</v>
      </c>
      <c r="Z91" s="7">
        <f t="shared" si="15"/>
        <v>100</v>
      </c>
      <c r="AA91" s="7">
        <f t="shared" si="15"/>
        <v>87.890547012700083</v>
      </c>
      <c r="AB91" s="7">
        <f t="shared" si="15"/>
        <v>103.87831843691006</v>
      </c>
      <c r="AC91" s="7">
        <f t="shared" si="15"/>
        <v>91.768865449610146</v>
      </c>
      <c r="AD91" s="7">
        <f t="shared" si="25"/>
        <v>107.75663687382013</v>
      </c>
      <c r="AE91" s="7">
        <f t="shared" si="25"/>
        <v>95.64718388652021</v>
      </c>
      <c r="AF91" s="7">
        <f t="shared" si="25"/>
        <v>111.63495531073019</v>
      </c>
      <c r="AG91" s="7">
        <f t="shared" si="23"/>
        <v>127.62272673494017</v>
      </c>
      <c r="AI91" s="17">
        <f t="shared" si="24"/>
        <v>0</v>
      </c>
      <c r="AJ91" s="17">
        <f t="shared" si="16"/>
        <v>0</v>
      </c>
      <c r="AK91" s="17">
        <f t="shared" si="16"/>
        <v>3073.778532984395</v>
      </c>
      <c r="AL91" s="17">
        <f t="shared" si="16"/>
        <v>0</v>
      </c>
      <c r="AM91" s="17">
        <f t="shared" si="16"/>
        <v>0</v>
      </c>
      <c r="AN91" s="17">
        <f t="shared" si="16"/>
        <v>0</v>
      </c>
      <c r="AO91" s="17">
        <f t="shared" si="16"/>
        <v>0</v>
      </c>
      <c r="AP91" s="17">
        <f t="shared" si="26"/>
        <v>0</v>
      </c>
      <c r="AQ91" s="17">
        <f t="shared" si="26"/>
        <v>0</v>
      </c>
      <c r="AR91" s="17">
        <f t="shared" si="26"/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0</v>
      </c>
    </row>
    <row r="92" spans="3:55" x14ac:dyDescent="0.25">
      <c r="C92" s="17"/>
      <c r="D92" s="30">
        <f t="shared" si="17"/>
        <v>3041.1203366001109</v>
      </c>
      <c r="E92" s="17">
        <f t="shared" si="18"/>
        <v>-3117.311633561806</v>
      </c>
      <c r="F92" s="30">
        <f t="shared" si="19"/>
        <v>-76.191296961695116</v>
      </c>
      <c r="G92">
        <f t="shared" si="20"/>
        <v>4</v>
      </c>
      <c r="H92" s="31">
        <f t="shared" si="21"/>
        <v>9.7612754295987511E-4</v>
      </c>
      <c r="I92" s="30">
        <f t="shared" si="22"/>
        <v>1</v>
      </c>
      <c r="J92" s="2"/>
      <c r="K92" s="20">
        <v>100</v>
      </c>
      <c r="L92" s="7">
        <f t="shared" si="28"/>
        <v>86.21598533371521</v>
      </c>
      <c r="M92" s="7">
        <f t="shared" si="28"/>
        <v>74.331961270633954</v>
      </c>
      <c r="N92" s="7">
        <f t="shared" si="28"/>
        <v>64.086032827352639</v>
      </c>
      <c r="O92" s="7">
        <f t="shared" si="28"/>
        <v>72.915728716641496</v>
      </c>
      <c r="P92" s="7">
        <f t="shared" si="28"/>
        <v>62.865013976311197</v>
      </c>
      <c r="Q92" s="7">
        <f t="shared" si="27"/>
        <v>71.526479368967031</v>
      </c>
      <c r="R92" s="7">
        <f t="shared" si="27"/>
        <v>61.66725896247145</v>
      </c>
      <c r="S92" s="7">
        <f t="shared" si="27"/>
        <v>70.163699121773135</v>
      </c>
      <c r="T92" s="7">
        <f t="shared" si="27"/>
        <v>60.492324544419994</v>
      </c>
      <c r="U92" s="7">
        <f t="shared" si="27"/>
        <v>68.826883664381938</v>
      </c>
      <c r="W92" s="20">
        <v>100</v>
      </c>
      <c r="X92" s="7">
        <f t="shared" si="15"/>
        <v>115.98777142420998</v>
      </c>
      <c r="Y92" s="7">
        <f t="shared" si="15"/>
        <v>131.97554284841996</v>
      </c>
      <c r="Z92" s="7">
        <f t="shared" si="15"/>
        <v>100</v>
      </c>
      <c r="AA92" s="7">
        <f t="shared" si="15"/>
        <v>87.890547012700083</v>
      </c>
      <c r="AB92" s="7">
        <f t="shared" si="15"/>
        <v>103.87831843691006</v>
      </c>
      <c r="AC92" s="7">
        <f t="shared" si="15"/>
        <v>91.768865449610146</v>
      </c>
      <c r="AD92" s="7">
        <f t="shared" si="25"/>
        <v>107.75663687382013</v>
      </c>
      <c r="AE92" s="7">
        <f t="shared" si="25"/>
        <v>95.64718388652021</v>
      </c>
      <c r="AF92" s="7">
        <f t="shared" si="25"/>
        <v>111.63495531073019</v>
      </c>
      <c r="AG92" s="7">
        <f t="shared" si="23"/>
        <v>99.525502323430274</v>
      </c>
      <c r="AI92" s="17">
        <f t="shared" si="24"/>
        <v>0</v>
      </c>
      <c r="AJ92" s="17">
        <f t="shared" si="16"/>
        <v>0</v>
      </c>
      <c r="AK92" s="17">
        <f t="shared" si="16"/>
        <v>3073.778532984395</v>
      </c>
      <c r="AL92" s="17">
        <f t="shared" si="16"/>
        <v>0</v>
      </c>
      <c r="AM92" s="17">
        <f t="shared" si="16"/>
        <v>0</v>
      </c>
      <c r="AN92" s="17">
        <f t="shared" si="16"/>
        <v>0</v>
      </c>
      <c r="AO92" s="17">
        <f t="shared" si="16"/>
        <v>0</v>
      </c>
      <c r="AP92" s="17">
        <f t="shared" si="26"/>
        <v>0</v>
      </c>
      <c r="AQ92" s="17">
        <f t="shared" si="26"/>
        <v>0</v>
      </c>
      <c r="AR92" s="17">
        <f t="shared" si="26"/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1</v>
      </c>
    </row>
    <row r="93" spans="3:55" x14ac:dyDescent="0.25">
      <c r="C93" s="17"/>
      <c r="D93" s="30">
        <f t="shared" si="17"/>
        <v>3041.1203366001109</v>
      </c>
      <c r="E93" s="17">
        <f t="shared" si="18"/>
        <v>-3117.3116335618074</v>
      </c>
      <c r="F93" s="30">
        <f t="shared" si="19"/>
        <v>-76.19129696169648</v>
      </c>
      <c r="G93">
        <f t="shared" si="20"/>
        <v>4</v>
      </c>
      <c r="H93" s="31">
        <f t="shared" si="21"/>
        <v>9.7612754295987511E-4</v>
      </c>
      <c r="I93" s="30">
        <f t="shared" si="22"/>
        <v>1</v>
      </c>
      <c r="J93" s="2"/>
      <c r="K93" s="20">
        <v>100</v>
      </c>
      <c r="L93" s="7">
        <f t="shared" si="28"/>
        <v>86.21598533371521</v>
      </c>
      <c r="M93" s="7">
        <f t="shared" si="28"/>
        <v>74.331961270633954</v>
      </c>
      <c r="N93" s="7">
        <f t="shared" si="28"/>
        <v>64.086032827352639</v>
      </c>
      <c r="O93" s="7">
        <f t="shared" si="28"/>
        <v>72.915728716641496</v>
      </c>
      <c r="P93" s="7">
        <f t="shared" si="28"/>
        <v>62.865013976311197</v>
      </c>
      <c r="Q93" s="7">
        <f t="shared" si="27"/>
        <v>71.526479368967031</v>
      </c>
      <c r="R93" s="7">
        <f t="shared" si="27"/>
        <v>61.66725896247145</v>
      </c>
      <c r="S93" s="7">
        <f t="shared" si="27"/>
        <v>70.163699121773135</v>
      </c>
      <c r="T93" s="7">
        <f t="shared" si="27"/>
        <v>79.830768503050237</v>
      </c>
      <c r="U93" s="7">
        <f t="shared" si="27"/>
        <v>68.826883664381924</v>
      </c>
      <c r="W93" s="20">
        <v>100</v>
      </c>
      <c r="X93" s="7">
        <f t="shared" si="15"/>
        <v>115.98777142420998</v>
      </c>
      <c r="Y93" s="7">
        <f t="shared" si="15"/>
        <v>131.97554284841996</v>
      </c>
      <c r="Z93" s="7">
        <f t="shared" si="15"/>
        <v>100</v>
      </c>
      <c r="AA93" s="7">
        <f t="shared" si="15"/>
        <v>87.890547012700083</v>
      </c>
      <c r="AB93" s="7">
        <f t="shared" si="15"/>
        <v>103.87831843691006</v>
      </c>
      <c r="AC93" s="7">
        <f t="shared" si="15"/>
        <v>91.768865449610146</v>
      </c>
      <c r="AD93" s="7">
        <f t="shared" si="25"/>
        <v>107.75663687382013</v>
      </c>
      <c r="AE93" s="7">
        <f t="shared" si="25"/>
        <v>95.64718388652021</v>
      </c>
      <c r="AF93" s="7">
        <f t="shared" si="25"/>
        <v>83.537730899220293</v>
      </c>
      <c r="AG93" s="7">
        <f t="shared" si="23"/>
        <v>99.525502323430274</v>
      </c>
      <c r="AI93" s="17">
        <f t="shared" si="24"/>
        <v>0</v>
      </c>
      <c r="AJ93" s="17">
        <f t="shared" si="16"/>
        <v>0</v>
      </c>
      <c r="AK93" s="17">
        <f t="shared" si="16"/>
        <v>3073.778532984395</v>
      </c>
      <c r="AL93" s="17">
        <f t="shared" si="16"/>
        <v>0</v>
      </c>
      <c r="AM93" s="17">
        <f t="shared" si="16"/>
        <v>0</v>
      </c>
      <c r="AN93" s="17">
        <f t="shared" si="16"/>
        <v>0</v>
      </c>
      <c r="AO93" s="17">
        <f t="shared" si="16"/>
        <v>0</v>
      </c>
      <c r="AP93" s="17">
        <f t="shared" si="26"/>
        <v>0</v>
      </c>
      <c r="AQ93" s="17">
        <f t="shared" si="26"/>
        <v>0</v>
      </c>
      <c r="AR93" s="17">
        <f t="shared" si="26"/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1</v>
      </c>
      <c r="BC93">
        <v>0</v>
      </c>
    </row>
    <row r="94" spans="3:55" x14ac:dyDescent="0.25">
      <c r="C94" s="17"/>
      <c r="D94" s="30">
        <f t="shared" si="17"/>
        <v>478.61601634038789</v>
      </c>
      <c r="E94" s="17">
        <f t="shared" si="18"/>
        <v>-917.02450190521745</v>
      </c>
      <c r="F94" s="30">
        <f t="shared" si="19"/>
        <v>-438.40848556482956</v>
      </c>
      <c r="G94">
        <f t="shared" si="20"/>
        <v>5</v>
      </c>
      <c r="H94" s="31">
        <f t="shared" si="21"/>
        <v>9.7656225800141683E-4</v>
      </c>
      <c r="I94" s="30">
        <f t="shared" si="22"/>
        <v>1</v>
      </c>
      <c r="J94" s="2"/>
      <c r="K94" s="20">
        <v>100</v>
      </c>
      <c r="L94" s="7">
        <f t="shared" si="28"/>
        <v>86.21598533371521</v>
      </c>
      <c r="M94" s="7">
        <f t="shared" si="28"/>
        <v>74.331961270633954</v>
      </c>
      <c r="N94" s="7">
        <f t="shared" si="28"/>
        <v>64.086032827352639</v>
      </c>
      <c r="O94" s="7">
        <f t="shared" si="28"/>
        <v>72.915728716641496</v>
      </c>
      <c r="P94" s="7">
        <f t="shared" si="28"/>
        <v>62.865013976311197</v>
      </c>
      <c r="Q94" s="7">
        <f t="shared" si="27"/>
        <v>71.526479368967031</v>
      </c>
      <c r="R94" s="7">
        <f t="shared" si="27"/>
        <v>61.66725896247145</v>
      </c>
      <c r="S94" s="7">
        <f t="shared" si="27"/>
        <v>70.163699121773135</v>
      </c>
      <c r="T94" s="7">
        <f t="shared" si="27"/>
        <v>79.830768503050237</v>
      </c>
      <c r="U94" s="7">
        <f t="shared" si="27"/>
        <v>90.829754980947826</v>
      </c>
      <c r="W94" s="20">
        <v>100</v>
      </c>
      <c r="X94" s="7">
        <f t="shared" si="15"/>
        <v>115.98777142420998</v>
      </c>
      <c r="Y94" s="7">
        <f t="shared" si="15"/>
        <v>131.97554284841996</v>
      </c>
      <c r="Z94" s="7">
        <f t="shared" si="15"/>
        <v>100</v>
      </c>
      <c r="AA94" s="7">
        <f t="shared" si="15"/>
        <v>87.890547012700083</v>
      </c>
      <c r="AB94" s="7">
        <f t="shared" si="15"/>
        <v>103.87831843691006</v>
      </c>
      <c r="AC94" s="7">
        <f t="shared" si="15"/>
        <v>91.768865449610146</v>
      </c>
      <c r="AD94" s="7">
        <f t="shared" si="25"/>
        <v>107.75663687382013</v>
      </c>
      <c r="AE94" s="7">
        <f t="shared" si="25"/>
        <v>95.64718388652021</v>
      </c>
      <c r="AF94" s="7">
        <f t="shared" si="25"/>
        <v>83.537730899220293</v>
      </c>
      <c r="AG94" s="7">
        <f t="shared" si="23"/>
        <v>71.428277911920375</v>
      </c>
      <c r="AI94" s="17">
        <f t="shared" si="24"/>
        <v>0</v>
      </c>
      <c r="AJ94" s="17">
        <f t="shared" si="16"/>
        <v>0</v>
      </c>
      <c r="AK94" s="17">
        <f t="shared" si="16"/>
        <v>3073.778532984395</v>
      </c>
      <c r="AL94" s="17">
        <f t="shared" si="16"/>
        <v>0</v>
      </c>
      <c r="AM94" s="17">
        <f t="shared" si="16"/>
        <v>0</v>
      </c>
      <c r="AN94" s="17">
        <f t="shared" si="16"/>
        <v>0</v>
      </c>
      <c r="AO94" s="17">
        <f t="shared" si="16"/>
        <v>0</v>
      </c>
      <c r="AP94" s="17">
        <f t="shared" si="26"/>
        <v>0</v>
      </c>
      <c r="AQ94" s="17">
        <f t="shared" si="26"/>
        <v>0</v>
      </c>
      <c r="AR94" s="17">
        <f t="shared" si="26"/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1</v>
      </c>
      <c r="BC94">
        <v>1</v>
      </c>
    </row>
    <row r="95" spans="3:55" x14ac:dyDescent="0.25">
      <c r="C95" s="17"/>
      <c r="D95" s="30">
        <f t="shared" si="17"/>
        <v>4514.4157052777573</v>
      </c>
      <c r="E95" s="17">
        <f t="shared" si="18"/>
        <v>-4784.5946342759453</v>
      </c>
      <c r="F95" s="30">
        <f t="shared" si="19"/>
        <v>-270.17892899818798</v>
      </c>
      <c r="G95">
        <f t="shared" si="20"/>
        <v>3</v>
      </c>
      <c r="H95" s="31">
        <f t="shared" si="21"/>
        <v>9.7569302143100045E-4</v>
      </c>
      <c r="I95" s="30">
        <f t="shared" si="22"/>
        <v>1</v>
      </c>
      <c r="J95" s="2"/>
      <c r="K95" s="20">
        <v>100</v>
      </c>
      <c r="L95" s="7">
        <f t="shared" si="28"/>
        <v>86.21598533371521</v>
      </c>
      <c r="M95" s="7">
        <f t="shared" si="28"/>
        <v>74.331961270633954</v>
      </c>
      <c r="N95" s="7">
        <f t="shared" si="28"/>
        <v>64.086032827352639</v>
      </c>
      <c r="O95" s="7">
        <f t="shared" si="28"/>
        <v>72.915728716641496</v>
      </c>
      <c r="P95" s="7">
        <f t="shared" si="28"/>
        <v>62.865013976311197</v>
      </c>
      <c r="Q95" s="7">
        <f t="shared" si="27"/>
        <v>71.526479368967031</v>
      </c>
      <c r="R95" s="7">
        <f t="shared" si="27"/>
        <v>81.381310960132652</v>
      </c>
      <c r="S95" s="7">
        <f t="shared" si="27"/>
        <v>70.163699121773135</v>
      </c>
      <c r="T95" s="7">
        <f t="shared" si="27"/>
        <v>60.492324544419994</v>
      </c>
      <c r="U95" s="7">
        <f t="shared" si="27"/>
        <v>52.154053657240546</v>
      </c>
      <c r="W95" s="20">
        <v>100</v>
      </c>
      <c r="X95" s="7">
        <f t="shared" si="15"/>
        <v>115.98777142420998</v>
      </c>
      <c r="Y95" s="7">
        <f t="shared" si="15"/>
        <v>131.97554284841996</v>
      </c>
      <c r="Z95" s="7">
        <f t="shared" si="15"/>
        <v>100</v>
      </c>
      <c r="AA95" s="7">
        <f t="shared" si="15"/>
        <v>87.890547012700083</v>
      </c>
      <c r="AB95" s="7">
        <f t="shared" si="15"/>
        <v>103.87831843691006</v>
      </c>
      <c r="AC95" s="7">
        <f t="shared" si="15"/>
        <v>91.768865449610146</v>
      </c>
      <c r="AD95" s="7">
        <f t="shared" si="25"/>
        <v>79.659412462310229</v>
      </c>
      <c r="AE95" s="7">
        <f t="shared" si="25"/>
        <v>95.64718388652021</v>
      </c>
      <c r="AF95" s="7">
        <f t="shared" si="25"/>
        <v>111.63495531073019</v>
      </c>
      <c r="AG95" s="7">
        <f t="shared" si="23"/>
        <v>127.62272673494017</v>
      </c>
      <c r="AI95" s="17">
        <f t="shared" si="24"/>
        <v>0</v>
      </c>
      <c r="AJ95" s="17">
        <f t="shared" si="16"/>
        <v>0</v>
      </c>
      <c r="AK95" s="17">
        <f t="shared" si="16"/>
        <v>3073.778532984395</v>
      </c>
      <c r="AL95" s="17">
        <f t="shared" si="16"/>
        <v>0</v>
      </c>
      <c r="AM95" s="17">
        <f t="shared" si="16"/>
        <v>0</v>
      </c>
      <c r="AN95" s="17">
        <f t="shared" si="16"/>
        <v>0</v>
      </c>
      <c r="AO95" s="17">
        <f t="shared" si="16"/>
        <v>0</v>
      </c>
      <c r="AP95" s="17">
        <f t="shared" si="26"/>
        <v>0</v>
      </c>
      <c r="AQ95" s="17">
        <f t="shared" si="26"/>
        <v>0</v>
      </c>
      <c r="AR95" s="17">
        <f t="shared" si="26"/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</row>
    <row r="96" spans="3:55" x14ac:dyDescent="0.25">
      <c r="C96" s="17"/>
      <c r="D96" s="30">
        <f t="shared" si="17"/>
        <v>3041.1203366001109</v>
      </c>
      <c r="E96" s="17">
        <f t="shared" si="18"/>
        <v>-3117.311633561806</v>
      </c>
      <c r="F96" s="30">
        <f t="shared" si="19"/>
        <v>-76.191296961695116</v>
      </c>
      <c r="G96">
        <f t="shared" si="20"/>
        <v>4</v>
      </c>
      <c r="H96" s="31">
        <f t="shared" si="21"/>
        <v>9.7612754295987511E-4</v>
      </c>
      <c r="I96" s="30">
        <f t="shared" si="22"/>
        <v>1</v>
      </c>
      <c r="J96" s="2"/>
      <c r="K96" s="20">
        <v>100</v>
      </c>
      <c r="L96" s="7">
        <f t="shared" si="28"/>
        <v>86.21598533371521</v>
      </c>
      <c r="M96" s="7">
        <f t="shared" si="28"/>
        <v>74.331961270633954</v>
      </c>
      <c r="N96" s="7">
        <f t="shared" si="28"/>
        <v>64.086032827352639</v>
      </c>
      <c r="O96" s="7">
        <f t="shared" si="28"/>
        <v>72.915728716641496</v>
      </c>
      <c r="P96" s="7">
        <f t="shared" si="28"/>
        <v>62.865013976311197</v>
      </c>
      <c r="Q96" s="7">
        <f t="shared" si="27"/>
        <v>71.526479368967031</v>
      </c>
      <c r="R96" s="7">
        <f t="shared" si="27"/>
        <v>81.381310960132652</v>
      </c>
      <c r="S96" s="7">
        <f t="shared" si="27"/>
        <v>70.163699121773135</v>
      </c>
      <c r="T96" s="7">
        <f t="shared" si="27"/>
        <v>60.492324544419994</v>
      </c>
      <c r="U96" s="7">
        <f t="shared" si="27"/>
        <v>68.826883664381938</v>
      </c>
      <c r="W96" s="20">
        <v>100</v>
      </c>
      <c r="X96" s="7">
        <f t="shared" si="15"/>
        <v>115.98777142420998</v>
      </c>
      <c r="Y96" s="7">
        <f t="shared" si="15"/>
        <v>131.97554284841996</v>
      </c>
      <c r="Z96" s="7">
        <f t="shared" si="15"/>
        <v>100</v>
      </c>
      <c r="AA96" s="7">
        <f t="shared" si="15"/>
        <v>87.890547012700083</v>
      </c>
      <c r="AB96" s="7">
        <f t="shared" si="15"/>
        <v>103.87831843691006</v>
      </c>
      <c r="AC96" s="7">
        <f t="shared" si="15"/>
        <v>91.768865449610146</v>
      </c>
      <c r="AD96" s="7">
        <f t="shared" si="25"/>
        <v>79.659412462310229</v>
      </c>
      <c r="AE96" s="7">
        <f t="shared" si="25"/>
        <v>95.64718388652021</v>
      </c>
      <c r="AF96" s="7">
        <f t="shared" si="25"/>
        <v>111.63495531073019</v>
      </c>
      <c r="AG96" s="7">
        <f t="shared" si="23"/>
        <v>99.525502323430274</v>
      </c>
      <c r="AI96" s="17">
        <f t="shared" si="24"/>
        <v>0</v>
      </c>
      <c r="AJ96" s="17">
        <f t="shared" si="16"/>
        <v>0</v>
      </c>
      <c r="AK96" s="17">
        <f t="shared" si="16"/>
        <v>3073.778532984395</v>
      </c>
      <c r="AL96" s="17">
        <f t="shared" si="16"/>
        <v>0</v>
      </c>
      <c r="AM96" s="17">
        <f t="shared" si="16"/>
        <v>0</v>
      </c>
      <c r="AN96" s="17">
        <f t="shared" si="16"/>
        <v>0</v>
      </c>
      <c r="AO96" s="17">
        <f t="shared" si="16"/>
        <v>0</v>
      </c>
      <c r="AP96" s="17">
        <f t="shared" si="26"/>
        <v>0</v>
      </c>
      <c r="AQ96" s="17">
        <f t="shared" si="26"/>
        <v>0</v>
      </c>
      <c r="AR96" s="17">
        <f t="shared" si="26"/>
        <v>0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1</v>
      </c>
    </row>
    <row r="97" spans="3:55" x14ac:dyDescent="0.25">
      <c r="C97" s="17"/>
      <c r="D97" s="30">
        <f t="shared" si="17"/>
        <v>3041.1203366001109</v>
      </c>
      <c r="E97" s="17">
        <f t="shared" si="18"/>
        <v>-3117.3116335618074</v>
      </c>
      <c r="F97" s="30">
        <f t="shared" si="19"/>
        <v>-76.19129696169648</v>
      </c>
      <c r="G97">
        <f t="shared" si="20"/>
        <v>4</v>
      </c>
      <c r="H97" s="31">
        <f t="shared" si="21"/>
        <v>9.7612754295987511E-4</v>
      </c>
      <c r="I97" s="30">
        <f t="shared" si="22"/>
        <v>1</v>
      </c>
      <c r="J97" s="2"/>
      <c r="K97" s="20">
        <v>100</v>
      </c>
      <c r="L97" s="7">
        <f t="shared" si="28"/>
        <v>86.21598533371521</v>
      </c>
      <c r="M97" s="7">
        <f t="shared" si="28"/>
        <v>74.331961270633954</v>
      </c>
      <c r="N97" s="7">
        <f t="shared" si="28"/>
        <v>64.086032827352639</v>
      </c>
      <c r="O97" s="7">
        <f t="shared" si="28"/>
        <v>72.915728716641496</v>
      </c>
      <c r="P97" s="7">
        <f t="shared" si="28"/>
        <v>62.865013976311197</v>
      </c>
      <c r="Q97" s="7">
        <f t="shared" si="27"/>
        <v>71.526479368967031</v>
      </c>
      <c r="R97" s="7">
        <f t="shared" si="27"/>
        <v>81.381310960132652</v>
      </c>
      <c r="S97" s="7">
        <f t="shared" si="27"/>
        <v>70.163699121773135</v>
      </c>
      <c r="T97" s="7">
        <f t="shared" si="27"/>
        <v>79.830768503050237</v>
      </c>
      <c r="U97" s="7">
        <f t="shared" si="27"/>
        <v>68.826883664381924</v>
      </c>
      <c r="W97" s="20">
        <v>100</v>
      </c>
      <c r="X97" s="7">
        <f t="shared" si="15"/>
        <v>115.98777142420998</v>
      </c>
      <c r="Y97" s="7">
        <f t="shared" si="15"/>
        <v>131.97554284841996</v>
      </c>
      <c r="Z97" s="7">
        <f t="shared" si="15"/>
        <v>100</v>
      </c>
      <c r="AA97" s="7">
        <f t="shared" si="15"/>
        <v>87.890547012700083</v>
      </c>
      <c r="AB97" s="7">
        <f t="shared" si="15"/>
        <v>103.87831843691006</v>
      </c>
      <c r="AC97" s="7">
        <f t="shared" si="15"/>
        <v>91.768865449610146</v>
      </c>
      <c r="AD97" s="7">
        <f t="shared" si="25"/>
        <v>79.659412462310229</v>
      </c>
      <c r="AE97" s="7">
        <f t="shared" si="25"/>
        <v>95.64718388652021</v>
      </c>
      <c r="AF97" s="7">
        <f t="shared" si="25"/>
        <v>83.537730899220293</v>
      </c>
      <c r="AG97" s="7">
        <f t="shared" si="23"/>
        <v>99.525502323430274</v>
      </c>
      <c r="AI97" s="17">
        <f t="shared" si="24"/>
        <v>0</v>
      </c>
      <c r="AJ97" s="17">
        <f t="shared" si="16"/>
        <v>0</v>
      </c>
      <c r="AK97" s="17">
        <f t="shared" si="16"/>
        <v>3073.778532984395</v>
      </c>
      <c r="AL97" s="17">
        <f t="shared" si="16"/>
        <v>0</v>
      </c>
      <c r="AM97" s="17">
        <f t="shared" si="16"/>
        <v>0</v>
      </c>
      <c r="AN97" s="17">
        <f t="shared" si="16"/>
        <v>0</v>
      </c>
      <c r="AO97" s="17">
        <f t="shared" si="16"/>
        <v>0</v>
      </c>
      <c r="AP97" s="17">
        <f t="shared" si="26"/>
        <v>0</v>
      </c>
      <c r="AQ97" s="17">
        <f t="shared" si="26"/>
        <v>0</v>
      </c>
      <c r="AR97" s="17">
        <f t="shared" si="26"/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0</v>
      </c>
    </row>
    <row r="98" spans="3:55" x14ac:dyDescent="0.25">
      <c r="C98" s="17"/>
      <c r="D98" s="30">
        <f t="shared" si="17"/>
        <v>478.61601634038789</v>
      </c>
      <c r="E98" s="17">
        <f t="shared" si="18"/>
        <v>-917.02450190521745</v>
      </c>
      <c r="F98" s="30">
        <f t="shared" si="19"/>
        <v>-438.40848556482956</v>
      </c>
      <c r="G98">
        <f t="shared" si="20"/>
        <v>5</v>
      </c>
      <c r="H98" s="31">
        <f t="shared" si="21"/>
        <v>9.7656225800141683E-4</v>
      </c>
      <c r="I98" s="30">
        <f t="shared" si="22"/>
        <v>1</v>
      </c>
      <c r="J98" s="2"/>
      <c r="K98" s="20">
        <v>100</v>
      </c>
      <c r="L98" s="7">
        <f t="shared" si="28"/>
        <v>86.21598533371521</v>
      </c>
      <c r="M98" s="7">
        <f t="shared" si="28"/>
        <v>74.331961270633954</v>
      </c>
      <c r="N98" s="7">
        <f t="shared" si="28"/>
        <v>64.086032827352639</v>
      </c>
      <c r="O98" s="7">
        <f t="shared" si="28"/>
        <v>72.915728716641496</v>
      </c>
      <c r="P98" s="7">
        <f t="shared" si="28"/>
        <v>62.865013976311197</v>
      </c>
      <c r="Q98" s="7">
        <f t="shared" si="27"/>
        <v>71.526479368967031</v>
      </c>
      <c r="R98" s="7">
        <f t="shared" si="27"/>
        <v>81.381310960132652</v>
      </c>
      <c r="S98" s="7">
        <f t="shared" si="27"/>
        <v>70.163699121773135</v>
      </c>
      <c r="T98" s="7">
        <f t="shared" si="27"/>
        <v>79.830768503050237</v>
      </c>
      <c r="U98" s="7">
        <f t="shared" si="27"/>
        <v>90.829754980947826</v>
      </c>
      <c r="W98" s="20">
        <v>100</v>
      </c>
      <c r="X98" s="7">
        <f t="shared" si="15"/>
        <v>115.98777142420998</v>
      </c>
      <c r="Y98" s="7">
        <f t="shared" si="15"/>
        <v>131.97554284841996</v>
      </c>
      <c r="Z98" s="7">
        <f t="shared" si="15"/>
        <v>100</v>
      </c>
      <c r="AA98" s="7">
        <f t="shared" si="15"/>
        <v>87.890547012700083</v>
      </c>
      <c r="AB98" s="7">
        <f t="shared" si="15"/>
        <v>103.87831843691006</v>
      </c>
      <c r="AC98" s="7">
        <f t="shared" si="15"/>
        <v>91.768865449610146</v>
      </c>
      <c r="AD98" s="7">
        <f t="shared" si="25"/>
        <v>79.659412462310229</v>
      </c>
      <c r="AE98" s="7">
        <f t="shared" si="25"/>
        <v>95.64718388652021</v>
      </c>
      <c r="AF98" s="7">
        <f t="shared" si="25"/>
        <v>83.537730899220293</v>
      </c>
      <c r="AG98" s="7">
        <f t="shared" si="23"/>
        <v>71.428277911920375</v>
      </c>
      <c r="AI98" s="17">
        <f t="shared" si="24"/>
        <v>0</v>
      </c>
      <c r="AJ98" s="17">
        <f t="shared" si="16"/>
        <v>0</v>
      </c>
      <c r="AK98" s="17">
        <f t="shared" si="16"/>
        <v>3073.778532984395</v>
      </c>
      <c r="AL98" s="17">
        <f t="shared" si="16"/>
        <v>0</v>
      </c>
      <c r="AM98" s="17">
        <f t="shared" si="16"/>
        <v>0</v>
      </c>
      <c r="AN98" s="17">
        <f t="shared" si="16"/>
        <v>0</v>
      </c>
      <c r="AO98" s="17">
        <f t="shared" si="16"/>
        <v>0</v>
      </c>
      <c r="AP98" s="17">
        <f t="shared" si="26"/>
        <v>0</v>
      </c>
      <c r="AQ98" s="17">
        <f t="shared" si="26"/>
        <v>0</v>
      </c>
      <c r="AR98" s="17">
        <f t="shared" si="26"/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1</v>
      </c>
      <c r="BA98">
        <v>0</v>
      </c>
      <c r="BB98">
        <v>1</v>
      </c>
      <c r="BC98">
        <v>1</v>
      </c>
    </row>
    <row r="99" spans="3:55" x14ac:dyDescent="0.25">
      <c r="C99" s="17"/>
      <c r="D99" s="30">
        <f t="shared" si="17"/>
        <v>3041.1203366001109</v>
      </c>
      <c r="E99" s="17">
        <f t="shared" si="18"/>
        <v>-3117.3116335618074</v>
      </c>
      <c r="F99" s="30">
        <f t="shared" si="19"/>
        <v>-76.19129696169648</v>
      </c>
      <c r="G99">
        <f t="shared" si="20"/>
        <v>4</v>
      </c>
      <c r="H99" s="31">
        <f t="shared" si="21"/>
        <v>9.7612754295987511E-4</v>
      </c>
      <c r="I99" s="30">
        <f t="shared" si="22"/>
        <v>1</v>
      </c>
      <c r="J99" s="2"/>
      <c r="K99" s="20">
        <v>100</v>
      </c>
      <c r="L99" s="7">
        <f t="shared" si="28"/>
        <v>86.21598533371521</v>
      </c>
      <c r="M99" s="7">
        <f t="shared" si="28"/>
        <v>74.331961270633954</v>
      </c>
      <c r="N99" s="7">
        <f t="shared" si="28"/>
        <v>64.086032827352639</v>
      </c>
      <c r="O99" s="7">
        <f t="shared" si="28"/>
        <v>72.915728716641496</v>
      </c>
      <c r="P99" s="7">
        <f t="shared" si="28"/>
        <v>62.865013976311197</v>
      </c>
      <c r="Q99" s="7">
        <f t="shared" si="27"/>
        <v>71.526479368967031</v>
      </c>
      <c r="R99" s="7">
        <f t="shared" si="27"/>
        <v>81.381310960132652</v>
      </c>
      <c r="S99" s="7">
        <f t="shared" si="27"/>
        <v>92.593929297508126</v>
      </c>
      <c r="T99" s="7">
        <f t="shared" si="27"/>
        <v>79.830768503050237</v>
      </c>
      <c r="U99" s="7">
        <f t="shared" si="27"/>
        <v>68.826883664381924</v>
      </c>
      <c r="W99" s="20">
        <v>100</v>
      </c>
      <c r="X99" s="7">
        <f t="shared" si="15"/>
        <v>115.98777142420998</v>
      </c>
      <c r="Y99" s="7">
        <f t="shared" si="15"/>
        <v>131.97554284841996</v>
      </c>
      <c r="Z99" s="7">
        <f t="shared" si="15"/>
        <v>100</v>
      </c>
      <c r="AA99" s="7">
        <f t="shared" ref="AA99:AF162" si="29">IF(OR(-AW99*$L$2-(1-AW99)*$L$3+Z99&lt;$N$3,-AW99*$L$2-(1-AW99)*$L$3+Z99&gt;$N$2),100,-AW99*$L$2-(1-AW99)*$L$3+Z99)</f>
        <v>87.890547012700083</v>
      </c>
      <c r="AB99" s="7">
        <f t="shared" si="29"/>
        <v>103.87831843691006</v>
      </c>
      <c r="AC99" s="7">
        <f t="shared" si="29"/>
        <v>91.768865449610146</v>
      </c>
      <c r="AD99" s="7">
        <f t="shared" si="25"/>
        <v>79.659412462310229</v>
      </c>
      <c r="AE99" s="7">
        <f t="shared" si="25"/>
        <v>67.549959475010311</v>
      </c>
      <c r="AF99" s="7">
        <f t="shared" si="25"/>
        <v>83.537730899220293</v>
      </c>
      <c r="AG99" s="7">
        <f t="shared" si="23"/>
        <v>99.525502323430274</v>
      </c>
      <c r="AI99" s="17">
        <f t="shared" si="24"/>
        <v>0</v>
      </c>
      <c r="AJ99" s="17">
        <f t="shared" si="16"/>
        <v>0</v>
      </c>
      <c r="AK99" s="17">
        <f t="shared" si="16"/>
        <v>3073.778532984395</v>
      </c>
      <c r="AL99" s="17">
        <f t="shared" si="16"/>
        <v>0</v>
      </c>
      <c r="AM99" s="17">
        <f t="shared" ref="AM99:AR162" si="30">IF(AB99=100,(-AX99*$L$2-(1-AX99)*$L$3+AA99)-100,0)*P99</f>
        <v>0</v>
      </c>
      <c r="AN99" s="17">
        <f t="shared" si="30"/>
        <v>0</v>
      </c>
      <c r="AO99" s="17">
        <f t="shared" si="30"/>
        <v>0</v>
      </c>
      <c r="AP99" s="17">
        <f t="shared" si="26"/>
        <v>0</v>
      </c>
      <c r="AQ99" s="17">
        <f t="shared" si="26"/>
        <v>0</v>
      </c>
      <c r="AR99" s="17">
        <f t="shared" si="26"/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0</v>
      </c>
      <c r="BC99">
        <v>0</v>
      </c>
    </row>
    <row r="100" spans="3:55" x14ac:dyDescent="0.25">
      <c r="C100" s="17"/>
      <c r="D100" s="30">
        <f t="shared" si="17"/>
        <v>478.61601634038789</v>
      </c>
      <c r="E100" s="17">
        <f t="shared" si="18"/>
        <v>-917.02450190521745</v>
      </c>
      <c r="F100" s="30">
        <f t="shared" si="19"/>
        <v>-438.40848556482956</v>
      </c>
      <c r="G100">
        <f t="shared" si="20"/>
        <v>5</v>
      </c>
      <c r="H100" s="31">
        <f t="shared" si="21"/>
        <v>9.7656225800141683E-4</v>
      </c>
      <c r="I100" s="30">
        <f t="shared" si="22"/>
        <v>1</v>
      </c>
      <c r="J100" s="2"/>
      <c r="K100" s="20">
        <v>100</v>
      </c>
      <c r="L100" s="7">
        <f t="shared" si="28"/>
        <v>86.21598533371521</v>
      </c>
      <c r="M100" s="7">
        <f t="shared" si="28"/>
        <v>74.331961270633954</v>
      </c>
      <c r="N100" s="7">
        <f t="shared" si="28"/>
        <v>64.086032827352639</v>
      </c>
      <c r="O100" s="7">
        <f t="shared" si="28"/>
        <v>72.915728716641496</v>
      </c>
      <c r="P100" s="7">
        <f t="shared" si="28"/>
        <v>62.865013976311197</v>
      </c>
      <c r="Q100" s="7">
        <f t="shared" si="27"/>
        <v>71.526479368967031</v>
      </c>
      <c r="R100" s="7">
        <f t="shared" si="27"/>
        <v>81.381310960132652</v>
      </c>
      <c r="S100" s="7">
        <f t="shared" si="27"/>
        <v>92.593929297508126</v>
      </c>
      <c r="T100" s="7">
        <f t="shared" si="27"/>
        <v>79.830768503050237</v>
      </c>
      <c r="U100" s="7">
        <f t="shared" si="27"/>
        <v>90.829754980947826</v>
      </c>
      <c r="W100" s="20">
        <v>100</v>
      </c>
      <c r="X100" s="7">
        <f t="shared" ref="X100:AC163" si="31">IF(OR(-AT100*$L$2-(1-AT100)*$L$3+W100&lt;$N$3,-AT100*$L$2-(1-AT100)*$L$3+W100&gt;$N$2),100,-AT100*$L$2-(1-AT100)*$L$3+W100)</f>
        <v>115.98777142420998</v>
      </c>
      <c r="Y100" s="7">
        <f t="shared" si="31"/>
        <v>131.97554284841996</v>
      </c>
      <c r="Z100" s="7">
        <f t="shared" si="31"/>
        <v>100</v>
      </c>
      <c r="AA100" s="7">
        <f t="shared" si="29"/>
        <v>87.890547012700083</v>
      </c>
      <c r="AB100" s="7">
        <f t="shared" si="29"/>
        <v>103.87831843691006</v>
      </c>
      <c r="AC100" s="7">
        <f t="shared" si="29"/>
        <v>91.768865449610146</v>
      </c>
      <c r="AD100" s="7">
        <f t="shared" si="25"/>
        <v>79.659412462310229</v>
      </c>
      <c r="AE100" s="7">
        <f t="shared" si="25"/>
        <v>67.549959475010311</v>
      </c>
      <c r="AF100" s="7">
        <f t="shared" si="25"/>
        <v>83.537730899220293</v>
      </c>
      <c r="AG100" s="7">
        <f t="shared" si="23"/>
        <v>71.428277911920375</v>
      </c>
      <c r="AI100" s="17">
        <f t="shared" si="24"/>
        <v>0</v>
      </c>
      <c r="AJ100" s="17">
        <f t="shared" ref="AJ100:AO163" si="32">IF(Y100=100,(-AU100*$L$2-(1-AU100)*$L$3+X100)-100,0)*M100</f>
        <v>0</v>
      </c>
      <c r="AK100" s="17">
        <f t="shared" si="32"/>
        <v>3073.778532984395</v>
      </c>
      <c r="AL100" s="17">
        <f t="shared" si="32"/>
        <v>0</v>
      </c>
      <c r="AM100" s="17">
        <f t="shared" si="30"/>
        <v>0</v>
      </c>
      <c r="AN100" s="17">
        <f t="shared" si="30"/>
        <v>0</v>
      </c>
      <c r="AO100" s="17">
        <f t="shared" si="30"/>
        <v>0</v>
      </c>
      <c r="AP100" s="17">
        <f t="shared" si="26"/>
        <v>0</v>
      </c>
      <c r="AQ100" s="17">
        <f t="shared" si="26"/>
        <v>0</v>
      </c>
      <c r="AR100" s="17">
        <f t="shared" si="26"/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0</v>
      </c>
      <c r="BC100">
        <v>1</v>
      </c>
    </row>
    <row r="101" spans="3:55" x14ac:dyDescent="0.25">
      <c r="C101" s="17"/>
      <c r="D101" s="30">
        <f t="shared" si="17"/>
        <v>-168.46151355002917</v>
      </c>
      <c r="E101" s="17">
        <f t="shared" si="18"/>
        <v>-917.02450190521745</v>
      </c>
      <c r="F101" s="30">
        <f t="shared" si="19"/>
        <v>-1085.4860154552466</v>
      </c>
      <c r="G101">
        <f t="shared" si="20"/>
        <v>5</v>
      </c>
      <c r="H101" s="31">
        <f t="shared" si="21"/>
        <v>9.7656225800141683E-4</v>
      </c>
      <c r="I101" s="30">
        <f t="shared" si="22"/>
        <v>2</v>
      </c>
      <c r="J101" s="2"/>
      <c r="K101" s="20">
        <v>100</v>
      </c>
      <c r="L101" s="7">
        <f t="shared" si="28"/>
        <v>86.21598533371521</v>
      </c>
      <c r="M101" s="7">
        <f t="shared" si="28"/>
        <v>74.331961270633954</v>
      </c>
      <c r="N101" s="7">
        <f t="shared" si="28"/>
        <v>64.086032827352639</v>
      </c>
      <c r="O101" s="7">
        <f t="shared" si="28"/>
        <v>72.915728716641496</v>
      </c>
      <c r="P101" s="7">
        <f t="shared" si="28"/>
        <v>62.865013976311197</v>
      </c>
      <c r="Q101" s="7">
        <f t="shared" si="27"/>
        <v>71.526479368967031</v>
      </c>
      <c r="R101" s="7">
        <f t="shared" si="27"/>
        <v>81.381310960132652</v>
      </c>
      <c r="S101" s="7">
        <f t="shared" si="27"/>
        <v>92.593929297508126</v>
      </c>
      <c r="T101" s="7">
        <f t="shared" si="27"/>
        <v>105.35140859247174</v>
      </c>
      <c r="U101" s="7">
        <f t="shared" si="27"/>
        <v>90.829754980947826</v>
      </c>
      <c r="W101" s="20">
        <v>100</v>
      </c>
      <c r="X101" s="7">
        <f t="shared" si="31"/>
        <v>115.98777142420998</v>
      </c>
      <c r="Y101" s="7">
        <f t="shared" si="31"/>
        <v>131.97554284841996</v>
      </c>
      <c r="Z101" s="7">
        <f t="shared" si="31"/>
        <v>100</v>
      </c>
      <c r="AA101" s="7">
        <f t="shared" si="29"/>
        <v>87.890547012700083</v>
      </c>
      <c r="AB101" s="7">
        <f t="shared" si="29"/>
        <v>103.87831843691006</v>
      </c>
      <c r="AC101" s="7">
        <f t="shared" si="29"/>
        <v>91.768865449610146</v>
      </c>
      <c r="AD101" s="7">
        <f t="shared" si="25"/>
        <v>79.659412462310229</v>
      </c>
      <c r="AE101" s="7">
        <f t="shared" si="25"/>
        <v>67.549959475010311</v>
      </c>
      <c r="AF101" s="7">
        <f t="shared" si="25"/>
        <v>100</v>
      </c>
      <c r="AG101" s="7">
        <f t="shared" si="23"/>
        <v>115.98777142420998</v>
      </c>
      <c r="AI101" s="17">
        <f t="shared" si="24"/>
        <v>0</v>
      </c>
      <c r="AJ101" s="17">
        <f t="shared" si="32"/>
        <v>0</v>
      </c>
      <c r="AK101" s="17">
        <f t="shared" si="32"/>
        <v>3073.778532984395</v>
      </c>
      <c r="AL101" s="17">
        <f t="shared" si="32"/>
        <v>0</v>
      </c>
      <c r="AM101" s="17">
        <f t="shared" si="30"/>
        <v>0</v>
      </c>
      <c r="AN101" s="17">
        <f t="shared" si="30"/>
        <v>0</v>
      </c>
      <c r="AO101" s="17">
        <f t="shared" si="30"/>
        <v>0</v>
      </c>
      <c r="AP101" s="17">
        <f t="shared" si="26"/>
        <v>0</v>
      </c>
      <c r="AQ101" s="17">
        <f t="shared" si="26"/>
        <v>-4694.405407686816</v>
      </c>
      <c r="AR101" s="17">
        <f t="shared" si="26"/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0</v>
      </c>
    </row>
    <row r="102" spans="3:55" x14ac:dyDescent="0.25">
      <c r="C102" s="17"/>
      <c r="D102" s="30">
        <f t="shared" si="17"/>
        <v>-3072.1458068943175</v>
      </c>
      <c r="E102" s="17">
        <f t="shared" si="18"/>
        <v>1986.6597914390709</v>
      </c>
      <c r="F102" s="30">
        <f t="shared" si="19"/>
        <v>-1085.4860154552466</v>
      </c>
      <c r="G102">
        <f t="shared" si="20"/>
        <v>6</v>
      </c>
      <c r="H102" s="31">
        <f t="shared" si="21"/>
        <v>9.7699716664180632E-4</v>
      </c>
      <c r="I102" s="30">
        <f t="shared" si="22"/>
        <v>2</v>
      </c>
      <c r="J102" s="2"/>
      <c r="K102" s="20">
        <v>100</v>
      </c>
      <c r="L102" s="7">
        <f t="shared" si="28"/>
        <v>86.21598533371521</v>
      </c>
      <c r="M102" s="7">
        <f t="shared" si="28"/>
        <v>74.331961270633954</v>
      </c>
      <c r="N102" s="7">
        <f t="shared" si="28"/>
        <v>64.086032827352639</v>
      </c>
      <c r="O102" s="7">
        <f t="shared" si="28"/>
        <v>72.915728716641496</v>
      </c>
      <c r="P102" s="7">
        <f t="shared" si="28"/>
        <v>62.865013976311197</v>
      </c>
      <c r="Q102" s="7">
        <f t="shared" si="27"/>
        <v>71.526479368967031</v>
      </c>
      <c r="R102" s="7">
        <f t="shared" si="27"/>
        <v>81.381310960132652</v>
      </c>
      <c r="S102" s="7">
        <f t="shared" si="27"/>
        <v>92.593929297508126</v>
      </c>
      <c r="T102" s="7">
        <f t="shared" si="27"/>
        <v>105.35140859247174</v>
      </c>
      <c r="U102" s="7">
        <f t="shared" si="27"/>
        <v>119.86659791439071</v>
      </c>
      <c r="W102" s="20">
        <v>100</v>
      </c>
      <c r="X102" s="7">
        <f t="shared" si="31"/>
        <v>115.98777142420998</v>
      </c>
      <c r="Y102" s="7">
        <f t="shared" si="31"/>
        <v>131.97554284841996</v>
      </c>
      <c r="Z102" s="7">
        <f t="shared" si="31"/>
        <v>100</v>
      </c>
      <c r="AA102" s="7">
        <f t="shared" si="29"/>
        <v>87.890547012700083</v>
      </c>
      <c r="AB102" s="7">
        <f t="shared" si="29"/>
        <v>103.87831843691006</v>
      </c>
      <c r="AC102" s="7">
        <f t="shared" si="29"/>
        <v>91.768865449610146</v>
      </c>
      <c r="AD102" s="7">
        <f t="shared" si="25"/>
        <v>79.659412462310229</v>
      </c>
      <c r="AE102" s="7">
        <f t="shared" si="25"/>
        <v>67.549959475010311</v>
      </c>
      <c r="AF102" s="7">
        <f t="shared" si="25"/>
        <v>100</v>
      </c>
      <c r="AG102" s="7">
        <f t="shared" si="23"/>
        <v>87.890547012700083</v>
      </c>
      <c r="AI102" s="17">
        <f t="shared" si="24"/>
        <v>0</v>
      </c>
      <c r="AJ102" s="17">
        <f t="shared" si="32"/>
        <v>0</v>
      </c>
      <c r="AK102" s="17">
        <f t="shared" si="32"/>
        <v>3073.778532984395</v>
      </c>
      <c r="AL102" s="17">
        <f t="shared" si="32"/>
        <v>0</v>
      </c>
      <c r="AM102" s="17">
        <f t="shared" si="30"/>
        <v>0</v>
      </c>
      <c r="AN102" s="17">
        <f t="shared" si="30"/>
        <v>0</v>
      </c>
      <c r="AO102" s="17">
        <f t="shared" si="30"/>
        <v>0</v>
      </c>
      <c r="AP102" s="17">
        <f t="shared" si="26"/>
        <v>0</v>
      </c>
      <c r="AQ102" s="17">
        <f t="shared" si="26"/>
        <v>-4694.405407686816</v>
      </c>
      <c r="AR102" s="17">
        <f t="shared" si="26"/>
        <v>0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</row>
    <row r="103" spans="3:55" x14ac:dyDescent="0.25">
      <c r="C103" s="17"/>
      <c r="D103" s="30">
        <f t="shared" si="17"/>
        <v>5526.8797022908275</v>
      </c>
      <c r="E103" s="17">
        <f t="shared" si="18"/>
        <v>-6047.9900177581976</v>
      </c>
      <c r="F103" s="30">
        <f t="shared" si="19"/>
        <v>-521.11031546737013</v>
      </c>
      <c r="G103">
        <f t="shared" si="20"/>
        <v>2</v>
      </c>
      <c r="H103" s="31">
        <f t="shared" si="21"/>
        <v>9.7525869332865155E-4</v>
      </c>
      <c r="I103" s="30">
        <f t="shared" si="22"/>
        <v>2</v>
      </c>
      <c r="J103" s="2"/>
      <c r="K103" s="20">
        <v>100</v>
      </c>
      <c r="L103" s="7">
        <f t="shared" si="28"/>
        <v>86.21598533371521</v>
      </c>
      <c r="M103" s="7">
        <f t="shared" si="28"/>
        <v>74.331961270633954</v>
      </c>
      <c r="N103" s="7">
        <f t="shared" si="28"/>
        <v>64.086032827352639</v>
      </c>
      <c r="O103" s="7">
        <f t="shared" si="28"/>
        <v>72.915728716641496</v>
      </c>
      <c r="P103" s="7">
        <f t="shared" si="28"/>
        <v>82.961969398262212</v>
      </c>
      <c r="Q103" s="7">
        <f t="shared" si="27"/>
        <v>71.526479368967046</v>
      </c>
      <c r="R103" s="7">
        <f t="shared" si="27"/>
        <v>61.667258962471458</v>
      </c>
      <c r="S103" s="7">
        <f t="shared" si="27"/>
        <v>53.167034942788568</v>
      </c>
      <c r="T103" s="7">
        <f t="shared" si="27"/>
        <v>45.838483048645834</v>
      </c>
      <c r="U103" s="7">
        <f t="shared" si="27"/>
        <v>39.520099822418025</v>
      </c>
      <c r="W103" s="20">
        <v>100</v>
      </c>
      <c r="X103" s="7">
        <f t="shared" si="31"/>
        <v>115.98777142420998</v>
      </c>
      <c r="Y103" s="7">
        <f t="shared" si="31"/>
        <v>131.97554284841996</v>
      </c>
      <c r="Z103" s="7">
        <f t="shared" si="31"/>
        <v>100</v>
      </c>
      <c r="AA103" s="7">
        <f t="shared" si="29"/>
        <v>87.890547012700083</v>
      </c>
      <c r="AB103" s="7">
        <f t="shared" si="29"/>
        <v>75.781094025400165</v>
      </c>
      <c r="AC103" s="7">
        <f t="shared" si="29"/>
        <v>91.768865449610146</v>
      </c>
      <c r="AD103" s="7">
        <f t="shared" si="25"/>
        <v>107.75663687382013</v>
      </c>
      <c r="AE103" s="7">
        <f t="shared" si="25"/>
        <v>123.74440829803011</v>
      </c>
      <c r="AF103" s="7">
        <f t="shared" si="25"/>
        <v>100</v>
      </c>
      <c r="AG103" s="7">
        <f t="shared" si="23"/>
        <v>115.98777142420998</v>
      </c>
      <c r="AI103" s="17">
        <f t="shared" si="24"/>
        <v>0</v>
      </c>
      <c r="AJ103" s="17">
        <f t="shared" si="32"/>
        <v>0</v>
      </c>
      <c r="AK103" s="17">
        <f t="shared" si="32"/>
        <v>3073.778532984395</v>
      </c>
      <c r="AL103" s="17">
        <f t="shared" si="32"/>
        <v>0</v>
      </c>
      <c r="AM103" s="17">
        <f t="shared" si="30"/>
        <v>0</v>
      </c>
      <c r="AN103" s="17">
        <f t="shared" si="30"/>
        <v>0</v>
      </c>
      <c r="AO103" s="17">
        <f t="shared" si="30"/>
        <v>0</v>
      </c>
      <c r="AP103" s="17">
        <f t="shared" si="26"/>
        <v>0</v>
      </c>
      <c r="AQ103" s="17">
        <f t="shared" si="26"/>
        <v>1821.262846683652</v>
      </c>
      <c r="AR103" s="17">
        <f t="shared" si="26"/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3:55" x14ac:dyDescent="0.25">
      <c r="C104" s="17"/>
      <c r="D104" s="30">
        <f t="shared" si="17"/>
        <v>4263.4843188085752</v>
      </c>
      <c r="E104" s="17">
        <f t="shared" si="18"/>
        <v>-4784.5946342759444</v>
      </c>
      <c r="F104" s="30">
        <f t="shared" si="19"/>
        <v>-521.11031546736922</v>
      </c>
      <c r="G104">
        <f t="shared" si="20"/>
        <v>3</v>
      </c>
      <c r="H104" s="31">
        <f t="shared" si="21"/>
        <v>9.7569302143100045E-4</v>
      </c>
      <c r="I104" s="30">
        <f t="shared" si="22"/>
        <v>2</v>
      </c>
      <c r="J104" s="2"/>
      <c r="K104" s="20">
        <v>100</v>
      </c>
      <c r="L104" s="7">
        <f t="shared" si="28"/>
        <v>86.21598533371521</v>
      </c>
      <c r="M104" s="7">
        <f t="shared" si="28"/>
        <v>74.331961270633954</v>
      </c>
      <c r="N104" s="7">
        <f t="shared" si="28"/>
        <v>64.086032827352639</v>
      </c>
      <c r="O104" s="7">
        <f t="shared" si="28"/>
        <v>72.915728716641496</v>
      </c>
      <c r="P104" s="7">
        <f t="shared" si="28"/>
        <v>82.961969398262212</v>
      </c>
      <c r="Q104" s="7">
        <f t="shared" si="27"/>
        <v>71.526479368967046</v>
      </c>
      <c r="R104" s="7">
        <f t="shared" si="27"/>
        <v>61.667258962471458</v>
      </c>
      <c r="S104" s="7">
        <f t="shared" si="27"/>
        <v>53.167034942788568</v>
      </c>
      <c r="T104" s="7">
        <f t="shared" si="27"/>
        <v>45.838483048645834</v>
      </c>
      <c r="U104" s="7">
        <f t="shared" si="27"/>
        <v>52.154053657240553</v>
      </c>
      <c r="W104" s="20">
        <v>100</v>
      </c>
      <c r="X104" s="7">
        <f t="shared" si="31"/>
        <v>115.98777142420998</v>
      </c>
      <c r="Y104" s="7">
        <f t="shared" si="31"/>
        <v>131.97554284841996</v>
      </c>
      <c r="Z104" s="7">
        <f t="shared" si="31"/>
        <v>100</v>
      </c>
      <c r="AA104" s="7">
        <f t="shared" si="29"/>
        <v>87.890547012700083</v>
      </c>
      <c r="AB104" s="7">
        <f t="shared" si="29"/>
        <v>75.781094025400165</v>
      </c>
      <c r="AC104" s="7">
        <f t="shared" si="29"/>
        <v>91.768865449610146</v>
      </c>
      <c r="AD104" s="7">
        <f t="shared" si="25"/>
        <v>107.75663687382013</v>
      </c>
      <c r="AE104" s="7">
        <f t="shared" si="25"/>
        <v>123.74440829803011</v>
      </c>
      <c r="AF104" s="7">
        <f t="shared" si="25"/>
        <v>100</v>
      </c>
      <c r="AG104" s="7">
        <f t="shared" si="23"/>
        <v>87.890547012700083</v>
      </c>
      <c r="AI104" s="17">
        <f t="shared" si="24"/>
        <v>0</v>
      </c>
      <c r="AJ104" s="17">
        <f t="shared" si="32"/>
        <v>0</v>
      </c>
      <c r="AK104" s="17">
        <f t="shared" si="32"/>
        <v>3073.778532984395</v>
      </c>
      <c r="AL104" s="17">
        <f t="shared" si="32"/>
        <v>0</v>
      </c>
      <c r="AM104" s="17">
        <f t="shared" si="30"/>
        <v>0</v>
      </c>
      <c r="AN104" s="17">
        <f t="shared" si="30"/>
        <v>0</v>
      </c>
      <c r="AO104" s="17">
        <f t="shared" si="30"/>
        <v>0</v>
      </c>
      <c r="AP104" s="17">
        <f t="shared" si="26"/>
        <v>0</v>
      </c>
      <c r="AQ104" s="17">
        <f t="shared" si="26"/>
        <v>1821.262846683652</v>
      </c>
      <c r="AR104" s="17">
        <f t="shared" si="26"/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</row>
    <row r="105" spans="3:55" x14ac:dyDescent="0.25">
      <c r="C105" s="17"/>
      <c r="D105" s="30">
        <f t="shared" si="17"/>
        <v>4514.4157052777582</v>
      </c>
      <c r="E105" s="17">
        <f t="shared" si="18"/>
        <v>-4784.5946342759444</v>
      </c>
      <c r="F105" s="30">
        <f t="shared" si="19"/>
        <v>-270.17892899818617</v>
      </c>
      <c r="G105">
        <f t="shared" si="20"/>
        <v>3</v>
      </c>
      <c r="H105" s="31">
        <f t="shared" si="21"/>
        <v>9.7569302143100045E-4</v>
      </c>
      <c r="I105" s="30">
        <f t="shared" si="22"/>
        <v>1</v>
      </c>
      <c r="J105" s="2"/>
      <c r="K105" s="20">
        <v>100</v>
      </c>
      <c r="L105" s="7">
        <f t="shared" si="28"/>
        <v>86.21598533371521</v>
      </c>
      <c r="M105" s="7">
        <f t="shared" si="28"/>
        <v>74.331961270633954</v>
      </c>
      <c r="N105" s="7">
        <f t="shared" si="28"/>
        <v>64.086032827352639</v>
      </c>
      <c r="O105" s="7">
        <f t="shared" si="28"/>
        <v>72.915728716641496</v>
      </c>
      <c r="P105" s="7">
        <f t="shared" si="28"/>
        <v>82.961969398262212</v>
      </c>
      <c r="Q105" s="7">
        <f t="shared" si="27"/>
        <v>71.526479368967046</v>
      </c>
      <c r="R105" s="7">
        <f t="shared" si="27"/>
        <v>61.667258962471458</v>
      </c>
      <c r="S105" s="7">
        <f t="shared" si="27"/>
        <v>53.167034942788568</v>
      </c>
      <c r="T105" s="7">
        <f t="shared" si="27"/>
        <v>60.492324544420001</v>
      </c>
      <c r="U105" s="7">
        <f t="shared" si="27"/>
        <v>52.154053657240553</v>
      </c>
      <c r="W105" s="20">
        <v>100</v>
      </c>
      <c r="X105" s="7">
        <f t="shared" si="31"/>
        <v>115.98777142420998</v>
      </c>
      <c r="Y105" s="7">
        <f t="shared" si="31"/>
        <v>131.97554284841996</v>
      </c>
      <c r="Z105" s="7">
        <f t="shared" si="31"/>
        <v>100</v>
      </c>
      <c r="AA105" s="7">
        <f t="shared" si="29"/>
        <v>87.890547012700083</v>
      </c>
      <c r="AB105" s="7">
        <f t="shared" si="29"/>
        <v>75.781094025400165</v>
      </c>
      <c r="AC105" s="7">
        <f t="shared" si="29"/>
        <v>91.768865449610146</v>
      </c>
      <c r="AD105" s="7">
        <f t="shared" si="25"/>
        <v>107.75663687382013</v>
      </c>
      <c r="AE105" s="7">
        <f t="shared" si="25"/>
        <v>123.74440829803011</v>
      </c>
      <c r="AF105" s="7">
        <f t="shared" si="25"/>
        <v>111.63495531073019</v>
      </c>
      <c r="AG105" s="7">
        <f t="shared" si="23"/>
        <v>127.62272673494017</v>
      </c>
      <c r="AI105" s="17">
        <f t="shared" si="24"/>
        <v>0</v>
      </c>
      <c r="AJ105" s="17">
        <f t="shared" si="32"/>
        <v>0</v>
      </c>
      <c r="AK105" s="17">
        <f t="shared" si="32"/>
        <v>3073.778532984395</v>
      </c>
      <c r="AL105" s="17">
        <f t="shared" si="32"/>
        <v>0</v>
      </c>
      <c r="AM105" s="17">
        <f t="shared" si="30"/>
        <v>0</v>
      </c>
      <c r="AN105" s="17">
        <f t="shared" si="30"/>
        <v>0</v>
      </c>
      <c r="AO105" s="17">
        <f t="shared" si="30"/>
        <v>0</v>
      </c>
      <c r="AP105" s="17">
        <f t="shared" si="26"/>
        <v>0</v>
      </c>
      <c r="AQ105" s="17">
        <f t="shared" si="26"/>
        <v>0</v>
      </c>
      <c r="AR105" s="17">
        <f t="shared" si="26"/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</row>
    <row r="106" spans="3:55" x14ac:dyDescent="0.25">
      <c r="C106" s="17"/>
      <c r="D106" s="30">
        <f t="shared" si="17"/>
        <v>3041.1203366001109</v>
      </c>
      <c r="E106" s="17">
        <f t="shared" si="18"/>
        <v>-3117.311633561806</v>
      </c>
      <c r="F106" s="30">
        <f t="shared" si="19"/>
        <v>-76.191296961695116</v>
      </c>
      <c r="G106">
        <f t="shared" si="20"/>
        <v>4</v>
      </c>
      <c r="H106" s="31">
        <f t="shared" si="21"/>
        <v>9.7612754295987511E-4</v>
      </c>
      <c r="I106" s="30">
        <f t="shared" si="22"/>
        <v>1</v>
      </c>
      <c r="J106" s="2"/>
      <c r="K106" s="20">
        <v>100</v>
      </c>
      <c r="L106" s="7">
        <f t="shared" si="28"/>
        <v>86.21598533371521</v>
      </c>
      <c r="M106" s="7">
        <f t="shared" si="28"/>
        <v>74.331961270633954</v>
      </c>
      <c r="N106" s="7">
        <f t="shared" si="28"/>
        <v>64.086032827352639</v>
      </c>
      <c r="O106" s="7">
        <f t="shared" si="28"/>
        <v>72.915728716641496</v>
      </c>
      <c r="P106" s="7">
        <f t="shared" si="28"/>
        <v>82.961969398262212</v>
      </c>
      <c r="Q106" s="7">
        <f t="shared" si="27"/>
        <v>71.526479368967046</v>
      </c>
      <c r="R106" s="7">
        <f t="shared" si="27"/>
        <v>61.667258962471458</v>
      </c>
      <c r="S106" s="7">
        <f t="shared" si="27"/>
        <v>53.167034942788568</v>
      </c>
      <c r="T106" s="7">
        <f t="shared" si="27"/>
        <v>60.492324544420001</v>
      </c>
      <c r="U106" s="7">
        <f t="shared" si="27"/>
        <v>68.826883664381938</v>
      </c>
      <c r="W106" s="20">
        <v>100</v>
      </c>
      <c r="X106" s="7">
        <f t="shared" si="31"/>
        <v>115.98777142420998</v>
      </c>
      <c r="Y106" s="7">
        <f t="shared" si="31"/>
        <v>131.97554284841996</v>
      </c>
      <c r="Z106" s="7">
        <f t="shared" si="31"/>
        <v>100</v>
      </c>
      <c r="AA106" s="7">
        <f t="shared" si="29"/>
        <v>87.890547012700083</v>
      </c>
      <c r="AB106" s="7">
        <f t="shared" si="29"/>
        <v>75.781094025400165</v>
      </c>
      <c r="AC106" s="7">
        <f t="shared" si="29"/>
        <v>91.768865449610146</v>
      </c>
      <c r="AD106" s="7">
        <f t="shared" si="25"/>
        <v>107.75663687382013</v>
      </c>
      <c r="AE106" s="7">
        <f t="shared" si="25"/>
        <v>123.74440829803011</v>
      </c>
      <c r="AF106" s="7">
        <f t="shared" si="25"/>
        <v>111.63495531073019</v>
      </c>
      <c r="AG106" s="7">
        <f t="shared" si="23"/>
        <v>99.525502323430274</v>
      </c>
      <c r="AI106" s="17">
        <f t="shared" si="24"/>
        <v>0</v>
      </c>
      <c r="AJ106" s="17">
        <f t="shared" si="32"/>
        <v>0</v>
      </c>
      <c r="AK106" s="17">
        <f t="shared" si="32"/>
        <v>3073.778532984395</v>
      </c>
      <c r="AL106" s="17">
        <f t="shared" si="32"/>
        <v>0</v>
      </c>
      <c r="AM106" s="17">
        <f t="shared" si="30"/>
        <v>0</v>
      </c>
      <c r="AN106" s="17">
        <f t="shared" si="30"/>
        <v>0</v>
      </c>
      <c r="AO106" s="17">
        <f t="shared" si="30"/>
        <v>0</v>
      </c>
      <c r="AP106" s="17">
        <f t="shared" si="26"/>
        <v>0</v>
      </c>
      <c r="AQ106" s="17">
        <f t="shared" si="26"/>
        <v>0</v>
      </c>
      <c r="AR106" s="17">
        <f t="shared" si="26"/>
        <v>0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1</v>
      </c>
      <c r="BC106">
        <v>1</v>
      </c>
    </row>
    <row r="107" spans="3:55" x14ac:dyDescent="0.25">
      <c r="C107" s="17"/>
      <c r="D107" s="30">
        <f t="shared" si="17"/>
        <v>4514.4157052777582</v>
      </c>
      <c r="E107" s="17">
        <f t="shared" si="18"/>
        <v>-4784.5946342759444</v>
      </c>
      <c r="F107" s="30">
        <f t="shared" si="19"/>
        <v>-270.17892899818617</v>
      </c>
      <c r="G107">
        <f t="shared" si="20"/>
        <v>3</v>
      </c>
      <c r="H107" s="31">
        <f t="shared" si="21"/>
        <v>9.7569302143100045E-4</v>
      </c>
      <c r="I107" s="30">
        <f t="shared" si="22"/>
        <v>1</v>
      </c>
      <c r="J107" s="2"/>
      <c r="K107" s="20">
        <v>100</v>
      </c>
      <c r="L107" s="7">
        <f t="shared" si="28"/>
        <v>86.21598533371521</v>
      </c>
      <c r="M107" s="7">
        <f t="shared" si="28"/>
        <v>74.331961270633954</v>
      </c>
      <c r="N107" s="7">
        <f t="shared" si="28"/>
        <v>64.086032827352639</v>
      </c>
      <c r="O107" s="7">
        <f t="shared" si="28"/>
        <v>72.915728716641496</v>
      </c>
      <c r="P107" s="7">
        <f t="shared" si="28"/>
        <v>82.961969398262212</v>
      </c>
      <c r="Q107" s="7">
        <f t="shared" si="27"/>
        <v>71.526479368967046</v>
      </c>
      <c r="R107" s="7">
        <f t="shared" si="27"/>
        <v>61.667258962471458</v>
      </c>
      <c r="S107" s="7">
        <f t="shared" si="27"/>
        <v>70.163699121773149</v>
      </c>
      <c r="T107" s="7">
        <f t="shared" si="27"/>
        <v>60.492324544420001</v>
      </c>
      <c r="U107" s="7">
        <f t="shared" si="27"/>
        <v>52.154053657240553</v>
      </c>
      <c r="W107" s="20">
        <v>100</v>
      </c>
      <c r="X107" s="7">
        <f t="shared" si="31"/>
        <v>115.98777142420998</v>
      </c>
      <c r="Y107" s="7">
        <f t="shared" si="31"/>
        <v>131.97554284841996</v>
      </c>
      <c r="Z107" s="7">
        <f t="shared" si="31"/>
        <v>100</v>
      </c>
      <c r="AA107" s="7">
        <f t="shared" si="29"/>
        <v>87.890547012700083</v>
      </c>
      <c r="AB107" s="7">
        <f t="shared" si="29"/>
        <v>75.781094025400165</v>
      </c>
      <c r="AC107" s="7">
        <f t="shared" si="29"/>
        <v>91.768865449610146</v>
      </c>
      <c r="AD107" s="7">
        <f t="shared" si="25"/>
        <v>107.75663687382013</v>
      </c>
      <c r="AE107" s="7">
        <f t="shared" si="25"/>
        <v>95.64718388652021</v>
      </c>
      <c r="AF107" s="7">
        <f t="shared" si="25"/>
        <v>111.63495531073019</v>
      </c>
      <c r="AG107" s="7">
        <f t="shared" si="23"/>
        <v>127.62272673494017</v>
      </c>
      <c r="AI107" s="17">
        <f t="shared" si="24"/>
        <v>0</v>
      </c>
      <c r="AJ107" s="17">
        <f t="shared" si="32"/>
        <v>0</v>
      </c>
      <c r="AK107" s="17">
        <f t="shared" si="32"/>
        <v>3073.778532984395</v>
      </c>
      <c r="AL107" s="17">
        <f t="shared" si="32"/>
        <v>0</v>
      </c>
      <c r="AM107" s="17">
        <f t="shared" si="30"/>
        <v>0</v>
      </c>
      <c r="AN107" s="17">
        <f t="shared" si="30"/>
        <v>0</v>
      </c>
      <c r="AO107" s="17">
        <f t="shared" si="30"/>
        <v>0</v>
      </c>
      <c r="AP107" s="17">
        <f t="shared" si="26"/>
        <v>0</v>
      </c>
      <c r="AQ107" s="17">
        <f t="shared" si="26"/>
        <v>0</v>
      </c>
      <c r="AR107" s="17">
        <f t="shared" si="26"/>
        <v>0</v>
      </c>
      <c r="AT107">
        <v>0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0</v>
      </c>
    </row>
    <row r="108" spans="3:55" x14ac:dyDescent="0.25">
      <c r="C108" s="17"/>
      <c r="D108" s="30">
        <f t="shared" si="17"/>
        <v>3041.1203366001109</v>
      </c>
      <c r="E108" s="17">
        <f t="shared" si="18"/>
        <v>-3117.311633561806</v>
      </c>
      <c r="F108" s="30">
        <f t="shared" si="19"/>
        <v>-76.191296961695116</v>
      </c>
      <c r="G108">
        <f t="shared" si="20"/>
        <v>4</v>
      </c>
      <c r="H108" s="31">
        <f t="shared" si="21"/>
        <v>9.7612754295987511E-4</v>
      </c>
      <c r="I108" s="30">
        <f t="shared" si="22"/>
        <v>1</v>
      </c>
      <c r="J108" s="2"/>
      <c r="K108" s="20">
        <v>100</v>
      </c>
      <c r="L108" s="7">
        <f t="shared" si="28"/>
        <v>86.21598533371521</v>
      </c>
      <c r="M108" s="7">
        <f t="shared" si="28"/>
        <v>74.331961270633954</v>
      </c>
      <c r="N108" s="7">
        <f t="shared" si="28"/>
        <v>64.086032827352639</v>
      </c>
      <c r="O108" s="7">
        <f t="shared" si="28"/>
        <v>72.915728716641496</v>
      </c>
      <c r="P108" s="7">
        <f t="shared" si="28"/>
        <v>82.961969398262212</v>
      </c>
      <c r="Q108" s="7">
        <f t="shared" si="27"/>
        <v>71.526479368967046</v>
      </c>
      <c r="R108" s="7">
        <f t="shared" si="27"/>
        <v>61.667258962471458</v>
      </c>
      <c r="S108" s="7">
        <f t="shared" si="27"/>
        <v>70.163699121773149</v>
      </c>
      <c r="T108" s="7">
        <f t="shared" si="27"/>
        <v>60.492324544420001</v>
      </c>
      <c r="U108" s="7">
        <f t="shared" si="27"/>
        <v>68.826883664381938</v>
      </c>
      <c r="W108" s="20">
        <v>100</v>
      </c>
      <c r="X108" s="7">
        <f t="shared" si="31"/>
        <v>115.98777142420998</v>
      </c>
      <c r="Y108" s="7">
        <f t="shared" si="31"/>
        <v>131.97554284841996</v>
      </c>
      <c r="Z108" s="7">
        <f t="shared" si="31"/>
        <v>100</v>
      </c>
      <c r="AA108" s="7">
        <f t="shared" si="29"/>
        <v>87.890547012700083</v>
      </c>
      <c r="AB108" s="7">
        <f t="shared" si="29"/>
        <v>75.781094025400165</v>
      </c>
      <c r="AC108" s="7">
        <f t="shared" si="29"/>
        <v>91.768865449610146</v>
      </c>
      <c r="AD108" s="7">
        <f t="shared" si="25"/>
        <v>107.75663687382013</v>
      </c>
      <c r="AE108" s="7">
        <f t="shared" si="25"/>
        <v>95.64718388652021</v>
      </c>
      <c r="AF108" s="7">
        <f t="shared" si="25"/>
        <v>111.63495531073019</v>
      </c>
      <c r="AG108" s="7">
        <f t="shared" si="23"/>
        <v>99.525502323430274</v>
      </c>
      <c r="AI108" s="17">
        <f t="shared" si="24"/>
        <v>0</v>
      </c>
      <c r="AJ108" s="17">
        <f t="shared" si="32"/>
        <v>0</v>
      </c>
      <c r="AK108" s="17">
        <f t="shared" si="32"/>
        <v>3073.778532984395</v>
      </c>
      <c r="AL108" s="17">
        <f t="shared" si="32"/>
        <v>0</v>
      </c>
      <c r="AM108" s="17">
        <f t="shared" si="30"/>
        <v>0</v>
      </c>
      <c r="AN108" s="17">
        <f t="shared" si="30"/>
        <v>0</v>
      </c>
      <c r="AO108" s="17">
        <f t="shared" si="30"/>
        <v>0</v>
      </c>
      <c r="AP108" s="17">
        <f t="shared" si="26"/>
        <v>0</v>
      </c>
      <c r="AQ108" s="17">
        <f t="shared" si="26"/>
        <v>0</v>
      </c>
      <c r="AR108" s="17">
        <f t="shared" si="26"/>
        <v>0</v>
      </c>
      <c r="AT108">
        <v>0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1</v>
      </c>
      <c r="BB108">
        <v>0</v>
      </c>
      <c r="BC108">
        <v>1</v>
      </c>
    </row>
    <row r="109" spans="3:55" x14ac:dyDescent="0.25">
      <c r="C109" s="17"/>
      <c r="D109" s="30">
        <f t="shared" si="17"/>
        <v>3041.1203366001109</v>
      </c>
      <c r="E109" s="17">
        <f t="shared" si="18"/>
        <v>-3117.311633561806</v>
      </c>
      <c r="F109" s="30">
        <f t="shared" si="19"/>
        <v>-76.191296961695116</v>
      </c>
      <c r="G109">
        <f t="shared" si="20"/>
        <v>4</v>
      </c>
      <c r="H109" s="31">
        <f t="shared" si="21"/>
        <v>9.7612754295987511E-4</v>
      </c>
      <c r="I109" s="30">
        <f t="shared" si="22"/>
        <v>1</v>
      </c>
      <c r="J109" s="2"/>
      <c r="K109" s="20">
        <v>100</v>
      </c>
      <c r="L109" s="7">
        <f t="shared" si="28"/>
        <v>86.21598533371521</v>
      </c>
      <c r="M109" s="7">
        <f t="shared" si="28"/>
        <v>74.331961270633954</v>
      </c>
      <c r="N109" s="7">
        <f t="shared" si="28"/>
        <v>64.086032827352639</v>
      </c>
      <c r="O109" s="7">
        <f t="shared" si="28"/>
        <v>72.915728716641496</v>
      </c>
      <c r="P109" s="7">
        <f t="shared" si="28"/>
        <v>82.961969398262212</v>
      </c>
      <c r="Q109" s="7">
        <f t="shared" si="27"/>
        <v>71.526479368967046</v>
      </c>
      <c r="R109" s="7">
        <f t="shared" si="27"/>
        <v>61.667258962471458</v>
      </c>
      <c r="S109" s="7">
        <f t="shared" si="27"/>
        <v>70.163699121773149</v>
      </c>
      <c r="T109" s="7">
        <f t="shared" si="27"/>
        <v>79.830768503050251</v>
      </c>
      <c r="U109" s="7">
        <f t="shared" si="27"/>
        <v>68.826883664381938</v>
      </c>
      <c r="W109" s="20">
        <v>100</v>
      </c>
      <c r="X109" s="7">
        <f t="shared" si="31"/>
        <v>115.98777142420998</v>
      </c>
      <c r="Y109" s="7">
        <f t="shared" si="31"/>
        <v>131.97554284841996</v>
      </c>
      <c r="Z109" s="7">
        <f t="shared" si="31"/>
        <v>100</v>
      </c>
      <c r="AA109" s="7">
        <f t="shared" si="29"/>
        <v>87.890547012700083</v>
      </c>
      <c r="AB109" s="7">
        <f t="shared" si="29"/>
        <v>75.781094025400165</v>
      </c>
      <c r="AC109" s="7">
        <f t="shared" si="29"/>
        <v>91.768865449610146</v>
      </c>
      <c r="AD109" s="7">
        <f t="shared" si="25"/>
        <v>107.75663687382013</v>
      </c>
      <c r="AE109" s="7">
        <f t="shared" si="25"/>
        <v>95.64718388652021</v>
      </c>
      <c r="AF109" s="7">
        <f t="shared" si="25"/>
        <v>83.537730899220293</v>
      </c>
      <c r="AG109" s="7">
        <f t="shared" si="23"/>
        <v>99.525502323430274</v>
      </c>
      <c r="AI109" s="17">
        <f t="shared" si="24"/>
        <v>0</v>
      </c>
      <c r="AJ109" s="17">
        <f t="shared" si="32"/>
        <v>0</v>
      </c>
      <c r="AK109" s="17">
        <f t="shared" si="32"/>
        <v>3073.778532984395</v>
      </c>
      <c r="AL109" s="17">
        <f t="shared" si="32"/>
        <v>0</v>
      </c>
      <c r="AM109" s="17">
        <f t="shared" si="30"/>
        <v>0</v>
      </c>
      <c r="AN109" s="17">
        <f t="shared" si="30"/>
        <v>0</v>
      </c>
      <c r="AO109" s="17">
        <f t="shared" si="30"/>
        <v>0</v>
      </c>
      <c r="AP109" s="17">
        <f t="shared" si="26"/>
        <v>0</v>
      </c>
      <c r="AQ109" s="17">
        <f t="shared" si="26"/>
        <v>0</v>
      </c>
      <c r="AR109" s="17">
        <f t="shared" si="26"/>
        <v>0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1</v>
      </c>
      <c r="BB109">
        <v>1</v>
      </c>
      <c r="BC109">
        <v>0</v>
      </c>
    </row>
    <row r="110" spans="3:55" x14ac:dyDescent="0.25">
      <c r="C110" s="17"/>
      <c r="D110" s="30">
        <f t="shared" si="17"/>
        <v>478.61601634038743</v>
      </c>
      <c r="E110" s="17">
        <f t="shared" si="18"/>
        <v>-917.02450190521608</v>
      </c>
      <c r="F110" s="30">
        <f t="shared" si="19"/>
        <v>-438.40848556482865</v>
      </c>
      <c r="G110">
        <f t="shared" si="20"/>
        <v>5</v>
      </c>
      <c r="H110" s="31">
        <f t="shared" si="21"/>
        <v>9.7656225800141683E-4</v>
      </c>
      <c r="I110" s="30">
        <f t="shared" si="22"/>
        <v>1</v>
      </c>
      <c r="J110" s="2"/>
      <c r="K110" s="20">
        <v>100</v>
      </c>
      <c r="L110" s="7">
        <f t="shared" si="28"/>
        <v>86.21598533371521</v>
      </c>
      <c r="M110" s="7">
        <f t="shared" si="28"/>
        <v>74.331961270633954</v>
      </c>
      <c r="N110" s="7">
        <f t="shared" si="28"/>
        <v>64.086032827352639</v>
      </c>
      <c r="O110" s="7">
        <f t="shared" si="28"/>
        <v>72.915728716641496</v>
      </c>
      <c r="P110" s="7">
        <f t="shared" si="28"/>
        <v>82.961969398262212</v>
      </c>
      <c r="Q110" s="7">
        <f t="shared" si="27"/>
        <v>71.526479368967046</v>
      </c>
      <c r="R110" s="7">
        <f t="shared" si="27"/>
        <v>61.667258962471458</v>
      </c>
      <c r="S110" s="7">
        <f t="shared" si="27"/>
        <v>70.163699121773149</v>
      </c>
      <c r="T110" s="7">
        <f t="shared" si="27"/>
        <v>79.830768503050251</v>
      </c>
      <c r="U110" s="7">
        <f t="shared" si="27"/>
        <v>90.82975498094784</v>
      </c>
      <c r="W110" s="20">
        <v>100</v>
      </c>
      <c r="X110" s="7">
        <f t="shared" si="31"/>
        <v>115.98777142420998</v>
      </c>
      <c r="Y110" s="7">
        <f t="shared" si="31"/>
        <v>131.97554284841996</v>
      </c>
      <c r="Z110" s="7">
        <f t="shared" si="31"/>
        <v>100</v>
      </c>
      <c r="AA110" s="7">
        <f t="shared" si="29"/>
        <v>87.890547012700083</v>
      </c>
      <c r="AB110" s="7">
        <f t="shared" si="29"/>
        <v>75.781094025400165</v>
      </c>
      <c r="AC110" s="7">
        <f t="shared" si="29"/>
        <v>91.768865449610146</v>
      </c>
      <c r="AD110" s="7">
        <f t="shared" si="25"/>
        <v>107.75663687382013</v>
      </c>
      <c r="AE110" s="7">
        <f t="shared" si="25"/>
        <v>95.64718388652021</v>
      </c>
      <c r="AF110" s="7">
        <f t="shared" si="25"/>
        <v>83.537730899220293</v>
      </c>
      <c r="AG110" s="7">
        <f t="shared" si="23"/>
        <v>71.428277911920375</v>
      </c>
      <c r="AI110" s="17">
        <f t="shared" si="24"/>
        <v>0</v>
      </c>
      <c r="AJ110" s="17">
        <f t="shared" si="32"/>
        <v>0</v>
      </c>
      <c r="AK110" s="17">
        <f t="shared" si="32"/>
        <v>3073.778532984395</v>
      </c>
      <c r="AL110" s="17">
        <f t="shared" si="32"/>
        <v>0</v>
      </c>
      <c r="AM110" s="17">
        <f t="shared" si="30"/>
        <v>0</v>
      </c>
      <c r="AN110" s="17">
        <f t="shared" si="30"/>
        <v>0</v>
      </c>
      <c r="AO110" s="17">
        <f t="shared" si="30"/>
        <v>0</v>
      </c>
      <c r="AP110" s="17">
        <f t="shared" si="26"/>
        <v>0</v>
      </c>
      <c r="AQ110" s="17">
        <f t="shared" si="26"/>
        <v>0</v>
      </c>
      <c r="AR110" s="17">
        <f t="shared" si="26"/>
        <v>0</v>
      </c>
      <c r="AT110">
        <v>0</v>
      </c>
      <c r="AU110">
        <v>0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1</v>
      </c>
      <c r="BB110">
        <v>1</v>
      </c>
      <c r="BC110">
        <v>1</v>
      </c>
    </row>
    <row r="111" spans="3:55" x14ac:dyDescent="0.25">
      <c r="C111" s="17"/>
      <c r="D111" s="30">
        <f t="shared" si="17"/>
        <v>4514.4157052777582</v>
      </c>
      <c r="E111" s="17">
        <f t="shared" si="18"/>
        <v>-4784.5946342759444</v>
      </c>
      <c r="F111" s="30">
        <f t="shared" si="19"/>
        <v>-270.17892899818617</v>
      </c>
      <c r="G111">
        <f t="shared" si="20"/>
        <v>3</v>
      </c>
      <c r="H111" s="31">
        <f t="shared" si="21"/>
        <v>9.7569302143100045E-4</v>
      </c>
      <c r="I111" s="30">
        <f t="shared" si="22"/>
        <v>1</v>
      </c>
      <c r="J111" s="2"/>
      <c r="K111" s="20">
        <v>100</v>
      </c>
      <c r="L111" s="7">
        <f t="shared" si="28"/>
        <v>86.21598533371521</v>
      </c>
      <c r="M111" s="7">
        <f t="shared" si="28"/>
        <v>74.331961270633954</v>
      </c>
      <c r="N111" s="7">
        <f t="shared" si="28"/>
        <v>64.086032827352639</v>
      </c>
      <c r="O111" s="7">
        <f t="shared" si="28"/>
        <v>72.915728716641496</v>
      </c>
      <c r="P111" s="7">
        <f t="shared" si="28"/>
        <v>82.961969398262212</v>
      </c>
      <c r="Q111" s="7">
        <f t="shared" si="27"/>
        <v>71.526479368967046</v>
      </c>
      <c r="R111" s="7">
        <f t="shared" si="27"/>
        <v>81.381310960132666</v>
      </c>
      <c r="S111" s="7">
        <f t="shared" si="27"/>
        <v>70.163699121773149</v>
      </c>
      <c r="T111" s="7">
        <f t="shared" si="27"/>
        <v>60.492324544420001</v>
      </c>
      <c r="U111" s="7">
        <f t="shared" si="27"/>
        <v>52.154053657240553</v>
      </c>
      <c r="W111" s="20">
        <v>100</v>
      </c>
      <c r="X111" s="7">
        <f t="shared" si="31"/>
        <v>115.98777142420998</v>
      </c>
      <c r="Y111" s="7">
        <f t="shared" si="31"/>
        <v>131.97554284841996</v>
      </c>
      <c r="Z111" s="7">
        <f t="shared" si="31"/>
        <v>100</v>
      </c>
      <c r="AA111" s="7">
        <f t="shared" si="29"/>
        <v>87.890547012700083</v>
      </c>
      <c r="AB111" s="7">
        <f t="shared" si="29"/>
        <v>75.781094025400165</v>
      </c>
      <c r="AC111" s="7">
        <f t="shared" si="29"/>
        <v>91.768865449610146</v>
      </c>
      <c r="AD111" s="7">
        <f t="shared" si="25"/>
        <v>79.659412462310229</v>
      </c>
      <c r="AE111" s="7">
        <f t="shared" si="25"/>
        <v>95.64718388652021</v>
      </c>
      <c r="AF111" s="7">
        <f t="shared" si="25"/>
        <v>111.63495531073019</v>
      </c>
      <c r="AG111" s="7">
        <f t="shared" si="23"/>
        <v>127.62272673494017</v>
      </c>
      <c r="AI111" s="17">
        <f t="shared" si="24"/>
        <v>0</v>
      </c>
      <c r="AJ111" s="17">
        <f t="shared" si="32"/>
        <v>0</v>
      </c>
      <c r="AK111" s="17">
        <f t="shared" si="32"/>
        <v>3073.778532984395</v>
      </c>
      <c r="AL111" s="17">
        <f t="shared" si="32"/>
        <v>0</v>
      </c>
      <c r="AM111" s="17">
        <f t="shared" si="30"/>
        <v>0</v>
      </c>
      <c r="AN111" s="17">
        <f t="shared" si="30"/>
        <v>0</v>
      </c>
      <c r="AO111" s="17">
        <f t="shared" si="30"/>
        <v>0</v>
      </c>
      <c r="AP111" s="17">
        <f t="shared" si="26"/>
        <v>0</v>
      </c>
      <c r="AQ111" s="17">
        <f t="shared" si="26"/>
        <v>0</v>
      </c>
      <c r="AR111" s="17">
        <f t="shared" si="26"/>
        <v>0</v>
      </c>
      <c r="AT111">
        <v>0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1</v>
      </c>
      <c r="BA111">
        <v>0</v>
      </c>
      <c r="BB111">
        <v>0</v>
      </c>
      <c r="BC111">
        <v>0</v>
      </c>
    </row>
    <row r="112" spans="3:55" x14ac:dyDescent="0.25">
      <c r="C112" s="17"/>
      <c r="D112" s="30">
        <f t="shared" si="17"/>
        <v>3041.1203366001109</v>
      </c>
      <c r="E112" s="17">
        <f t="shared" si="18"/>
        <v>-3117.311633561806</v>
      </c>
      <c r="F112" s="30">
        <f t="shared" si="19"/>
        <v>-76.191296961695116</v>
      </c>
      <c r="G112">
        <f t="shared" si="20"/>
        <v>4</v>
      </c>
      <c r="H112" s="31">
        <f t="shared" si="21"/>
        <v>9.7612754295987511E-4</v>
      </c>
      <c r="I112" s="30">
        <f t="shared" si="22"/>
        <v>1</v>
      </c>
      <c r="J112" s="2"/>
      <c r="K112" s="20">
        <v>100</v>
      </c>
      <c r="L112" s="7">
        <f t="shared" si="28"/>
        <v>86.21598533371521</v>
      </c>
      <c r="M112" s="7">
        <f t="shared" si="28"/>
        <v>74.331961270633954</v>
      </c>
      <c r="N112" s="7">
        <f t="shared" si="28"/>
        <v>64.086032827352639</v>
      </c>
      <c r="O112" s="7">
        <f t="shared" si="28"/>
        <v>72.915728716641496</v>
      </c>
      <c r="P112" s="7">
        <f t="shared" si="28"/>
        <v>82.961969398262212</v>
      </c>
      <c r="Q112" s="7">
        <f t="shared" si="27"/>
        <v>71.526479368967046</v>
      </c>
      <c r="R112" s="7">
        <f t="shared" si="27"/>
        <v>81.381310960132666</v>
      </c>
      <c r="S112" s="7">
        <f t="shared" si="27"/>
        <v>70.163699121773149</v>
      </c>
      <c r="T112" s="7">
        <f t="shared" si="27"/>
        <v>60.492324544420001</v>
      </c>
      <c r="U112" s="7">
        <f t="shared" si="27"/>
        <v>68.826883664381938</v>
      </c>
      <c r="W112" s="20">
        <v>100</v>
      </c>
      <c r="X112" s="7">
        <f t="shared" si="31"/>
        <v>115.98777142420998</v>
      </c>
      <c r="Y112" s="7">
        <f t="shared" si="31"/>
        <v>131.97554284841996</v>
      </c>
      <c r="Z112" s="7">
        <f t="shared" si="31"/>
        <v>100</v>
      </c>
      <c r="AA112" s="7">
        <f t="shared" si="29"/>
        <v>87.890547012700083</v>
      </c>
      <c r="AB112" s="7">
        <f t="shared" si="29"/>
        <v>75.781094025400165</v>
      </c>
      <c r="AC112" s="7">
        <f t="shared" si="29"/>
        <v>91.768865449610146</v>
      </c>
      <c r="AD112" s="7">
        <f t="shared" si="25"/>
        <v>79.659412462310229</v>
      </c>
      <c r="AE112" s="7">
        <f t="shared" si="25"/>
        <v>95.64718388652021</v>
      </c>
      <c r="AF112" s="7">
        <f t="shared" si="25"/>
        <v>111.63495531073019</v>
      </c>
      <c r="AG112" s="7">
        <f t="shared" si="23"/>
        <v>99.525502323430274</v>
      </c>
      <c r="AI112" s="17">
        <f t="shared" si="24"/>
        <v>0</v>
      </c>
      <c r="AJ112" s="17">
        <f t="shared" si="32"/>
        <v>0</v>
      </c>
      <c r="AK112" s="17">
        <f t="shared" si="32"/>
        <v>3073.778532984395</v>
      </c>
      <c r="AL112" s="17">
        <f t="shared" si="32"/>
        <v>0</v>
      </c>
      <c r="AM112" s="17">
        <f t="shared" si="30"/>
        <v>0</v>
      </c>
      <c r="AN112" s="17">
        <f t="shared" si="30"/>
        <v>0</v>
      </c>
      <c r="AO112" s="17">
        <f t="shared" si="30"/>
        <v>0</v>
      </c>
      <c r="AP112" s="17">
        <f t="shared" si="26"/>
        <v>0</v>
      </c>
      <c r="AQ112" s="17">
        <f t="shared" si="26"/>
        <v>0</v>
      </c>
      <c r="AR112" s="17">
        <f t="shared" si="26"/>
        <v>0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1</v>
      </c>
      <c r="BA112">
        <v>0</v>
      </c>
      <c r="BB112">
        <v>0</v>
      </c>
      <c r="BC112">
        <v>1</v>
      </c>
    </row>
    <row r="113" spans="3:55" x14ac:dyDescent="0.25">
      <c r="C113" s="17"/>
      <c r="D113" s="30">
        <f t="shared" si="17"/>
        <v>3041.1203366001109</v>
      </c>
      <c r="E113" s="17">
        <f t="shared" si="18"/>
        <v>-3117.311633561806</v>
      </c>
      <c r="F113" s="30">
        <f t="shared" si="19"/>
        <v>-76.191296961695116</v>
      </c>
      <c r="G113">
        <f t="shared" si="20"/>
        <v>4</v>
      </c>
      <c r="H113" s="31">
        <f t="shared" si="21"/>
        <v>9.7612754295987511E-4</v>
      </c>
      <c r="I113" s="30">
        <f t="shared" si="22"/>
        <v>1</v>
      </c>
      <c r="J113" s="2"/>
      <c r="K113" s="20">
        <v>100</v>
      </c>
      <c r="L113" s="7">
        <f t="shared" si="28"/>
        <v>86.21598533371521</v>
      </c>
      <c r="M113" s="7">
        <f t="shared" si="28"/>
        <v>74.331961270633954</v>
      </c>
      <c r="N113" s="7">
        <f t="shared" si="28"/>
        <v>64.086032827352639</v>
      </c>
      <c r="O113" s="7">
        <f t="shared" si="28"/>
        <v>72.915728716641496</v>
      </c>
      <c r="P113" s="7">
        <f t="shared" si="28"/>
        <v>82.961969398262212</v>
      </c>
      <c r="Q113" s="7">
        <f t="shared" si="27"/>
        <v>71.526479368967046</v>
      </c>
      <c r="R113" s="7">
        <f t="shared" si="27"/>
        <v>81.381310960132666</v>
      </c>
      <c r="S113" s="7">
        <f t="shared" si="27"/>
        <v>70.163699121773149</v>
      </c>
      <c r="T113" s="7">
        <f t="shared" si="27"/>
        <v>79.830768503050251</v>
      </c>
      <c r="U113" s="7">
        <f t="shared" si="27"/>
        <v>68.826883664381938</v>
      </c>
      <c r="W113" s="20">
        <v>100</v>
      </c>
      <c r="X113" s="7">
        <f t="shared" si="31"/>
        <v>115.98777142420998</v>
      </c>
      <c r="Y113" s="7">
        <f t="shared" si="31"/>
        <v>131.97554284841996</v>
      </c>
      <c r="Z113" s="7">
        <f t="shared" si="31"/>
        <v>100</v>
      </c>
      <c r="AA113" s="7">
        <f t="shared" si="29"/>
        <v>87.890547012700083</v>
      </c>
      <c r="AB113" s="7">
        <f t="shared" si="29"/>
        <v>75.781094025400165</v>
      </c>
      <c r="AC113" s="7">
        <f t="shared" si="29"/>
        <v>91.768865449610146</v>
      </c>
      <c r="AD113" s="7">
        <f t="shared" si="25"/>
        <v>79.659412462310229</v>
      </c>
      <c r="AE113" s="7">
        <f t="shared" si="25"/>
        <v>95.64718388652021</v>
      </c>
      <c r="AF113" s="7">
        <f t="shared" si="25"/>
        <v>83.537730899220293</v>
      </c>
      <c r="AG113" s="7">
        <f t="shared" si="23"/>
        <v>99.525502323430274</v>
      </c>
      <c r="AI113" s="17">
        <f t="shared" si="24"/>
        <v>0</v>
      </c>
      <c r="AJ113" s="17">
        <f t="shared" si="32"/>
        <v>0</v>
      </c>
      <c r="AK113" s="17">
        <f t="shared" si="32"/>
        <v>3073.778532984395</v>
      </c>
      <c r="AL113" s="17">
        <f t="shared" si="32"/>
        <v>0</v>
      </c>
      <c r="AM113" s="17">
        <f t="shared" si="30"/>
        <v>0</v>
      </c>
      <c r="AN113" s="17">
        <f t="shared" si="30"/>
        <v>0</v>
      </c>
      <c r="AO113" s="17">
        <f t="shared" si="30"/>
        <v>0</v>
      </c>
      <c r="AP113" s="17">
        <f t="shared" si="26"/>
        <v>0</v>
      </c>
      <c r="AQ113" s="17">
        <f t="shared" si="26"/>
        <v>0</v>
      </c>
      <c r="AR113" s="17">
        <f t="shared" si="26"/>
        <v>0</v>
      </c>
      <c r="AT113">
        <v>0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1</v>
      </c>
      <c r="BA113">
        <v>0</v>
      </c>
      <c r="BB113">
        <v>1</v>
      </c>
      <c r="BC113">
        <v>0</v>
      </c>
    </row>
    <row r="114" spans="3:55" x14ac:dyDescent="0.25">
      <c r="C114" s="17"/>
      <c r="D114" s="30">
        <f t="shared" si="17"/>
        <v>478.61601634038743</v>
      </c>
      <c r="E114" s="17">
        <f t="shared" si="18"/>
        <v>-917.02450190521608</v>
      </c>
      <c r="F114" s="30">
        <f t="shared" si="19"/>
        <v>-438.40848556482865</v>
      </c>
      <c r="G114">
        <f t="shared" si="20"/>
        <v>5</v>
      </c>
      <c r="H114" s="31">
        <f t="shared" si="21"/>
        <v>9.7656225800141683E-4</v>
      </c>
      <c r="I114" s="30">
        <f t="shared" si="22"/>
        <v>1</v>
      </c>
      <c r="J114" s="2"/>
      <c r="K114" s="20">
        <v>100</v>
      </c>
      <c r="L114" s="7">
        <f t="shared" si="28"/>
        <v>86.21598533371521</v>
      </c>
      <c r="M114" s="7">
        <f t="shared" si="28"/>
        <v>74.331961270633954</v>
      </c>
      <c r="N114" s="7">
        <f t="shared" si="28"/>
        <v>64.086032827352639</v>
      </c>
      <c r="O114" s="7">
        <f t="shared" si="28"/>
        <v>72.915728716641496</v>
      </c>
      <c r="P114" s="7">
        <f t="shared" si="28"/>
        <v>82.961969398262212</v>
      </c>
      <c r="Q114" s="7">
        <f t="shared" si="27"/>
        <v>71.526479368967046</v>
      </c>
      <c r="R114" s="7">
        <f t="shared" si="27"/>
        <v>81.381310960132666</v>
      </c>
      <c r="S114" s="7">
        <f t="shared" si="27"/>
        <v>70.163699121773149</v>
      </c>
      <c r="T114" s="7">
        <f t="shared" si="27"/>
        <v>79.830768503050251</v>
      </c>
      <c r="U114" s="7">
        <f t="shared" si="27"/>
        <v>90.82975498094784</v>
      </c>
      <c r="W114" s="20">
        <v>100</v>
      </c>
      <c r="X114" s="7">
        <f t="shared" si="31"/>
        <v>115.98777142420998</v>
      </c>
      <c r="Y114" s="7">
        <f t="shared" si="31"/>
        <v>131.97554284841996</v>
      </c>
      <c r="Z114" s="7">
        <f t="shared" si="31"/>
        <v>100</v>
      </c>
      <c r="AA114" s="7">
        <f t="shared" si="29"/>
        <v>87.890547012700083</v>
      </c>
      <c r="AB114" s="7">
        <f t="shared" si="29"/>
        <v>75.781094025400165</v>
      </c>
      <c r="AC114" s="7">
        <f t="shared" si="29"/>
        <v>91.768865449610146</v>
      </c>
      <c r="AD114" s="7">
        <f t="shared" si="25"/>
        <v>79.659412462310229</v>
      </c>
      <c r="AE114" s="7">
        <f t="shared" si="25"/>
        <v>95.64718388652021</v>
      </c>
      <c r="AF114" s="7">
        <f t="shared" si="25"/>
        <v>83.537730899220293</v>
      </c>
      <c r="AG114" s="7">
        <f t="shared" si="23"/>
        <v>71.428277911920375</v>
      </c>
      <c r="AI114" s="17">
        <f t="shared" si="24"/>
        <v>0</v>
      </c>
      <c r="AJ114" s="17">
        <f t="shared" si="32"/>
        <v>0</v>
      </c>
      <c r="AK114" s="17">
        <f t="shared" si="32"/>
        <v>3073.778532984395</v>
      </c>
      <c r="AL114" s="17">
        <f t="shared" si="32"/>
        <v>0</v>
      </c>
      <c r="AM114" s="17">
        <f t="shared" si="30"/>
        <v>0</v>
      </c>
      <c r="AN114" s="17">
        <f t="shared" si="30"/>
        <v>0</v>
      </c>
      <c r="AO114" s="17">
        <f t="shared" si="30"/>
        <v>0</v>
      </c>
      <c r="AP114" s="17">
        <f t="shared" si="26"/>
        <v>0</v>
      </c>
      <c r="AQ114" s="17">
        <f t="shared" si="26"/>
        <v>0</v>
      </c>
      <c r="AR114" s="17">
        <f t="shared" si="26"/>
        <v>0</v>
      </c>
      <c r="AT114">
        <v>0</v>
      </c>
      <c r="AU114">
        <v>0</v>
      </c>
      <c r="AV114">
        <v>0</v>
      </c>
      <c r="AW114">
        <v>1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1</v>
      </c>
    </row>
    <row r="115" spans="3:55" x14ac:dyDescent="0.25">
      <c r="C115" s="17"/>
      <c r="D115" s="30">
        <f t="shared" si="17"/>
        <v>3041.1203366001109</v>
      </c>
      <c r="E115" s="17">
        <f t="shared" si="18"/>
        <v>-3117.311633561806</v>
      </c>
      <c r="F115" s="30">
        <f t="shared" si="19"/>
        <v>-76.191296961695116</v>
      </c>
      <c r="G115">
        <f t="shared" si="20"/>
        <v>4</v>
      </c>
      <c r="H115" s="31">
        <f t="shared" si="21"/>
        <v>9.7612754295987511E-4</v>
      </c>
      <c r="I115" s="30">
        <f t="shared" si="22"/>
        <v>1</v>
      </c>
      <c r="J115" s="2"/>
      <c r="K115" s="20">
        <v>100</v>
      </c>
      <c r="L115" s="7">
        <f t="shared" si="28"/>
        <v>86.21598533371521</v>
      </c>
      <c r="M115" s="7">
        <f t="shared" si="28"/>
        <v>74.331961270633954</v>
      </c>
      <c r="N115" s="7">
        <f t="shared" si="28"/>
        <v>64.086032827352639</v>
      </c>
      <c r="O115" s="7">
        <f t="shared" si="28"/>
        <v>72.915728716641496</v>
      </c>
      <c r="P115" s="7">
        <f t="shared" si="28"/>
        <v>82.961969398262212</v>
      </c>
      <c r="Q115" s="7">
        <f t="shared" si="27"/>
        <v>71.526479368967046</v>
      </c>
      <c r="R115" s="7">
        <f t="shared" si="27"/>
        <v>81.381310960132666</v>
      </c>
      <c r="S115" s="7">
        <f t="shared" si="27"/>
        <v>92.59392929750814</v>
      </c>
      <c r="T115" s="7">
        <f t="shared" si="27"/>
        <v>79.830768503050251</v>
      </c>
      <c r="U115" s="7">
        <f t="shared" si="27"/>
        <v>68.826883664381938</v>
      </c>
      <c r="W115" s="20">
        <v>100</v>
      </c>
      <c r="X115" s="7">
        <f t="shared" si="31"/>
        <v>115.98777142420998</v>
      </c>
      <c r="Y115" s="7">
        <f t="shared" si="31"/>
        <v>131.97554284841996</v>
      </c>
      <c r="Z115" s="7">
        <f t="shared" si="31"/>
        <v>100</v>
      </c>
      <c r="AA115" s="7">
        <f t="shared" si="29"/>
        <v>87.890547012700083</v>
      </c>
      <c r="AB115" s="7">
        <f t="shared" si="29"/>
        <v>75.781094025400165</v>
      </c>
      <c r="AC115" s="7">
        <f t="shared" si="29"/>
        <v>91.768865449610146</v>
      </c>
      <c r="AD115" s="7">
        <f t="shared" si="25"/>
        <v>79.659412462310229</v>
      </c>
      <c r="AE115" s="7">
        <f t="shared" si="25"/>
        <v>67.549959475010311</v>
      </c>
      <c r="AF115" s="7">
        <f t="shared" si="25"/>
        <v>83.537730899220293</v>
      </c>
      <c r="AG115" s="7">
        <f t="shared" si="23"/>
        <v>99.525502323430274</v>
      </c>
      <c r="AI115" s="17">
        <f t="shared" si="24"/>
        <v>0</v>
      </c>
      <c r="AJ115" s="17">
        <f t="shared" si="32"/>
        <v>0</v>
      </c>
      <c r="AK115" s="17">
        <f t="shared" si="32"/>
        <v>3073.778532984395</v>
      </c>
      <c r="AL115" s="17">
        <f t="shared" si="32"/>
        <v>0</v>
      </c>
      <c r="AM115" s="17">
        <f t="shared" si="30"/>
        <v>0</v>
      </c>
      <c r="AN115" s="17">
        <f t="shared" si="30"/>
        <v>0</v>
      </c>
      <c r="AO115" s="17">
        <f t="shared" si="30"/>
        <v>0</v>
      </c>
      <c r="AP115" s="17">
        <f t="shared" si="26"/>
        <v>0</v>
      </c>
      <c r="AQ115" s="17">
        <f t="shared" si="26"/>
        <v>0</v>
      </c>
      <c r="AR115" s="17">
        <f t="shared" si="26"/>
        <v>0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1</v>
      </c>
      <c r="BA115">
        <v>1</v>
      </c>
      <c r="BB115">
        <v>0</v>
      </c>
      <c r="BC115">
        <v>0</v>
      </c>
    </row>
    <row r="116" spans="3:55" x14ac:dyDescent="0.25">
      <c r="C116" s="17"/>
      <c r="D116" s="30">
        <f t="shared" si="17"/>
        <v>478.61601634038743</v>
      </c>
      <c r="E116" s="17">
        <f t="shared" si="18"/>
        <v>-917.02450190521608</v>
      </c>
      <c r="F116" s="30">
        <f t="shared" si="19"/>
        <v>-438.40848556482865</v>
      </c>
      <c r="G116">
        <f t="shared" si="20"/>
        <v>5</v>
      </c>
      <c r="H116" s="31">
        <f t="shared" si="21"/>
        <v>9.7656225800141683E-4</v>
      </c>
      <c r="I116" s="30">
        <f t="shared" si="22"/>
        <v>1</v>
      </c>
      <c r="J116" s="2"/>
      <c r="K116" s="20">
        <v>100</v>
      </c>
      <c r="L116" s="7">
        <f t="shared" si="28"/>
        <v>86.21598533371521</v>
      </c>
      <c r="M116" s="7">
        <f t="shared" si="28"/>
        <v>74.331961270633954</v>
      </c>
      <c r="N116" s="7">
        <f t="shared" si="28"/>
        <v>64.086032827352639</v>
      </c>
      <c r="O116" s="7">
        <f t="shared" si="28"/>
        <v>72.915728716641496</v>
      </c>
      <c r="P116" s="7">
        <f t="shared" si="28"/>
        <v>82.961969398262212</v>
      </c>
      <c r="Q116" s="7">
        <f t="shared" si="27"/>
        <v>71.526479368967046</v>
      </c>
      <c r="R116" s="7">
        <f t="shared" si="27"/>
        <v>81.381310960132666</v>
      </c>
      <c r="S116" s="7">
        <f t="shared" si="27"/>
        <v>92.59392929750814</v>
      </c>
      <c r="T116" s="7">
        <f t="shared" si="27"/>
        <v>79.830768503050251</v>
      </c>
      <c r="U116" s="7">
        <f t="shared" si="27"/>
        <v>90.82975498094784</v>
      </c>
      <c r="W116" s="20">
        <v>100</v>
      </c>
      <c r="X116" s="7">
        <f t="shared" si="31"/>
        <v>115.98777142420998</v>
      </c>
      <c r="Y116" s="7">
        <f t="shared" si="31"/>
        <v>131.97554284841996</v>
      </c>
      <c r="Z116" s="7">
        <f t="shared" si="31"/>
        <v>100</v>
      </c>
      <c r="AA116" s="7">
        <f t="shared" si="29"/>
        <v>87.890547012700083</v>
      </c>
      <c r="AB116" s="7">
        <f t="shared" si="29"/>
        <v>75.781094025400165</v>
      </c>
      <c r="AC116" s="7">
        <f t="shared" si="29"/>
        <v>91.768865449610146</v>
      </c>
      <c r="AD116" s="7">
        <f t="shared" si="25"/>
        <v>79.659412462310229</v>
      </c>
      <c r="AE116" s="7">
        <f t="shared" si="25"/>
        <v>67.549959475010311</v>
      </c>
      <c r="AF116" s="7">
        <f t="shared" si="25"/>
        <v>83.537730899220293</v>
      </c>
      <c r="AG116" s="7">
        <f t="shared" si="23"/>
        <v>71.428277911920375</v>
      </c>
      <c r="AI116" s="17">
        <f t="shared" si="24"/>
        <v>0</v>
      </c>
      <c r="AJ116" s="17">
        <f t="shared" si="32"/>
        <v>0</v>
      </c>
      <c r="AK116" s="17">
        <f t="shared" si="32"/>
        <v>3073.778532984395</v>
      </c>
      <c r="AL116" s="17">
        <f t="shared" si="32"/>
        <v>0</v>
      </c>
      <c r="AM116" s="17">
        <f t="shared" si="30"/>
        <v>0</v>
      </c>
      <c r="AN116" s="17">
        <f t="shared" si="30"/>
        <v>0</v>
      </c>
      <c r="AO116" s="17">
        <f t="shared" si="30"/>
        <v>0</v>
      </c>
      <c r="AP116" s="17">
        <f t="shared" si="26"/>
        <v>0</v>
      </c>
      <c r="AQ116" s="17">
        <f t="shared" si="26"/>
        <v>0</v>
      </c>
      <c r="AR116" s="17">
        <f t="shared" si="26"/>
        <v>0</v>
      </c>
      <c r="AT116">
        <v>0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</row>
    <row r="117" spans="3:55" x14ac:dyDescent="0.25">
      <c r="C117" s="17"/>
      <c r="D117" s="30">
        <f t="shared" si="17"/>
        <v>-168.46151355003008</v>
      </c>
      <c r="E117" s="17">
        <f t="shared" si="18"/>
        <v>-917.02450190521745</v>
      </c>
      <c r="F117" s="30">
        <f t="shared" si="19"/>
        <v>-1085.4860154552475</v>
      </c>
      <c r="G117">
        <f t="shared" si="20"/>
        <v>5</v>
      </c>
      <c r="H117" s="31">
        <f t="shared" si="21"/>
        <v>9.7656225800141683E-4</v>
      </c>
      <c r="I117" s="30">
        <f t="shared" si="22"/>
        <v>2</v>
      </c>
      <c r="J117" s="2"/>
      <c r="K117" s="20">
        <v>100</v>
      </c>
      <c r="L117" s="7">
        <f t="shared" si="28"/>
        <v>86.21598533371521</v>
      </c>
      <c r="M117" s="7">
        <f t="shared" si="28"/>
        <v>74.331961270633954</v>
      </c>
      <c r="N117" s="7">
        <f t="shared" si="28"/>
        <v>64.086032827352639</v>
      </c>
      <c r="O117" s="7">
        <f t="shared" si="28"/>
        <v>72.915728716641496</v>
      </c>
      <c r="P117" s="7">
        <f t="shared" si="28"/>
        <v>82.961969398262212</v>
      </c>
      <c r="Q117" s="7">
        <f t="shared" si="27"/>
        <v>71.526479368967046</v>
      </c>
      <c r="R117" s="7">
        <f t="shared" si="27"/>
        <v>81.381310960132666</v>
      </c>
      <c r="S117" s="7">
        <f t="shared" si="27"/>
        <v>92.59392929750814</v>
      </c>
      <c r="T117" s="7">
        <f t="shared" si="27"/>
        <v>105.35140859247176</v>
      </c>
      <c r="U117" s="7">
        <f t="shared" si="27"/>
        <v>90.829754980947826</v>
      </c>
      <c r="W117" s="20">
        <v>100</v>
      </c>
      <c r="X117" s="7">
        <f t="shared" si="31"/>
        <v>115.98777142420998</v>
      </c>
      <c r="Y117" s="7">
        <f t="shared" si="31"/>
        <v>131.97554284841996</v>
      </c>
      <c r="Z117" s="7">
        <f t="shared" si="31"/>
        <v>100</v>
      </c>
      <c r="AA117" s="7">
        <f t="shared" si="29"/>
        <v>87.890547012700083</v>
      </c>
      <c r="AB117" s="7">
        <f t="shared" si="29"/>
        <v>75.781094025400165</v>
      </c>
      <c r="AC117" s="7">
        <f t="shared" si="29"/>
        <v>91.768865449610146</v>
      </c>
      <c r="AD117" s="7">
        <f t="shared" si="25"/>
        <v>79.659412462310229</v>
      </c>
      <c r="AE117" s="7">
        <f t="shared" si="25"/>
        <v>67.549959475010311</v>
      </c>
      <c r="AF117" s="7">
        <f t="shared" si="25"/>
        <v>100</v>
      </c>
      <c r="AG117" s="7">
        <f t="shared" si="23"/>
        <v>115.98777142420998</v>
      </c>
      <c r="AI117" s="17">
        <f t="shared" si="24"/>
        <v>0</v>
      </c>
      <c r="AJ117" s="17">
        <f t="shared" si="32"/>
        <v>0</v>
      </c>
      <c r="AK117" s="17">
        <f t="shared" si="32"/>
        <v>3073.778532984395</v>
      </c>
      <c r="AL117" s="17">
        <f t="shared" si="32"/>
        <v>0</v>
      </c>
      <c r="AM117" s="17">
        <f t="shared" si="30"/>
        <v>0</v>
      </c>
      <c r="AN117" s="17">
        <f t="shared" si="30"/>
        <v>0</v>
      </c>
      <c r="AO117" s="17">
        <f t="shared" si="30"/>
        <v>0</v>
      </c>
      <c r="AP117" s="17">
        <f t="shared" si="26"/>
        <v>0</v>
      </c>
      <c r="AQ117" s="17">
        <f t="shared" si="26"/>
        <v>-4694.4054076868169</v>
      </c>
      <c r="AR117" s="17">
        <f t="shared" si="26"/>
        <v>0</v>
      </c>
      <c r="AT117">
        <v>0</v>
      </c>
      <c r="AU117">
        <v>0</v>
      </c>
      <c r="AV117">
        <v>0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0</v>
      </c>
    </row>
    <row r="118" spans="3:55" x14ac:dyDescent="0.25">
      <c r="C118" s="17"/>
      <c r="D118" s="30">
        <f t="shared" si="17"/>
        <v>-3072.1458068943189</v>
      </c>
      <c r="E118" s="17">
        <f t="shared" si="18"/>
        <v>1986.6597914390738</v>
      </c>
      <c r="F118" s="30">
        <f t="shared" si="19"/>
        <v>-1085.486015455245</v>
      </c>
      <c r="G118">
        <f t="shared" si="20"/>
        <v>6</v>
      </c>
      <c r="H118" s="31">
        <f t="shared" si="21"/>
        <v>9.7699716664180632E-4</v>
      </c>
      <c r="I118" s="30">
        <f t="shared" si="22"/>
        <v>2</v>
      </c>
      <c r="J118" s="2"/>
      <c r="K118" s="20">
        <v>100</v>
      </c>
      <c r="L118" s="7">
        <f t="shared" si="28"/>
        <v>86.21598533371521</v>
      </c>
      <c r="M118" s="7">
        <f t="shared" si="28"/>
        <v>74.331961270633954</v>
      </c>
      <c r="N118" s="7">
        <f t="shared" si="28"/>
        <v>64.086032827352639</v>
      </c>
      <c r="O118" s="7">
        <f t="shared" si="28"/>
        <v>72.915728716641496</v>
      </c>
      <c r="P118" s="7">
        <f t="shared" si="28"/>
        <v>82.961969398262212</v>
      </c>
      <c r="Q118" s="7">
        <f t="shared" si="27"/>
        <v>71.526479368967046</v>
      </c>
      <c r="R118" s="7">
        <f t="shared" si="27"/>
        <v>81.381310960132666</v>
      </c>
      <c r="S118" s="7">
        <f t="shared" si="27"/>
        <v>92.59392929750814</v>
      </c>
      <c r="T118" s="7">
        <f t="shared" si="27"/>
        <v>105.35140859247176</v>
      </c>
      <c r="U118" s="7">
        <f t="shared" si="27"/>
        <v>119.86659791439074</v>
      </c>
      <c r="W118" s="20">
        <v>100</v>
      </c>
      <c r="X118" s="7">
        <f t="shared" si="31"/>
        <v>115.98777142420998</v>
      </c>
      <c r="Y118" s="7">
        <f t="shared" si="31"/>
        <v>131.97554284841996</v>
      </c>
      <c r="Z118" s="7">
        <f t="shared" si="31"/>
        <v>100</v>
      </c>
      <c r="AA118" s="7">
        <f t="shared" si="29"/>
        <v>87.890547012700083</v>
      </c>
      <c r="AB118" s="7">
        <f t="shared" si="29"/>
        <v>75.781094025400165</v>
      </c>
      <c r="AC118" s="7">
        <f t="shared" si="29"/>
        <v>91.768865449610146</v>
      </c>
      <c r="AD118" s="7">
        <f t="shared" si="25"/>
        <v>79.659412462310229</v>
      </c>
      <c r="AE118" s="7">
        <f t="shared" si="25"/>
        <v>67.549959475010311</v>
      </c>
      <c r="AF118" s="7">
        <f t="shared" si="25"/>
        <v>100</v>
      </c>
      <c r="AG118" s="7">
        <f t="shared" si="23"/>
        <v>87.890547012700083</v>
      </c>
      <c r="AI118" s="17">
        <f t="shared" si="24"/>
        <v>0</v>
      </c>
      <c r="AJ118" s="17">
        <f t="shared" si="32"/>
        <v>0</v>
      </c>
      <c r="AK118" s="17">
        <f t="shared" si="32"/>
        <v>3073.778532984395</v>
      </c>
      <c r="AL118" s="17">
        <f t="shared" si="32"/>
        <v>0</v>
      </c>
      <c r="AM118" s="17">
        <f t="shared" si="30"/>
        <v>0</v>
      </c>
      <c r="AN118" s="17">
        <f t="shared" si="30"/>
        <v>0</v>
      </c>
      <c r="AO118" s="17">
        <f t="shared" si="30"/>
        <v>0</v>
      </c>
      <c r="AP118" s="17">
        <f t="shared" si="26"/>
        <v>0</v>
      </c>
      <c r="AQ118" s="17">
        <f t="shared" si="26"/>
        <v>-4694.4054076868169</v>
      </c>
      <c r="AR118" s="17">
        <f t="shared" si="26"/>
        <v>0</v>
      </c>
      <c r="AT118">
        <v>0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>
        <v>1</v>
      </c>
    </row>
    <row r="119" spans="3:55" x14ac:dyDescent="0.25">
      <c r="C119" s="17"/>
      <c r="D119" s="30">
        <f t="shared" si="17"/>
        <v>3379.8981328476784</v>
      </c>
      <c r="E119" s="17">
        <f t="shared" si="18"/>
        <v>-4784.5946342759444</v>
      </c>
      <c r="F119" s="30">
        <f t="shared" si="19"/>
        <v>-1404.6965014282659</v>
      </c>
      <c r="G119">
        <f t="shared" si="20"/>
        <v>3</v>
      </c>
      <c r="H119" s="31">
        <f t="shared" si="21"/>
        <v>9.7569302143100045E-4</v>
      </c>
      <c r="I119" s="30">
        <f t="shared" si="22"/>
        <v>3</v>
      </c>
      <c r="J119" s="2"/>
      <c r="K119" s="20">
        <v>100</v>
      </c>
      <c r="L119" s="7">
        <f t="shared" si="28"/>
        <v>86.21598533371521</v>
      </c>
      <c r="M119" s="7">
        <f t="shared" si="28"/>
        <v>74.331961270633954</v>
      </c>
      <c r="N119" s="7">
        <f t="shared" si="28"/>
        <v>64.086032827352639</v>
      </c>
      <c r="O119" s="7">
        <f t="shared" si="28"/>
        <v>72.915728716641496</v>
      </c>
      <c r="P119" s="7">
        <f t="shared" si="28"/>
        <v>82.961969398262212</v>
      </c>
      <c r="Q119" s="7">
        <f t="shared" si="27"/>
        <v>94.39236893846423</v>
      </c>
      <c r="R119" s="7">
        <f t="shared" si="27"/>
        <v>81.381310960132666</v>
      </c>
      <c r="S119" s="7">
        <f t="shared" si="27"/>
        <v>70.163699121773149</v>
      </c>
      <c r="T119" s="7">
        <f t="shared" si="27"/>
        <v>60.492324544420001</v>
      </c>
      <c r="U119" s="7">
        <f t="shared" si="27"/>
        <v>52.154053657240553</v>
      </c>
      <c r="W119" s="20">
        <v>100</v>
      </c>
      <c r="X119" s="7">
        <f t="shared" si="31"/>
        <v>115.98777142420998</v>
      </c>
      <c r="Y119" s="7">
        <f t="shared" si="31"/>
        <v>131.97554284841996</v>
      </c>
      <c r="Z119" s="7">
        <f t="shared" si="31"/>
        <v>100</v>
      </c>
      <c r="AA119" s="7">
        <f t="shared" si="29"/>
        <v>87.890547012700083</v>
      </c>
      <c r="AB119" s="7">
        <f t="shared" si="29"/>
        <v>75.781094025400165</v>
      </c>
      <c r="AC119" s="7">
        <f t="shared" si="29"/>
        <v>100</v>
      </c>
      <c r="AD119" s="7">
        <f t="shared" si="25"/>
        <v>115.98777142420998</v>
      </c>
      <c r="AE119" s="7">
        <f t="shared" si="25"/>
        <v>131.97554284841996</v>
      </c>
      <c r="AF119" s="7">
        <f t="shared" si="25"/>
        <v>100</v>
      </c>
      <c r="AG119" s="7">
        <f t="shared" si="23"/>
        <v>115.98777142420998</v>
      </c>
      <c r="AI119" s="17">
        <f t="shared" si="24"/>
        <v>0</v>
      </c>
      <c r="AJ119" s="17">
        <f t="shared" si="32"/>
        <v>0</v>
      </c>
      <c r="AK119" s="17">
        <f t="shared" si="32"/>
        <v>3073.778532984395</v>
      </c>
      <c r="AL119" s="17">
        <f t="shared" si="32"/>
        <v>0</v>
      </c>
      <c r="AM119" s="17">
        <f t="shared" si="30"/>
        <v>0</v>
      </c>
      <c r="AN119" s="17">
        <f t="shared" si="30"/>
        <v>-3429.1198620606046</v>
      </c>
      <c r="AO119" s="17">
        <f t="shared" si="30"/>
        <v>0</v>
      </c>
      <c r="AP119" s="17">
        <f t="shared" si="26"/>
        <v>0</v>
      </c>
      <c r="AQ119" s="17">
        <f t="shared" si="26"/>
        <v>2901.4123732059434</v>
      </c>
      <c r="AR119" s="17">
        <f t="shared" si="26"/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</row>
    <row r="120" spans="3:55" x14ac:dyDescent="0.25">
      <c r="C120" s="17"/>
      <c r="D120" s="30">
        <f t="shared" si="17"/>
        <v>1712.6151321335401</v>
      </c>
      <c r="E120" s="17">
        <f t="shared" si="18"/>
        <v>-3117.311633561806</v>
      </c>
      <c r="F120" s="30">
        <f t="shared" si="19"/>
        <v>-1404.6965014282659</v>
      </c>
      <c r="G120">
        <f t="shared" si="20"/>
        <v>4</v>
      </c>
      <c r="H120" s="31">
        <f t="shared" si="21"/>
        <v>9.7612754295987511E-4</v>
      </c>
      <c r="I120" s="30">
        <f t="shared" si="22"/>
        <v>3</v>
      </c>
      <c r="J120" s="2"/>
      <c r="K120" s="20">
        <v>100</v>
      </c>
      <c r="L120" s="7">
        <f t="shared" si="28"/>
        <v>86.21598533371521</v>
      </c>
      <c r="M120" s="7">
        <f t="shared" si="28"/>
        <v>74.331961270633954</v>
      </c>
      <c r="N120" s="7">
        <f t="shared" si="28"/>
        <v>64.086032827352639</v>
      </c>
      <c r="O120" s="7">
        <f t="shared" si="28"/>
        <v>72.915728716641496</v>
      </c>
      <c r="P120" s="7">
        <f t="shared" si="28"/>
        <v>82.961969398262212</v>
      </c>
      <c r="Q120" s="7">
        <f t="shared" si="27"/>
        <v>94.39236893846423</v>
      </c>
      <c r="R120" s="7">
        <f t="shared" si="27"/>
        <v>81.381310960132666</v>
      </c>
      <c r="S120" s="7">
        <f t="shared" si="27"/>
        <v>70.163699121773149</v>
      </c>
      <c r="T120" s="7">
        <f t="shared" si="27"/>
        <v>60.492324544420001</v>
      </c>
      <c r="U120" s="7">
        <f t="shared" si="27"/>
        <v>68.826883664381938</v>
      </c>
      <c r="W120" s="20">
        <v>100</v>
      </c>
      <c r="X120" s="7">
        <f t="shared" si="31"/>
        <v>115.98777142420998</v>
      </c>
      <c r="Y120" s="7">
        <f t="shared" si="31"/>
        <v>131.97554284841996</v>
      </c>
      <c r="Z120" s="7">
        <f t="shared" si="31"/>
        <v>100</v>
      </c>
      <c r="AA120" s="7">
        <f t="shared" si="29"/>
        <v>87.890547012700083</v>
      </c>
      <c r="AB120" s="7">
        <f t="shared" si="29"/>
        <v>75.781094025400165</v>
      </c>
      <c r="AC120" s="7">
        <f t="shared" si="29"/>
        <v>100</v>
      </c>
      <c r="AD120" s="7">
        <f t="shared" si="25"/>
        <v>115.98777142420998</v>
      </c>
      <c r="AE120" s="7">
        <f t="shared" si="25"/>
        <v>131.97554284841996</v>
      </c>
      <c r="AF120" s="7">
        <f t="shared" si="25"/>
        <v>100</v>
      </c>
      <c r="AG120" s="7">
        <f t="shared" si="23"/>
        <v>87.890547012700083</v>
      </c>
      <c r="AI120" s="17">
        <f t="shared" si="24"/>
        <v>0</v>
      </c>
      <c r="AJ120" s="17">
        <f t="shared" si="32"/>
        <v>0</v>
      </c>
      <c r="AK120" s="17">
        <f t="shared" si="32"/>
        <v>3073.778532984395</v>
      </c>
      <c r="AL120" s="17">
        <f t="shared" si="32"/>
        <v>0</v>
      </c>
      <c r="AM120" s="17">
        <f t="shared" si="30"/>
        <v>0</v>
      </c>
      <c r="AN120" s="17">
        <f t="shared" si="30"/>
        <v>-3429.1198620606046</v>
      </c>
      <c r="AO120" s="17">
        <f t="shared" si="30"/>
        <v>0</v>
      </c>
      <c r="AP120" s="17">
        <f t="shared" si="26"/>
        <v>0</v>
      </c>
      <c r="AQ120" s="17">
        <f t="shared" si="26"/>
        <v>2901.4123732059434</v>
      </c>
      <c r="AR120" s="17">
        <f t="shared" si="26"/>
        <v>0</v>
      </c>
      <c r="AT120">
        <v>0</v>
      </c>
      <c r="AU120">
        <v>0</v>
      </c>
      <c r="AV120">
        <v>0</v>
      </c>
      <c r="AW120">
        <v>1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1</v>
      </c>
    </row>
    <row r="121" spans="3:55" x14ac:dyDescent="0.25">
      <c r="C121" s="17"/>
      <c r="D121" s="30">
        <f t="shared" si="17"/>
        <v>2112.3682105280877</v>
      </c>
      <c r="E121" s="17">
        <f t="shared" si="18"/>
        <v>-3117.311633561806</v>
      </c>
      <c r="F121" s="30">
        <f t="shared" si="19"/>
        <v>-1004.9434230337183</v>
      </c>
      <c r="G121">
        <f t="shared" si="20"/>
        <v>4</v>
      </c>
      <c r="H121" s="31">
        <f t="shared" si="21"/>
        <v>9.7612754295987511E-4</v>
      </c>
      <c r="I121" s="30">
        <f t="shared" si="22"/>
        <v>2</v>
      </c>
      <c r="J121" s="2"/>
      <c r="K121" s="20">
        <v>100</v>
      </c>
      <c r="L121" s="7">
        <f t="shared" si="28"/>
        <v>86.21598533371521</v>
      </c>
      <c r="M121" s="7">
        <f t="shared" si="28"/>
        <v>74.331961270633954</v>
      </c>
      <c r="N121" s="7">
        <f t="shared" si="28"/>
        <v>64.086032827352639</v>
      </c>
      <c r="O121" s="7">
        <f t="shared" si="28"/>
        <v>72.915728716641496</v>
      </c>
      <c r="P121" s="7">
        <f t="shared" si="28"/>
        <v>82.961969398262212</v>
      </c>
      <c r="Q121" s="7">
        <f t="shared" si="27"/>
        <v>94.39236893846423</v>
      </c>
      <c r="R121" s="7">
        <f t="shared" si="27"/>
        <v>81.381310960132666</v>
      </c>
      <c r="S121" s="7">
        <f t="shared" si="27"/>
        <v>70.163699121773149</v>
      </c>
      <c r="T121" s="7">
        <f t="shared" si="27"/>
        <v>79.830768503050251</v>
      </c>
      <c r="U121" s="7">
        <f t="shared" si="27"/>
        <v>68.826883664381938</v>
      </c>
      <c r="W121" s="20">
        <v>100</v>
      </c>
      <c r="X121" s="7">
        <f t="shared" si="31"/>
        <v>115.98777142420998</v>
      </c>
      <c r="Y121" s="7">
        <f t="shared" si="31"/>
        <v>131.97554284841996</v>
      </c>
      <c r="Z121" s="7">
        <f t="shared" si="31"/>
        <v>100</v>
      </c>
      <c r="AA121" s="7">
        <f t="shared" si="29"/>
        <v>87.890547012700083</v>
      </c>
      <c r="AB121" s="7">
        <f t="shared" si="29"/>
        <v>75.781094025400165</v>
      </c>
      <c r="AC121" s="7">
        <f t="shared" si="29"/>
        <v>100</v>
      </c>
      <c r="AD121" s="7">
        <f t="shared" si="25"/>
        <v>115.98777142420998</v>
      </c>
      <c r="AE121" s="7">
        <f t="shared" si="25"/>
        <v>131.97554284841996</v>
      </c>
      <c r="AF121" s="7">
        <f t="shared" si="25"/>
        <v>119.86608986112005</v>
      </c>
      <c r="AG121" s="7">
        <f t="shared" si="23"/>
        <v>135.85386128533003</v>
      </c>
      <c r="AI121" s="17">
        <f t="shared" si="24"/>
        <v>0</v>
      </c>
      <c r="AJ121" s="17">
        <f t="shared" si="32"/>
        <v>0</v>
      </c>
      <c r="AK121" s="17">
        <f t="shared" si="32"/>
        <v>3073.778532984395</v>
      </c>
      <c r="AL121" s="17">
        <f t="shared" si="32"/>
        <v>0</v>
      </c>
      <c r="AM121" s="17">
        <f t="shared" si="30"/>
        <v>0</v>
      </c>
      <c r="AN121" s="17">
        <f t="shared" si="30"/>
        <v>-3429.1198620606046</v>
      </c>
      <c r="AO121" s="17">
        <f t="shared" si="30"/>
        <v>0</v>
      </c>
      <c r="AP121" s="17">
        <f t="shared" si="26"/>
        <v>0</v>
      </c>
      <c r="AQ121" s="17">
        <f t="shared" si="26"/>
        <v>0</v>
      </c>
      <c r="AR121" s="17">
        <f t="shared" si="26"/>
        <v>0</v>
      </c>
      <c r="AT121">
        <v>0</v>
      </c>
      <c r="AU121">
        <v>0</v>
      </c>
      <c r="AV121">
        <v>0</v>
      </c>
      <c r="AW121">
        <v>1</v>
      </c>
      <c r="AX121">
        <v>1</v>
      </c>
      <c r="AY121">
        <v>1</v>
      </c>
      <c r="AZ121">
        <v>0</v>
      </c>
      <c r="BA121">
        <v>0</v>
      </c>
      <c r="BB121">
        <v>1</v>
      </c>
      <c r="BC121">
        <v>0</v>
      </c>
    </row>
    <row r="122" spans="3:55" x14ac:dyDescent="0.25">
      <c r="C122" s="17"/>
      <c r="D122" s="30">
        <f t="shared" si="17"/>
        <v>349.19209764905781</v>
      </c>
      <c r="E122" s="17">
        <f t="shared" si="18"/>
        <v>-917.02450190521608</v>
      </c>
      <c r="F122" s="30">
        <f t="shared" si="19"/>
        <v>-567.83240425615827</v>
      </c>
      <c r="G122">
        <f t="shared" si="20"/>
        <v>5</v>
      </c>
      <c r="H122" s="31">
        <f t="shared" si="21"/>
        <v>9.7656225800141683E-4</v>
      </c>
      <c r="I122" s="30">
        <f t="shared" si="22"/>
        <v>2</v>
      </c>
      <c r="J122" s="2"/>
      <c r="K122" s="20">
        <v>100</v>
      </c>
      <c r="L122" s="7">
        <f t="shared" si="28"/>
        <v>86.21598533371521</v>
      </c>
      <c r="M122" s="7">
        <f t="shared" si="28"/>
        <v>74.331961270633954</v>
      </c>
      <c r="N122" s="7">
        <f t="shared" si="28"/>
        <v>64.086032827352639</v>
      </c>
      <c r="O122" s="7">
        <f t="shared" si="28"/>
        <v>72.915728716641496</v>
      </c>
      <c r="P122" s="7">
        <f t="shared" si="28"/>
        <v>82.961969398262212</v>
      </c>
      <c r="Q122" s="7">
        <f t="shared" si="27"/>
        <v>94.39236893846423</v>
      </c>
      <c r="R122" s="7">
        <f t="shared" si="27"/>
        <v>81.381310960132666</v>
      </c>
      <c r="S122" s="7">
        <f t="shared" si="27"/>
        <v>70.163699121773149</v>
      </c>
      <c r="T122" s="7">
        <f t="shared" si="27"/>
        <v>79.830768503050251</v>
      </c>
      <c r="U122" s="7">
        <f t="shared" si="27"/>
        <v>90.82975498094784</v>
      </c>
      <c r="W122" s="20">
        <v>100</v>
      </c>
      <c r="X122" s="7">
        <f t="shared" si="31"/>
        <v>115.98777142420998</v>
      </c>
      <c r="Y122" s="7">
        <f t="shared" si="31"/>
        <v>131.97554284841996</v>
      </c>
      <c r="Z122" s="7">
        <f t="shared" si="31"/>
        <v>100</v>
      </c>
      <c r="AA122" s="7">
        <f t="shared" si="29"/>
        <v>87.890547012700083</v>
      </c>
      <c r="AB122" s="7">
        <f t="shared" si="29"/>
        <v>75.781094025400165</v>
      </c>
      <c r="AC122" s="7">
        <f t="shared" si="29"/>
        <v>100</v>
      </c>
      <c r="AD122" s="7">
        <f t="shared" si="25"/>
        <v>115.98777142420998</v>
      </c>
      <c r="AE122" s="7">
        <f t="shared" si="25"/>
        <v>131.97554284841996</v>
      </c>
      <c r="AF122" s="7">
        <f t="shared" si="25"/>
        <v>119.86608986112005</v>
      </c>
      <c r="AG122" s="7">
        <f t="shared" si="23"/>
        <v>107.75663687382013</v>
      </c>
      <c r="AI122" s="17">
        <f t="shared" si="24"/>
        <v>0</v>
      </c>
      <c r="AJ122" s="17">
        <f t="shared" si="32"/>
        <v>0</v>
      </c>
      <c r="AK122" s="17">
        <f t="shared" si="32"/>
        <v>3073.778532984395</v>
      </c>
      <c r="AL122" s="17">
        <f t="shared" si="32"/>
        <v>0</v>
      </c>
      <c r="AM122" s="17">
        <f t="shared" si="30"/>
        <v>0</v>
      </c>
      <c r="AN122" s="17">
        <f t="shared" si="30"/>
        <v>-3429.1198620606046</v>
      </c>
      <c r="AO122" s="17">
        <f t="shared" si="30"/>
        <v>0</v>
      </c>
      <c r="AP122" s="17">
        <f t="shared" si="26"/>
        <v>0</v>
      </c>
      <c r="AQ122" s="17">
        <f t="shared" si="26"/>
        <v>0</v>
      </c>
      <c r="AR122" s="17">
        <f t="shared" si="26"/>
        <v>0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1</v>
      </c>
    </row>
    <row r="123" spans="3:55" x14ac:dyDescent="0.25">
      <c r="C123" s="17"/>
      <c r="D123" s="30">
        <f t="shared" si="17"/>
        <v>2112.3682105280877</v>
      </c>
      <c r="E123" s="17">
        <f t="shared" si="18"/>
        <v>-3117.311633561806</v>
      </c>
      <c r="F123" s="30">
        <f t="shared" si="19"/>
        <v>-1004.9434230337183</v>
      </c>
      <c r="G123">
        <f t="shared" si="20"/>
        <v>4</v>
      </c>
      <c r="H123" s="31">
        <f t="shared" si="21"/>
        <v>9.7612754295987511E-4</v>
      </c>
      <c r="I123" s="30">
        <f t="shared" si="22"/>
        <v>2</v>
      </c>
      <c r="J123" s="2"/>
      <c r="K123" s="20">
        <v>100</v>
      </c>
      <c r="L123" s="7">
        <f t="shared" si="28"/>
        <v>86.21598533371521</v>
      </c>
      <c r="M123" s="7">
        <f t="shared" si="28"/>
        <v>74.331961270633954</v>
      </c>
      <c r="N123" s="7">
        <f t="shared" si="28"/>
        <v>64.086032827352639</v>
      </c>
      <c r="O123" s="7">
        <f t="shared" si="28"/>
        <v>72.915728716641496</v>
      </c>
      <c r="P123" s="7">
        <f t="shared" si="28"/>
        <v>82.961969398262212</v>
      </c>
      <c r="Q123" s="7">
        <f t="shared" si="27"/>
        <v>94.39236893846423</v>
      </c>
      <c r="R123" s="7">
        <f t="shared" si="27"/>
        <v>81.381310960132666</v>
      </c>
      <c r="S123" s="7">
        <f t="shared" si="27"/>
        <v>92.59392929750814</v>
      </c>
      <c r="T123" s="7">
        <f t="shared" si="27"/>
        <v>79.830768503050251</v>
      </c>
      <c r="U123" s="7">
        <f t="shared" si="27"/>
        <v>68.826883664381938</v>
      </c>
      <c r="W123" s="20">
        <v>100</v>
      </c>
      <c r="X123" s="7">
        <f t="shared" si="31"/>
        <v>115.98777142420998</v>
      </c>
      <c r="Y123" s="7">
        <f t="shared" si="31"/>
        <v>131.97554284841996</v>
      </c>
      <c r="Z123" s="7">
        <f t="shared" si="31"/>
        <v>100</v>
      </c>
      <c r="AA123" s="7">
        <f t="shared" si="29"/>
        <v>87.890547012700083</v>
      </c>
      <c r="AB123" s="7">
        <f t="shared" si="29"/>
        <v>75.781094025400165</v>
      </c>
      <c r="AC123" s="7">
        <f t="shared" si="29"/>
        <v>100</v>
      </c>
      <c r="AD123" s="7">
        <f t="shared" si="25"/>
        <v>115.98777142420998</v>
      </c>
      <c r="AE123" s="7">
        <f t="shared" si="25"/>
        <v>103.87831843691006</v>
      </c>
      <c r="AF123" s="7">
        <f t="shared" si="25"/>
        <v>119.86608986112005</v>
      </c>
      <c r="AG123" s="7">
        <f t="shared" si="23"/>
        <v>135.85386128533003</v>
      </c>
      <c r="AI123" s="17">
        <f t="shared" si="24"/>
        <v>0</v>
      </c>
      <c r="AJ123" s="17">
        <f t="shared" si="32"/>
        <v>0</v>
      </c>
      <c r="AK123" s="17">
        <f t="shared" si="32"/>
        <v>3073.778532984395</v>
      </c>
      <c r="AL123" s="17">
        <f t="shared" si="32"/>
        <v>0</v>
      </c>
      <c r="AM123" s="17">
        <f t="shared" si="30"/>
        <v>0</v>
      </c>
      <c r="AN123" s="17">
        <f t="shared" si="30"/>
        <v>-3429.1198620606046</v>
      </c>
      <c r="AO123" s="17">
        <f t="shared" si="30"/>
        <v>0</v>
      </c>
      <c r="AP123" s="17">
        <f t="shared" si="26"/>
        <v>0</v>
      </c>
      <c r="AQ123" s="17">
        <f t="shared" si="26"/>
        <v>0</v>
      </c>
      <c r="AR123" s="17">
        <f t="shared" si="26"/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1</v>
      </c>
      <c r="AZ123">
        <v>0</v>
      </c>
      <c r="BA123">
        <v>1</v>
      </c>
      <c r="BB123">
        <v>0</v>
      </c>
      <c r="BC123">
        <v>0</v>
      </c>
    </row>
    <row r="124" spans="3:55" x14ac:dyDescent="0.25">
      <c r="C124" s="17"/>
      <c r="D124" s="30">
        <f t="shared" si="17"/>
        <v>349.19209764905781</v>
      </c>
      <c r="E124" s="17">
        <f t="shared" si="18"/>
        <v>-917.02450190521608</v>
      </c>
      <c r="F124" s="30">
        <f t="shared" si="19"/>
        <v>-567.83240425615827</v>
      </c>
      <c r="G124">
        <f t="shared" si="20"/>
        <v>5</v>
      </c>
      <c r="H124" s="31">
        <f t="shared" si="21"/>
        <v>9.7656225800141683E-4</v>
      </c>
      <c r="I124" s="30">
        <f t="shared" si="22"/>
        <v>2</v>
      </c>
      <c r="J124" s="2"/>
      <c r="K124" s="20">
        <v>100</v>
      </c>
      <c r="L124" s="7">
        <f t="shared" si="28"/>
        <v>86.21598533371521</v>
      </c>
      <c r="M124" s="7">
        <f t="shared" si="28"/>
        <v>74.331961270633954</v>
      </c>
      <c r="N124" s="7">
        <f t="shared" si="28"/>
        <v>64.086032827352639</v>
      </c>
      <c r="O124" s="7">
        <f t="shared" si="28"/>
        <v>72.915728716641496</v>
      </c>
      <c r="P124" s="7">
        <f t="shared" si="28"/>
        <v>82.961969398262212</v>
      </c>
      <c r="Q124" s="7">
        <f t="shared" si="27"/>
        <v>94.39236893846423</v>
      </c>
      <c r="R124" s="7">
        <f t="shared" si="27"/>
        <v>81.381310960132666</v>
      </c>
      <c r="S124" s="7">
        <f t="shared" si="27"/>
        <v>92.59392929750814</v>
      </c>
      <c r="T124" s="7">
        <f t="shared" si="27"/>
        <v>79.830768503050251</v>
      </c>
      <c r="U124" s="7">
        <f t="shared" si="27"/>
        <v>90.82975498094784</v>
      </c>
      <c r="W124" s="20">
        <v>100</v>
      </c>
      <c r="X124" s="7">
        <f t="shared" si="31"/>
        <v>115.98777142420998</v>
      </c>
      <c r="Y124" s="7">
        <f t="shared" si="31"/>
        <v>131.97554284841996</v>
      </c>
      <c r="Z124" s="7">
        <f t="shared" si="31"/>
        <v>100</v>
      </c>
      <c r="AA124" s="7">
        <f t="shared" si="29"/>
        <v>87.890547012700083</v>
      </c>
      <c r="AB124" s="7">
        <f t="shared" si="29"/>
        <v>75.781094025400165</v>
      </c>
      <c r="AC124" s="7">
        <f t="shared" si="29"/>
        <v>100</v>
      </c>
      <c r="AD124" s="7">
        <f t="shared" si="25"/>
        <v>115.98777142420998</v>
      </c>
      <c r="AE124" s="7">
        <f t="shared" si="25"/>
        <v>103.87831843691006</v>
      </c>
      <c r="AF124" s="7">
        <f t="shared" si="25"/>
        <v>119.86608986112005</v>
      </c>
      <c r="AG124" s="7">
        <f t="shared" si="23"/>
        <v>107.75663687382013</v>
      </c>
      <c r="AI124" s="17">
        <f t="shared" si="24"/>
        <v>0</v>
      </c>
      <c r="AJ124" s="17">
        <f t="shared" si="32"/>
        <v>0</v>
      </c>
      <c r="AK124" s="17">
        <f t="shared" si="32"/>
        <v>3073.778532984395</v>
      </c>
      <c r="AL124" s="17">
        <f t="shared" si="32"/>
        <v>0</v>
      </c>
      <c r="AM124" s="17">
        <f t="shared" si="30"/>
        <v>0</v>
      </c>
      <c r="AN124" s="17">
        <f t="shared" si="30"/>
        <v>-3429.1198620606046</v>
      </c>
      <c r="AO124" s="17">
        <f t="shared" si="30"/>
        <v>0</v>
      </c>
      <c r="AP124" s="17">
        <f t="shared" si="26"/>
        <v>0</v>
      </c>
      <c r="AQ124" s="17">
        <f t="shared" si="26"/>
        <v>0</v>
      </c>
      <c r="AR124" s="17">
        <f t="shared" si="26"/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1</v>
      </c>
    </row>
    <row r="125" spans="3:55" x14ac:dyDescent="0.25">
      <c r="C125" s="17"/>
      <c r="D125" s="30">
        <f t="shared" si="17"/>
        <v>349.1920976490577</v>
      </c>
      <c r="E125" s="17">
        <f t="shared" si="18"/>
        <v>-917.02450190521745</v>
      </c>
      <c r="F125" s="30">
        <f t="shared" si="19"/>
        <v>-567.83240425615975</v>
      </c>
      <c r="G125">
        <f t="shared" si="20"/>
        <v>5</v>
      </c>
      <c r="H125" s="31">
        <f t="shared" si="21"/>
        <v>9.7656225800141683E-4</v>
      </c>
      <c r="I125" s="30">
        <f t="shared" si="22"/>
        <v>2</v>
      </c>
      <c r="J125" s="2"/>
      <c r="K125" s="20">
        <v>100</v>
      </c>
      <c r="L125" s="7">
        <f t="shared" si="28"/>
        <v>86.21598533371521</v>
      </c>
      <c r="M125" s="7">
        <f t="shared" si="28"/>
        <v>74.331961270633954</v>
      </c>
      <c r="N125" s="7">
        <f t="shared" si="28"/>
        <v>64.086032827352639</v>
      </c>
      <c r="O125" s="7">
        <f t="shared" si="28"/>
        <v>72.915728716641496</v>
      </c>
      <c r="P125" s="7">
        <f t="shared" si="28"/>
        <v>82.961969398262212</v>
      </c>
      <c r="Q125" s="7">
        <f t="shared" si="27"/>
        <v>94.39236893846423</v>
      </c>
      <c r="R125" s="7">
        <f t="shared" si="27"/>
        <v>81.381310960132666</v>
      </c>
      <c r="S125" s="7">
        <f t="shared" si="27"/>
        <v>92.59392929750814</v>
      </c>
      <c r="T125" s="7">
        <f t="shared" si="27"/>
        <v>105.35140859247176</v>
      </c>
      <c r="U125" s="7">
        <f t="shared" si="27"/>
        <v>90.829754980947826</v>
      </c>
      <c r="W125" s="20">
        <v>100</v>
      </c>
      <c r="X125" s="7">
        <f t="shared" si="31"/>
        <v>115.98777142420998</v>
      </c>
      <c r="Y125" s="7">
        <f t="shared" si="31"/>
        <v>131.97554284841996</v>
      </c>
      <c r="Z125" s="7">
        <f t="shared" si="31"/>
        <v>100</v>
      </c>
      <c r="AA125" s="7">
        <f t="shared" si="29"/>
        <v>87.890547012700083</v>
      </c>
      <c r="AB125" s="7">
        <f t="shared" si="29"/>
        <v>75.781094025400165</v>
      </c>
      <c r="AC125" s="7">
        <f t="shared" si="29"/>
        <v>100</v>
      </c>
      <c r="AD125" s="7">
        <f t="shared" si="25"/>
        <v>115.98777142420998</v>
      </c>
      <c r="AE125" s="7">
        <f t="shared" si="25"/>
        <v>103.87831843691006</v>
      </c>
      <c r="AF125" s="7">
        <f t="shared" si="25"/>
        <v>91.768865449610146</v>
      </c>
      <c r="AG125" s="7">
        <f t="shared" si="23"/>
        <v>107.75663687382013</v>
      </c>
      <c r="AI125" s="17">
        <f t="shared" si="24"/>
        <v>0</v>
      </c>
      <c r="AJ125" s="17">
        <f t="shared" si="32"/>
        <v>0</v>
      </c>
      <c r="AK125" s="17">
        <f t="shared" si="32"/>
        <v>3073.778532984395</v>
      </c>
      <c r="AL125" s="17">
        <f t="shared" si="32"/>
        <v>0</v>
      </c>
      <c r="AM125" s="17">
        <f t="shared" si="30"/>
        <v>0</v>
      </c>
      <c r="AN125" s="17">
        <f t="shared" si="30"/>
        <v>-3429.1198620606046</v>
      </c>
      <c r="AO125" s="17">
        <f t="shared" si="30"/>
        <v>0</v>
      </c>
      <c r="AP125" s="17">
        <f t="shared" si="26"/>
        <v>0</v>
      </c>
      <c r="AQ125" s="17">
        <f t="shared" si="26"/>
        <v>0</v>
      </c>
      <c r="AR125" s="17">
        <f t="shared" si="26"/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1</v>
      </c>
      <c r="BC125">
        <v>0</v>
      </c>
    </row>
    <row r="126" spans="3:55" x14ac:dyDescent="0.25">
      <c r="C126" s="17"/>
      <c r="D126" s="30">
        <f t="shared" si="17"/>
        <v>-2793.4983567989366</v>
      </c>
      <c r="E126" s="17">
        <f t="shared" si="18"/>
        <v>1986.6597914390738</v>
      </c>
      <c r="F126" s="30">
        <f t="shared" si="19"/>
        <v>-806.83856535986274</v>
      </c>
      <c r="G126">
        <f t="shared" si="20"/>
        <v>6</v>
      </c>
      <c r="H126" s="31">
        <f t="shared" si="21"/>
        <v>9.7699716664180632E-4</v>
      </c>
      <c r="I126" s="30">
        <f t="shared" si="22"/>
        <v>2</v>
      </c>
      <c r="J126" s="2"/>
      <c r="K126" s="20">
        <v>100</v>
      </c>
      <c r="L126" s="7">
        <f t="shared" si="28"/>
        <v>86.21598533371521</v>
      </c>
      <c r="M126" s="7">
        <f t="shared" si="28"/>
        <v>74.331961270633954</v>
      </c>
      <c r="N126" s="7">
        <f t="shared" si="28"/>
        <v>64.086032827352639</v>
      </c>
      <c r="O126" s="7">
        <f t="shared" si="28"/>
        <v>72.915728716641496</v>
      </c>
      <c r="P126" s="7">
        <f t="shared" si="28"/>
        <v>82.961969398262212</v>
      </c>
      <c r="Q126" s="7">
        <f t="shared" si="27"/>
        <v>94.39236893846423</v>
      </c>
      <c r="R126" s="7">
        <f t="shared" si="27"/>
        <v>81.381310960132666</v>
      </c>
      <c r="S126" s="7">
        <f t="shared" si="27"/>
        <v>92.59392929750814</v>
      </c>
      <c r="T126" s="7">
        <f t="shared" si="27"/>
        <v>105.35140859247176</v>
      </c>
      <c r="U126" s="7">
        <f t="shared" si="27"/>
        <v>119.86659791439074</v>
      </c>
      <c r="W126" s="20">
        <v>100</v>
      </c>
      <c r="X126" s="7">
        <f t="shared" si="31"/>
        <v>115.98777142420998</v>
      </c>
      <c r="Y126" s="7">
        <f t="shared" si="31"/>
        <v>131.97554284841996</v>
      </c>
      <c r="Z126" s="7">
        <f t="shared" si="31"/>
        <v>100</v>
      </c>
      <c r="AA126" s="7">
        <f t="shared" si="29"/>
        <v>87.890547012700083</v>
      </c>
      <c r="AB126" s="7">
        <f t="shared" si="29"/>
        <v>75.781094025400165</v>
      </c>
      <c r="AC126" s="7">
        <f t="shared" si="29"/>
        <v>100</v>
      </c>
      <c r="AD126" s="7">
        <f t="shared" si="25"/>
        <v>115.98777142420998</v>
      </c>
      <c r="AE126" s="7">
        <f t="shared" si="25"/>
        <v>103.87831843691006</v>
      </c>
      <c r="AF126" s="7">
        <f t="shared" si="25"/>
        <v>91.768865449610146</v>
      </c>
      <c r="AG126" s="7">
        <f t="shared" si="23"/>
        <v>79.659412462310229</v>
      </c>
      <c r="AI126" s="17">
        <f t="shared" si="24"/>
        <v>0</v>
      </c>
      <c r="AJ126" s="17">
        <f t="shared" si="32"/>
        <v>0</v>
      </c>
      <c r="AK126" s="17">
        <f t="shared" si="32"/>
        <v>3073.778532984395</v>
      </c>
      <c r="AL126" s="17">
        <f t="shared" si="32"/>
        <v>0</v>
      </c>
      <c r="AM126" s="17">
        <f t="shared" si="30"/>
        <v>0</v>
      </c>
      <c r="AN126" s="17">
        <f t="shared" si="30"/>
        <v>-3429.1198620606046</v>
      </c>
      <c r="AO126" s="17">
        <f t="shared" si="30"/>
        <v>0</v>
      </c>
      <c r="AP126" s="17">
        <f t="shared" si="26"/>
        <v>0</v>
      </c>
      <c r="AQ126" s="17">
        <f t="shared" si="26"/>
        <v>0</v>
      </c>
      <c r="AR126" s="17">
        <f t="shared" si="26"/>
        <v>0</v>
      </c>
      <c r="AT126">
        <v>0</v>
      </c>
      <c r="AU126">
        <v>0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1</v>
      </c>
      <c r="BB126">
        <v>1</v>
      </c>
      <c r="BC126">
        <v>1</v>
      </c>
    </row>
    <row r="127" spans="3:55" x14ac:dyDescent="0.25">
      <c r="C127" s="17"/>
      <c r="D127" s="30">
        <f t="shared" si="17"/>
        <v>2112.3682105280877</v>
      </c>
      <c r="E127" s="17">
        <f t="shared" si="18"/>
        <v>-3117.311633561806</v>
      </c>
      <c r="F127" s="30">
        <f t="shared" si="19"/>
        <v>-1004.9434230337183</v>
      </c>
      <c r="G127">
        <f t="shared" si="20"/>
        <v>4</v>
      </c>
      <c r="H127" s="31">
        <f t="shared" si="21"/>
        <v>9.7612754295987511E-4</v>
      </c>
      <c r="I127" s="30">
        <f t="shared" si="22"/>
        <v>2</v>
      </c>
      <c r="J127" s="2"/>
      <c r="K127" s="20">
        <v>100</v>
      </c>
      <c r="L127" s="7">
        <f t="shared" si="28"/>
        <v>86.21598533371521</v>
      </c>
      <c r="M127" s="7">
        <f t="shared" si="28"/>
        <v>74.331961270633954</v>
      </c>
      <c r="N127" s="7">
        <f t="shared" si="28"/>
        <v>64.086032827352639</v>
      </c>
      <c r="O127" s="7">
        <f t="shared" si="28"/>
        <v>72.915728716641496</v>
      </c>
      <c r="P127" s="7">
        <f t="shared" si="28"/>
        <v>82.961969398262212</v>
      </c>
      <c r="Q127" s="7">
        <f t="shared" si="27"/>
        <v>94.39236893846423</v>
      </c>
      <c r="R127" s="7">
        <f t="shared" si="27"/>
        <v>107.39763506628836</v>
      </c>
      <c r="S127" s="7">
        <f t="shared" si="27"/>
        <v>92.593929297508154</v>
      </c>
      <c r="T127" s="7">
        <f t="shared" si="27"/>
        <v>79.830768503050251</v>
      </c>
      <c r="U127" s="7">
        <f t="shared" si="27"/>
        <v>68.826883664381938</v>
      </c>
      <c r="W127" s="20">
        <v>100</v>
      </c>
      <c r="X127" s="7">
        <f t="shared" si="31"/>
        <v>115.98777142420998</v>
      </c>
      <c r="Y127" s="7">
        <f t="shared" si="31"/>
        <v>131.97554284841996</v>
      </c>
      <c r="Z127" s="7">
        <f t="shared" si="31"/>
        <v>100</v>
      </c>
      <c r="AA127" s="7">
        <f t="shared" si="29"/>
        <v>87.890547012700083</v>
      </c>
      <c r="AB127" s="7">
        <f t="shared" si="29"/>
        <v>75.781094025400165</v>
      </c>
      <c r="AC127" s="7">
        <f t="shared" si="29"/>
        <v>100</v>
      </c>
      <c r="AD127" s="7">
        <f t="shared" si="25"/>
        <v>87.890547012700083</v>
      </c>
      <c r="AE127" s="7">
        <f t="shared" si="25"/>
        <v>103.87831843691006</v>
      </c>
      <c r="AF127" s="7">
        <f t="shared" si="25"/>
        <v>119.86608986112005</v>
      </c>
      <c r="AG127" s="7">
        <f t="shared" si="23"/>
        <v>135.85386128533003</v>
      </c>
      <c r="AI127" s="17">
        <f t="shared" si="24"/>
        <v>0</v>
      </c>
      <c r="AJ127" s="17">
        <f t="shared" si="32"/>
        <v>0</v>
      </c>
      <c r="AK127" s="17">
        <f t="shared" si="32"/>
        <v>3073.778532984395</v>
      </c>
      <c r="AL127" s="17">
        <f t="shared" si="32"/>
        <v>0</v>
      </c>
      <c r="AM127" s="17">
        <f t="shared" si="30"/>
        <v>0</v>
      </c>
      <c r="AN127" s="17">
        <f t="shared" si="30"/>
        <v>-3429.1198620606046</v>
      </c>
      <c r="AO127" s="17">
        <f t="shared" si="30"/>
        <v>0</v>
      </c>
      <c r="AP127" s="17">
        <f t="shared" si="26"/>
        <v>0</v>
      </c>
      <c r="AQ127" s="17">
        <f t="shared" si="26"/>
        <v>0</v>
      </c>
      <c r="AR127" s="17">
        <f t="shared" si="26"/>
        <v>0</v>
      </c>
      <c r="AT127">
        <v>0</v>
      </c>
      <c r="AU127">
        <v>0</v>
      </c>
      <c r="AV127">
        <v>0</v>
      </c>
      <c r="AW127">
        <v>1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0</v>
      </c>
    </row>
    <row r="128" spans="3:55" x14ac:dyDescent="0.25">
      <c r="C128" s="17"/>
      <c r="D128" s="30">
        <f t="shared" si="17"/>
        <v>349.19209764905781</v>
      </c>
      <c r="E128" s="17">
        <f t="shared" si="18"/>
        <v>-917.02450190521608</v>
      </c>
      <c r="F128" s="30">
        <f t="shared" si="19"/>
        <v>-567.83240425615827</v>
      </c>
      <c r="G128">
        <f t="shared" si="20"/>
        <v>5</v>
      </c>
      <c r="H128" s="31">
        <f t="shared" si="21"/>
        <v>9.7656225800141683E-4</v>
      </c>
      <c r="I128" s="30">
        <f t="shared" si="22"/>
        <v>2</v>
      </c>
      <c r="J128" s="2"/>
      <c r="K128" s="20">
        <v>100</v>
      </c>
      <c r="L128" s="7">
        <f t="shared" si="28"/>
        <v>86.21598533371521</v>
      </c>
      <c r="M128" s="7">
        <f t="shared" si="28"/>
        <v>74.331961270633954</v>
      </c>
      <c r="N128" s="7">
        <f t="shared" si="28"/>
        <v>64.086032827352639</v>
      </c>
      <c r="O128" s="7">
        <f t="shared" si="28"/>
        <v>72.915728716641496</v>
      </c>
      <c r="P128" s="7">
        <f t="shared" si="28"/>
        <v>82.961969398262212</v>
      </c>
      <c r="Q128" s="7">
        <f t="shared" si="27"/>
        <v>94.39236893846423</v>
      </c>
      <c r="R128" s="7">
        <f t="shared" si="27"/>
        <v>107.39763506628836</v>
      </c>
      <c r="S128" s="7">
        <f t="shared" si="27"/>
        <v>92.593929297508154</v>
      </c>
      <c r="T128" s="7">
        <f t="shared" si="27"/>
        <v>79.830768503050251</v>
      </c>
      <c r="U128" s="7">
        <f t="shared" si="27"/>
        <v>90.82975498094784</v>
      </c>
      <c r="W128" s="20">
        <v>100</v>
      </c>
      <c r="X128" s="7">
        <f t="shared" si="31"/>
        <v>115.98777142420998</v>
      </c>
      <c r="Y128" s="7">
        <f t="shared" si="31"/>
        <v>131.97554284841996</v>
      </c>
      <c r="Z128" s="7">
        <f t="shared" si="31"/>
        <v>100</v>
      </c>
      <c r="AA128" s="7">
        <f t="shared" si="29"/>
        <v>87.890547012700083</v>
      </c>
      <c r="AB128" s="7">
        <f t="shared" si="29"/>
        <v>75.781094025400165</v>
      </c>
      <c r="AC128" s="7">
        <f t="shared" si="29"/>
        <v>100</v>
      </c>
      <c r="AD128" s="7">
        <f t="shared" si="25"/>
        <v>87.890547012700083</v>
      </c>
      <c r="AE128" s="7">
        <f t="shared" si="25"/>
        <v>103.87831843691006</v>
      </c>
      <c r="AF128" s="7">
        <f t="shared" si="25"/>
        <v>119.86608986112005</v>
      </c>
      <c r="AG128" s="7">
        <f t="shared" si="23"/>
        <v>107.75663687382013</v>
      </c>
      <c r="AI128" s="17">
        <f t="shared" si="24"/>
        <v>0</v>
      </c>
      <c r="AJ128" s="17">
        <f t="shared" si="32"/>
        <v>0</v>
      </c>
      <c r="AK128" s="17">
        <f t="shared" si="32"/>
        <v>3073.778532984395</v>
      </c>
      <c r="AL128" s="17">
        <f t="shared" si="32"/>
        <v>0</v>
      </c>
      <c r="AM128" s="17">
        <f t="shared" si="30"/>
        <v>0</v>
      </c>
      <c r="AN128" s="17">
        <f t="shared" si="30"/>
        <v>-3429.1198620606046</v>
      </c>
      <c r="AO128" s="17">
        <f t="shared" si="30"/>
        <v>0</v>
      </c>
      <c r="AP128" s="17">
        <f t="shared" si="26"/>
        <v>0</v>
      </c>
      <c r="AQ128" s="17">
        <f t="shared" si="26"/>
        <v>0</v>
      </c>
      <c r="AR128" s="17">
        <f t="shared" si="26"/>
        <v>0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1</v>
      </c>
    </row>
    <row r="129" spans="3:55" x14ac:dyDescent="0.25">
      <c r="C129" s="17"/>
      <c r="D129" s="30">
        <f t="shared" si="17"/>
        <v>349.19209764905781</v>
      </c>
      <c r="E129" s="17">
        <f t="shared" si="18"/>
        <v>-917.02450190521608</v>
      </c>
      <c r="F129" s="30">
        <f t="shared" si="19"/>
        <v>-567.83240425615827</v>
      </c>
      <c r="G129">
        <f t="shared" si="20"/>
        <v>5</v>
      </c>
      <c r="H129" s="31">
        <f t="shared" si="21"/>
        <v>9.7656225800141683E-4</v>
      </c>
      <c r="I129" s="30">
        <f t="shared" si="22"/>
        <v>2</v>
      </c>
      <c r="J129" s="2"/>
      <c r="K129" s="20">
        <v>100</v>
      </c>
      <c r="L129" s="7">
        <f t="shared" si="28"/>
        <v>86.21598533371521</v>
      </c>
      <c r="M129" s="7">
        <f t="shared" si="28"/>
        <v>74.331961270633954</v>
      </c>
      <c r="N129" s="7">
        <f t="shared" si="28"/>
        <v>64.086032827352639</v>
      </c>
      <c r="O129" s="7">
        <f t="shared" si="28"/>
        <v>72.915728716641496</v>
      </c>
      <c r="P129" s="7">
        <f t="shared" si="28"/>
        <v>82.961969398262212</v>
      </c>
      <c r="Q129" s="7">
        <f t="shared" si="27"/>
        <v>94.39236893846423</v>
      </c>
      <c r="R129" s="7">
        <f t="shared" si="27"/>
        <v>107.39763506628836</v>
      </c>
      <c r="S129" s="7">
        <f t="shared" si="27"/>
        <v>92.593929297508154</v>
      </c>
      <c r="T129" s="7">
        <f t="shared" si="27"/>
        <v>105.35140859247177</v>
      </c>
      <c r="U129" s="7">
        <f t="shared" si="27"/>
        <v>90.82975498094784</v>
      </c>
      <c r="W129" s="20">
        <v>100</v>
      </c>
      <c r="X129" s="7">
        <f t="shared" si="31"/>
        <v>115.98777142420998</v>
      </c>
      <c r="Y129" s="7">
        <f t="shared" si="31"/>
        <v>131.97554284841996</v>
      </c>
      <c r="Z129" s="7">
        <f t="shared" si="31"/>
        <v>100</v>
      </c>
      <c r="AA129" s="7">
        <f t="shared" si="29"/>
        <v>87.890547012700083</v>
      </c>
      <c r="AB129" s="7">
        <f t="shared" si="29"/>
        <v>75.781094025400165</v>
      </c>
      <c r="AC129" s="7">
        <f t="shared" si="29"/>
        <v>100</v>
      </c>
      <c r="AD129" s="7">
        <f t="shared" si="25"/>
        <v>87.890547012700083</v>
      </c>
      <c r="AE129" s="7">
        <f t="shared" si="25"/>
        <v>103.87831843691006</v>
      </c>
      <c r="AF129" s="7">
        <f t="shared" si="25"/>
        <v>91.768865449610146</v>
      </c>
      <c r="AG129" s="7">
        <f t="shared" si="23"/>
        <v>107.75663687382013</v>
      </c>
      <c r="AI129" s="17">
        <f t="shared" si="24"/>
        <v>0</v>
      </c>
      <c r="AJ129" s="17">
        <f t="shared" si="32"/>
        <v>0</v>
      </c>
      <c r="AK129" s="17">
        <f t="shared" si="32"/>
        <v>3073.778532984395</v>
      </c>
      <c r="AL129" s="17">
        <f t="shared" si="32"/>
        <v>0</v>
      </c>
      <c r="AM129" s="17">
        <f t="shared" si="30"/>
        <v>0</v>
      </c>
      <c r="AN129" s="17">
        <f t="shared" si="30"/>
        <v>-3429.1198620606046</v>
      </c>
      <c r="AO129" s="17">
        <f t="shared" si="30"/>
        <v>0</v>
      </c>
      <c r="AP129" s="17">
        <f t="shared" si="26"/>
        <v>0</v>
      </c>
      <c r="AQ129" s="17">
        <f t="shared" si="26"/>
        <v>0</v>
      </c>
      <c r="AR129" s="17">
        <f t="shared" si="26"/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0</v>
      </c>
    </row>
    <row r="130" spans="3:55" x14ac:dyDescent="0.25">
      <c r="C130" s="17"/>
      <c r="D130" s="30">
        <f t="shared" si="17"/>
        <v>-2793.498356798937</v>
      </c>
      <c r="E130" s="17">
        <f t="shared" si="18"/>
        <v>1986.6597914390752</v>
      </c>
      <c r="F130" s="30">
        <f t="shared" si="19"/>
        <v>-806.83856535986183</v>
      </c>
      <c r="G130">
        <f t="shared" si="20"/>
        <v>6</v>
      </c>
      <c r="H130" s="31">
        <f t="shared" si="21"/>
        <v>9.7699716664180632E-4</v>
      </c>
      <c r="I130" s="30">
        <f t="shared" si="22"/>
        <v>2</v>
      </c>
      <c r="J130" s="2"/>
      <c r="K130" s="20">
        <v>100</v>
      </c>
      <c r="L130" s="7">
        <f t="shared" si="28"/>
        <v>86.21598533371521</v>
      </c>
      <c r="M130" s="7">
        <f t="shared" si="28"/>
        <v>74.331961270633954</v>
      </c>
      <c r="N130" s="7">
        <f t="shared" si="28"/>
        <v>64.086032827352639</v>
      </c>
      <c r="O130" s="7">
        <f t="shared" si="28"/>
        <v>72.915728716641496</v>
      </c>
      <c r="P130" s="7">
        <f t="shared" si="28"/>
        <v>82.961969398262212</v>
      </c>
      <c r="Q130" s="7">
        <f t="shared" si="27"/>
        <v>94.39236893846423</v>
      </c>
      <c r="R130" s="7">
        <f t="shared" si="27"/>
        <v>107.39763506628836</v>
      </c>
      <c r="S130" s="7">
        <f t="shared" si="27"/>
        <v>92.593929297508154</v>
      </c>
      <c r="T130" s="7">
        <f t="shared" si="27"/>
        <v>105.35140859247177</v>
      </c>
      <c r="U130" s="7">
        <f t="shared" si="27"/>
        <v>119.86659791439075</v>
      </c>
      <c r="W130" s="20">
        <v>100</v>
      </c>
      <c r="X130" s="7">
        <f t="shared" si="31"/>
        <v>115.98777142420998</v>
      </c>
      <c r="Y130" s="7">
        <f t="shared" si="31"/>
        <v>131.97554284841996</v>
      </c>
      <c r="Z130" s="7">
        <f t="shared" si="31"/>
        <v>100</v>
      </c>
      <c r="AA130" s="7">
        <f t="shared" si="29"/>
        <v>87.890547012700083</v>
      </c>
      <c r="AB130" s="7">
        <f t="shared" si="29"/>
        <v>75.781094025400165</v>
      </c>
      <c r="AC130" s="7">
        <f t="shared" si="29"/>
        <v>100</v>
      </c>
      <c r="AD130" s="7">
        <f t="shared" si="25"/>
        <v>87.890547012700083</v>
      </c>
      <c r="AE130" s="7">
        <f t="shared" si="25"/>
        <v>103.87831843691006</v>
      </c>
      <c r="AF130" s="7">
        <f t="shared" si="25"/>
        <v>91.768865449610146</v>
      </c>
      <c r="AG130" s="7">
        <f t="shared" si="23"/>
        <v>79.659412462310229</v>
      </c>
      <c r="AI130" s="17">
        <f t="shared" si="24"/>
        <v>0</v>
      </c>
      <c r="AJ130" s="17">
        <f t="shared" si="32"/>
        <v>0</v>
      </c>
      <c r="AK130" s="17">
        <f t="shared" si="32"/>
        <v>3073.778532984395</v>
      </c>
      <c r="AL130" s="17">
        <f t="shared" si="32"/>
        <v>0</v>
      </c>
      <c r="AM130" s="17">
        <f t="shared" si="30"/>
        <v>0</v>
      </c>
      <c r="AN130" s="17">
        <f t="shared" si="30"/>
        <v>-3429.1198620606046</v>
      </c>
      <c r="AO130" s="17">
        <f t="shared" si="30"/>
        <v>0</v>
      </c>
      <c r="AP130" s="17">
        <f t="shared" si="26"/>
        <v>0</v>
      </c>
      <c r="AQ130" s="17">
        <f t="shared" si="26"/>
        <v>0</v>
      </c>
      <c r="AR130" s="17">
        <f t="shared" si="26"/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0</v>
      </c>
      <c r="BB130">
        <v>1</v>
      </c>
      <c r="BC130">
        <v>1</v>
      </c>
    </row>
    <row r="131" spans="3:55" x14ac:dyDescent="0.25">
      <c r="C131" s="17"/>
      <c r="D131" s="30">
        <f t="shared" si="17"/>
        <v>349.19209764905781</v>
      </c>
      <c r="E131" s="17">
        <f t="shared" si="18"/>
        <v>-917.02450190521608</v>
      </c>
      <c r="F131" s="30">
        <f t="shared" si="19"/>
        <v>-567.83240425615827</v>
      </c>
      <c r="G131">
        <f t="shared" si="20"/>
        <v>5</v>
      </c>
      <c r="H131" s="31">
        <f t="shared" si="21"/>
        <v>9.7656225800141683E-4</v>
      </c>
      <c r="I131" s="30">
        <f t="shared" si="22"/>
        <v>2</v>
      </c>
      <c r="J131" s="2"/>
      <c r="K131" s="20">
        <v>100</v>
      </c>
      <c r="L131" s="7">
        <f t="shared" si="28"/>
        <v>86.21598533371521</v>
      </c>
      <c r="M131" s="7">
        <f t="shared" si="28"/>
        <v>74.331961270633954</v>
      </c>
      <c r="N131" s="7">
        <f t="shared" si="28"/>
        <v>64.086032827352639</v>
      </c>
      <c r="O131" s="7">
        <f t="shared" si="28"/>
        <v>72.915728716641496</v>
      </c>
      <c r="P131" s="7">
        <f t="shared" si="28"/>
        <v>82.961969398262212</v>
      </c>
      <c r="Q131" s="7">
        <f t="shared" si="27"/>
        <v>94.39236893846423</v>
      </c>
      <c r="R131" s="7">
        <f t="shared" si="27"/>
        <v>107.39763506628836</v>
      </c>
      <c r="S131" s="7">
        <f t="shared" si="27"/>
        <v>122.19475099042168</v>
      </c>
      <c r="T131" s="7">
        <f t="shared" si="27"/>
        <v>105.35140859247177</v>
      </c>
      <c r="U131" s="7">
        <f t="shared" si="27"/>
        <v>90.82975498094784</v>
      </c>
      <c r="W131" s="20">
        <v>100</v>
      </c>
      <c r="X131" s="7">
        <f t="shared" si="31"/>
        <v>115.98777142420998</v>
      </c>
      <c r="Y131" s="7">
        <f t="shared" si="31"/>
        <v>131.97554284841996</v>
      </c>
      <c r="Z131" s="7">
        <f t="shared" si="31"/>
        <v>100</v>
      </c>
      <c r="AA131" s="7">
        <f t="shared" si="29"/>
        <v>87.890547012700083</v>
      </c>
      <c r="AB131" s="7">
        <f t="shared" si="29"/>
        <v>75.781094025400165</v>
      </c>
      <c r="AC131" s="7">
        <f t="shared" si="29"/>
        <v>100</v>
      </c>
      <c r="AD131" s="7">
        <f t="shared" si="25"/>
        <v>87.890547012700083</v>
      </c>
      <c r="AE131" s="7">
        <f t="shared" si="25"/>
        <v>75.781094025400165</v>
      </c>
      <c r="AF131" s="7">
        <f t="shared" si="25"/>
        <v>91.768865449610146</v>
      </c>
      <c r="AG131" s="7">
        <f t="shared" si="23"/>
        <v>107.75663687382013</v>
      </c>
      <c r="AI131" s="17">
        <f t="shared" si="24"/>
        <v>0</v>
      </c>
      <c r="AJ131" s="17">
        <f t="shared" si="32"/>
        <v>0</v>
      </c>
      <c r="AK131" s="17">
        <f t="shared" si="32"/>
        <v>3073.778532984395</v>
      </c>
      <c r="AL131" s="17">
        <f t="shared" si="32"/>
        <v>0</v>
      </c>
      <c r="AM131" s="17">
        <f t="shared" si="30"/>
        <v>0</v>
      </c>
      <c r="AN131" s="17">
        <f t="shared" si="30"/>
        <v>-3429.1198620606046</v>
      </c>
      <c r="AO131" s="17">
        <f t="shared" si="30"/>
        <v>0</v>
      </c>
      <c r="AP131" s="17">
        <f t="shared" si="26"/>
        <v>0</v>
      </c>
      <c r="AQ131" s="17">
        <f t="shared" si="26"/>
        <v>0</v>
      </c>
      <c r="AR131" s="17">
        <f t="shared" si="26"/>
        <v>0</v>
      </c>
      <c r="AT131">
        <v>0</v>
      </c>
      <c r="AU131">
        <v>0</v>
      </c>
      <c r="AV131">
        <v>0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0</v>
      </c>
      <c r="BC131">
        <v>0</v>
      </c>
    </row>
    <row r="132" spans="3:55" x14ac:dyDescent="0.25">
      <c r="C132" s="17"/>
      <c r="D132" s="30">
        <f t="shared" si="17"/>
        <v>-2793.498356798937</v>
      </c>
      <c r="E132" s="17">
        <f t="shared" si="18"/>
        <v>1986.6597914390752</v>
      </c>
      <c r="F132" s="30">
        <f t="shared" si="19"/>
        <v>-806.83856535986183</v>
      </c>
      <c r="G132">
        <f t="shared" si="20"/>
        <v>6</v>
      </c>
      <c r="H132" s="31">
        <f t="shared" si="21"/>
        <v>9.7699716664180632E-4</v>
      </c>
      <c r="I132" s="30">
        <f t="shared" si="22"/>
        <v>2</v>
      </c>
      <c r="J132" s="2"/>
      <c r="K132" s="20">
        <v>100</v>
      </c>
      <c r="L132" s="7">
        <f t="shared" si="28"/>
        <v>86.21598533371521</v>
      </c>
      <c r="M132" s="7">
        <f t="shared" si="28"/>
        <v>74.331961270633954</v>
      </c>
      <c r="N132" s="7">
        <f t="shared" si="28"/>
        <v>64.086032827352639</v>
      </c>
      <c r="O132" s="7">
        <f t="shared" si="28"/>
        <v>72.915728716641496</v>
      </c>
      <c r="P132" s="7">
        <f t="shared" si="28"/>
        <v>82.961969398262212</v>
      </c>
      <c r="Q132" s="7">
        <f t="shared" si="27"/>
        <v>94.39236893846423</v>
      </c>
      <c r="R132" s="7">
        <f t="shared" si="27"/>
        <v>107.39763506628836</v>
      </c>
      <c r="S132" s="7">
        <f t="shared" si="27"/>
        <v>122.19475099042168</v>
      </c>
      <c r="T132" s="7">
        <f t="shared" si="27"/>
        <v>105.35140859247177</v>
      </c>
      <c r="U132" s="7">
        <f t="shared" si="27"/>
        <v>119.86659791439075</v>
      </c>
      <c r="W132" s="20">
        <v>100</v>
      </c>
      <c r="X132" s="7">
        <f t="shared" si="31"/>
        <v>115.98777142420998</v>
      </c>
      <c r="Y132" s="7">
        <f t="shared" si="31"/>
        <v>131.97554284841996</v>
      </c>
      <c r="Z132" s="7">
        <f t="shared" si="31"/>
        <v>100</v>
      </c>
      <c r="AA132" s="7">
        <f t="shared" si="29"/>
        <v>87.890547012700083</v>
      </c>
      <c r="AB132" s="7">
        <f t="shared" si="29"/>
        <v>75.781094025400165</v>
      </c>
      <c r="AC132" s="7">
        <f t="shared" si="29"/>
        <v>100</v>
      </c>
      <c r="AD132" s="7">
        <f t="shared" si="25"/>
        <v>87.890547012700083</v>
      </c>
      <c r="AE132" s="7">
        <f t="shared" si="25"/>
        <v>75.781094025400165</v>
      </c>
      <c r="AF132" s="7">
        <f t="shared" si="25"/>
        <v>91.768865449610146</v>
      </c>
      <c r="AG132" s="7">
        <f t="shared" si="23"/>
        <v>79.659412462310229</v>
      </c>
      <c r="AI132" s="17">
        <f t="shared" si="24"/>
        <v>0</v>
      </c>
      <c r="AJ132" s="17">
        <f t="shared" si="32"/>
        <v>0</v>
      </c>
      <c r="AK132" s="17">
        <f t="shared" si="32"/>
        <v>3073.778532984395</v>
      </c>
      <c r="AL132" s="17">
        <f t="shared" si="32"/>
        <v>0</v>
      </c>
      <c r="AM132" s="17">
        <f t="shared" si="30"/>
        <v>0</v>
      </c>
      <c r="AN132" s="17">
        <f t="shared" si="30"/>
        <v>-3429.1198620606046</v>
      </c>
      <c r="AO132" s="17">
        <f t="shared" si="30"/>
        <v>0</v>
      </c>
      <c r="AP132" s="17">
        <f t="shared" si="26"/>
        <v>0</v>
      </c>
      <c r="AQ132" s="17">
        <f t="shared" si="26"/>
        <v>0</v>
      </c>
      <c r="AR132" s="17">
        <f t="shared" si="26"/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0</v>
      </c>
      <c r="BC132">
        <v>1</v>
      </c>
    </row>
    <row r="133" spans="3:55" x14ac:dyDescent="0.25">
      <c r="C133" s="17"/>
      <c r="D133" s="30">
        <f t="shared" si="17"/>
        <v>-3489.6949439728587</v>
      </c>
      <c r="E133" s="17">
        <f t="shared" si="18"/>
        <v>1986.6597914390766</v>
      </c>
      <c r="F133" s="30">
        <f t="shared" si="19"/>
        <v>-1503.0351525337821</v>
      </c>
      <c r="G133">
        <f t="shared" si="20"/>
        <v>6</v>
      </c>
      <c r="H133" s="31">
        <f t="shared" si="21"/>
        <v>9.7699716664180632E-4</v>
      </c>
      <c r="I133" s="30">
        <f t="shared" si="22"/>
        <v>3</v>
      </c>
      <c r="J133" s="2"/>
      <c r="K133" s="20">
        <v>100</v>
      </c>
      <c r="L133" s="7">
        <f t="shared" si="28"/>
        <v>86.21598533371521</v>
      </c>
      <c r="M133" s="7">
        <f t="shared" si="28"/>
        <v>74.331961270633954</v>
      </c>
      <c r="N133" s="7">
        <f t="shared" si="28"/>
        <v>64.086032827352639</v>
      </c>
      <c r="O133" s="7">
        <f t="shared" si="28"/>
        <v>72.915728716641496</v>
      </c>
      <c r="P133" s="7">
        <f t="shared" si="28"/>
        <v>82.961969398262212</v>
      </c>
      <c r="Q133" s="7">
        <f t="shared" si="27"/>
        <v>94.39236893846423</v>
      </c>
      <c r="R133" s="7">
        <f t="shared" si="27"/>
        <v>107.39763506628836</v>
      </c>
      <c r="S133" s="7">
        <f t="shared" si="27"/>
        <v>122.19475099042168</v>
      </c>
      <c r="T133" s="7">
        <f t="shared" si="27"/>
        <v>139.03059560292041</v>
      </c>
      <c r="U133" s="7">
        <f t="shared" si="27"/>
        <v>119.86659791439077</v>
      </c>
      <c r="W133" s="20">
        <v>100</v>
      </c>
      <c r="X133" s="7">
        <f t="shared" si="31"/>
        <v>115.98777142420998</v>
      </c>
      <c r="Y133" s="7">
        <f t="shared" si="31"/>
        <v>131.97554284841996</v>
      </c>
      <c r="Z133" s="7">
        <f t="shared" si="31"/>
        <v>100</v>
      </c>
      <c r="AA133" s="7">
        <f t="shared" si="29"/>
        <v>87.890547012700083</v>
      </c>
      <c r="AB133" s="7">
        <f t="shared" si="29"/>
        <v>75.781094025400165</v>
      </c>
      <c r="AC133" s="7">
        <f t="shared" si="29"/>
        <v>100</v>
      </c>
      <c r="AD133" s="7">
        <f t="shared" si="25"/>
        <v>87.890547012700083</v>
      </c>
      <c r="AE133" s="7">
        <f t="shared" si="25"/>
        <v>75.781094025400165</v>
      </c>
      <c r="AF133" s="7">
        <f t="shared" si="25"/>
        <v>100</v>
      </c>
      <c r="AG133" s="7">
        <f t="shared" si="23"/>
        <v>115.98777142420998</v>
      </c>
      <c r="AI133" s="17">
        <f t="shared" si="24"/>
        <v>0</v>
      </c>
      <c r="AJ133" s="17">
        <f t="shared" si="32"/>
        <v>0</v>
      </c>
      <c r="AK133" s="17">
        <f t="shared" si="32"/>
        <v>3073.778532984395</v>
      </c>
      <c r="AL133" s="17">
        <f t="shared" si="32"/>
        <v>0</v>
      </c>
      <c r="AM133" s="17">
        <f t="shared" si="30"/>
        <v>0</v>
      </c>
      <c r="AN133" s="17">
        <f t="shared" si="30"/>
        <v>-3429.1198620606046</v>
      </c>
      <c r="AO133" s="17">
        <f t="shared" si="30"/>
        <v>0</v>
      </c>
      <c r="AP133" s="17">
        <f t="shared" si="26"/>
        <v>0</v>
      </c>
      <c r="AQ133" s="17">
        <f t="shared" si="26"/>
        <v>-5050.7533837496139</v>
      </c>
      <c r="AR133" s="17">
        <f t="shared" si="26"/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0</v>
      </c>
    </row>
    <row r="134" spans="3:55" x14ac:dyDescent="0.25">
      <c r="C134" s="17"/>
      <c r="D134" s="30">
        <f t="shared" si="17"/>
        <v>-7321.6413995549374</v>
      </c>
      <c r="E134" s="17">
        <f t="shared" si="18"/>
        <v>5818.6062470211564</v>
      </c>
      <c r="F134" s="30">
        <f t="shared" si="19"/>
        <v>-1503.035152533781</v>
      </c>
      <c r="G134">
        <f t="shared" si="20"/>
        <v>7</v>
      </c>
      <c r="H134" s="31">
        <f t="shared" si="21"/>
        <v>9.7743226896726152E-4</v>
      </c>
      <c r="I134" s="30">
        <f t="shared" si="22"/>
        <v>3</v>
      </c>
      <c r="J134" s="2"/>
      <c r="K134" s="20">
        <v>100</v>
      </c>
      <c r="L134" s="7">
        <f t="shared" si="28"/>
        <v>86.21598533371521</v>
      </c>
      <c r="M134" s="7">
        <f t="shared" si="28"/>
        <v>74.331961270633954</v>
      </c>
      <c r="N134" s="7">
        <f t="shared" si="28"/>
        <v>64.086032827352639</v>
      </c>
      <c r="O134" s="7">
        <f t="shared" si="28"/>
        <v>72.915728716641496</v>
      </c>
      <c r="P134" s="7">
        <f t="shared" si="28"/>
        <v>82.961969398262212</v>
      </c>
      <c r="Q134" s="7">
        <f t="shared" ref="Q134:U184" si="33">P134*((1-AY134)*$I$3+$I$2*AY134)</f>
        <v>94.39236893846423</v>
      </c>
      <c r="R134" s="7">
        <f t="shared" si="33"/>
        <v>107.39763506628836</v>
      </c>
      <c r="S134" s="7">
        <f t="shared" si="33"/>
        <v>122.19475099042168</v>
      </c>
      <c r="T134" s="7">
        <f t="shared" si="33"/>
        <v>139.03059560292041</v>
      </c>
      <c r="U134" s="7">
        <f t="shared" si="33"/>
        <v>158.18606247021157</v>
      </c>
      <c r="W134" s="20">
        <v>100</v>
      </c>
      <c r="X134" s="7">
        <f t="shared" si="31"/>
        <v>115.98777142420998</v>
      </c>
      <c r="Y134" s="7">
        <f t="shared" si="31"/>
        <v>131.97554284841996</v>
      </c>
      <c r="Z134" s="7">
        <f t="shared" si="31"/>
        <v>100</v>
      </c>
      <c r="AA134" s="7">
        <f t="shared" si="29"/>
        <v>87.890547012700083</v>
      </c>
      <c r="AB134" s="7">
        <f t="shared" si="29"/>
        <v>75.781094025400165</v>
      </c>
      <c r="AC134" s="7">
        <f t="shared" si="29"/>
        <v>100</v>
      </c>
      <c r="AD134" s="7">
        <f t="shared" si="25"/>
        <v>87.890547012700083</v>
      </c>
      <c r="AE134" s="7">
        <f t="shared" si="25"/>
        <v>75.781094025400165</v>
      </c>
      <c r="AF134" s="7">
        <f t="shared" si="25"/>
        <v>100</v>
      </c>
      <c r="AG134" s="7">
        <f t="shared" si="23"/>
        <v>87.890547012700083</v>
      </c>
      <c r="AI134" s="17">
        <f t="shared" si="24"/>
        <v>0</v>
      </c>
      <c r="AJ134" s="17">
        <f t="shared" si="32"/>
        <v>0</v>
      </c>
      <c r="AK134" s="17">
        <f t="shared" si="32"/>
        <v>3073.778532984395</v>
      </c>
      <c r="AL134" s="17">
        <f t="shared" si="32"/>
        <v>0</v>
      </c>
      <c r="AM134" s="17">
        <f t="shared" si="30"/>
        <v>0</v>
      </c>
      <c r="AN134" s="17">
        <f t="shared" si="30"/>
        <v>-3429.1198620606046</v>
      </c>
      <c r="AO134" s="17">
        <f t="shared" si="30"/>
        <v>0</v>
      </c>
      <c r="AP134" s="17">
        <f t="shared" si="26"/>
        <v>0</v>
      </c>
      <c r="AQ134" s="17">
        <f t="shared" si="26"/>
        <v>-5050.7533837496139</v>
      </c>
      <c r="AR134" s="17">
        <f t="shared" si="26"/>
        <v>0</v>
      </c>
      <c r="AT134">
        <v>0</v>
      </c>
      <c r="AU134">
        <v>0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</row>
    <row r="135" spans="3:55" x14ac:dyDescent="0.25">
      <c r="C135" s="17"/>
      <c r="D135" s="30">
        <f t="shared" ref="D135:D198" si="34">SUM(AI135:AR135)+(AG135-100)*U135</f>
        <v>6291.9181961648046</v>
      </c>
      <c r="E135" s="17">
        <f t="shared" ref="E135:E198" si="35">100*(U135-K135)</f>
        <v>-7005.3367275372766</v>
      </c>
      <c r="F135" s="30">
        <f t="shared" ref="F135:F198" si="36">D135+E135</f>
        <v>-713.41853137247199</v>
      </c>
      <c r="G135">
        <f t="shared" ref="G135:G198" si="37">SUM(AT135:BC135)</f>
        <v>1</v>
      </c>
      <c r="H135" s="31">
        <f t="shared" ref="H135:H198" si="38">K$2^G135*K$3^(10-G135)</f>
        <v>9.7482455856672456E-4</v>
      </c>
      <c r="I135" s="30">
        <f t="shared" ref="I135:I198" si="39">10-COUNTIF(AI135:AR135,0)</f>
        <v>2</v>
      </c>
      <c r="J135" s="2"/>
      <c r="K135" s="20">
        <v>100</v>
      </c>
      <c r="L135" s="7">
        <f t="shared" ref="L135:P185" si="40">K135*((1-AT135)*$I$3+$I$2*AT135)</f>
        <v>86.21598533371521</v>
      </c>
      <c r="M135" s="7">
        <f t="shared" si="40"/>
        <v>74.331961270633954</v>
      </c>
      <c r="N135" s="7">
        <f t="shared" si="40"/>
        <v>84.573328756155178</v>
      </c>
      <c r="O135" s="7">
        <f t="shared" si="40"/>
        <v>72.915728716641496</v>
      </c>
      <c r="P135" s="7">
        <f t="shared" si="40"/>
        <v>62.865013976311197</v>
      </c>
      <c r="Q135" s="7">
        <f t="shared" si="33"/>
        <v>54.199691229854473</v>
      </c>
      <c r="R135" s="7">
        <f t="shared" si="33"/>
        <v>46.728797841650263</v>
      </c>
      <c r="S135" s="7">
        <f t="shared" si="33"/>
        <v>40.287693493778619</v>
      </c>
      <c r="T135" s="7">
        <f t="shared" si="33"/>
        <v>34.734431913888308</v>
      </c>
      <c r="U135" s="7">
        <f t="shared" si="33"/>
        <v>29.946632724627239</v>
      </c>
      <c r="W135" s="20">
        <v>100</v>
      </c>
      <c r="X135" s="7">
        <f t="shared" si="31"/>
        <v>115.98777142420998</v>
      </c>
      <c r="Y135" s="7">
        <f t="shared" si="31"/>
        <v>131.97554284841996</v>
      </c>
      <c r="Z135" s="7">
        <f t="shared" si="31"/>
        <v>119.86608986112005</v>
      </c>
      <c r="AA135" s="7">
        <f t="shared" si="29"/>
        <v>100</v>
      </c>
      <c r="AB135" s="7">
        <f t="shared" si="29"/>
        <v>115.98777142420998</v>
      </c>
      <c r="AC135" s="7">
        <f t="shared" si="29"/>
        <v>131.97554284841996</v>
      </c>
      <c r="AD135" s="7">
        <f t="shared" si="25"/>
        <v>100</v>
      </c>
      <c r="AE135" s="7">
        <f t="shared" si="25"/>
        <v>115.98777142420998</v>
      </c>
      <c r="AF135" s="7">
        <f t="shared" si="25"/>
        <v>131.97554284841996</v>
      </c>
      <c r="AG135" s="7">
        <f t="shared" ref="AG135:AG198" si="41">-BC135*$L$2-(1-BC135)*$L$3+AF135</f>
        <v>147.96331427262996</v>
      </c>
      <c r="AI135" s="17">
        <f t="shared" ref="AI135:AI198" si="42">IF(X135=100,(AT135*$L$2+(1-AT135)*$L$3+W135)-100,0)*L135</f>
        <v>0</v>
      </c>
      <c r="AJ135" s="17">
        <f t="shared" si="32"/>
        <v>0</v>
      </c>
      <c r="AK135" s="17">
        <f t="shared" si="32"/>
        <v>0</v>
      </c>
      <c r="AL135" s="17">
        <f t="shared" si="32"/>
        <v>2614.3104229252194</v>
      </c>
      <c r="AM135" s="17">
        <f t="shared" si="30"/>
        <v>0</v>
      </c>
      <c r="AN135" s="17">
        <f t="shared" si="30"/>
        <v>0</v>
      </c>
      <c r="AO135" s="17">
        <f t="shared" si="30"/>
        <v>2241.2680164612639</v>
      </c>
      <c r="AP135" s="17">
        <f t="shared" si="26"/>
        <v>0</v>
      </c>
      <c r="AQ135" s="17">
        <f t="shared" si="26"/>
        <v>0</v>
      </c>
      <c r="AR135" s="17">
        <f t="shared" si="26"/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3:55" x14ac:dyDescent="0.25">
      <c r="C136" s="17"/>
      <c r="D136" s="30">
        <f t="shared" si="34"/>
        <v>5640.6882937790742</v>
      </c>
      <c r="E136" s="17">
        <f t="shared" si="35"/>
        <v>-6047.9900177581985</v>
      </c>
      <c r="F136" s="30">
        <f t="shared" si="36"/>
        <v>-407.30172397912429</v>
      </c>
      <c r="G136">
        <f t="shared" si="37"/>
        <v>2</v>
      </c>
      <c r="H136" s="31">
        <f t="shared" si="38"/>
        <v>9.7525869332865155E-4</v>
      </c>
      <c r="I136" s="30">
        <f t="shared" si="39"/>
        <v>2</v>
      </c>
      <c r="J136" s="2"/>
      <c r="K136" s="20">
        <v>100</v>
      </c>
      <c r="L136" s="7">
        <f t="shared" si="40"/>
        <v>86.21598533371521</v>
      </c>
      <c r="M136" s="7">
        <f t="shared" si="40"/>
        <v>74.331961270633954</v>
      </c>
      <c r="N136" s="7">
        <f t="shared" si="40"/>
        <v>84.573328756155178</v>
      </c>
      <c r="O136" s="7">
        <f t="shared" si="40"/>
        <v>72.915728716641496</v>
      </c>
      <c r="P136" s="7">
        <f t="shared" si="40"/>
        <v>62.865013976311197</v>
      </c>
      <c r="Q136" s="7">
        <f t="shared" si="33"/>
        <v>54.199691229854473</v>
      </c>
      <c r="R136" s="7">
        <f t="shared" si="33"/>
        <v>46.728797841650263</v>
      </c>
      <c r="S136" s="7">
        <f t="shared" si="33"/>
        <v>40.287693493778619</v>
      </c>
      <c r="T136" s="7">
        <f t="shared" si="33"/>
        <v>34.734431913888308</v>
      </c>
      <c r="U136" s="7">
        <f t="shared" si="33"/>
        <v>39.520099822418018</v>
      </c>
      <c r="W136" s="20">
        <v>100</v>
      </c>
      <c r="X136" s="7">
        <f t="shared" si="31"/>
        <v>115.98777142420998</v>
      </c>
      <c r="Y136" s="7">
        <f t="shared" si="31"/>
        <v>131.97554284841996</v>
      </c>
      <c r="Z136" s="7">
        <f t="shared" si="31"/>
        <v>119.86608986112005</v>
      </c>
      <c r="AA136" s="7">
        <f t="shared" si="29"/>
        <v>100</v>
      </c>
      <c r="AB136" s="7">
        <f t="shared" si="29"/>
        <v>115.98777142420998</v>
      </c>
      <c r="AC136" s="7">
        <f t="shared" si="29"/>
        <v>131.97554284841996</v>
      </c>
      <c r="AD136" s="7">
        <f t="shared" si="25"/>
        <v>100</v>
      </c>
      <c r="AE136" s="7">
        <f t="shared" si="25"/>
        <v>115.98777142420998</v>
      </c>
      <c r="AF136" s="7">
        <f t="shared" si="25"/>
        <v>131.97554284841996</v>
      </c>
      <c r="AG136" s="7">
        <f t="shared" si="41"/>
        <v>119.86608986112005</v>
      </c>
      <c r="AI136" s="17">
        <f t="shared" si="42"/>
        <v>0</v>
      </c>
      <c r="AJ136" s="17">
        <f t="shared" si="32"/>
        <v>0</v>
      </c>
      <c r="AK136" s="17">
        <f t="shared" si="32"/>
        <v>0</v>
      </c>
      <c r="AL136" s="17">
        <f t="shared" si="32"/>
        <v>2614.3104229252194</v>
      </c>
      <c r="AM136" s="17">
        <f t="shared" si="30"/>
        <v>0</v>
      </c>
      <c r="AN136" s="17">
        <f t="shared" si="30"/>
        <v>0</v>
      </c>
      <c r="AO136" s="17">
        <f t="shared" si="30"/>
        <v>2241.2680164612639</v>
      </c>
      <c r="AP136" s="17">
        <f t="shared" si="26"/>
        <v>0</v>
      </c>
      <c r="AQ136" s="17">
        <f t="shared" si="26"/>
        <v>0</v>
      </c>
      <c r="AR136" s="17">
        <f t="shared" si="26"/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</row>
    <row r="137" spans="3:55" x14ac:dyDescent="0.25">
      <c r="C137" s="17"/>
      <c r="D137" s="30">
        <f t="shared" si="34"/>
        <v>5640.6882937790742</v>
      </c>
      <c r="E137" s="17">
        <f t="shared" si="35"/>
        <v>-6047.9900177581985</v>
      </c>
      <c r="F137" s="30">
        <f t="shared" si="36"/>
        <v>-407.30172397912429</v>
      </c>
      <c r="G137">
        <f t="shared" si="37"/>
        <v>2</v>
      </c>
      <c r="H137" s="31">
        <f t="shared" si="38"/>
        <v>9.7525869332865155E-4</v>
      </c>
      <c r="I137" s="30">
        <f t="shared" si="39"/>
        <v>2</v>
      </c>
      <c r="J137" s="2"/>
      <c r="K137" s="20">
        <v>100</v>
      </c>
      <c r="L137" s="7">
        <f t="shared" si="40"/>
        <v>86.21598533371521</v>
      </c>
      <c r="M137" s="7">
        <f t="shared" si="40"/>
        <v>74.331961270633954</v>
      </c>
      <c r="N137" s="7">
        <f t="shared" si="40"/>
        <v>84.573328756155178</v>
      </c>
      <c r="O137" s="7">
        <f t="shared" si="40"/>
        <v>72.915728716641496</v>
      </c>
      <c r="P137" s="7">
        <f t="shared" si="40"/>
        <v>62.865013976311197</v>
      </c>
      <c r="Q137" s="7">
        <f t="shared" si="33"/>
        <v>54.199691229854473</v>
      </c>
      <c r="R137" s="7">
        <f t="shared" si="33"/>
        <v>46.728797841650263</v>
      </c>
      <c r="S137" s="7">
        <f t="shared" si="33"/>
        <v>40.287693493778619</v>
      </c>
      <c r="T137" s="7">
        <f t="shared" si="33"/>
        <v>45.838483048645827</v>
      </c>
      <c r="U137" s="7">
        <f t="shared" si="33"/>
        <v>39.520099822418018</v>
      </c>
      <c r="W137" s="20">
        <v>100</v>
      </c>
      <c r="X137" s="7">
        <f t="shared" si="31"/>
        <v>115.98777142420998</v>
      </c>
      <c r="Y137" s="7">
        <f t="shared" si="31"/>
        <v>131.97554284841996</v>
      </c>
      <c r="Z137" s="7">
        <f t="shared" si="31"/>
        <v>119.86608986112005</v>
      </c>
      <c r="AA137" s="7">
        <f t="shared" si="29"/>
        <v>100</v>
      </c>
      <c r="AB137" s="7">
        <f t="shared" si="29"/>
        <v>115.98777142420998</v>
      </c>
      <c r="AC137" s="7">
        <f t="shared" si="29"/>
        <v>131.97554284841996</v>
      </c>
      <c r="AD137" s="7">
        <f t="shared" si="25"/>
        <v>100</v>
      </c>
      <c r="AE137" s="7">
        <f t="shared" si="25"/>
        <v>115.98777142420998</v>
      </c>
      <c r="AF137" s="7">
        <f t="shared" si="25"/>
        <v>103.87831843691006</v>
      </c>
      <c r="AG137" s="7">
        <f t="shared" si="41"/>
        <v>119.86608986112005</v>
      </c>
      <c r="AI137" s="17">
        <f t="shared" si="42"/>
        <v>0</v>
      </c>
      <c r="AJ137" s="17">
        <f t="shared" si="32"/>
        <v>0</v>
      </c>
      <c r="AK137" s="17">
        <f t="shared" si="32"/>
        <v>0</v>
      </c>
      <c r="AL137" s="17">
        <f t="shared" si="32"/>
        <v>2614.3104229252194</v>
      </c>
      <c r="AM137" s="17">
        <f t="shared" si="30"/>
        <v>0</v>
      </c>
      <c r="AN137" s="17">
        <f t="shared" si="30"/>
        <v>0</v>
      </c>
      <c r="AO137" s="17">
        <f t="shared" si="30"/>
        <v>2241.2680164612639</v>
      </c>
      <c r="AP137" s="17">
        <f t="shared" si="26"/>
        <v>0</v>
      </c>
      <c r="AQ137" s="17">
        <f t="shared" si="26"/>
        <v>0</v>
      </c>
      <c r="AR137" s="17">
        <f t="shared" si="26"/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</row>
    <row r="138" spans="3:55" x14ac:dyDescent="0.25">
      <c r="C138" s="17"/>
      <c r="D138" s="30">
        <f t="shared" si="34"/>
        <v>4426.2914063854842</v>
      </c>
      <c r="E138" s="17">
        <f t="shared" si="35"/>
        <v>-4784.5946342759453</v>
      </c>
      <c r="F138" s="30">
        <f t="shared" si="36"/>
        <v>-358.30322789046113</v>
      </c>
      <c r="G138">
        <f t="shared" si="37"/>
        <v>3</v>
      </c>
      <c r="H138" s="31">
        <f t="shared" si="38"/>
        <v>9.7569302143100045E-4</v>
      </c>
      <c r="I138" s="30">
        <f t="shared" si="39"/>
        <v>2</v>
      </c>
      <c r="J138" s="2"/>
      <c r="K138" s="20">
        <v>100</v>
      </c>
      <c r="L138" s="7">
        <f t="shared" si="40"/>
        <v>86.21598533371521</v>
      </c>
      <c r="M138" s="7">
        <f t="shared" si="40"/>
        <v>74.331961270633954</v>
      </c>
      <c r="N138" s="7">
        <f t="shared" si="40"/>
        <v>84.573328756155178</v>
      </c>
      <c r="O138" s="7">
        <f t="shared" si="40"/>
        <v>72.915728716641496</v>
      </c>
      <c r="P138" s="7">
        <f t="shared" si="40"/>
        <v>62.865013976311197</v>
      </c>
      <c r="Q138" s="7">
        <f t="shared" si="33"/>
        <v>54.199691229854473</v>
      </c>
      <c r="R138" s="7">
        <f t="shared" si="33"/>
        <v>46.728797841650263</v>
      </c>
      <c r="S138" s="7">
        <f t="shared" si="33"/>
        <v>40.287693493778619</v>
      </c>
      <c r="T138" s="7">
        <f t="shared" si="33"/>
        <v>45.838483048645827</v>
      </c>
      <c r="U138" s="7">
        <f t="shared" si="33"/>
        <v>52.154053657240546</v>
      </c>
      <c r="W138" s="20">
        <v>100</v>
      </c>
      <c r="X138" s="7">
        <f t="shared" si="31"/>
        <v>115.98777142420998</v>
      </c>
      <c r="Y138" s="7">
        <f t="shared" si="31"/>
        <v>131.97554284841996</v>
      </c>
      <c r="Z138" s="7">
        <f t="shared" si="31"/>
        <v>119.86608986112005</v>
      </c>
      <c r="AA138" s="7">
        <f t="shared" si="29"/>
        <v>100</v>
      </c>
      <c r="AB138" s="7">
        <f t="shared" si="29"/>
        <v>115.98777142420998</v>
      </c>
      <c r="AC138" s="7">
        <f t="shared" si="29"/>
        <v>131.97554284841996</v>
      </c>
      <c r="AD138" s="7">
        <f t="shared" si="25"/>
        <v>100</v>
      </c>
      <c r="AE138" s="7">
        <f t="shared" si="25"/>
        <v>115.98777142420998</v>
      </c>
      <c r="AF138" s="7">
        <f t="shared" si="25"/>
        <v>103.87831843691006</v>
      </c>
      <c r="AG138" s="7">
        <f t="shared" si="41"/>
        <v>91.768865449610146</v>
      </c>
      <c r="AI138" s="17">
        <f t="shared" si="42"/>
        <v>0</v>
      </c>
      <c r="AJ138" s="17">
        <f t="shared" si="32"/>
        <v>0</v>
      </c>
      <c r="AK138" s="17">
        <f t="shared" si="32"/>
        <v>0</v>
      </c>
      <c r="AL138" s="17">
        <f t="shared" si="32"/>
        <v>2614.3104229252194</v>
      </c>
      <c r="AM138" s="17">
        <f t="shared" si="30"/>
        <v>0</v>
      </c>
      <c r="AN138" s="17">
        <f t="shared" si="30"/>
        <v>0</v>
      </c>
      <c r="AO138" s="17">
        <f t="shared" si="30"/>
        <v>2241.2680164612639</v>
      </c>
      <c r="AP138" s="17">
        <f t="shared" si="26"/>
        <v>0</v>
      </c>
      <c r="AQ138" s="17">
        <f t="shared" si="26"/>
        <v>0</v>
      </c>
      <c r="AR138" s="17">
        <f t="shared" si="26"/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</row>
    <row r="139" spans="3:55" x14ac:dyDescent="0.25">
      <c r="C139" s="17"/>
      <c r="D139" s="30">
        <f t="shared" si="34"/>
        <v>5640.6882937790742</v>
      </c>
      <c r="E139" s="17">
        <f t="shared" si="35"/>
        <v>-6047.9900177581976</v>
      </c>
      <c r="F139" s="30">
        <f t="shared" si="36"/>
        <v>-407.30172397912338</v>
      </c>
      <c r="G139">
        <f t="shared" si="37"/>
        <v>2</v>
      </c>
      <c r="H139" s="31">
        <f t="shared" si="38"/>
        <v>9.7525869332865155E-4</v>
      </c>
      <c r="I139" s="30">
        <f t="shared" si="39"/>
        <v>2</v>
      </c>
      <c r="J139" s="2"/>
      <c r="K139" s="20">
        <v>100</v>
      </c>
      <c r="L139" s="7">
        <f t="shared" si="40"/>
        <v>86.21598533371521</v>
      </c>
      <c r="M139" s="7">
        <f t="shared" si="40"/>
        <v>74.331961270633954</v>
      </c>
      <c r="N139" s="7">
        <f t="shared" si="40"/>
        <v>84.573328756155178</v>
      </c>
      <c r="O139" s="7">
        <f t="shared" si="40"/>
        <v>72.915728716641496</v>
      </c>
      <c r="P139" s="7">
        <f t="shared" si="40"/>
        <v>62.865013976311197</v>
      </c>
      <c r="Q139" s="7">
        <f t="shared" si="33"/>
        <v>54.199691229854473</v>
      </c>
      <c r="R139" s="7">
        <f t="shared" si="33"/>
        <v>46.728797841650263</v>
      </c>
      <c r="S139" s="7">
        <f t="shared" si="33"/>
        <v>53.167034942788568</v>
      </c>
      <c r="T139" s="7">
        <f t="shared" si="33"/>
        <v>45.838483048645834</v>
      </c>
      <c r="U139" s="7">
        <f t="shared" si="33"/>
        <v>39.520099822418025</v>
      </c>
      <c r="W139" s="20">
        <v>100</v>
      </c>
      <c r="X139" s="7">
        <f t="shared" si="31"/>
        <v>115.98777142420998</v>
      </c>
      <c r="Y139" s="7">
        <f t="shared" si="31"/>
        <v>131.97554284841996</v>
      </c>
      <c r="Z139" s="7">
        <f t="shared" si="31"/>
        <v>119.86608986112005</v>
      </c>
      <c r="AA139" s="7">
        <f t="shared" si="29"/>
        <v>100</v>
      </c>
      <c r="AB139" s="7">
        <f t="shared" si="29"/>
        <v>115.98777142420998</v>
      </c>
      <c r="AC139" s="7">
        <f t="shared" si="29"/>
        <v>131.97554284841996</v>
      </c>
      <c r="AD139" s="7">
        <f t="shared" si="25"/>
        <v>100</v>
      </c>
      <c r="AE139" s="7">
        <f t="shared" si="25"/>
        <v>87.890547012700083</v>
      </c>
      <c r="AF139" s="7">
        <f t="shared" si="25"/>
        <v>103.87831843691006</v>
      </c>
      <c r="AG139" s="7">
        <f t="shared" si="41"/>
        <v>119.86608986112005</v>
      </c>
      <c r="AI139" s="17">
        <f t="shared" si="42"/>
        <v>0</v>
      </c>
      <c r="AJ139" s="17">
        <f t="shared" si="32"/>
        <v>0</v>
      </c>
      <c r="AK139" s="17">
        <f t="shared" si="32"/>
        <v>0</v>
      </c>
      <c r="AL139" s="17">
        <f t="shared" si="32"/>
        <v>2614.3104229252194</v>
      </c>
      <c r="AM139" s="17">
        <f t="shared" si="30"/>
        <v>0</v>
      </c>
      <c r="AN139" s="17">
        <f t="shared" si="30"/>
        <v>0</v>
      </c>
      <c r="AO139" s="17">
        <f t="shared" si="30"/>
        <v>2241.2680164612639</v>
      </c>
      <c r="AP139" s="17">
        <f t="shared" si="26"/>
        <v>0</v>
      </c>
      <c r="AQ139" s="17">
        <f t="shared" si="26"/>
        <v>0</v>
      </c>
      <c r="AR139" s="17">
        <f t="shared" si="26"/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</row>
    <row r="140" spans="3:55" x14ac:dyDescent="0.25">
      <c r="C140" s="17"/>
      <c r="D140" s="30">
        <f t="shared" si="34"/>
        <v>4426.2914063854842</v>
      </c>
      <c r="E140" s="17">
        <f t="shared" si="35"/>
        <v>-4784.5946342759444</v>
      </c>
      <c r="F140" s="30">
        <f t="shared" si="36"/>
        <v>-358.30322789046022</v>
      </c>
      <c r="G140">
        <f t="shared" si="37"/>
        <v>3</v>
      </c>
      <c r="H140" s="31">
        <f t="shared" si="38"/>
        <v>9.7569302143100045E-4</v>
      </c>
      <c r="I140" s="30">
        <f t="shared" si="39"/>
        <v>2</v>
      </c>
      <c r="J140" s="2"/>
      <c r="K140" s="20">
        <v>100</v>
      </c>
      <c r="L140" s="7">
        <f t="shared" si="40"/>
        <v>86.21598533371521</v>
      </c>
      <c r="M140" s="7">
        <f t="shared" si="40"/>
        <v>74.331961270633954</v>
      </c>
      <c r="N140" s="7">
        <f t="shared" si="40"/>
        <v>84.573328756155178</v>
      </c>
      <c r="O140" s="7">
        <f t="shared" si="40"/>
        <v>72.915728716641496</v>
      </c>
      <c r="P140" s="7">
        <f t="shared" si="40"/>
        <v>62.865013976311197</v>
      </c>
      <c r="Q140" s="7">
        <f t="shared" si="33"/>
        <v>54.199691229854473</v>
      </c>
      <c r="R140" s="7">
        <f t="shared" si="33"/>
        <v>46.728797841650263</v>
      </c>
      <c r="S140" s="7">
        <f t="shared" si="33"/>
        <v>53.167034942788568</v>
      </c>
      <c r="T140" s="7">
        <f t="shared" si="33"/>
        <v>45.838483048645834</v>
      </c>
      <c r="U140" s="7">
        <f t="shared" si="33"/>
        <v>52.154053657240553</v>
      </c>
      <c r="W140" s="20">
        <v>100</v>
      </c>
      <c r="X140" s="7">
        <f t="shared" si="31"/>
        <v>115.98777142420998</v>
      </c>
      <c r="Y140" s="7">
        <f t="shared" si="31"/>
        <v>131.97554284841996</v>
      </c>
      <c r="Z140" s="7">
        <f t="shared" si="31"/>
        <v>119.86608986112005</v>
      </c>
      <c r="AA140" s="7">
        <f t="shared" si="29"/>
        <v>100</v>
      </c>
      <c r="AB140" s="7">
        <f t="shared" si="29"/>
        <v>115.98777142420998</v>
      </c>
      <c r="AC140" s="7">
        <f t="shared" si="29"/>
        <v>131.97554284841996</v>
      </c>
      <c r="AD140" s="7">
        <f t="shared" si="25"/>
        <v>100</v>
      </c>
      <c r="AE140" s="7">
        <f t="shared" si="25"/>
        <v>87.890547012700083</v>
      </c>
      <c r="AF140" s="7">
        <f t="shared" si="25"/>
        <v>103.87831843691006</v>
      </c>
      <c r="AG140" s="7">
        <f t="shared" si="41"/>
        <v>91.768865449610146</v>
      </c>
      <c r="AI140" s="17">
        <f t="shared" si="42"/>
        <v>0</v>
      </c>
      <c r="AJ140" s="17">
        <f t="shared" si="32"/>
        <v>0</v>
      </c>
      <c r="AK140" s="17">
        <f t="shared" si="32"/>
        <v>0</v>
      </c>
      <c r="AL140" s="17">
        <f t="shared" si="32"/>
        <v>2614.3104229252194</v>
      </c>
      <c r="AM140" s="17">
        <f t="shared" si="30"/>
        <v>0</v>
      </c>
      <c r="AN140" s="17">
        <f t="shared" si="30"/>
        <v>0</v>
      </c>
      <c r="AO140" s="17">
        <f t="shared" si="30"/>
        <v>2241.2680164612639</v>
      </c>
      <c r="AP140" s="17">
        <f t="shared" si="26"/>
        <v>0</v>
      </c>
      <c r="AQ140" s="17">
        <f t="shared" si="26"/>
        <v>0</v>
      </c>
      <c r="AR140" s="17">
        <f t="shared" si="26"/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1</v>
      </c>
    </row>
    <row r="141" spans="3:55" x14ac:dyDescent="0.25">
      <c r="C141" s="17"/>
      <c r="D141" s="30">
        <f t="shared" si="34"/>
        <v>4426.2914063854842</v>
      </c>
      <c r="E141" s="17">
        <f t="shared" si="35"/>
        <v>-4784.5946342759444</v>
      </c>
      <c r="F141" s="30">
        <f t="shared" si="36"/>
        <v>-358.30322789046022</v>
      </c>
      <c r="G141">
        <f t="shared" si="37"/>
        <v>3</v>
      </c>
      <c r="H141" s="31">
        <f t="shared" si="38"/>
        <v>9.7569302143100045E-4</v>
      </c>
      <c r="I141" s="30">
        <f t="shared" si="39"/>
        <v>2</v>
      </c>
      <c r="J141" s="2"/>
      <c r="K141" s="20">
        <v>100</v>
      </c>
      <c r="L141" s="7">
        <f t="shared" si="40"/>
        <v>86.21598533371521</v>
      </c>
      <c r="M141" s="7">
        <f t="shared" si="40"/>
        <v>74.331961270633954</v>
      </c>
      <c r="N141" s="7">
        <f t="shared" si="40"/>
        <v>84.573328756155178</v>
      </c>
      <c r="O141" s="7">
        <f t="shared" si="40"/>
        <v>72.915728716641496</v>
      </c>
      <c r="P141" s="7">
        <f t="shared" si="40"/>
        <v>62.865013976311197</v>
      </c>
      <c r="Q141" s="7">
        <f t="shared" si="33"/>
        <v>54.199691229854473</v>
      </c>
      <c r="R141" s="7">
        <f t="shared" si="33"/>
        <v>46.728797841650263</v>
      </c>
      <c r="S141" s="7">
        <f t="shared" si="33"/>
        <v>53.167034942788568</v>
      </c>
      <c r="T141" s="7">
        <f t="shared" si="33"/>
        <v>60.492324544420001</v>
      </c>
      <c r="U141" s="7">
        <f t="shared" si="33"/>
        <v>52.154053657240553</v>
      </c>
      <c r="W141" s="20">
        <v>100</v>
      </c>
      <c r="X141" s="7">
        <f t="shared" si="31"/>
        <v>115.98777142420998</v>
      </c>
      <c r="Y141" s="7">
        <f t="shared" si="31"/>
        <v>131.97554284841996</v>
      </c>
      <c r="Z141" s="7">
        <f t="shared" si="31"/>
        <v>119.86608986112005</v>
      </c>
      <c r="AA141" s="7">
        <f t="shared" si="29"/>
        <v>100</v>
      </c>
      <c r="AB141" s="7">
        <f t="shared" si="29"/>
        <v>115.98777142420998</v>
      </c>
      <c r="AC141" s="7">
        <f t="shared" si="29"/>
        <v>131.97554284841996</v>
      </c>
      <c r="AD141" s="7">
        <f t="shared" si="29"/>
        <v>100</v>
      </c>
      <c r="AE141" s="7">
        <f t="shared" si="29"/>
        <v>87.890547012700083</v>
      </c>
      <c r="AF141" s="7">
        <f t="shared" si="29"/>
        <v>75.781094025400165</v>
      </c>
      <c r="AG141" s="7">
        <f t="shared" si="41"/>
        <v>91.768865449610146</v>
      </c>
      <c r="AI141" s="17">
        <f t="shared" si="42"/>
        <v>0</v>
      </c>
      <c r="AJ141" s="17">
        <f t="shared" si="32"/>
        <v>0</v>
      </c>
      <c r="AK141" s="17">
        <f t="shared" si="32"/>
        <v>0</v>
      </c>
      <c r="AL141" s="17">
        <f t="shared" si="32"/>
        <v>2614.3104229252194</v>
      </c>
      <c r="AM141" s="17">
        <f t="shared" si="30"/>
        <v>0</v>
      </c>
      <c r="AN141" s="17">
        <f t="shared" si="30"/>
        <v>0</v>
      </c>
      <c r="AO141" s="17">
        <f t="shared" si="30"/>
        <v>2241.2680164612639</v>
      </c>
      <c r="AP141" s="17">
        <f t="shared" si="30"/>
        <v>0</v>
      </c>
      <c r="AQ141" s="17">
        <f t="shared" si="30"/>
        <v>0</v>
      </c>
      <c r="AR141" s="17">
        <f t="shared" si="30"/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0</v>
      </c>
    </row>
    <row r="142" spans="3:55" x14ac:dyDescent="0.25">
      <c r="C142" s="17"/>
      <c r="D142" s="30">
        <f t="shared" si="34"/>
        <v>2355.2107033979019</v>
      </c>
      <c r="E142" s="17">
        <f t="shared" si="35"/>
        <v>-3117.311633561806</v>
      </c>
      <c r="F142" s="30">
        <f t="shared" si="36"/>
        <v>-762.1009301639042</v>
      </c>
      <c r="G142">
        <f t="shared" si="37"/>
        <v>4</v>
      </c>
      <c r="H142" s="31">
        <f t="shared" si="38"/>
        <v>9.7612754295987511E-4</v>
      </c>
      <c r="I142" s="30">
        <f t="shared" si="39"/>
        <v>2</v>
      </c>
      <c r="J142" s="2"/>
      <c r="K142" s="20">
        <v>100</v>
      </c>
      <c r="L142" s="7">
        <f t="shared" si="40"/>
        <v>86.21598533371521</v>
      </c>
      <c r="M142" s="7">
        <f t="shared" si="40"/>
        <v>74.331961270633954</v>
      </c>
      <c r="N142" s="7">
        <f t="shared" si="40"/>
        <v>84.573328756155178</v>
      </c>
      <c r="O142" s="7">
        <f t="shared" si="40"/>
        <v>72.915728716641496</v>
      </c>
      <c r="P142" s="7">
        <f t="shared" si="40"/>
        <v>62.865013976311197</v>
      </c>
      <c r="Q142" s="7">
        <f t="shared" si="33"/>
        <v>54.199691229854473</v>
      </c>
      <c r="R142" s="7">
        <f t="shared" si="33"/>
        <v>46.728797841650263</v>
      </c>
      <c r="S142" s="7">
        <f t="shared" si="33"/>
        <v>53.167034942788568</v>
      </c>
      <c r="T142" s="7">
        <f t="shared" si="33"/>
        <v>60.492324544420001</v>
      </c>
      <c r="U142" s="7">
        <f t="shared" si="33"/>
        <v>68.826883664381938</v>
      </c>
      <c r="W142" s="20">
        <v>100</v>
      </c>
      <c r="X142" s="7">
        <f t="shared" si="31"/>
        <v>115.98777142420998</v>
      </c>
      <c r="Y142" s="7">
        <f t="shared" si="31"/>
        <v>131.97554284841996</v>
      </c>
      <c r="Z142" s="7">
        <f t="shared" si="31"/>
        <v>119.86608986112005</v>
      </c>
      <c r="AA142" s="7">
        <f t="shared" si="29"/>
        <v>100</v>
      </c>
      <c r="AB142" s="7">
        <f t="shared" si="29"/>
        <v>115.98777142420998</v>
      </c>
      <c r="AC142" s="7">
        <f t="shared" si="29"/>
        <v>131.97554284841996</v>
      </c>
      <c r="AD142" s="7">
        <f t="shared" si="29"/>
        <v>100</v>
      </c>
      <c r="AE142" s="7">
        <f t="shared" si="29"/>
        <v>87.890547012700083</v>
      </c>
      <c r="AF142" s="7">
        <f t="shared" si="29"/>
        <v>75.781094025400165</v>
      </c>
      <c r="AG142" s="7">
        <f t="shared" si="41"/>
        <v>63.671641038100248</v>
      </c>
      <c r="AI142" s="17">
        <f t="shared" si="42"/>
        <v>0</v>
      </c>
      <c r="AJ142" s="17">
        <f t="shared" si="32"/>
        <v>0</v>
      </c>
      <c r="AK142" s="17">
        <f t="shared" si="32"/>
        <v>0</v>
      </c>
      <c r="AL142" s="17">
        <f t="shared" si="32"/>
        <v>2614.3104229252194</v>
      </c>
      <c r="AM142" s="17">
        <f t="shared" si="30"/>
        <v>0</v>
      </c>
      <c r="AN142" s="17">
        <f t="shared" si="30"/>
        <v>0</v>
      </c>
      <c r="AO142" s="17">
        <f t="shared" si="30"/>
        <v>2241.2680164612639</v>
      </c>
      <c r="AP142" s="17">
        <f t="shared" si="30"/>
        <v>0</v>
      </c>
      <c r="AQ142" s="17">
        <f t="shared" si="30"/>
        <v>0</v>
      </c>
      <c r="AR142" s="17">
        <f t="shared" si="30"/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</row>
    <row r="143" spans="3:55" x14ac:dyDescent="0.25">
      <c r="C143" s="17"/>
      <c r="D143" s="30">
        <f t="shared" si="34"/>
        <v>5784.2305639618162</v>
      </c>
      <c r="E143" s="17">
        <f t="shared" si="35"/>
        <v>-6047.9900177581985</v>
      </c>
      <c r="F143" s="30">
        <f t="shared" si="36"/>
        <v>-263.75945379638233</v>
      </c>
      <c r="G143">
        <f t="shared" si="37"/>
        <v>2</v>
      </c>
      <c r="H143" s="31">
        <f t="shared" si="38"/>
        <v>9.7525869332865155E-4</v>
      </c>
      <c r="I143" s="30">
        <f t="shared" si="39"/>
        <v>2</v>
      </c>
      <c r="J143" s="2"/>
      <c r="K143" s="20">
        <v>100</v>
      </c>
      <c r="L143" s="7">
        <f t="shared" si="40"/>
        <v>86.21598533371521</v>
      </c>
      <c r="M143" s="7">
        <f t="shared" si="40"/>
        <v>74.331961270633954</v>
      </c>
      <c r="N143" s="7">
        <f t="shared" si="40"/>
        <v>84.573328756155178</v>
      </c>
      <c r="O143" s="7">
        <f t="shared" si="40"/>
        <v>72.915728716641496</v>
      </c>
      <c r="P143" s="7">
        <f t="shared" si="40"/>
        <v>62.865013976311197</v>
      </c>
      <c r="Q143" s="7">
        <f t="shared" si="33"/>
        <v>54.199691229854473</v>
      </c>
      <c r="R143" s="7">
        <f t="shared" si="33"/>
        <v>61.66725896247145</v>
      </c>
      <c r="S143" s="7">
        <f t="shared" si="33"/>
        <v>53.167034942788561</v>
      </c>
      <c r="T143" s="7">
        <f t="shared" si="33"/>
        <v>45.838483048645827</v>
      </c>
      <c r="U143" s="7">
        <f t="shared" si="33"/>
        <v>39.520099822418018</v>
      </c>
      <c r="W143" s="20">
        <v>100</v>
      </c>
      <c r="X143" s="7">
        <f t="shared" si="31"/>
        <v>115.98777142420998</v>
      </c>
      <c r="Y143" s="7">
        <f t="shared" si="31"/>
        <v>131.97554284841996</v>
      </c>
      <c r="Z143" s="7">
        <f t="shared" si="31"/>
        <v>119.86608986112005</v>
      </c>
      <c r="AA143" s="7">
        <f t="shared" si="29"/>
        <v>100</v>
      </c>
      <c r="AB143" s="7">
        <f t="shared" si="29"/>
        <v>115.98777142420998</v>
      </c>
      <c r="AC143" s="7">
        <f t="shared" si="29"/>
        <v>131.97554284841996</v>
      </c>
      <c r="AD143" s="7">
        <f t="shared" si="29"/>
        <v>119.86608986112005</v>
      </c>
      <c r="AE143" s="7">
        <f t="shared" si="29"/>
        <v>100</v>
      </c>
      <c r="AF143" s="7">
        <f t="shared" si="29"/>
        <v>115.98777142420998</v>
      </c>
      <c r="AG143" s="7">
        <f t="shared" si="41"/>
        <v>131.97554284841996</v>
      </c>
      <c r="AI143" s="17">
        <f t="shared" si="42"/>
        <v>0</v>
      </c>
      <c r="AJ143" s="17">
        <f t="shared" si="32"/>
        <v>0</v>
      </c>
      <c r="AK143" s="17">
        <f t="shared" si="32"/>
        <v>0</v>
      </c>
      <c r="AL143" s="17">
        <f t="shared" si="32"/>
        <v>2614.3104229252194</v>
      </c>
      <c r="AM143" s="17">
        <f t="shared" si="30"/>
        <v>0</v>
      </c>
      <c r="AN143" s="17">
        <f t="shared" si="30"/>
        <v>0</v>
      </c>
      <c r="AO143" s="17">
        <f t="shared" si="30"/>
        <v>0</v>
      </c>
      <c r="AP143" s="17">
        <f t="shared" si="30"/>
        <v>1906.2434957910355</v>
      </c>
      <c r="AQ143" s="17">
        <f t="shared" si="30"/>
        <v>0</v>
      </c>
      <c r="AR143" s="17">
        <f t="shared" si="30"/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</row>
    <row r="144" spans="3:55" x14ac:dyDescent="0.25">
      <c r="C144" s="17"/>
      <c r="D144" s="30">
        <f t="shared" si="34"/>
        <v>4722.8239465747274</v>
      </c>
      <c r="E144" s="17">
        <f t="shared" si="35"/>
        <v>-4784.5946342759453</v>
      </c>
      <c r="F144" s="30">
        <f t="shared" si="36"/>
        <v>-61.770687701217867</v>
      </c>
      <c r="G144">
        <f t="shared" si="37"/>
        <v>3</v>
      </c>
      <c r="H144" s="31">
        <f t="shared" si="38"/>
        <v>9.7569302143100045E-4</v>
      </c>
      <c r="I144" s="30">
        <f t="shared" si="39"/>
        <v>2</v>
      </c>
      <c r="J144" s="2"/>
      <c r="K144" s="20">
        <v>100</v>
      </c>
      <c r="L144" s="7">
        <f t="shared" si="40"/>
        <v>86.21598533371521</v>
      </c>
      <c r="M144" s="7">
        <f t="shared" si="40"/>
        <v>74.331961270633954</v>
      </c>
      <c r="N144" s="7">
        <f t="shared" si="40"/>
        <v>84.573328756155178</v>
      </c>
      <c r="O144" s="7">
        <f t="shared" si="40"/>
        <v>72.915728716641496</v>
      </c>
      <c r="P144" s="7">
        <f t="shared" si="40"/>
        <v>62.865013976311197</v>
      </c>
      <c r="Q144" s="7">
        <f t="shared" si="33"/>
        <v>54.199691229854473</v>
      </c>
      <c r="R144" s="7">
        <f t="shared" si="33"/>
        <v>61.66725896247145</v>
      </c>
      <c r="S144" s="7">
        <f t="shared" si="33"/>
        <v>53.167034942788561</v>
      </c>
      <c r="T144" s="7">
        <f t="shared" si="33"/>
        <v>45.838483048645827</v>
      </c>
      <c r="U144" s="7">
        <f t="shared" si="33"/>
        <v>52.154053657240546</v>
      </c>
      <c r="W144" s="20">
        <v>100</v>
      </c>
      <c r="X144" s="7">
        <f t="shared" si="31"/>
        <v>115.98777142420998</v>
      </c>
      <c r="Y144" s="7">
        <f t="shared" si="31"/>
        <v>131.97554284841996</v>
      </c>
      <c r="Z144" s="7">
        <f t="shared" si="31"/>
        <v>119.86608986112005</v>
      </c>
      <c r="AA144" s="7">
        <f t="shared" si="29"/>
        <v>100</v>
      </c>
      <c r="AB144" s="7">
        <f t="shared" si="29"/>
        <v>115.98777142420998</v>
      </c>
      <c r="AC144" s="7">
        <f t="shared" si="29"/>
        <v>131.97554284841996</v>
      </c>
      <c r="AD144" s="7">
        <f t="shared" si="29"/>
        <v>119.86608986112005</v>
      </c>
      <c r="AE144" s="7">
        <f t="shared" si="29"/>
        <v>100</v>
      </c>
      <c r="AF144" s="7">
        <f t="shared" si="29"/>
        <v>115.98777142420998</v>
      </c>
      <c r="AG144" s="7">
        <f t="shared" si="41"/>
        <v>103.87831843691006</v>
      </c>
      <c r="AI144" s="17">
        <f t="shared" si="42"/>
        <v>0</v>
      </c>
      <c r="AJ144" s="17">
        <f t="shared" si="32"/>
        <v>0</v>
      </c>
      <c r="AK144" s="17">
        <f t="shared" si="32"/>
        <v>0</v>
      </c>
      <c r="AL144" s="17">
        <f t="shared" si="32"/>
        <v>2614.3104229252194</v>
      </c>
      <c r="AM144" s="17">
        <f t="shared" si="30"/>
        <v>0</v>
      </c>
      <c r="AN144" s="17">
        <f t="shared" si="30"/>
        <v>0</v>
      </c>
      <c r="AO144" s="17">
        <f t="shared" si="30"/>
        <v>0</v>
      </c>
      <c r="AP144" s="17">
        <f t="shared" si="30"/>
        <v>1906.2434957910355</v>
      </c>
      <c r="AQ144" s="17">
        <f t="shared" si="30"/>
        <v>0</v>
      </c>
      <c r="AR144" s="17">
        <f t="shared" si="30"/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1</v>
      </c>
    </row>
    <row r="145" spans="3:55" x14ac:dyDescent="0.25">
      <c r="C145" s="17"/>
      <c r="D145" s="30">
        <f t="shared" si="34"/>
        <v>4722.8239465747274</v>
      </c>
      <c r="E145" s="17">
        <f t="shared" si="35"/>
        <v>-4784.5946342759453</v>
      </c>
      <c r="F145" s="30">
        <f t="shared" si="36"/>
        <v>-61.770687701217867</v>
      </c>
      <c r="G145">
        <f t="shared" si="37"/>
        <v>3</v>
      </c>
      <c r="H145" s="31">
        <f t="shared" si="38"/>
        <v>9.7569302143100045E-4</v>
      </c>
      <c r="I145" s="30">
        <f t="shared" si="39"/>
        <v>2</v>
      </c>
      <c r="J145" s="2"/>
      <c r="K145" s="20">
        <v>100</v>
      </c>
      <c r="L145" s="7">
        <f t="shared" si="40"/>
        <v>86.21598533371521</v>
      </c>
      <c r="M145" s="7">
        <f t="shared" si="40"/>
        <v>74.331961270633954</v>
      </c>
      <c r="N145" s="7">
        <f t="shared" si="40"/>
        <v>84.573328756155178</v>
      </c>
      <c r="O145" s="7">
        <f t="shared" si="40"/>
        <v>72.915728716641496</v>
      </c>
      <c r="P145" s="7">
        <f t="shared" si="40"/>
        <v>62.865013976311197</v>
      </c>
      <c r="Q145" s="7">
        <f t="shared" si="33"/>
        <v>54.199691229854473</v>
      </c>
      <c r="R145" s="7">
        <f t="shared" si="33"/>
        <v>61.66725896247145</v>
      </c>
      <c r="S145" s="7">
        <f t="shared" si="33"/>
        <v>53.167034942788561</v>
      </c>
      <c r="T145" s="7">
        <f t="shared" si="33"/>
        <v>60.492324544419994</v>
      </c>
      <c r="U145" s="7">
        <f t="shared" si="33"/>
        <v>52.154053657240546</v>
      </c>
      <c r="W145" s="20">
        <v>100</v>
      </c>
      <c r="X145" s="7">
        <f t="shared" si="31"/>
        <v>115.98777142420998</v>
      </c>
      <c r="Y145" s="7">
        <f t="shared" si="31"/>
        <v>131.97554284841996</v>
      </c>
      <c r="Z145" s="7">
        <f t="shared" si="31"/>
        <v>119.86608986112005</v>
      </c>
      <c r="AA145" s="7">
        <f t="shared" si="29"/>
        <v>100</v>
      </c>
      <c r="AB145" s="7">
        <f t="shared" si="29"/>
        <v>115.98777142420998</v>
      </c>
      <c r="AC145" s="7">
        <f t="shared" si="29"/>
        <v>131.97554284841996</v>
      </c>
      <c r="AD145" s="7">
        <f t="shared" si="29"/>
        <v>119.86608986112005</v>
      </c>
      <c r="AE145" s="7">
        <f t="shared" si="29"/>
        <v>100</v>
      </c>
      <c r="AF145" s="7">
        <f t="shared" si="29"/>
        <v>87.890547012700083</v>
      </c>
      <c r="AG145" s="7">
        <f t="shared" si="41"/>
        <v>103.87831843691006</v>
      </c>
      <c r="AI145" s="17">
        <f t="shared" si="42"/>
        <v>0</v>
      </c>
      <c r="AJ145" s="17">
        <f t="shared" si="32"/>
        <v>0</v>
      </c>
      <c r="AK145" s="17">
        <f t="shared" si="32"/>
        <v>0</v>
      </c>
      <c r="AL145" s="17">
        <f t="shared" si="32"/>
        <v>2614.3104229252194</v>
      </c>
      <c r="AM145" s="17">
        <f t="shared" si="30"/>
        <v>0</v>
      </c>
      <c r="AN145" s="17">
        <f t="shared" si="30"/>
        <v>0</v>
      </c>
      <c r="AO145" s="17">
        <f t="shared" si="30"/>
        <v>0</v>
      </c>
      <c r="AP145" s="17">
        <f t="shared" si="30"/>
        <v>1906.2434957910355</v>
      </c>
      <c r="AQ145" s="17">
        <f t="shared" si="30"/>
        <v>0</v>
      </c>
      <c r="AR145" s="17">
        <f t="shared" si="30"/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1</v>
      </c>
      <c r="BC145">
        <v>0</v>
      </c>
    </row>
    <row r="146" spans="3:55" x14ac:dyDescent="0.25">
      <c r="C146" s="17"/>
      <c r="D146" s="30">
        <f t="shared" si="34"/>
        <v>2853.6420947238676</v>
      </c>
      <c r="E146" s="17">
        <f t="shared" si="35"/>
        <v>-3117.311633561806</v>
      </c>
      <c r="F146" s="30">
        <f t="shared" si="36"/>
        <v>-263.66953883793849</v>
      </c>
      <c r="G146">
        <f t="shared" si="37"/>
        <v>4</v>
      </c>
      <c r="H146" s="31">
        <f t="shared" si="38"/>
        <v>9.7612754295987511E-4</v>
      </c>
      <c r="I146" s="30">
        <f t="shared" si="39"/>
        <v>2</v>
      </c>
      <c r="J146" s="2"/>
      <c r="K146" s="20">
        <v>100</v>
      </c>
      <c r="L146" s="7">
        <f t="shared" si="40"/>
        <v>86.21598533371521</v>
      </c>
      <c r="M146" s="7">
        <f t="shared" si="40"/>
        <v>74.331961270633954</v>
      </c>
      <c r="N146" s="7">
        <f t="shared" si="40"/>
        <v>84.573328756155178</v>
      </c>
      <c r="O146" s="7">
        <f t="shared" si="40"/>
        <v>72.915728716641496</v>
      </c>
      <c r="P146" s="7">
        <f t="shared" si="40"/>
        <v>62.865013976311197</v>
      </c>
      <c r="Q146" s="7">
        <f t="shared" si="33"/>
        <v>54.199691229854473</v>
      </c>
      <c r="R146" s="7">
        <f t="shared" si="33"/>
        <v>61.66725896247145</v>
      </c>
      <c r="S146" s="7">
        <f t="shared" si="33"/>
        <v>53.167034942788561</v>
      </c>
      <c r="T146" s="7">
        <f t="shared" si="33"/>
        <v>60.492324544419994</v>
      </c>
      <c r="U146" s="7">
        <f t="shared" si="33"/>
        <v>68.826883664381938</v>
      </c>
      <c r="W146" s="20">
        <v>100</v>
      </c>
      <c r="X146" s="7">
        <f t="shared" si="31"/>
        <v>115.98777142420998</v>
      </c>
      <c r="Y146" s="7">
        <f t="shared" si="31"/>
        <v>131.97554284841996</v>
      </c>
      <c r="Z146" s="7">
        <f t="shared" si="31"/>
        <v>119.86608986112005</v>
      </c>
      <c r="AA146" s="7">
        <f t="shared" si="29"/>
        <v>100</v>
      </c>
      <c r="AB146" s="7">
        <f t="shared" si="29"/>
        <v>115.98777142420998</v>
      </c>
      <c r="AC146" s="7">
        <f t="shared" si="29"/>
        <v>131.97554284841996</v>
      </c>
      <c r="AD146" s="7">
        <f t="shared" si="29"/>
        <v>119.86608986112005</v>
      </c>
      <c r="AE146" s="7">
        <f t="shared" si="29"/>
        <v>100</v>
      </c>
      <c r="AF146" s="7">
        <f t="shared" si="29"/>
        <v>87.890547012700083</v>
      </c>
      <c r="AG146" s="7">
        <f t="shared" si="41"/>
        <v>75.781094025400165</v>
      </c>
      <c r="AI146" s="17">
        <f t="shared" si="42"/>
        <v>0</v>
      </c>
      <c r="AJ146" s="17">
        <f t="shared" si="32"/>
        <v>0</v>
      </c>
      <c r="AK146" s="17">
        <f t="shared" si="32"/>
        <v>0</v>
      </c>
      <c r="AL146" s="17">
        <f t="shared" si="32"/>
        <v>2614.3104229252194</v>
      </c>
      <c r="AM146" s="17">
        <f t="shared" si="30"/>
        <v>0</v>
      </c>
      <c r="AN146" s="17">
        <f t="shared" si="30"/>
        <v>0</v>
      </c>
      <c r="AO146" s="17">
        <f t="shared" si="30"/>
        <v>0</v>
      </c>
      <c r="AP146" s="17">
        <f t="shared" si="30"/>
        <v>1906.2434957910355</v>
      </c>
      <c r="AQ146" s="17">
        <f t="shared" si="30"/>
        <v>0</v>
      </c>
      <c r="AR146" s="17">
        <f t="shared" si="30"/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1</v>
      </c>
      <c r="BC146">
        <v>1</v>
      </c>
    </row>
    <row r="147" spans="3:55" x14ac:dyDescent="0.25">
      <c r="C147" s="17"/>
      <c r="D147" s="30">
        <f t="shared" si="34"/>
        <v>4686.5046560780538</v>
      </c>
      <c r="E147" s="17">
        <f t="shared" si="35"/>
        <v>-4784.5946342759453</v>
      </c>
      <c r="F147" s="30">
        <f t="shared" si="36"/>
        <v>-98.089978197891469</v>
      </c>
      <c r="G147">
        <f t="shared" si="37"/>
        <v>3</v>
      </c>
      <c r="H147" s="31">
        <f t="shared" si="38"/>
        <v>9.7569302143100045E-4</v>
      </c>
      <c r="I147" s="30">
        <f t="shared" si="39"/>
        <v>1</v>
      </c>
      <c r="J147" s="2"/>
      <c r="K147" s="20">
        <v>100</v>
      </c>
      <c r="L147" s="7">
        <f t="shared" si="40"/>
        <v>86.21598533371521</v>
      </c>
      <c r="M147" s="7">
        <f t="shared" si="40"/>
        <v>74.331961270633954</v>
      </c>
      <c r="N147" s="7">
        <f t="shared" si="40"/>
        <v>84.573328756155178</v>
      </c>
      <c r="O147" s="7">
        <f t="shared" si="40"/>
        <v>72.915728716641496</v>
      </c>
      <c r="P147" s="7">
        <f t="shared" si="40"/>
        <v>62.865013976311197</v>
      </c>
      <c r="Q147" s="7">
        <f t="shared" si="33"/>
        <v>54.199691229854473</v>
      </c>
      <c r="R147" s="7">
        <f t="shared" si="33"/>
        <v>61.66725896247145</v>
      </c>
      <c r="S147" s="7">
        <f t="shared" si="33"/>
        <v>70.163699121773135</v>
      </c>
      <c r="T147" s="7">
        <f t="shared" si="33"/>
        <v>60.492324544419994</v>
      </c>
      <c r="U147" s="7">
        <f t="shared" si="33"/>
        <v>52.154053657240546</v>
      </c>
      <c r="W147" s="20">
        <v>100</v>
      </c>
      <c r="X147" s="7">
        <f t="shared" si="31"/>
        <v>115.98777142420998</v>
      </c>
      <c r="Y147" s="7">
        <f t="shared" si="31"/>
        <v>131.97554284841996</v>
      </c>
      <c r="Z147" s="7">
        <f t="shared" si="31"/>
        <v>119.86608986112005</v>
      </c>
      <c r="AA147" s="7">
        <f t="shared" si="29"/>
        <v>100</v>
      </c>
      <c r="AB147" s="7">
        <f t="shared" si="29"/>
        <v>115.98777142420998</v>
      </c>
      <c r="AC147" s="7">
        <f t="shared" si="29"/>
        <v>131.97554284841996</v>
      </c>
      <c r="AD147" s="7">
        <f t="shared" si="29"/>
        <v>119.86608986112005</v>
      </c>
      <c r="AE147" s="7">
        <f t="shared" si="29"/>
        <v>107.75663687382013</v>
      </c>
      <c r="AF147" s="7">
        <f t="shared" si="29"/>
        <v>123.74440829803011</v>
      </c>
      <c r="AG147" s="7">
        <f t="shared" si="41"/>
        <v>139.73217972224009</v>
      </c>
      <c r="AI147" s="17">
        <f t="shared" si="42"/>
        <v>0</v>
      </c>
      <c r="AJ147" s="17">
        <f t="shared" si="32"/>
        <v>0</v>
      </c>
      <c r="AK147" s="17">
        <f t="shared" si="32"/>
        <v>0</v>
      </c>
      <c r="AL147" s="17">
        <f t="shared" si="32"/>
        <v>2614.3104229252194</v>
      </c>
      <c r="AM147" s="17">
        <f t="shared" si="30"/>
        <v>0</v>
      </c>
      <c r="AN147" s="17">
        <f t="shared" si="30"/>
        <v>0</v>
      </c>
      <c r="AO147" s="17">
        <f t="shared" si="30"/>
        <v>0</v>
      </c>
      <c r="AP147" s="17">
        <f t="shared" si="30"/>
        <v>0</v>
      </c>
      <c r="AQ147" s="17">
        <f t="shared" si="30"/>
        <v>0</v>
      </c>
      <c r="AR147" s="17">
        <f t="shared" si="30"/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1</v>
      </c>
      <c r="BA147">
        <v>1</v>
      </c>
      <c r="BB147">
        <v>0</v>
      </c>
      <c r="BC147">
        <v>0</v>
      </c>
    </row>
    <row r="148" spans="3:55" x14ac:dyDescent="0.25">
      <c r="C148" s="17"/>
      <c r="D148" s="30">
        <f t="shared" si="34"/>
        <v>3415.108138537129</v>
      </c>
      <c r="E148" s="17">
        <f t="shared" si="35"/>
        <v>-3117.311633561806</v>
      </c>
      <c r="F148" s="30">
        <f t="shared" si="36"/>
        <v>297.79650497532293</v>
      </c>
      <c r="G148">
        <f t="shared" si="37"/>
        <v>4</v>
      </c>
      <c r="H148" s="31">
        <f t="shared" si="38"/>
        <v>9.7612754295987511E-4</v>
      </c>
      <c r="I148" s="30">
        <f t="shared" si="39"/>
        <v>1</v>
      </c>
      <c r="J148" s="2"/>
      <c r="K148" s="20">
        <v>100</v>
      </c>
      <c r="L148" s="7">
        <f t="shared" si="40"/>
        <v>86.21598533371521</v>
      </c>
      <c r="M148" s="7">
        <f t="shared" si="40"/>
        <v>74.331961270633954</v>
      </c>
      <c r="N148" s="7">
        <f t="shared" si="40"/>
        <v>84.573328756155178</v>
      </c>
      <c r="O148" s="7">
        <f t="shared" si="40"/>
        <v>72.915728716641496</v>
      </c>
      <c r="P148" s="7">
        <f t="shared" si="40"/>
        <v>62.865013976311197</v>
      </c>
      <c r="Q148" s="7">
        <f t="shared" si="33"/>
        <v>54.199691229854473</v>
      </c>
      <c r="R148" s="7">
        <f t="shared" si="33"/>
        <v>61.66725896247145</v>
      </c>
      <c r="S148" s="7">
        <f t="shared" si="33"/>
        <v>70.163699121773135</v>
      </c>
      <c r="T148" s="7">
        <f t="shared" si="33"/>
        <v>60.492324544419994</v>
      </c>
      <c r="U148" s="7">
        <f t="shared" si="33"/>
        <v>68.826883664381938</v>
      </c>
      <c r="W148" s="20">
        <v>100</v>
      </c>
      <c r="X148" s="7">
        <f t="shared" si="31"/>
        <v>115.98777142420998</v>
      </c>
      <c r="Y148" s="7">
        <f t="shared" si="31"/>
        <v>131.97554284841996</v>
      </c>
      <c r="Z148" s="7">
        <f t="shared" si="31"/>
        <v>119.86608986112005</v>
      </c>
      <c r="AA148" s="7">
        <f t="shared" si="29"/>
        <v>100</v>
      </c>
      <c r="AB148" s="7">
        <f t="shared" si="29"/>
        <v>115.98777142420998</v>
      </c>
      <c r="AC148" s="7">
        <f t="shared" si="29"/>
        <v>131.97554284841996</v>
      </c>
      <c r="AD148" s="7">
        <f t="shared" si="29"/>
        <v>119.86608986112005</v>
      </c>
      <c r="AE148" s="7">
        <f t="shared" si="29"/>
        <v>107.75663687382013</v>
      </c>
      <c r="AF148" s="7">
        <f t="shared" si="29"/>
        <v>123.74440829803011</v>
      </c>
      <c r="AG148" s="7">
        <f t="shared" si="41"/>
        <v>111.63495531073019</v>
      </c>
      <c r="AI148" s="17">
        <f t="shared" si="42"/>
        <v>0</v>
      </c>
      <c r="AJ148" s="17">
        <f t="shared" si="32"/>
        <v>0</v>
      </c>
      <c r="AK148" s="17">
        <f t="shared" si="32"/>
        <v>0</v>
      </c>
      <c r="AL148" s="17">
        <f t="shared" si="32"/>
        <v>2614.3104229252194</v>
      </c>
      <c r="AM148" s="17">
        <f t="shared" si="30"/>
        <v>0</v>
      </c>
      <c r="AN148" s="17">
        <f t="shared" si="30"/>
        <v>0</v>
      </c>
      <c r="AO148" s="17">
        <f t="shared" si="30"/>
        <v>0</v>
      </c>
      <c r="AP148" s="17">
        <f t="shared" si="30"/>
        <v>0</v>
      </c>
      <c r="AQ148" s="17">
        <f t="shared" si="30"/>
        <v>0</v>
      </c>
      <c r="AR148" s="17">
        <f t="shared" si="30"/>
        <v>0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1</v>
      </c>
      <c r="BA148">
        <v>1</v>
      </c>
      <c r="BB148">
        <v>0</v>
      </c>
      <c r="BC148">
        <v>1</v>
      </c>
    </row>
    <row r="149" spans="3:55" x14ac:dyDescent="0.25">
      <c r="C149" s="17"/>
      <c r="D149" s="30">
        <f t="shared" si="34"/>
        <v>3415.108138537129</v>
      </c>
      <c r="E149" s="17">
        <f t="shared" si="35"/>
        <v>-3117.3116335618074</v>
      </c>
      <c r="F149" s="30">
        <f t="shared" si="36"/>
        <v>297.79650497532157</v>
      </c>
      <c r="G149">
        <f t="shared" si="37"/>
        <v>4</v>
      </c>
      <c r="H149" s="31">
        <f t="shared" si="38"/>
        <v>9.7612754295987511E-4</v>
      </c>
      <c r="I149" s="30">
        <f t="shared" si="39"/>
        <v>1</v>
      </c>
      <c r="J149" s="2"/>
      <c r="K149" s="20">
        <v>100</v>
      </c>
      <c r="L149" s="7">
        <f t="shared" si="40"/>
        <v>86.21598533371521</v>
      </c>
      <c r="M149" s="7">
        <f t="shared" si="40"/>
        <v>74.331961270633954</v>
      </c>
      <c r="N149" s="7">
        <f t="shared" si="40"/>
        <v>84.573328756155178</v>
      </c>
      <c r="O149" s="7">
        <f t="shared" si="40"/>
        <v>72.915728716641496</v>
      </c>
      <c r="P149" s="7">
        <f t="shared" si="40"/>
        <v>62.865013976311197</v>
      </c>
      <c r="Q149" s="7">
        <f t="shared" si="33"/>
        <v>54.199691229854473</v>
      </c>
      <c r="R149" s="7">
        <f t="shared" si="33"/>
        <v>61.66725896247145</v>
      </c>
      <c r="S149" s="7">
        <f t="shared" si="33"/>
        <v>70.163699121773135</v>
      </c>
      <c r="T149" s="7">
        <f t="shared" si="33"/>
        <v>79.830768503050237</v>
      </c>
      <c r="U149" s="7">
        <f t="shared" si="33"/>
        <v>68.826883664381924</v>
      </c>
      <c r="W149" s="20">
        <v>100</v>
      </c>
      <c r="X149" s="7">
        <f t="shared" si="31"/>
        <v>115.98777142420998</v>
      </c>
      <c r="Y149" s="7">
        <f t="shared" si="31"/>
        <v>131.97554284841996</v>
      </c>
      <c r="Z149" s="7">
        <f t="shared" si="31"/>
        <v>119.86608986112005</v>
      </c>
      <c r="AA149" s="7">
        <f t="shared" si="29"/>
        <v>100</v>
      </c>
      <c r="AB149" s="7">
        <f t="shared" si="29"/>
        <v>115.98777142420998</v>
      </c>
      <c r="AC149" s="7">
        <f t="shared" si="29"/>
        <v>131.97554284841996</v>
      </c>
      <c r="AD149" s="7">
        <f t="shared" si="29"/>
        <v>119.86608986112005</v>
      </c>
      <c r="AE149" s="7">
        <f t="shared" si="29"/>
        <v>107.75663687382013</v>
      </c>
      <c r="AF149" s="7">
        <f t="shared" si="29"/>
        <v>95.64718388652021</v>
      </c>
      <c r="AG149" s="7">
        <f t="shared" si="41"/>
        <v>111.63495531073019</v>
      </c>
      <c r="AI149" s="17">
        <f t="shared" si="42"/>
        <v>0</v>
      </c>
      <c r="AJ149" s="17">
        <f t="shared" si="32"/>
        <v>0</v>
      </c>
      <c r="AK149" s="17">
        <f t="shared" si="32"/>
        <v>0</v>
      </c>
      <c r="AL149" s="17">
        <f t="shared" si="32"/>
        <v>2614.3104229252194</v>
      </c>
      <c r="AM149" s="17">
        <f t="shared" si="30"/>
        <v>0</v>
      </c>
      <c r="AN149" s="17">
        <f t="shared" si="30"/>
        <v>0</v>
      </c>
      <c r="AO149" s="17">
        <f t="shared" si="30"/>
        <v>0</v>
      </c>
      <c r="AP149" s="17">
        <f t="shared" si="30"/>
        <v>0</v>
      </c>
      <c r="AQ149" s="17">
        <f t="shared" si="30"/>
        <v>0</v>
      </c>
      <c r="AR149" s="17">
        <f t="shared" si="30"/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1</v>
      </c>
      <c r="BA149">
        <v>1</v>
      </c>
      <c r="BB149">
        <v>1</v>
      </c>
      <c r="BC149">
        <v>0</v>
      </c>
    </row>
    <row r="150" spans="3:55" x14ac:dyDescent="0.25">
      <c r="C150" s="17"/>
      <c r="D150" s="30">
        <f t="shared" si="34"/>
        <v>1119.0465540709704</v>
      </c>
      <c r="E150" s="17">
        <f t="shared" si="35"/>
        <v>-917.02450190521745</v>
      </c>
      <c r="F150" s="30">
        <f t="shared" si="36"/>
        <v>202.02205216575294</v>
      </c>
      <c r="G150">
        <f t="shared" si="37"/>
        <v>5</v>
      </c>
      <c r="H150" s="31">
        <f t="shared" si="38"/>
        <v>9.7656225800141683E-4</v>
      </c>
      <c r="I150" s="30">
        <f t="shared" si="39"/>
        <v>1</v>
      </c>
      <c r="J150" s="2"/>
      <c r="K150" s="20">
        <v>100</v>
      </c>
      <c r="L150" s="7">
        <f t="shared" si="40"/>
        <v>86.21598533371521</v>
      </c>
      <c r="M150" s="7">
        <f t="shared" si="40"/>
        <v>74.331961270633954</v>
      </c>
      <c r="N150" s="7">
        <f t="shared" si="40"/>
        <v>84.573328756155178</v>
      </c>
      <c r="O150" s="7">
        <f t="shared" si="40"/>
        <v>72.915728716641496</v>
      </c>
      <c r="P150" s="7">
        <f t="shared" si="40"/>
        <v>62.865013976311197</v>
      </c>
      <c r="Q150" s="7">
        <f t="shared" si="33"/>
        <v>54.199691229854473</v>
      </c>
      <c r="R150" s="7">
        <f t="shared" si="33"/>
        <v>61.66725896247145</v>
      </c>
      <c r="S150" s="7">
        <f t="shared" si="33"/>
        <v>70.163699121773135</v>
      </c>
      <c r="T150" s="7">
        <f t="shared" si="33"/>
        <v>79.830768503050237</v>
      </c>
      <c r="U150" s="7">
        <f t="shared" si="33"/>
        <v>90.829754980947826</v>
      </c>
      <c r="W150" s="20">
        <v>100</v>
      </c>
      <c r="X150" s="7">
        <f t="shared" si="31"/>
        <v>115.98777142420998</v>
      </c>
      <c r="Y150" s="7">
        <f t="shared" si="31"/>
        <v>131.97554284841996</v>
      </c>
      <c r="Z150" s="7">
        <f t="shared" si="31"/>
        <v>119.86608986112005</v>
      </c>
      <c r="AA150" s="7">
        <f t="shared" si="29"/>
        <v>100</v>
      </c>
      <c r="AB150" s="7">
        <f t="shared" si="29"/>
        <v>115.98777142420998</v>
      </c>
      <c r="AC150" s="7">
        <f t="shared" si="29"/>
        <v>131.97554284841996</v>
      </c>
      <c r="AD150" s="7">
        <f t="shared" si="29"/>
        <v>119.86608986112005</v>
      </c>
      <c r="AE150" s="7">
        <f t="shared" si="29"/>
        <v>107.75663687382013</v>
      </c>
      <c r="AF150" s="7">
        <f t="shared" si="29"/>
        <v>95.64718388652021</v>
      </c>
      <c r="AG150" s="7">
        <f t="shared" si="41"/>
        <v>83.537730899220293</v>
      </c>
      <c r="AI150" s="17">
        <f t="shared" si="42"/>
        <v>0</v>
      </c>
      <c r="AJ150" s="17">
        <f t="shared" si="32"/>
        <v>0</v>
      </c>
      <c r="AK150" s="17">
        <f t="shared" si="32"/>
        <v>0</v>
      </c>
      <c r="AL150" s="17">
        <f t="shared" si="32"/>
        <v>2614.3104229252194</v>
      </c>
      <c r="AM150" s="17">
        <f t="shared" si="30"/>
        <v>0</v>
      </c>
      <c r="AN150" s="17">
        <f t="shared" si="30"/>
        <v>0</v>
      </c>
      <c r="AO150" s="17">
        <f t="shared" si="30"/>
        <v>0</v>
      </c>
      <c r="AP150" s="17">
        <f t="shared" si="30"/>
        <v>0</v>
      </c>
      <c r="AQ150" s="17">
        <f t="shared" si="30"/>
        <v>0</v>
      </c>
      <c r="AR150" s="17">
        <f t="shared" si="30"/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1</v>
      </c>
    </row>
    <row r="151" spans="3:55" x14ac:dyDescent="0.25">
      <c r="C151" s="17"/>
      <c r="D151" s="30">
        <f t="shared" si="34"/>
        <v>5784.2305639618162</v>
      </c>
      <c r="E151" s="17">
        <f t="shared" si="35"/>
        <v>-6047.9900177581985</v>
      </c>
      <c r="F151" s="30">
        <f t="shared" si="36"/>
        <v>-263.75945379638233</v>
      </c>
      <c r="G151">
        <f t="shared" si="37"/>
        <v>2</v>
      </c>
      <c r="H151" s="31">
        <f t="shared" si="38"/>
        <v>9.7525869332865155E-4</v>
      </c>
      <c r="I151" s="30">
        <f t="shared" si="39"/>
        <v>2</v>
      </c>
      <c r="J151" s="2"/>
      <c r="K151" s="20">
        <v>100</v>
      </c>
      <c r="L151" s="7">
        <f t="shared" si="40"/>
        <v>86.21598533371521</v>
      </c>
      <c r="M151" s="7">
        <f t="shared" si="40"/>
        <v>74.331961270633954</v>
      </c>
      <c r="N151" s="7">
        <f t="shared" si="40"/>
        <v>84.573328756155178</v>
      </c>
      <c r="O151" s="7">
        <f t="shared" si="40"/>
        <v>72.915728716641496</v>
      </c>
      <c r="P151" s="7">
        <f t="shared" si="40"/>
        <v>62.865013976311197</v>
      </c>
      <c r="Q151" s="7">
        <f t="shared" si="33"/>
        <v>71.526479368967031</v>
      </c>
      <c r="R151" s="7">
        <f t="shared" si="33"/>
        <v>61.66725896247145</v>
      </c>
      <c r="S151" s="7">
        <f t="shared" si="33"/>
        <v>53.167034942788561</v>
      </c>
      <c r="T151" s="7">
        <f t="shared" si="33"/>
        <v>45.838483048645827</v>
      </c>
      <c r="U151" s="7">
        <f t="shared" si="33"/>
        <v>39.520099822418018</v>
      </c>
      <c r="W151" s="20">
        <v>100</v>
      </c>
      <c r="X151" s="7">
        <f t="shared" si="31"/>
        <v>115.98777142420998</v>
      </c>
      <c r="Y151" s="7">
        <f t="shared" si="31"/>
        <v>131.97554284841996</v>
      </c>
      <c r="Z151" s="7">
        <f t="shared" si="31"/>
        <v>119.86608986112005</v>
      </c>
      <c r="AA151" s="7">
        <f t="shared" si="29"/>
        <v>100</v>
      </c>
      <c r="AB151" s="7">
        <f t="shared" si="29"/>
        <v>115.98777142420998</v>
      </c>
      <c r="AC151" s="7">
        <f t="shared" si="29"/>
        <v>103.87831843691006</v>
      </c>
      <c r="AD151" s="7">
        <f t="shared" si="29"/>
        <v>119.86608986112005</v>
      </c>
      <c r="AE151" s="7">
        <f t="shared" si="29"/>
        <v>100</v>
      </c>
      <c r="AF151" s="7">
        <f t="shared" si="29"/>
        <v>115.98777142420998</v>
      </c>
      <c r="AG151" s="7">
        <f t="shared" si="41"/>
        <v>131.97554284841996</v>
      </c>
      <c r="AI151" s="17">
        <f t="shared" si="42"/>
        <v>0</v>
      </c>
      <c r="AJ151" s="17">
        <f t="shared" si="32"/>
        <v>0</v>
      </c>
      <c r="AK151" s="17">
        <f t="shared" si="32"/>
        <v>0</v>
      </c>
      <c r="AL151" s="17">
        <f t="shared" si="32"/>
        <v>2614.3104229252194</v>
      </c>
      <c r="AM151" s="17">
        <f t="shared" si="30"/>
        <v>0</v>
      </c>
      <c r="AN151" s="17">
        <f t="shared" si="30"/>
        <v>0</v>
      </c>
      <c r="AO151" s="17">
        <f t="shared" si="30"/>
        <v>0</v>
      </c>
      <c r="AP151" s="17">
        <f t="shared" si="30"/>
        <v>1906.2434957910355</v>
      </c>
      <c r="AQ151" s="17">
        <f t="shared" si="30"/>
        <v>0</v>
      </c>
      <c r="AR151" s="17">
        <f t="shared" si="30"/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</row>
    <row r="152" spans="3:55" x14ac:dyDescent="0.25">
      <c r="C152" s="17"/>
      <c r="D152" s="30">
        <f t="shared" si="34"/>
        <v>4722.8239465747274</v>
      </c>
      <c r="E152" s="17">
        <f t="shared" si="35"/>
        <v>-4784.5946342759453</v>
      </c>
      <c r="F152" s="30">
        <f t="shared" si="36"/>
        <v>-61.770687701217867</v>
      </c>
      <c r="G152">
        <f t="shared" si="37"/>
        <v>3</v>
      </c>
      <c r="H152" s="31">
        <f t="shared" si="38"/>
        <v>9.7569302143100045E-4</v>
      </c>
      <c r="I152" s="30">
        <f t="shared" si="39"/>
        <v>2</v>
      </c>
      <c r="J152" s="2"/>
      <c r="K152" s="20">
        <v>100</v>
      </c>
      <c r="L152" s="7">
        <f t="shared" si="40"/>
        <v>86.21598533371521</v>
      </c>
      <c r="M152" s="7">
        <f t="shared" si="40"/>
        <v>74.331961270633954</v>
      </c>
      <c r="N152" s="7">
        <f t="shared" si="40"/>
        <v>84.573328756155178</v>
      </c>
      <c r="O152" s="7">
        <f t="shared" si="40"/>
        <v>72.915728716641496</v>
      </c>
      <c r="P152" s="7">
        <f t="shared" si="40"/>
        <v>62.865013976311197</v>
      </c>
      <c r="Q152" s="7">
        <f t="shared" si="33"/>
        <v>71.526479368967031</v>
      </c>
      <c r="R152" s="7">
        <f t="shared" si="33"/>
        <v>61.66725896247145</v>
      </c>
      <c r="S152" s="7">
        <f t="shared" si="33"/>
        <v>53.167034942788561</v>
      </c>
      <c r="T152" s="7">
        <f t="shared" si="33"/>
        <v>45.838483048645827</v>
      </c>
      <c r="U152" s="7">
        <f t="shared" si="33"/>
        <v>52.154053657240546</v>
      </c>
      <c r="W152" s="20">
        <v>100</v>
      </c>
      <c r="X152" s="7">
        <f t="shared" si="31"/>
        <v>115.98777142420998</v>
      </c>
      <c r="Y152" s="7">
        <f t="shared" si="31"/>
        <v>131.97554284841996</v>
      </c>
      <c r="Z152" s="7">
        <f t="shared" si="31"/>
        <v>119.86608986112005</v>
      </c>
      <c r="AA152" s="7">
        <f t="shared" si="29"/>
        <v>100</v>
      </c>
      <c r="AB152" s="7">
        <f t="shared" si="29"/>
        <v>115.98777142420998</v>
      </c>
      <c r="AC152" s="7">
        <f t="shared" si="29"/>
        <v>103.87831843691006</v>
      </c>
      <c r="AD152" s="7">
        <f t="shared" si="29"/>
        <v>119.86608986112005</v>
      </c>
      <c r="AE152" s="7">
        <f t="shared" si="29"/>
        <v>100</v>
      </c>
      <c r="AF152" s="7">
        <f t="shared" si="29"/>
        <v>115.98777142420998</v>
      </c>
      <c r="AG152" s="7">
        <f t="shared" si="41"/>
        <v>103.87831843691006</v>
      </c>
      <c r="AI152" s="17">
        <f t="shared" si="42"/>
        <v>0</v>
      </c>
      <c r="AJ152" s="17">
        <f t="shared" si="32"/>
        <v>0</v>
      </c>
      <c r="AK152" s="17">
        <f t="shared" si="32"/>
        <v>0</v>
      </c>
      <c r="AL152" s="17">
        <f t="shared" si="32"/>
        <v>2614.3104229252194</v>
      </c>
      <c r="AM152" s="17">
        <f t="shared" si="30"/>
        <v>0</v>
      </c>
      <c r="AN152" s="17">
        <f t="shared" si="30"/>
        <v>0</v>
      </c>
      <c r="AO152" s="17">
        <f t="shared" si="30"/>
        <v>0</v>
      </c>
      <c r="AP152" s="17">
        <f t="shared" si="30"/>
        <v>1906.2434957910355</v>
      </c>
      <c r="AQ152" s="17">
        <f t="shared" si="30"/>
        <v>0</v>
      </c>
      <c r="AR152" s="17">
        <f t="shared" si="30"/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1</v>
      </c>
    </row>
    <row r="153" spans="3:55" x14ac:dyDescent="0.25">
      <c r="C153" s="17"/>
      <c r="D153" s="30">
        <f t="shared" si="34"/>
        <v>4722.8239465747274</v>
      </c>
      <c r="E153" s="17">
        <f t="shared" si="35"/>
        <v>-4784.5946342759453</v>
      </c>
      <c r="F153" s="30">
        <f t="shared" si="36"/>
        <v>-61.770687701217867</v>
      </c>
      <c r="G153">
        <f t="shared" si="37"/>
        <v>3</v>
      </c>
      <c r="H153" s="31">
        <f t="shared" si="38"/>
        <v>9.7569302143100045E-4</v>
      </c>
      <c r="I153" s="30">
        <f t="shared" si="39"/>
        <v>2</v>
      </c>
      <c r="J153" s="2"/>
      <c r="K153" s="20">
        <v>100</v>
      </c>
      <c r="L153" s="7">
        <f t="shared" si="40"/>
        <v>86.21598533371521</v>
      </c>
      <c r="M153" s="7">
        <f t="shared" si="40"/>
        <v>74.331961270633954</v>
      </c>
      <c r="N153" s="7">
        <f t="shared" si="40"/>
        <v>84.573328756155178</v>
      </c>
      <c r="O153" s="7">
        <f t="shared" si="40"/>
        <v>72.915728716641496</v>
      </c>
      <c r="P153" s="7">
        <f t="shared" si="40"/>
        <v>62.865013976311197</v>
      </c>
      <c r="Q153" s="7">
        <f t="shared" si="33"/>
        <v>71.526479368967031</v>
      </c>
      <c r="R153" s="7">
        <f t="shared" si="33"/>
        <v>61.66725896247145</v>
      </c>
      <c r="S153" s="7">
        <f t="shared" si="33"/>
        <v>53.167034942788561</v>
      </c>
      <c r="T153" s="7">
        <f t="shared" si="33"/>
        <v>60.492324544419994</v>
      </c>
      <c r="U153" s="7">
        <f t="shared" si="33"/>
        <v>52.154053657240546</v>
      </c>
      <c r="W153" s="20">
        <v>100</v>
      </c>
      <c r="X153" s="7">
        <f t="shared" si="31"/>
        <v>115.98777142420998</v>
      </c>
      <c r="Y153" s="7">
        <f t="shared" si="31"/>
        <v>131.97554284841996</v>
      </c>
      <c r="Z153" s="7">
        <f t="shared" si="31"/>
        <v>119.86608986112005</v>
      </c>
      <c r="AA153" s="7">
        <f t="shared" si="29"/>
        <v>100</v>
      </c>
      <c r="AB153" s="7">
        <f t="shared" si="29"/>
        <v>115.98777142420998</v>
      </c>
      <c r="AC153" s="7">
        <f t="shared" si="29"/>
        <v>103.87831843691006</v>
      </c>
      <c r="AD153" s="7">
        <f t="shared" si="29"/>
        <v>119.86608986112005</v>
      </c>
      <c r="AE153" s="7">
        <f t="shared" si="29"/>
        <v>100</v>
      </c>
      <c r="AF153" s="7">
        <f t="shared" si="29"/>
        <v>87.890547012700083</v>
      </c>
      <c r="AG153" s="7">
        <f t="shared" si="41"/>
        <v>103.87831843691006</v>
      </c>
      <c r="AI153" s="17">
        <f t="shared" si="42"/>
        <v>0</v>
      </c>
      <c r="AJ153" s="17">
        <f t="shared" si="32"/>
        <v>0</v>
      </c>
      <c r="AK153" s="17">
        <f t="shared" si="32"/>
        <v>0</v>
      </c>
      <c r="AL153" s="17">
        <f t="shared" si="32"/>
        <v>2614.3104229252194</v>
      </c>
      <c r="AM153" s="17">
        <f t="shared" si="30"/>
        <v>0</v>
      </c>
      <c r="AN153" s="17">
        <f t="shared" si="30"/>
        <v>0</v>
      </c>
      <c r="AO153" s="17">
        <f t="shared" si="30"/>
        <v>0</v>
      </c>
      <c r="AP153" s="17">
        <f t="shared" si="30"/>
        <v>1906.2434957910355</v>
      </c>
      <c r="AQ153" s="17">
        <f t="shared" si="30"/>
        <v>0</v>
      </c>
      <c r="AR153" s="17">
        <f t="shared" si="30"/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1</v>
      </c>
      <c r="BC153">
        <v>0</v>
      </c>
    </row>
    <row r="154" spans="3:55" x14ac:dyDescent="0.25">
      <c r="C154" s="17"/>
      <c r="D154" s="30">
        <f t="shared" si="34"/>
        <v>2853.6420947238676</v>
      </c>
      <c r="E154" s="17">
        <f t="shared" si="35"/>
        <v>-3117.311633561806</v>
      </c>
      <c r="F154" s="30">
        <f t="shared" si="36"/>
        <v>-263.66953883793849</v>
      </c>
      <c r="G154">
        <f t="shared" si="37"/>
        <v>4</v>
      </c>
      <c r="H154" s="31">
        <f t="shared" si="38"/>
        <v>9.7612754295987511E-4</v>
      </c>
      <c r="I154" s="30">
        <f t="shared" si="39"/>
        <v>2</v>
      </c>
      <c r="J154" s="2"/>
      <c r="K154" s="20">
        <v>100</v>
      </c>
      <c r="L154" s="7">
        <f t="shared" si="40"/>
        <v>86.21598533371521</v>
      </c>
      <c r="M154" s="7">
        <f t="shared" si="40"/>
        <v>74.331961270633954</v>
      </c>
      <c r="N154" s="7">
        <f t="shared" si="40"/>
        <v>84.573328756155178</v>
      </c>
      <c r="O154" s="7">
        <f t="shared" si="40"/>
        <v>72.915728716641496</v>
      </c>
      <c r="P154" s="7">
        <f t="shared" si="40"/>
        <v>62.865013976311197</v>
      </c>
      <c r="Q154" s="7">
        <f t="shared" si="33"/>
        <v>71.526479368967031</v>
      </c>
      <c r="R154" s="7">
        <f t="shared" si="33"/>
        <v>61.66725896247145</v>
      </c>
      <c r="S154" s="7">
        <f t="shared" si="33"/>
        <v>53.167034942788561</v>
      </c>
      <c r="T154" s="7">
        <f t="shared" si="33"/>
        <v>60.492324544419994</v>
      </c>
      <c r="U154" s="7">
        <f t="shared" si="33"/>
        <v>68.826883664381938</v>
      </c>
      <c r="W154" s="20">
        <v>100</v>
      </c>
      <c r="X154" s="7">
        <f t="shared" si="31"/>
        <v>115.98777142420998</v>
      </c>
      <c r="Y154" s="7">
        <f t="shared" si="31"/>
        <v>131.97554284841996</v>
      </c>
      <c r="Z154" s="7">
        <f t="shared" si="31"/>
        <v>119.86608986112005</v>
      </c>
      <c r="AA154" s="7">
        <f t="shared" si="29"/>
        <v>100</v>
      </c>
      <c r="AB154" s="7">
        <f t="shared" si="29"/>
        <v>115.98777142420998</v>
      </c>
      <c r="AC154" s="7">
        <f t="shared" si="29"/>
        <v>103.87831843691006</v>
      </c>
      <c r="AD154" s="7">
        <f t="shared" si="29"/>
        <v>119.86608986112005</v>
      </c>
      <c r="AE154" s="7">
        <f t="shared" si="29"/>
        <v>100</v>
      </c>
      <c r="AF154" s="7">
        <f t="shared" si="29"/>
        <v>87.890547012700083</v>
      </c>
      <c r="AG154" s="7">
        <f t="shared" si="41"/>
        <v>75.781094025400165</v>
      </c>
      <c r="AI154" s="17">
        <f t="shared" si="42"/>
        <v>0</v>
      </c>
      <c r="AJ154" s="17">
        <f t="shared" si="32"/>
        <v>0</v>
      </c>
      <c r="AK154" s="17">
        <f t="shared" si="32"/>
        <v>0</v>
      </c>
      <c r="AL154" s="17">
        <f t="shared" si="32"/>
        <v>2614.3104229252194</v>
      </c>
      <c r="AM154" s="17">
        <f t="shared" si="30"/>
        <v>0</v>
      </c>
      <c r="AN154" s="17">
        <f t="shared" si="30"/>
        <v>0</v>
      </c>
      <c r="AO154" s="17">
        <f t="shared" si="30"/>
        <v>0</v>
      </c>
      <c r="AP154" s="17">
        <f t="shared" si="30"/>
        <v>1906.2434957910355</v>
      </c>
      <c r="AQ154" s="17">
        <f t="shared" si="30"/>
        <v>0</v>
      </c>
      <c r="AR154" s="17">
        <f t="shared" si="30"/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1</v>
      </c>
      <c r="BC154">
        <v>1</v>
      </c>
    </row>
    <row r="155" spans="3:55" x14ac:dyDescent="0.25">
      <c r="C155" s="17"/>
      <c r="D155" s="30">
        <f t="shared" si="34"/>
        <v>4686.5046560780538</v>
      </c>
      <c r="E155" s="17">
        <f t="shared" si="35"/>
        <v>-4784.5946342759453</v>
      </c>
      <c r="F155" s="30">
        <f t="shared" si="36"/>
        <v>-98.089978197891469</v>
      </c>
      <c r="G155">
        <f t="shared" si="37"/>
        <v>3</v>
      </c>
      <c r="H155" s="31">
        <f t="shared" si="38"/>
        <v>9.7569302143100045E-4</v>
      </c>
      <c r="I155" s="30">
        <f t="shared" si="39"/>
        <v>1</v>
      </c>
      <c r="J155" s="2"/>
      <c r="K155" s="20">
        <v>100</v>
      </c>
      <c r="L155" s="7">
        <f t="shared" si="40"/>
        <v>86.21598533371521</v>
      </c>
      <c r="M155" s="7">
        <f t="shared" si="40"/>
        <v>74.331961270633954</v>
      </c>
      <c r="N155" s="7">
        <f t="shared" si="40"/>
        <v>84.573328756155178</v>
      </c>
      <c r="O155" s="7">
        <f t="shared" si="40"/>
        <v>72.915728716641496</v>
      </c>
      <c r="P155" s="7">
        <f t="shared" si="40"/>
        <v>62.865013976311197</v>
      </c>
      <c r="Q155" s="7">
        <f t="shared" si="33"/>
        <v>71.526479368967031</v>
      </c>
      <c r="R155" s="7">
        <f t="shared" si="33"/>
        <v>61.66725896247145</v>
      </c>
      <c r="S155" s="7">
        <f t="shared" si="33"/>
        <v>70.163699121773135</v>
      </c>
      <c r="T155" s="7">
        <f t="shared" si="33"/>
        <v>60.492324544419994</v>
      </c>
      <c r="U155" s="7">
        <f t="shared" si="33"/>
        <v>52.154053657240546</v>
      </c>
      <c r="W155" s="20">
        <v>100</v>
      </c>
      <c r="X155" s="7">
        <f t="shared" si="31"/>
        <v>115.98777142420998</v>
      </c>
      <c r="Y155" s="7">
        <f t="shared" si="31"/>
        <v>131.97554284841996</v>
      </c>
      <c r="Z155" s="7">
        <f t="shared" si="31"/>
        <v>119.86608986112005</v>
      </c>
      <c r="AA155" s="7">
        <f t="shared" si="29"/>
        <v>100</v>
      </c>
      <c r="AB155" s="7">
        <f t="shared" si="29"/>
        <v>115.98777142420998</v>
      </c>
      <c r="AC155" s="7">
        <f t="shared" si="29"/>
        <v>103.87831843691006</v>
      </c>
      <c r="AD155" s="7">
        <f t="shared" si="29"/>
        <v>119.86608986112005</v>
      </c>
      <c r="AE155" s="7">
        <f t="shared" si="29"/>
        <v>107.75663687382013</v>
      </c>
      <c r="AF155" s="7">
        <f t="shared" si="29"/>
        <v>123.74440829803011</v>
      </c>
      <c r="AG155" s="7">
        <f t="shared" si="41"/>
        <v>139.73217972224009</v>
      </c>
      <c r="AI155" s="17">
        <f t="shared" si="42"/>
        <v>0</v>
      </c>
      <c r="AJ155" s="17">
        <f t="shared" si="32"/>
        <v>0</v>
      </c>
      <c r="AK155" s="17">
        <f t="shared" si="32"/>
        <v>0</v>
      </c>
      <c r="AL155" s="17">
        <f t="shared" si="32"/>
        <v>2614.3104229252194</v>
      </c>
      <c r="AM155" s="17">
        <f t="shared" si="30"/>
        <v>0</v>
      </c>
      <c r="AN155" s="17">
        <f t="shared" si="30"/>
        <v>0</v>
      </c>
      <c r="AO155" s="17">
        <f t="shared" si="30"/>
        <v>0</v>
      </c>
      <c r="AP155" s="17">
        <f t="shared" si="30"/>
        <v>0</v>
      </c>
      <c r="AQ155" s="17">
        <f t="shared" si="30"/>
        <v>0</v>
      </c>
      <c r="AR155" s="17">
        <f t="shared" si="30"/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1</v>
      </c>
      <c r="BB155">
        <v>0</v>
      </c>
      <c r="BC155">
        <v>0</v>
      </c>
    </row>
    <row r="156" spans="3:55" x14ac:dyDescent="0.25">
      <c r="C156" s="17"/>
      <c r="D156" s="30">
        <f t="shared" si="34"/>
        <v>3415.108138537129</v>
      </c>
      <c r="E156" s="17">
        <f t="shared" si="35"/>
        <v>-3117.311633561806</v>
      </c>
      <c r="F156" s="30">
        <f t="shared" si="36"/>
        <v>297.79650497532293</v>
      </c>
      <c r="G156">
        <f t="shared" si="37"/>
        <v>4</v>
      </c>
      <c r="H156" s="31">
        <f t="shared" si="38"/>
        <v>9.7612754295987511E-4</v>
      </c>
      <c r="I156" s="30">
        <f t="shared" si="39"/>
        <v>1</v>
      </c>
      <c r="J156" s="2"/>
      <c r="K156" s="20">
        <v>100</v>
      </c>
      <c r="L156" s="7">
        <f t="shared" si="40"/>
        <v>86.21598533371521</v>
      </c>
      <c r="M156" s="7">
        <f t="shared" si="40"/>
        <v>74.331961270633954</v>
      </c>
      <c r="N156" s="7">
        <f t="shared" si="40"/>
        <v>84.573328756155178</v>
      </c>
      <c r="O156" s="7">
        <f t="shared" si="40"/>
        <v>72.915728716641496</v>
      </c>
      <c r="P156" s="7">
        <f t="shared" si="40"/>
        <v>62.865013976311197</v>
      </c>
      <c r="Q156" s="7">
        <f t="shared" si="33"/>
        <v>71.526479368967031</v>
      </c>
      <c r="R156" s="7">
        <f t="shared" si="33"/>
        <v>61.66725896247145</v>
      </c>
      <c r="S156" s="7">
        <f t="shared" si="33"/>
        <v>70.163699121773135</v>
      </c>
      <c r="T156" s="7">
        <f t="shared" si="33"/>
        <v>60.492324544419994</v>
      </c>
      <c r="U156" s="7">
        <f t="shared" si="33"/>
        <v>68.826883664381938</v>
      </c>
      <c r="W156" s="20">
        <v>100</v>
      </c>
      <c r="X156" s="7">
        <f t="shared" si="31"/>
        <v>115.98777142420998</v>
      </c>
      <c r="Y156" s="7">
        <f t="shared" si="31"/>
        <v>131.97554284841996</v>
      </c>
      <c r="Z156" s="7">
        <f t="shared" si="31"/>
        <v>119.86608986112005</v>
      </c>
      <c r="AA156" s="7">
        <f t="shared" si="29"/>
        <v>100</v>
      </c>
      <c r="AB156" s="7">
        <f t="shared" si="29"/>
        <v>115.98777142420998</v>
      </c>
      <c r="AC156" s="7">
        <f t="shared" si="29"/>
        <v>103.87831843691006</v>
      </c>
      <c r="AD156" s="7">
        <f t="shared" si="29"/>
        <v>119.86608986112005</v>
      </c>
      <c r="AE156" s="7">
        <f t="shared" si="29"/>
        <v>107.75663687382013</v>
      </c>
      <c r="AF156" s="7">
        <f t="shared" si="29"/>
        <v>123.74440829803011</v>
      </c>
      <c r="AG156" s="7">
        <f t="shared" si="41"/>
        <v>111.63495531073019</v>
      </c>
      <c r="AI156" s="17">
        <f t="shared" si="42"/>
        <v>0</v>
      </c>
      <c r="AJ156" s="17">
        <f t="shared" si="32"/>
        <v>0</v>
      </c>
      <c r="AK156" s="17">
        <f t="shared" si="32"/>
        <v>0</v>
      </c>
      <c r="AL156" s="17">
        <f t="shared" si="32"/>
        <v>2614.3104229252194</v>
      </c>
      <c r="AM156" s="17">
        <f t="shared" si="30"/>
        <v>0</v>
      </c>
      <c r="AN156" s="17">
        <f t="shared" si="30"/>
        <v>0</v>
      </c>
      <c r="AO156" s="17">
        <f t="shared" si="30"/>
        <v>0</v>
      </c>
      <c r="AP156" s="17">
        <f t="shared" si="30"/>
        <v>0</v>
      </c>
      <c r="AQ156" s="17">
        <f t="shared" si="30"/>
        <v>0</v>
      </c>
      <c r="AR156" s="17">
        <f t="shared" si="30"/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1</v>
      </c>
      <c r="BB156">
        <v>0</v>
      </c>
      <c r="BC156">
        <v>1</v>
      </c>
    </row>
    <row r="157" spans="3:55" x14ac:dyDescent="0.25">
      <c r="C157" s="17"/>
      <c r="D157" s="30">
        <f t="shared" si="34"/>
        <v>3415.108138537129</v>
      </c>
      <c r="E157" s="17">
        <f t="shared" si="35"/>
        <v>-3117.3116335618074</v>
      </c>
      <c r="F157" s="30">
        <f t="shared" si="36"/>
        <v>297.79650497532157</v>
      </c>
      <c r="G157">
        <f t="shared" si="37"/>
        <v>4</v>
      </c>
      <c r="H157" s="31">
        <f t="shared" si="38"/>
        <v>9.7612754295987511E-4</v>
      </c>
      <c r="I157" s="30">
        <f t="shared" si="39"/>
        <v>1</v>
      </c>
      <c r="J157" s="2"/>
      <c r="K157" s="20">
        <v>100</v>
      </c>
      <c r="L157" s="7">
        <f t="shared" si="40"/>
        <v>86.21598533371521</v>
      </c>
      <c r="M157" s="7">
        <f t="shared" si="40"/>
        <v>74.331961270633954</v>
      </c>
      <c r="N157" s="7">
        <f t="shared" si="40"/>
        <v>84.573328756155178</v>
      </c>
      <c r="O157" s="7">
        <f t="shared" si="40"/>
        <v>72.915728716641496</v>
      </c>
      <c r="P157" s="7">
        <f t="shared" si="40"/>
        <v>62.865013976311197</v>
      </c>
      <c r="Q157" s="7">
        <f t="shared" si="33"/>
        <v>71.526479368967031</v>
      </c>
      <c r="R157" s="7">
        <f t="shared" si="33"/>
        <v>61.66725896247145</v>
      </c>
      <c r="S157" s="7">
        <f t="shared" si="33"/>
        <v>70.163699121773135</v>
      </c>
      <c r="T157" s="7">
        <f t="shared" si="33"/>
        <v>79.830768503050237</v>
      </c>
      <c r="U157" s="7">
        <f t="shared" si="33"/>
        <v>68.826883664381924</v>
      </c>
      <c r="W157" s="20">
        <v>100</v>
      </c>
      <c r="X157" s="7">
        <f t="shared" si="31"/>
        <v>115.98777142420998</v>
      </c>
      <c r="Y157" s="7">
        <f t="shared" si="31"/>
        <v>131.97554284841996</v>
      </c>
      <c r="Z157" s="7">
        <f t="shared" si="31"/>
        <v>119.86608986112005</v>
      </c>
      <c r="AA157" s="7">
        <f t="shared" si="29"/>
        <v>100</v>
      </c>
      <c r="AB157" s="7">
        <f t="shared" si="29"/>
        <v>115.98777142420998</v>
      </c>
      <c r="AC157" s="7">
        <f t="shared" si="29"/>
        <v>103.87831843691006</v>
      </c>
      <c r="AD157" s="7">
        <f t="shared" si="29"/>
        <v>119.86608986112005</v>
      </c>
      <c r="AE157" s="7">
        <f t="shared" si="29"/>
        <v>107.75663687382013</v>
      </c>
      <c r="AF157" s="7">
        <f t="shared" si="29"/>
        <v>95.64718388652021</v>
      </c>
      <c r="AG157" s="7">
        <f t="shared" si="41"/>
        <v>111.63495531073019</v>
      </c>
      <c r="AI157" s="17">
        <f t="shared" si="42"/>
        <v>0</v>
      </c>
      <c r="AJ157" s="17">
        <f t="shared" si="32"/>
        <v>0</v>
      </c>
      <c r="AK157" s="17">
        <f t="shared" si="32"/>
        <v>0</v>
      </c>
      <c r="AL157" s="17">
        <f t="shared" si="32"/>
        <v>2614.3104229252194</v>
      </c>
      <c r="AM157" s="17">
        <f t="shared" si="30"/>
        <v>0</v>
      </c>
      <c r="AN157" s="17">
        <f t="shared" si="30"/>
        <v>0</v>
      </c>
      <c r="AO157" s="17">
        <f t="shared" si="30"/>
        <v>0</v>
      </c>
      <c r="AP157" s="17">
        <f t="shared" si="30"/>
        <v>0</v>
      </c>
      <c r="AQ157" s="17">
        <f t="shared" si="30"/>
        <v>0</v>
      </c>
      <c r="AR157" s="17">
        <f t="shared" si="30"/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1</v>
      </c>
      <c r="BB157">
        <v>1</v>
      </c>
      <c r="BC157">
        <v>0</v>
      </c>
    </row>
    <row r="158" spans="3:55" x14ac:dyDescent="0.25">
      <c r="C158" s="17"/>
      <c r="D158" s="30">
        <f t="shared" si="34"/>
        <v>1119.0465540709704</v>
      </c>
      <c r="E158" s="17">
        <f t="shared" si="35"/>
        <v>-917.02450190521745</v>
      </c>
      <c r="F158" s="30">
        <f t="shared" si="36"/>
        <v>202.02205216575294</v>
      </c>
      <c r="G158">
        <f t="shared" si="37"/>
        <v>5</v>
      </c>
      <c r="H158" s="31">
        <f t="shared" si="38"/>
        <v>9.7656225800141683E-4</v>
      </c>
      <c r="I158" s="30">
        <f t="shared" si="39"/>
        <v>1</v>
      </c>
      <c r="J158" s="2"/>
      <c r="K158" s="20">
        <v>100</v>
      </c>
      <c r="L158" s="7">
        <f t="shared" si="40"/>
        <v>86.21598533371521</v>
      </c>
      <c r="M158" s="7">
        <f t="shared" si="40"/>
        <v>74.331961270633954</v>
      </c>
      <c r="N158" s="7">
        <f t="shared" si="40"/>
        <v>84.573328756155178</v>
      </c>
      <c r="O158" s="7">
        <f t="shared" si="40"/>
        <v>72.915728716641496</v>
      </c>
      <c r="P158" s="7">
        <f t="shared" si="40"/>
        <v>62.865013976311197</v>
      </c>
      <c r="Q158" s="7">
        <f t="shared" si="33"/>
        <v>71.526479368967031</v>
      </c>
      <c r="R158" s="7">
        <f t="shared" si="33"/>
        <v>61.66725896247145</v>
      </c>
      <c r="S158" s="7">
        <f t="shared" si="33"/>
        <v>70.163699121773135</v>
      </c>
      <c r="T158" s="7">
        <f t="shared" si="33"/>
        <v>79.830768503050237</v>
      </c>
      <c r="U158" s="7">
        <f t="shared" si="33"/>
        <v>90.829754980947826</v>
      </c>
      <c r="W158" s="20">
        <v>100</v>
      </c>
      <c r="X158" s="7">
        <f t="shared" si="31"/>
        <v>115.98777142420998</v>
      </c>
      <c r="Y158" s="7">
        <f t="shared" si="31"/>
        <v>131.97554284841996</v>
      </c>
      <c r="Z158" s="7">
        <f t="shared" si="31"/>
        <v>119.86608986112005</v>
      </c>
      <c r="AA158" s="7">
        <f t="shared" si="29"/>
        <v>100</v>
      </c>
      <c r="AB158" s="7">
        <f t="shared" si="29"/>
        <v>115.98777142420998</v>
      </c>
      <c r="AC158" s="7">
        <f t="shared" si="29"/>
        <v>103.87831843691006</v>
      </c>
      <c r="AD158" s="7">
        <f t="shared" si="29"/>
        <v>119.86608986112005</v>
      </c>
      <c r="AE158" s="7">
        <f t="shared" si="29"/>
        <v>107.75663687382013</v>
      </c>
      <c r="AF158" s="7">
        <f t="shared" si="29"/>
        <v>95.64718388652021</v>
      </c>
      <c r="AG158" s="7">
        <f t="shared" si="41"/>
        <v>83.537730899220293</v>
      </c>
      <c r="AI158" s="17">
        <f t="shared" si="42"/>
        <v>0</v>
      </c>
      <c r="AJ158" s="17">
        <f t="shared" si="32"/>
        <v>0</v>
      </c>
      <c r="AK158" s="17">
        <f t="shared" si="32"/>
        <v>0</v>
      </c>
      <c r="AL158" s="17">
        <f t="shared" si="32"/>
        <v>2614.3104229252194</v>
      </c>
      <c r="AM158" s="17">
        <f t="shared" si="30"/>
        <v>0</v>
      </c>
      <c r="AN158" s="17">
        <f t="shared" si="30"/>
        <v>0</v>
      </c>
      <c r="AO158" s="17">
        <f t="shared" si="30"/>
        <v>0</v>
      </c>
      <c r="AP158" s="17">
        <f t="shared" si="30"/>
        <v>0</v>
      </c>
      <c r="AQ158" s="17">
        <f t="shared" si="30"/>
        <v>0</v>
      </c>
      <c r="AR158" s="17">
        <f t="shared" si="30"/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1</v>
      </c>
      <c r="BB158">
        <v>1</v>
      </c>
      <c r="BC158">
        <v>1</v>
      </c>
    </row>
    <row r="159" spans="3:55" x14ac:dyDescent="0.25">
      <c r="C159" s="17"/>
      <c r="D159" s="30">
        <f t="shared" si="34"/>
        <v>4686.5046560780538</v>
      </c>
      <c r="E159" s="17">
        <f t="shared" si="35"/>
        <v>-4784.5946342759453</v>
      </c>
      <c r="F159" s="30">
        <f t="shared" si="36"/>
        <v>-98.089978197891469</v>
      </c>
      <c r="G159">
        <f t="shared" si="37"/>
        <v>3</v>
      </c>
      <c r="H159" s="31">
        <f t="shared" si="38"/>
        <v>9.7569302143100045E-4</v>
      </c>
      <c r="I159" s="30">
        <f t="shared" si="39"/>
        <v>1</v>
      </c>
      <c r="J159" s="2"/>
      <c r="K159" s="20">
        <v>100</v>
      </c>
      <c r="L159" s="7">
        <f t="shared" si="40"/>
        <v>86.21598533371521</v>
      </c>
      <c r="M159" s="7">
        <f t="shared" si="40"/>
        <v>74.331961270633954</v>
      </c>
      <c r="N159" s="7">
        <f t="shared" si="40"/>
        <v>84.573328756155178</v>
      </c>
      <c r="O159" s="7">
        <f t="shared" si="40"/>
        <v>72.915728716641496</v>
      </c>
      <c r="P159" s="7">
        <f t="shared" si="40"/>
        <v>62.865013976311197</v>
      </c>
      <c r="Q159" s="7">
        <f t="shared" si="33"/>
        <v>71.526479368967031</v>
      </c>
      <c r="R159" s="7">
        <f t="shared" si="33"/>
        <v>81.381310960132652</v>
      </c>
      <c r="S159" s="7">
        <f t="shared" si="33"/>
        <v>70.163699121773135</v>
      </c>
      <c r="T159" s="7">
        <f t="shared" si="33"/>
        <v>60.492324544419994</v>
      </c>
      <c r="U159" s="7">
        <f t="shared" si="33"/>
        <v>52.154053657240546</v>
      </c>
      <c r="W159" s="20">
        <v>100</v>
      </c>
      <c r="X159" s="7">
        <f t="shared" si="31"/>
        <v>115.98777142420998</v>
      </c>
      <c r="Y159" s="7">
        <f t="shared" si="31"/>
        <v>131.97554284841996</v>
      </c>
      <c r="Z159" s="7">
        <f t="shared" si="31"/>
        <v>119.86608986112005</v>
      </c>
      <c r="AA159" s="7">
        <f t="shared" si="29"/>
        <v>100</v>
      </c>
      <c r="AB159" s="7">
        <f t="shared" si="29"/>
        <v>115.98777142420998</v>
      </c>
      <c r="AC159" s="7">
        <f t="shared" si="29"/>
        <v>103.87831843691006</v>
      </c>
      <c r="AD159" s="7">
        <f t="shared" si="29"/>
        <v>91.768865449610146</v>
      </c>
      <c r="AE159" s="7">
        <f t="shared" si="29"/>
        <v>107.75663687382013</v>
      </c>
      <c r="AF159" s="7">
        <f t="shared" si="29"/>
        <v>123.74440829803011</v>
      </c>
      <c r="AG159" s="7">
        <f t="shared" si="41"/>
        <v>139.73217972224009</v>
      </c>
      <c r="AI159" s="17">
        <f t="shared" si="42"/>
        <v>0</v>
      </c>
      <c r="AJ159" s="17">
        <f t="shared" si="32"/>
        <v>0</v>
      </c>
      <c r="AK159" s="17">
        <f t="shared" si="32"/>
        <v>0</v>
      </c>
      <c r="AL159" s="17">
        <f t="shared" si="32"/>
        <v>2614.3104229252194</v>
      </c>
      <c r="AM159" s="17">
        <f t="shared" si="30"/>
        <v>0</v>
      </c>
      <c r="AN159" s="17">
        <f t="shared" si="30"/>
        <v>0</v>
      </c>
      <c r="AO159" s="17">
        <f t="shared" si="30"/>
        <v>0</v>
      </c>
      <c r="AP159" s="17">
        <f t="shared" si="30"/>
        <v>0</v>
      </c>
      <c r="AQ159" s="17">
        <f t="shared" si="30"/>
        <v>0</v>
      </c>
      <c r="AR159" s="17">
        <f t="shared" si="30"/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</v>
      </c>
      <c r="AZ159">
        <v>1</v>
      </c>
      <c r="BA159">
        <v>0</v>
      </c>
      <c r="BB159">
        <v>0</v>
      </c>
      <c r="BC159">
        <v>0</v>
      </c>
    </row>
    <row r="160" spans="3:55" x14ac:dyDescent="0.25">
      <c r="C160" s="17"/>
      <c r="D160" s="30">
        <f t="shared" si="34"/>
        <v>3415.108138537129</v>
      </c>
      <c r="E160" s="17">
        <f t="shared" si="35"/>
        <v>-3117.311633561806</v>
      </c>
      <c r="F160" s="30">
        <f t="shared" si="36"/>
        <v>297.79650497532293</v>
      </c>
      <c r="G160">
        <f t="shared" si="37"/>
        <v>4</v>
      </c>
      <c r="H160" s="31">
        <f t="shared" si="38"/>
        <v>9.7612754295987511E-4</v>
      </c>
      <c r="I160" s="30">
        <f t="shared" si="39"/>
        <v>1</v>
      </c>
      <c r="J160" s="2"/>
      <c r="K160" s="20">
        <v>100</v>
      </c>
      <c r="L160" s="7">
        <f t="shared" si="40"/>
        <v>86.21598533371521</v>
      </c>
      <c r="M160" s="7">
        <f t="shared" si="40"/>
        <v>74.331961270633954</v>
      </c>
      <c r="N160" s="7">
        <f t="shared" si="40"/>
        <v>84.573328756155178</v>
      </c>
      <c r="O160" s="7">
        <f t="shared" si="40"/>
        <v>72.915728716641496</v>
      </c>
      <c r="P160" s="7">
        <f t="shared" si="40"/>
        <v>62.865013976311197</v>
      </c>
      <c r="Q160" s="7">
        <f t="shared" si="33"/>
        <v>71.526479368967031</v>
      </c>
      <c r="R160" s="7">
        <f t="shared" si="33"/>
        <v>81.381310960132652</v>
      </c>
      <c r="S160" s="7">
        <f t="shared" si="33"/>
        <v>70.163699121773135</v>
      </c>
      <c r="T160" s="7">
        <f t="shared" si="33"/>
        <v>60.492324544419994</v>
      </c>
      <c r="U160" s="7">
        <f t="shared" si="33"/>
        <v>68.826883664381938</v>
      </c>
      <c r="W160" s="20">
        <v>100</v>
      </c>
      <c r="X160" s="7">
        <f t="shared" si="31"/>
        <v>115.98777142420998</v>
      </c>
      <c r="Y160" s="7">
        <f t="shared" si="31"/>
        <v>131.97554284841996</v>
      </c>
      <c r="Z160" s="7">
        <f t="shared" si="31"/>
        <v>119.86608986112005</v>
      </c>
      <c r="AA160" s="7">
        <f t="shared" si="29"/>
        <v>100</v>
      </c>
      <c r="AB160" s="7">
        <f t="shared" si="29"/>
        <v>115.98777142420998</v>
      </c>
      <c r="AC160" s="7">
        <f t="shared" si="29"/>
        <v>103.87831843691006</v>
      </c>
      <c r="AD160" s="7">
        <f t="shared" si="29"/>
        <v>91.768865449610146</v>
      </c>
      <c r="AE160" s="7">
        <f t="shared" si="29"/>
        <v>107.75663687382013</v>
      </c>
      <c r="AF160" s="7">
        <f t="shared" si="29"/>
        <v>123.74440829803011</v>
      </c>
      <c r="AG160" s="7">
        <f t="shared" si="41"/>
        <v>111.63495531073019</v>
      </c>
      <c r="AI160" s="17">
        <f t="shared" si="42"/>
        <v>0</v>
      </c>
      <c r="AJ160" s="17">
        <f t="shared" si="32"/>
        <v>0</v>
      </c>
      <c r="AK160" s="17">
        <f t="shared" si="32"/>
        <v>0</v>
      </c>
      <c r="AL160" s="17">
        <f t="shared" si="32"/>
        <v>2614.3104229252194</v>
      </c>
      <c r="AM160" s="17">
        <f t="shared" si="30"/>
        <v>0</v>
      </c>
      <c r="AN160" s="17">
        <f t="shared" si="30"/>
        <v>0</v>
      </c>
      <c r="AO160" s="17">
        <f t="shared" si="30"/>
        <v>0</v>
      </c>
      <c r="AP160" s="17">
        <f t="shared" si="30"/>
        <v>0</v>
      </c>
      <c r="AQ160" s="17">
        <f t="shared" si="30"/>
        <v>0</v>
      </c>
      <c r="AR160" s="17">
        <f t="shared" si="30"/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1</v>
      </c>
      <c r="BA160">
        <v>0</v>
      </c>
      <c r="BB160">
        <v>0</v>
      </c>
      <c r="BC160">
        <v>1</v>
      </c>
    </row>
    <row r="161" spans="3:55" x14ac:dyDescent="0.25">
      <c r="C161" s="17"/>
      <c r="D161" s="30">
        <f t="shared" si="34"/>
        <v>3415.108138537129</v>
      </c>
      <c r="E161" s="17">
        <f t="shared" si="35"/>
        <v>-3117.3116335618074</v>
      </c>
      <c r="F161" s="30">
        <f t="shared" si="36"/>
        <v>297.79650497532157</v>
      </c>
      <c r="G161">
        <f t="shared" si="37"/>
        <v>4</v>
      </c>
      <c r="H161" s="31">
        <f t="shared" si="38"/>
        <v>9.7612754295987511E-4</v>
      </c>
      <c r="I161" s="30">
        <f t="shared" si="39"/>
        <v>1</v>
      </c>
      <c r="J161" s="2"/>
      <c r="K161" s="20">
        <v>100</v>
      </c>
      <c r="L161" s="7">
        <f t="shared" si="40"/>
        <v>86.21598533371521</v>
      </c>
      <c r="M161" s="7">
        <f t="shared" si="40"/>
        <v>74.331961270633954</v>
      </c>
      <c r="N161" s="7">
        <f t="shared" si="40"/>
        <v>84.573328756155178</v>
      </c>
      <c r="O161" s="7">
        <f t="shared" si="40"/>
        <v>72.915728716641496</v>
      </c>
      <c r="P161" s="7">
        <f t="shared" si="40"/>
        <v>62.865013976311197</v>
      </c>
      <c r="Q161" s="7">
        <f t="shared" si="33"/>
        <v>71.526479368967031</v>
      </c>
      <c r="R161" s="7">
        <f t="shared" si="33"/>
        <v>81.381310960132652</v>
      </c>
      <c r="S161" s="7">
        <f t="shared" si="33"/>
        <v>70.163699121773135</v>
      </c>
      <c r="T161" s="7">
        <f t="shared" si="33"/>
        <v>79.830768503050237</v>
      </c>
      <c r="U161" s="7">
        <f t="shared" si="33"/>
        <v>68.826883664381924</v>
      </c>
      <c r="W161" s="20">
        <v>100</v>
      </c>
      <c r="X161" s="7">
        <f t="shared" si="31"/>
        <v>115.98777142420998</v>
      </c>
      <c r="Y161" s="7">
        <f t="shared" si="31"/>
        <v>131.97554284841996</v>
      </c>
      <c r="Z161" s="7">
        <f t="shared" si="31"/>
        <v>119.86608986112005</v>
      </c>
      <c r="AA161" s="7">
        <f t="shared" si="29"/>
        <v>100</v>
      </c>
      <c r="AB161" s="7">
        <f t="shared" si="29"/>
        <v>115.98777142420998</v>
      </c>
      <c r="AC161" s="7">
        <f t="shared" si="29"/>
        <v>103.87831843691006</v>
      </c>
      <c r="AD161" s="7">
        <f t="shared" si="29"/>
        <v>91.768865449610146</v>
      </c>
      <c r="AE161" s="7">
        <f t="shared" si="29"/>
        <v>107.75663687382013</v>
      </c>
      <c r="AF161" s="7">
        <f t="shared" si="29"/>
        <v>95.64718388652021</v>
      </c>
      <c r="AG161" s="7">
        <f t="shared" si="41"/>
        <v>111.63495531073019</v>
      </c>
      <c r="AI161" s="17">
        <f t="shared" si="42"/>
        <v>0</v>
      </c>
      <c r="AJ161" s="17">
        <f t="shared" si="32"/>
        <v>0</v>
      </c>
      <c r="AK161" s="17">
        <f t="shared" si="32"/>
        <v>0</v>
      </c>
      <c r="AL161" s="17">
        <f t="shared" si="32"/>
        <v>2614.3104229252194</v>
      </c>
      <c r="AM161" s="17">
        <f t="shared" si="30"/>
        <v>0</v>
      </c>
      <c r="AN161" s="17">
        <f t="shared" si="30"/>
        <v>0</v>
      </c>
      <c r="AO161" s="17">
        <f t="shared" si="30"/>
        <v>0</v>
      </c>
      <c r="AP161" s="17">
        <f t="shared" si="30"/>
        <v>0</v>
      </c>
      <c r="AQ161" s="17">
        <f t="shared" si="30"/>
        <v>0</v>
      </c>
      <c r="AR161" s="17">
        <f t="shared" si="30"/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1</v>
      </c>
      <c r="BC161">
        <v>0</v>
      </c>
    </row>
    <row r="162" spans="3:55" x14ac:dyDescent="0.25">
      <c r="C162" s="17"/>
      <c r="D162" s="30">
        <f t="shared" si="34"/>
        <v>1119.0465540709704</v>
      </c>
      <c r="E162" s="17">
        <f t="shared" si="35"/>
        <v>-917.02450190521745</v>
      </c>
      <c r="F162" s="30">
        <f t="shared" si="36"/>
        <v>202.02205216575294</v>
      </c>
      <c r="G162">
        <f t="shared" si="37"/>
        <v>5</v>
      </c>
      <c r="H162" s="31">
        <f t="shared" si="38"/>
        <v>9.7656225800141683E-4</v>
      </c>
      <c r="I162" s="30">
        <f t="shared" si="39"/>
        <v>1</v>
      </c>
      <c r="J162" s="2"/>
      <c r="K162" s="20">
        <v>100</v>
      </c>
      <c r="L162" s="7">
        <f t="shared" si="40"/>
        <v>86.21598533371521</v>
      </c>
      <c r="M162" s="7">
        <f t="shared" si="40"/>
        <v>74.331961270633954</v>
      </c>
      <c r="N162" s="7">
        <f t="shared" si="40"/>
        <v>84.573328756155178</v>
      </c>
      <c r="O162" s="7">
        <f t="shared" si="40"/>
        <v>72.915728716641496</v>
      </c>
      <c r="P162" s="7">
        <f t="shared" si="40"/>
        <v>62.865013976311197</v>
      </c>
      <c r="Q162" s="7">
        <f t="shared" si="33"/>
        <v>71.526479368967031</v>
      </c>
      <c r="R162" s="7">
        <f t="shared" si="33"/>
        <v>81.381310960132652</v>
      </c>
      <c r="S162" s="7">
        <f t="shared" si="33"/>
        <v>70.163699121773135</v>
      </c>
      <c r="T162" s="7">
        <f t="shared" si="33"/>
        <v>79.830768503050237</v>
      </c>
      <c r="U162" s="7">
        <f t="shared" si="33"/>
        <v>90.829754980947826</v>
      </c>
      <c r="W162" s="20">
        <v>100</v>
      </c>
      <c r="X162" s="7">
        <f t="shared" si="31"/>
        <v>115.98777142420998</v>
      </c>
      <c r="Y162" s="7">
        <f t="shared" si="31"/>
        <v>131.97554284841996</v>
      </c>
      <c r="Z162" s="7">
        <f t="shared" si="31"/>
        <v>119.86608986112005</v>
      </c>
      <c r="AA162" s="7">
        <f t="shared" si="29"/>
        <v>100</v>
      </c>
      <c r="AB162" s="7">
        <f t="shared" si="29"/>
        <v>115.98777142420998</v>
      </c>
      <c r="AC162" s="7">
        <f t="shared" si="29"/>
        <v>103.87831843691006</v>
      </c>
      <c r="AD162" s="7">
        <f t="shared" ref="AD162:AF225" si="43">IF(OR(-AZ162*$L$2-(1-AZ162)*$L$3+AC162&lt;$N$3,-AZ162*$L$2-(1-AZ162)*$L$3+AC162&gt;$N$2),100,-AZ162*$L$2-(1-AZ162)*$L$3+AC162)</f>
        <v>91.768865449610146</v>
      </c>
      <c r="AE162" s="7">
        <f t="shared" si="43"/>
        <v>107.75663687382013</v>
      </c>
      <c r="AF162" s="7">
        <f t="shared" si="43"/>
        <v>95.64718388652021</v>
      </c>
      <c r="AG162" s="7">
        <f t="shared" si="41"/>
        <v>83.537730899220293</v>
      </c>
      <c r="AI162" s="17">
        <f t="shared" si="42"/>
        <v>0</v>
      </c>
      <c r="AJ162" s="17">
        <f t="shared" si="32"/>
        <v>0</v>
      </c>
      <c r="AK162" s="17">
        <f t="shared" si="32"/>
        <v>0</v>
      </c>
      <c r="AL162" s="17">
        <f t="shared" si="32"/>
        <v>2614.3104229252194</v>
      </c>
      <c r="AM162" s="17">
        <f t="shared" si="30"/>
        <v>0</v>
      </c>
      <c r="AN162" s="17">
        <f t="shared" si="30"/>
        <v>0</v>
      </c>
      <c r="AO162" s="17">
        <f t="shared" si="30"/>
        <v>0</v>
      </c>
      <c r="AP162" s="17">
        <f t="shared" ref="AP162:AR225" si="44">IF(AE162=100,(-BA162*$L$2-(1-BA162)*$L$3+AD162)-100,0)*S162</f>
        <v>0</v>
      </c>
      <c r="AQ162" s="17">
        <f t="shared" si="44"/>
        <v>0</v>
      </c>
      <c r="AR162" s="17">
        <f t="shared" si="44"/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1</v>
      </c>
      <c r="AZ162">
        <v>1</v>
      </c>
      <c r="BA162">
        <v>0</v>
      </c>
      <c r="BB162">
        <v>1</v>
      </c>
      <c r="BC162">
        <v>1</v>
      </c>
    </row>
    <row r="163" spans="3:55" x14ac:dyDescent="0.25">
      <c r="C163" s="17"/>
      <c r="D163" s="30">
        <f t="shared" si="34"/>
        <v>3415.108138537129</v>
      </c>
      <c r="E163" s="17">
        <f t="shared" si="35"/>
        <v>-3117.3116335618074</v>
      </c>
      <c r="F163" s="30">
        <f t="shared" si="36"/>
        <v>297.79650497532157</v>
      </c>
      <c r="G163">
        <f t="shared" si="37"/>
        <v>4</v>
      </c>
      <c r="H163" s="31">
        <f t="shared" si="38"/>
        <v>9.7612754295987511E-4</v>
      </c>
      <c r="I163" s="30">
        <f t="shared" si="39"/>
        <v>1</v>
      </c>
      <c r="J163" s="2"/>
      <c r="K163" s="20">
        <v>100</v>
      </c>
      <c r="L163" s="7">
        <f t="shared" si="40"/>
        <v>86.21598533371521</v>
      </c>
      <c r="M163" s="7">
        <f t="shared" si="40"/>
        <v>74.331961270633954</v>
      </c>
      <c r="N163" s="7">
        <f t="shared" si="40"/>
        <v>84.573328756155178</v>
      </c>
      <c r="O163" s="7">
        <f t="shared" si="40"/>
        <v>72.915728716641496</v>
      </c>
      <c r="P163" s="7">
        <f t="shared" si="40"/>
        <v>62.865013976311197</v>
      </c>
      <c r="Q163" s="7">
        <f t="shared" si="33"/>
        <v>71.526479368967031</v>
      </c>
      <c r="R163" s="7">
        <f t="shared" si="33"/>
        <v>81.381310960132652</v>
      </c>
      <c r="S163" s="7">
        <f t="shared" si="33"/>
        <v>92.593929297508126</v>
      </c>
      <c r="T163" s="7">
        <f t="shared" si="33"/>
        <v>79.830768503050237</v>
      </c>
      <c r="U163" s="7">
        <f t="shared" si="33"/>
        <v>68.826883664381924</v>
      </c>
      <c r="W163" s="20">
        <v>100</v>
      </c>
      <c r="X163" s="7">
        <f t="shared" si="31"/>
        <v>115.98777142420998</v>
      </c>
      <c r="Y163" s="7">
        <f t="shared" si="31"/>
        <v>131.97554284841996</v>
      </c>
      <c r="Z163" s="7">
        <f t="shared" si="31"/>
        <v>119.86608986112005</v>
      </c>
      <c r="AA163" s="7">
        <f t="shared" si="31"/>
        <v>100</v>
      </c>
      <c r="AB163" s="7">
        <f t="shared" si="31"/>
        <v>115.98777142420998</v>
      </c>
      <c r="AC163" s="7">
        <f t="shared" si="31"/>
        <v>103.87831843691006</v>
      </c>
      <c r="AD163" s="7">
        <f t="shared" si="43"/>
        <v>91.768865449610146</v>
      </c>
      <c r="AE163" s="7">
        <f t="shared" si="43"/>
        <v>79.659412462310229</v>
      </c>
      <c r="AF163" s="7">
        <f t="shared" si="43"/>
        <v>95.64718388652021</v>
      </c>
      <c r="AG163" s="7">
        <f t="shared" si="41"/>
        <v>111.63495531073019</v>
      </c>
      <c r="AI163" s="17">
        <f t="shared" si="42"/>
        <v>0</v>
      </c>
      <c r="AJ163" s="17">
        <f t="shared" si="32"/>
        <v>0</v>
      </c>
      <c r="AK163" s="17">
        <f t="shared" si="32"/>
        <v>0</v>
      </c>
      <c r="AL163" s="17">
        <f t="shared" si="32"/>
        <v>2614.3104229252194</v>
      </c>
      <c r="AM163" s="17">
        <f t="shared" si="32"/>
        <v>0</v>
      </c>
      <c r="AN163" s="17">
        <f t="shared" si="32"/>
        <v>0</v>
      </c>
      <c r="AO163" s="17">
        <f t="shared" si="32"/>
        <v>0</v>
      </c>
      <c r="AP163" s="17">
        <f t="shared" si="44"/>
        <v>0</v>
      </c>
      <c r="AQ163" s="17">
        <f t="shared" si="44"/>
        <v>0</v>
      </c>
      <c r="AR163" s="17">
        <f t="shared" si="44"/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1</v>
      </c>
      <c r="AZ163">
        <v>1</v>
      </c>
      <c r="BA163">
        <v>1</v>
      </c>
      <c r="BB163">
        <v>0</v>
      </c>
      <c r="BC163">
        <v>0</v>
      </c>
    </row>
    <row r="164" spans="3:55" x14ac:dyDescent="0.25">
      <c r="C164" s="17"/>
      <c r="D164" s="30">
        <f t="shared" si="34"/>
        <v>1119.0465540709704</v>
      </c>
      <c r="E164" s="17">
        <f t="shared" si="35"/>
        <v>-917.02450190521745</v>
      </c>
      <c r="F164" s="30">
        <f t="shared" si="36"/>
        <v>202.02205216575294</v>
      </c>
      <c r="G164">
        <f t="shared" si="37"/>
        <v>5</v>
      </c>
      <c r="H164" s="31">
        <f t="shared" si="38"/>
        <v>9.7656225800141683E-4</v>
      </c>
      <c r="I164" s="30">
        <f t="shared" si="39"/>
        <v>1</v>
      </c>
      <c r="J164" s="2"/>
      <c r="K164" s="20">
        <v>100</v>
      </c>
      <c r="L164" s="7">
        <f t="shared" si="40"/>
        <v>86.21598533371521</v>
      </c>
      <c r="M164" s="7">
        <f t="shared" si="40"/>
        <v>74.331961270633954</v>
      </c>
      <c r="N164" s="7">
        <f t="shared" si="40"/>
        <v>84.573328756155178</v>
      </c>
      <c r="O164" s="7">
        <f t="shared" si="40"/>
        <v>72.915728716641496</v>
      </c>
      <c r="P164" s="7">
        <f t="shared" si="40"/>
        <v>62.865013976311197</v>
      </c>
      <c r="Q164" s="7">
        <f t="shared" si="33"/>
        <v>71.526479368967031</v>
      </c>
      <c r="R164" s="7">
        <f t="shared" si="33"/>
        <v>81.381310960132652</v>
      </c>
      <c r="S164" s="7">
        <f t="shared" si="33"/>
        <v>92.593929297508126</v>
      </c>
      <c r="T164" s="7">
        <f t="shared" si="33"/>
        <v>79.830768503050237</v>
      </c>
      <c r="U164" s="7">
        <f t="shared" si="33"/>
        <v>90.829754980947826</v>
      </c>
      <c r="W164" s="20">
        <v>100</v>
      </c>
      <c r="X164" s="7">
        <f t="shared" ref="X164:AC206" si="45">IF(OR(-AT164*$L$2-(1-AT164)*$L$3+W164&lt;$N$3,-AT164*$L$2-(1-AT164)*$L$3+W164&gt;$N$2),100,-AT164*$L$2-(1-AT164)*$L$3+W164)</f>
        <v>115.98777142420998</v>
      </c>
      <c r="Y164" s="7">
        <f t="shared" si="45"/>
        <v>131.97554284841996</v>
      </c>
      <c r="Z164" s="7">
        <f t="shared" si="45"/>
        <v>119.86608986112005</v>
      </c>
      <c r="AA164" s="7">
        <f t="shared" si="45"/>
        <v>100</v>
      </c>
      <c r="AB164" s="7">
        <f t="shared" si="45"/>
        <v>115.98777142420998</v>
      </c>
      <c r="AC164" s="7">
        <f t="shared" si="45"/>
        <v>103.87831843691006</v>
      </c>
      <c r="AD164" s="7">
        <f t="shared" si="43"/>
        <v>91.768865449610146</v>
      </c>
      <c r="AE164" s="7">
        <f t="shared" si="43"/>
        <v>79.659412462310229</v>
      </c>
      <c r="AF164" s="7">
        <f t="shared" si="43"/>
        <v>95.64718388652021</v>
      </c>
      <c r="AG164" s="7">
        <f t="shared" si="41"/>
        <v>83.537730899220293</v>
      </c>
      <c r="AI164" s="17">
        <f t="shared" si="42"/>
        <v>0</v>
      </c>
      <c r="AJ164" s="17">
        <f t="shared" ref="AJ164:AO206" si="46">IF(Y164=100,(-AU164*$L$2-(1-AU164)*$L$3+X164)-100,0)*M164</f>
        <v>0</v>
      </c>
      <c r="AK164" s="17">
        <f t="shared" si="46"/>
        <v>0</v>
      </c>
      <c r="AL164" s="17">
        <f t="shared" si="46"/>
        <v>2614.3104229252194</v>
      </c>
      <c r="AM164" s="17">
        <f t="shared" si="46"/>
        <v>0</v>
      </c>
      <c r="AN164" s="17">
        <f t="shared" si="46"/>
        <v>0</v>
      </c>
      <c r="AO164" s="17">
        <f t="shared" si="46"/>
        <v>0</v>
      </c>
      <c r="AP164" s="17">
        <f t="shared" si="44"/>
        <v>0</v>
      </c>
      <c r="AQ164" s="17">
        <f t="shared" si="44"/>
        <v>0</v>
      </c>
      <c r="AR164" s="17">
        <f t="shared" si="44"/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1</v>
      </c>
      <c r="AZ164">
        <v>1</v>
      </c>
      <c r="BA164">
        <v>1</v>
      </c>
      <c r="BB164">
        <v>0</v>
      </c>
      <c r="BC164">
        <v>1</v>
      </c>
    </row>
    <row r="165" spans="3:55" x14ac:dyDescent="0.25">
      <c r="C165" s="17"/>
      <c r="D165" s="30">
        <f t="shared" si="34"/>
        <v>1119.0465540709704</v>
      </c>
      <c r="E165" s="17">
        <f t="shared" si="35"/>
        <v>-917.02450190521745</v>
      </c>
      <c r="F165" s="30">
        <f t="shared" si="36"/>
        <v>202.02205216575294</v>
      </c>
      <c r="G165">
        <f t="shared" si="37"/>
        <v>5</v>
      </c>
      <c r="H165" s="31">
        <f t="shared" si="38"/>
        <v>9.7656225800141683E-4</v>
      </c>
      <c r="I165" s="30">
        <f t="shared" si="39"/>
        <v>1</v>
      </c>
      <c r="J165" s="2"/>
      <c r="K165" s="20">
        <v>100</v>
      </c>
      <c r="L165" s="7">
        <f t="shared" si="40"/>
        <v>86.21598533371521</v>
      </c>
      <c r="M165" s="7">
        <f t="shared" si="40"/>
        <v>74.331961270633954</v>
      </c>
      <c r="N165" s="7">
        <f t="shared" si="40"/>
        <v>84.573328756155178</v>
      </c>
      <c r="O165" s="7">
        <f t="shared" si="40"/>
        <v>72.915728716641496</v>
      </c>
      <c r="P165" s="7">
        <f t="shared" si="40"/>
        <v>62.865013976311197</v>
      </c>
      <c r="Q165" s="7">
        <f t="shared" si="33"/>
        <v>71.526479368967031</v>
      </c>
      <c r="R165" s="7">
        <f t="shared" si="33"/>
        <v>81.381310960132652</v>
      </c>
      <c r="S165" s="7">
        <f t="shared" si="33"/>
        <v>92.593929297508126</v>
      </c>
      <c r="T165" s="7">
        <f t="shared" si="33"/>
        <v>105.35140859247174</v>
      </c>
      <c r="U165" s="7">
        <f t="shared" si="33"/>
        <v>90.829754980947826</v>
      </c>
      <c r="W165" s="20">
        <v>100</v>
      </c>
      <c r="X165" s="7">
        <f t="shared" si="45"/>
        <v>115.98777142420998</v>
      </c>
      <c r="Y165" s="7">
        <f t="shared" si="45"/>
        <v>131.97554284841996</v>
      </c>
      <c r="Z165" s="7">
        <f t="shared" si="45"/>
        <v>119.86608986112005</v>
      </c>
      <c r="AA165" s="7">
        <f t="shared" si="45"/>
        <v>100</v>
      </c>
      <c r="AB165" s="7">
        <f t="shared" si="45"/>
        <v>115.98777142420998</v>
      </c>
      <c r="AC165" s="7">
        <f t="shared" si="45"/>
        <v>103.87831843691006</v>
      </c>
      <c r="AD165" s="7">
        <f t="shared" si="43"/>
        <v>91.768865449610146</v>
      </c>
      <c r="AE165" s="7">
        <f t="shared" si="43"/>
        <v>79.659412462310229</v>
      </c>
      <c r="AF165" s="7">
        <f t="shared" si="43"/>
        <v>67.549959475010311</v>
      </c>
      <c r="AG165" s="7">
        <f t="shared" si="41"/>
        <v>83.537730899220293</v>
      </c>
      <c r="AI165" s="17">
        <f t="shared" si="42"/>
        <v>0</v>
      </c>
      <c r="AJ165" s="17">
        <f t="shared" si="46"/>
        <v>0</v>
      </c>
      <c r="AK165" s="17">
        <f t="shared" si="46"/>
        <v>0</v>
      </c>
      <c r="AL165" s="17">
        <f t="shared" si="46"/>
        <v>2614.3104229252194</v>
      </c>
      <c r="AM165" s="17">
        <f t="shared" si="46"/>
        <v>0</v>
      </c>
      <c r="AN165" s="17">
        <f t="shared" si="46"/>
        <v>0</v>
      </c>
      <c r="AO165" s="17">
        <f t="shared" si="46"/>
        <v>0</v>
      </c>
      <c r="AP165" s="17">
        <f t="shared" si="44"/>
        <v>0</v>
      </c>
      <c r="AQ165" s="17">
        <f t="shared" si="44"/>
        <v>0</v>
      </c>
      <c r="AR165" s="17">
        <f t="shared" si="44"/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1</v>
      </c>
      <c r="AZ165">
        <v>1</v>
      </c>
      <c r="BA165">
        <v>1</v>
      </c>
      <c r="BB165">
        <v>1</v>
      </c>
      <c r="BC165">
        <v>0</v>
      </c>
    </row>
    <row r="166" spans="3:55" x14ac:dyDescent="0.25">
      <c r="C166" s="17"/>
      <c r="D166" s="30">
        <f t="shared" si="34"/>
        <v>-2726.8844691813001</v>
      </c>
      <c r="E166" s="17">
        <f t="shared" si="35"/>
        <v>1986.6597914390709</v>
      </c>
      <c r="F166" s="30">
        <f t="shared" si="36"/>
        <v>-740.22467774222923</v>
      </c>
      <c r="G166">
        <f t="shared" si="37"/>
        <v>6</v>
      </c>
      <c r="H166" s="31">
        <f t="shared" si="38"/>
        <v>9.7699716664180632E-4</v>
      </c>
      <c r="I166" s="30">
        <f t="shared" si="39"/>
        <v>1</v>
      </c>
      <c r="J166" s="2"/>
      <c r="K166" s="20">
        <v>100</v>
      </c>
      <c r="L166" s="7">
        <f t="shared" si="40"/>
        <v>86.21598533371521</v>
      </c>
      <c r="M166" s="7">
        <f t="shared" si="40"/>
        <v>74.331961270633954</v>
      </c>
      <c r="N166" s="7">
        <f t="shared" si="40"/>
        <v>84.573328756155178</v>
      </c>
      <c r="O166" s="7">
        <f t="shared" si="40"/>
        <v>72.915728716641496</v>
      </c>
      <c r="P166" s="7">
        <f t="shared" si="40"/>
        <v>62.865013976311197</v>
      </c>
      <c r="Q166" s="7">
        <f t="shared" si="33"/>
        <v>71.526479368967031</v>
      </c>
      <c r="R166" s="7">
        <f t="shared" si="33"/>
        <v>81.381310960132652</v>
      </c>
      <c r="S166" s="7">
        <f t="shared" si="33"/>
        <v>92.593929297508126</v>
      </c>
      <c r="T166" s="7">
        <f t="shared" si="33"/>
        <v>105.35140859247174</v>
      </c>
      <c r="U166" s="7">
        <f t="shared" si="33"/>
        <v>119.86659791439071</v>
      </c>
      <c r="W166" s="20">
        <v>100</v>
      </c>
      <c r="X166" s="7">
        <f t="shared" si="45"/>
        <v>115.98777142420998</v>
      </c>
      <c r="Y166" s="7">
        <f t="shared" si="45"/>
        <v>131.97554284841996</v>
      </c>
      <c r="Z166" s="7">
        <f t="shared" si="45"/>
        <v>119.86608986112005</v>
      </c>
      <c r="AA166" s="7">
        <f t="shared" si="45"/>
        <v>100</v>
      </c>
      <c r="AB166" s="7">
        <f t="shared" si="45"/>
        <v>115.98777142420998</v>
      </c>
      <c r="AC166" s="7">
        <f t="shared" si="45"/>
        <v>103.87831843691006</v>
      </c>
      <c r="AD166" s="7">
        <f t="shared" si="43"/>
        <v>91.768865449610146</v>
      </c>
      <c r="AE166" s="7">
        <f t="shared" si="43"/>
        <v>79.659412462310229</v>
      </c>
      <c r="AF166" s="7">
        <f t="shared" si="43"/>
        <v>67.549959475010311</v>
      </c>
      <c r="AG166" s="7">
        <f t="shared" si="41"/>
        <v>55.440506487710394</v>
      </c>
      <c r="AI166" s="17">
        <f t="shared" si="42"/>
        <v>0</v>
      </c>
      <c r="AJ166" s="17">
        <f t="shared" si="46"/>
        <v>0</v>
      </c>
      <c r="AK166" s="17">
        <f t="shared" si="46"/>
        <v>0</v>
      </c>
      <c r="AL166" s="17">
        <f t="shared" si="46"/>
        <v>2614.3104229252194</v>
      </c>
      <c r="AM166" s="17">
        <f t="shared" si="46"/>
        <v>0</v>
      </c>
      <c r="AN166" s="17">
        <f t="shared" si="46"/>
        <v>0</v>
      </c>
      <c r="AO166" s="17">
        <f t="shared" si="46"/>
        <v>0</v>
      </c>
      <c r="AP166" s="17">
        <f t="shared" si="44"/>
        <v>0</v>
      </c>
      <c r="AQ166" s="17">
        <f t="shared" si="44"/>
        <v>0</v>
      </c>
      <c r="AR166" s="17">
        <f t="shared" si="44"/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1</v>
      </c>
      <c r="AZ166">
        <v>1</v>
      </c>
      <c r="BA166">
        <v>1</v>
      </c>
      <c r="BB166">
        <v>1</v>
      </c>
      <c r="BC166">
        <v>1</v>
      </c>
    </row>
    <row r="167" spans="3:55" x14ac:dyDescent="0.25">
      <c r="C167" s="17"/>
      <c r="D167" s="30">
        <f t="shared" si="34"/>
        <v>5784.2305639618171</v>
      </c>
      <c r="E167" s="17">
        <f t="shared" si="35"/>
        <v>-6047.9900177581976</v>
      </c>
      <c r="F167" s="30">
        <f t="shared" si="36"/>
        <v>-263.75945379638051</v>
      </c>
      <c r="G167">
        <f t="shared" si="37"/>
        <v>2</v>
      </c>
      <c r="H167" s="31">
        <f t="shared" si="38"/>
        <v>9.7525869332865155E-4</v>
      </c>
      <c r="I167" s="30">
        <f t="shared" si="39"/>
        <v>2</v>
      </c>
      <c r="J167" s="2"/>
      <c r="K167" s="20">
        <v>100</v>
      </c>
      <c r="L167" s="7">
        <f t="shared" si="40"/>
        <v>86.21598533371521</v>
      </c>
      <c r="M167" s="7">
        <f t="shared" si="40"/>
        <v>74.331961270633954</v>
      </c>
      <c r="N167" s="7">
        <f t="shared" si="40"/>
        <v>84.573328756155178</v>
      </c>
      <c r="O167" s="7">
        <f t="shared" si="40"/>
        <v>72.915728716641496</v>
      </c>
      <c r="P167" s="7">
        <f t="shared" si="40"/>
        <v>82.961969398262212</v>
      </c>
      <c r="Q167" s="7">
        <f t="shared" si="33"/>
        <v>71.526479368967046</v>
      </c>
      <c r="R167" s="7">
        <f t="shared" si="33"/>
        <v>61.667258962471458</v>
      </c>
      <c r="S167" s="7">
        <f t="shared" si="33"/>
        <v>53.167034942788568</v>
      </c>
      <c r="T167" s="7">
        <f t="shared" si="33"/>
        <v>45.838483048645834</v>
      </c>
      <c r="U167" s="7">
        <f t="shared" si="33"/>
        <v>39.520099822418025</v>
      </c>
      <c r="W167" s="20">
        <v>100</v>
      </c>
      <c r="X167" s="7">
        <f t="shared" si="45"/>
        <v>115.98777142420998</v>
      </c>
      <c r="Y167" s="7">
        <f t="shared" si="45"/>
        <v>131.97554284841996</v>
      </c>
      <c r="Z167" s="7">
        <f t="shared" si="45"/>
        <v>119.86608986112005</v>
      </c>
      <c r="AA167" s="7">
        <f t="shared" si="45"/>
        <v>100</v>
      </c>
      <c r="AB167" s="7">
        <f t="shared" si="45"/>
        <v>87.890547012700083</v>
      </c>
      <c r="AC167" s="7">
        <f t="shared" si="45"/>
        <v>103.87831843691006</v>
      </c>
      <c r="AD167" s="7">
        <f t="shared" si="43"/>
        <v>119.86608986112005</v>
      </c>
      <c r="AE167" s="7">
        <f t="shared" si="43"/>
        <v>100</v>
      </c>
      <c r="AF167" s="7">
        <f t="shared" si="43"/>
        <v>115.98777142420998</v>
      </c>
      <c r="AG167" s="7">
        <f t="shared" si="41"/>
        <v>131.97554284841996</v>
      </c>
      <c r="AI167" s="17">
        <f t="shared" si="42"/>
        <v>0</v>
      </c>
      <c r="AJ167" s="17">
        <f t="shared" si="46"/>
        <v>0</v>
      </c>
      <c r="AK167" s="17">
        <f t="shared" si="46"/>
        <v>0</v>
      </c>
      <c r="AL167" s="17">
        <f t="shared" si="46"/>
        <v>2614.3104229252194</v>
      </c>
      <c r="AM167" s="17">
        <f t="shared" si="46"/>
        <v>0</v>
      </c>
      <c r="AN167" s="17">
        <f t="shared" si="46"/>
        <v>0</v>
      </c>
      <c r="AO167" s="17">
        <f t="shared" si="46"/>
        <v>0</v>
      </c>
      <c r="AP167" s="17">
        <f t="shared" si="44"/>
        <v>1906.2434957910357</v>
      </c>
      <c r="AQ167" s="17">
        <f t="shared" si="44"/>
        <v>0</v>
      </c>
      <c r="AR167" s="17">
        <f t="shared" si="44"/>
        <v>0</v>
      </c>
      <c r="AT167">
        <v>0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</row>
    <row r="168" spans="3:55" x14ac:dyDescent="0.25">
      <c r="C168" s="17"/>
      <c r="D168" s="30">
        <f t="shared" si="34"/>
        <v>4722.8239465747274</v>
      </c>
      <c r="E168" s="17">
        <f t="shared" si="35"/>
        <v>-4784.5946342759444</v>
      </c>
      <c r="F168" s="30">
        <f t="shared" si="36"/>
        <v>-61.770687701216957</v>
      </c>
      <c r="G168">
        <f t="shared" si="37"/>
        <v>3</v>
      </c>
      <c r="H168" s="31">
        <f t="shared" si="38"/>
        <v>9.7569302143100045E-4</v>
      </c>
      <c r="I168" s="30">
        <f t="shared" si="39"/>
        <v>2</v>
      </c>
      <c r="J168" s="2"/>
      <c r="K168" s="20">
        <v>100</v>
      </c>
      <c r="L168" s="7">
        <f t="shared" si="40"/>
        <v>86.21598533371521</v>
      </c>
      <c r="M168" s="7">
        <f t="shared" si="40"/>
        <v>74.331961270633954</v>
      </c>
      <c r="N168" s="7">
        <f t="shared" si="40"/>
        <v>84.573328756155178</v>
      </c>
      <c r="O168" s="7">
        <f t="shared" si="40"/>
        <v>72.915728716641496</v>
      </c>
      <c r="P168" s="7">
        <f t="shared" si="40"/>
        <v>82.961969398262212</v>
      </c>
      <c r="Q168" s="7">
        <f t="shared" si="33"/>
        <v>71.526479368967046</v>
      </c>
      <c r="R168" s="7">
        <f t="shared" si="33"/>
        <v>61.667258962471458</v>
      </c>
      <c r="S168" s="7">
        <f t="shared" si="33"/>
        <v>53.167034942788568</v>
      </c>
      <c r="T168" s="7">
        <f t="shared" si="33"/>
        <v>45.838483048645834</v>
      </c>
      <c r="U168" s="7">
        <f t="shared" si="33"/>
        <v>52.154053657240553</v>
      </c>
      <c r="W168" s="20">
        <v>100</v>
      </c>
      <c r="X168" s="7">
        <f t="shared" si="45"/>
        <v>115.98777142420998</v>
      </c>
      <c r="Y168" s="7">
        <f t="shared" si="45"/>
        <v>131.97554284841996</v>
      </c>
      <c r="Z168" s="7">
        <f t="shared" si="45"/>
        <v>119.86608986112005</v>
      </c>
      <c r="AA168" s="7">
        <f t="shared" si="45"/>
        <v>100</v>
      </c>
      <c r="AB168" s="7">
        <f t="shared" si="45"/>
        <v>87.890547012700083</v>
      </c>
      <c r="AC168" s="7">
        <f t="shared" si="45"/>
        <v>103.87831843691006</v>
      </c>
      <c r="AD168" s="7">
        <f t="shared" si="43"/>
        <v>119.86608986112005</v>
      </c>
      <c r="AE168" s="7">
        <f t="shared" si="43"/>
        <v>100</v>
      </c>
      <c r="AF168" s="7">
        <f t="shared" si="43"/>
        <v>115.98777142420998</v>
      </c>
      <c r="AG168" s="7">
        <f t="shared" si="41"/>
        <v>103.87831843691006</v>
      </c>
      <c r="AI168" s="17">
        <f t="shared" si="42"/>
        <v>0</v>
      </c>
      <c r="AJ168" s="17">
        <f t="shared" si="46"/>
        <v>0</v>
      </c>
      <c r="AK168" s="17">
        <f t="shared" si="46"/>
        <v>0</v>
      </c>
      <c r="AL168" s="17">
        <f t="shared" si="46"/>
        <v>2614.3104229252194</v>
      </c>
      <c r="AM168" s="17">
        <f t="shared" si="46"/>
        <v>0</v>
      </c>
      <c r="AN168" s="17">
        <f t="shared" si="46"/>
        <v>0</v>
      </c>
      <c r="AO168" s="17">
        <f t="shared" si="46"/>
        <v>0</v>
      </c>
      <c r="AP168" s="17">
        <f t="shared" si="44"/>
        <v>1906.2434957910357</v>
      </c>
      <c r="AQ168" s="17">
        <f t="shared" si="44"/>
        <v>0</v>
      </c>
      <c r="AR168" s="17">
        <f t="shared" si="44"/>
        <v>0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1</v>
      </c>
    </row>
    <row r="169" spans="3:55" x14ac:dyDescent="0.25">
      <c r="C169" s="17"/>
      <c r="D169" s="30">
        <f t="shared" si="34"/>
        <v>4722.8239465747274</v>
      </c>
      <c r="E169" s="17">
        <f t="shared" si="35"/>
        <v>-4784.5946342759444</v>
      </c>
      <c r="F169" s="30">
        <f t="shared" si="36"/>
        <v>-61.770687701216957</v>
      </c>
      <c r="G169">
        <f t="shared" si="37"/>
        <v>3</v>
      </c>
      <c r="H169" s="31">
        <f t="shared" si="38"/>
        <v>9.7569302143100045E-4</v>
      </c>
      <c r="I169" s="30">
        <f t="shared" si="39"/>
        <v>2</v>
      </c>
      <c r="J169" s="2"/>
      <c r="K169" s="20">
        <v>100</v>
      </c>
      <c r="L169" s="7">
        <f t="shared" si="40"/>
        <v>86.21598533371521</v>
      </c>
      <c r="M169" s="7">
        <f t="shared" si="40"/>
        <v>74.331961270633954</v>
      </c>
      <c r="N169" s="7">
        <f t="shared" si="40"/>
        <v>84.573328756155178</v>
      </c>
      <c r="O169" s="7">
        <f t="shared" si="40"/>
        <v>72.915728716641496</v>
      </c>
      <c r="P169" s="7">
        <f t="shared" si="40"/>
        <v>82.961969398262212</v>
      </c>
      <c r="Q169" s="7">
        <f t="shared" si="33"/>
        <v>71.526479368967046</v>
      </c>
      <c r="R169" s="7">
        <f t="shared" si="33"/>
        <v>61.667258962471458</v>
      </c>
      <c r="S169" s="7">
        <f t="shared" si="33"/>
        <v>53.167034942788568</v>
      </c>
      <c r="T169" s="7">
        <f t="shared" si="33"/>
        <v>60.492324544420001</v>
      </c>
      <c r="U169" s="7">
        <f t="shared" si="33"/>
        <v>52.154053657240553</v>
      </c>
      <c r="W169" s="20">
        <v>100</v>
      </c>
      <c r="X169" s="7">
        <f t="shared" si="45"/>
        <v>115.98777142420998</v>
      </c>
      <c r="Y169" s="7">
        <f t="shared" si="45"/>
        <v>131.97554284841996</v>
      </c>
      <c r="Z169" s="7">
        <f t="shared" si="45"/>
        <v>119.86608986112005</v>
      </c>
      <c r="AA169" s="7">
        <f t="shared" si="45"/>
        <v>100</v>
      </c>
      <c r="AB169" s="7">
        <f t="shared" si="45"/>
        <v>87.890547012700083</v>
      </c>
      <c r="AC169" s="7">
        <f t="shared" si="45"/>
        <v>103.87831843691006</v>
      </c>
      <c r="AD169" s="7">
        <f t="shared" si="43"/>
        <v>119.86608986112005</v>
      </c>
      <c r="AE169" s="7">
        <f t="shared" si="43"/>
        <v>100</v>
      </c>
      <c r="AF169" s="7">
        <f t="shared" si="43"/>
        <v>87.890547012700083</v>
      </c>
      <c r="AG169" s="7">
        <f t="shared" si="41"/>
        <v>103.87831843691006</v>
      </c>
      <c r="AI169" s="17">
        <f t="shared" si="42"/>
        <v>0</v>
      </c>
      <c r="AJ169" s="17">
        <f t="shared" si="46"/>
        <v>0</v>
      </c>
      <c r="AK169" s="17">
        <f t="shared" si="46"/>
        <v>0</v>
      </c>
      <c r="AL169" s="17">
        <f t="shared" si="46"/>
        <v>2614.3104229252194</v>
      </c>
      <c r="AM169" s="17">
        <f t="shared" si="46"/>
        <v>0</v>
      </c>
      <c r="AN169" s="17">
        <f t="shared" si="46"/>
        <v>0</v>
      </c>
      <c r="AO169" s="17">
        <f t="shared" si="46"/>
        <v>0</v>
      </c>
      <c r="AP169" s="17">
        <f t="shared" si="44"/>
        <v>1906.2434957910357</v>
      </c>
      <c r="AQ169" s="17">
        <f t="shared" si="44"/>
        <v>0</v>
      </c>
      <c r="AR169" s="17">
        <f t="shared" si="44"/>
        <v>0</v>
      </c>
      <c r="AT169">
        <v>0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1</v>
      </c>
      <c r="BC169">
        <v>0</v>
      </c>
    </row>
    <row r="170" spans="3:55" x14ac:dyDescent="0.25">
      <c r="C170" s="17"/>
      <c r="D170" s="30">
        <f t="shared" si="34"/>
        <v>2853.6420947238676</v>
      </c>
      <c r="E170" s="17">
        <f t="shared" si="35"/>
        <v>-3117.311633561806</v>
      </c>
      <c r="F170" s="30">
        <f t="shared" si="36"/>
        <v>-263.66953883793849</v>
      </c>
      <c r="G170">
        <f t="shared" si="37"/>
        <v>4</v>
      </c>
      <c r="H170" s="31">
        <f t="shared" si="38"/>
        <v>9.7612754295987511E-4</v>
      </c>
      <c r="I170" s="30">
        <f t="shared" si="39"/>
        <v>2</v>
      </c>
      <c r="J170" s="2"/>
      <c r="K170" s="20">
        <v>100</v>
      </c>
      <c r="L170" s="7">
        <f t="shared" si="40"/>
        <v>86.21598533371521</v>
      </c>
      <c r="M170" s="7">
        <f t="shared" si="40"/>
        <v>74.331961270633954</v>
      </c>
      <c r="N170" s="7">
        <f t="shared" si="40"/>
        <v>84.573328756155178</v>
      </c>
      <c r="O170" s="7">
        <f t="shared" si="40"/>
        <v>72.915728716641496</v>
      </c>
      <c r="P170" s="7">
        <f t="shared" si="40"/>
        <v>82.961969398262212</v>
      </c>
      <c r="Q170" s="7">
        <f t="shared" si="33"/>
        <v>71.526479368967046</v>
      </c>
      <c r="R170" s="7">
        <f t="shared" si="33"/>
        <v>61.667258962471458</v>
      </c>
      <c r="S170" s="7">
        <f t="shared" si="33"/>
        <v>53.167034942788568</v>
      </c>
      <c r="T170" s="7">
        <f t="shared" si="33"/>
        <v>60.492324544420001</v>
      </c>
      <c r="U170" s="7">
        <f t="shared" si="33"/>
        <v>68.826883664381938</v>
      </c>
      <c r="W170" s="20">
        <v>100</v>
      </c>
      <c r="X170" s="7">
        <f t="shared" si="45"/>
        <v>115.98777142420998</v>
      </c>
      <c r="Y170" s="7">
        <f t="shared" si="45"/>
        <v>131.97554284841996</v>
      </c>
      <c r="Z170" s="7">
        <f t="shared" si="45"/>
        <v>119.86608986112005</v>
      </c>
      <c r="AA170" s="7">
        <f t="shared" si="45"/>
        <v>100</v>
      </c>
      <c r="AB170" s="7">
        <f t="shared" si="45"/>
        <v>87.890547012700083</v>
      </c>
      <c r="AC170" s="7">
        <f t="shared" si="45"/>
        <v>103.87831843691006</v>
      </c>
      <c r="AD170" s="7">
        <f t="shared" si="43"/>
        <v>119.86608986112005</v>
      </c>
      <c r="AE170" s="7">
        <f t="shared" si="43"/>
        <v>100</v>
      </c>
      <c r="AF170" s="7">
        <f t="shared" si="43"/>
        <v>87.890547012700083</v>
      </c>
      <c r="AG170" s="7">
        <f t="shared" si="41"/>
        <v>75.781094025400165</v>
      </c>
      <c r="AI170" s="17">
        <f t="shared" si="42"/>
        <v>0</v>
      </c>
      <c r="AJ170" s="17">
        <f t="shared" si="46"/>
        <v>0</v>
      </c>
      <c r="AK170" s="17">
        <f t="shared" si="46"/>
        <v>0</v>
      </c>
      <c r="AL170" s="17">
        <f t="shared" si="46"/>
        <v>2614.3104229252194</v>
      </c>
      <c r="AM170" s="17">
        <f t="shared" si="46"/>
        <v>0</v>
      </c>
      <c r="AN170" s="17">
        <f t="shared" si="46"/>
        <v>0</v>
      </c>
      <c r="AO170" s="17">
        <f t="shared" si="46"/>
        <v>0</v>
      </c>
      <c r="AP170" s="17">
        <f t="shared" si="44"/>
        <v>1906.2434957910357</v>
      </c>
      <c r="AQ170" s="17">
        <f t="shared" si="44"/>
        <v>0</v>
      </c>
      <c r="AR170" s="17">
        <f t="shared" si="44"/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1</v>
      </c>
      <c r="BC170">
        <v>1</v>
      </c>
    </row>
    <row r="171" spans="3:55" x14ac:dyDescent="0.25">
      <c r="C171" s="17"/>
      <c r="D171" s="30">
        <f t="shared" si="34"/>
        <v>4686.5046560780538</v>
      </c>
      <c r="E171" s="17">
        <f t="shared" si="35"/>
        <v>-4784.5946342759444</v>
      </c>
      <c r="F171" s="30">
        <f t="shared" si="36"/>
        <v>-98.089978197890559</v>
      </c>
      <c r="G171">
        <f t="shared" si="37"/>
        <v>3</v>
      </c>
      <c r="H171" s="31">
        <f t="shared" si="38"/>
        <v>9.7569302143100045E-4</v>
      </c>
      <c r="I171" s="30">
        <f t="shared" si="39"/>
        <v>1</v>
      </c>
      <c r="J171" s="2"/>
      <c r="K171" s="20">
        <v>100</v>
      </c>
      <c r="L171" s="7">
        <f t="shared" si="40"/>
        <v>86.21598533371521</v>
      </c>
      <c r="M171" s="7">
        <f t="shared" si="40"/>
        <v>74.331961270633954</v>
      </c>
      <c r="N171" s="7">
        <f t="shared" si="40"/>
        <v>84.573328756155178</v>
      </c>
      <c r="O171" s="7">
        <f t="shared" si="40"/>
        <v>72.915728716641496</v>
      </c>
      <c r="P171" s="7">
        <f t="shared" si="40"/>
        <v>82.961969398262212</v>
      </c>
      <c r="Q171" s="7">
        <f t="shared" si="33"/>
        <v>71.526479368967046</v>
      </c>
      <c r="R171" s="7">
        <f t="shared" si="33"/>
        <v>61.667258962471458</v>
      </c>
      <c r="S171" s="7">
        <f t="shared" si="33"/>
        <v>70.163699121773149</v>
      </c>
      <c r="T171" s="7">
        <f t="shared" si="33"/>
        <v>60.492324544420001</v>
      </c>
      <c r="U171" s="7">
        <f t="shared" si="33"/>
        <v>52.154053657240553</v>
      </c>
      <c r="W171" s="20">
        <v>100</v>
      </c>
      <c r="X171" s="7">
        <f t="shared" si="45"/>
        <v>115.98777142420998</v>
      </c>
      <c r="Y171" s="7">
        <f t="shared" si="45"/>
        <v>131.97554284841996</v>
      </c>
      <c r="Z171" s="7">
        <f t="shared" si="45"/>
        <v>119.86608986112005</v>
      </c>
      <c r="AA171" s="7">
        <f t="shared" si="45"/>
        <v>100</v>
      </c>
      <c r="AB171" s="7">
        <f t="shared" si="45"/>
        <v>87.890547012700083</v>
      </c>
      <c r="AC171" s="7">
        <f t="shared" si="45"/>
        <v>103.87831843691006</v>
      </c>
      <c r="AD171" s="7">
        <f t="shared" si="43"/>
        <v>119.86608986112005</v>
      </c>
      <c r="AE171" s="7">
        <f t="shared" si="43"/>
        <v>107.75663687382013</v>
      </c>
      <c r="AF171" s="7">
        <f t="shared" si="43"/>
        <v>123.74440829803011</v>
      </c>
      <c r="AG171" s="7">
        <f t="shared" si="41"/>
        <v>139.73217972224009</v>
      </c>
      <c r="AI171" s="17">
        <f t="shared" si="42"/>
        <v>0</v>
      </c>
      <c r="AJ171" s="17">
        <f t="shared" si="46"/>
        <v>0</v>
      </c>
      <c r="AK171" s="17">
        <f t="shared" si="46"/>
        <v>0</v>
      </c>
      <c r="AL171" s="17">
        <f t="shared" si="46"/>
        <v>2614.3104229252194</v>
      </c>
      <c r="AM171" s="17">
        <f t="shared" si="46"/>
        <v>0</v>
      </c>
      <c r="AN171" s="17">
        <f t="shared" si="46"/>
        <v>0</v>
      </c>
      <c r="AO171" s="17">
        <f t="shared" si="46"/>
        <v>0</v>
      </c>
      <c r="AP171" s="17">
        <f t="shared" si="44"/>
        <v>0</v>
      </c>
      <c r="AQ171" s="17">
        <f t="shared" si="44"/>
        <v>0</v>
      </c>
      <c r="AR171" s="17">
        <f t="shared" si="44"/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0</v>
      </c>
      <c r="BA171">
        <v>1</v>
      </c>
      <c r="BB171">
        <v>0</v>
      </c>
      <c r="BC171">
        <v>0</v>
      </c>
    </row>
    <row r="172" spans="3:55" x14ac:dyDescent="0.25">
      <c r="C172" s="17"/>
      <c r="D172" s="30">
        <f t="shared" si="34"/>
        <v>3415.108138537129</v>
      </c>
      <c r="E172" s="17">
        <f t="shared" si="35"/>
        <v>-3117.311633561806</v>
      </c>
      <c r="F172" s="30">
        <f t="shared" si="36"/>
        <v>297.79650497532293</v>
      </c>
      <c r="G172">
        <f t="shared" si="37"/>
        <v>4</v>
      </c>
      <c r="H172" s="31">
        <f t="shared" si="38"/>
        <v>9.7612754295987511E-4</v>
      </c>
      <c r="I172" s="30">
        <f t="shared" si="39"/>
        <v>1</v>
      </c>
      <c r="J172" s="2"/>
      <c r="K172" s="20">
        <v>100</v>
      </c>
      <c r="L172" s="7">
        <f t="shared" si="40"/>
        <v>86.21598533371521</v>
      </c>
      <c r="M172" s="7">
        <f t="shared" si="40"/>
        <v>74.331961270633954</v>
      </c>
      <c r="N172" s="7">
        <f t="shared" si="40"/>
        <v>84.573328756155178</v>
      </c>
      <c r="O172" s="7">
        <f t="shared" si="40"/>
        <v>72.915728716641496</v>
      </c>
      <c r="P172" s="7">
        <f t="shared" si="40"/>
        <v>82.961969398262212</v>
      </c>
      <c r="Q172" s="7">
        <f t="shared" si="33"/>
        <v>71.526479368967046</v>
      </c>
      <c r="R172" s="7">
        <f t="shared" si="33"/>
        <v>61.667258962471458</v>
      </c>
      <c r="S172" s="7">
        <f t="shared" si="33"/>
        <v>70.163699121773149</v>
      </c>
      <c r="T172" s="7">
        <f t="shared" si="33"/>
        <v>60.492324544420001</v>
      </c>
      <c r="U172" s="7">
        <f t="shared" si="33"/>
        <v>68.826883664381938</v>
      </c>
      <c r="W172" s="20">
        <v>100</v>
      </c>
      <c r="X172" s="7">
        <f t="shared" si="45"/>
        <v>115.98777142420998</v>
      </c>
      <c r="Y172" s="7">
        <f t="shared" si="45"/>
        <v>131.97554284841996</v>
      </c>
      <c r="Z172" s="7">
        <f t="shared" si="45"/>
        <v>119.86608986112005</v>
      </c>
      <c r="AA172" s="7">
        <f t="shared" si="45"/>
        <v>100</v>
      </c>
      <c r="AB172" s="7">
        <f t="shared" si="45"/>
        <v>87.890547012700083</v>
      </c>
      <c r="AC172" s="7">
        <f t="shared" si="45"/>
        <v>103.87831843691006</v>
      </c>
      <c r="AD172" s="7">
        <f t="shared" si="43"/>
        <v>119.86608986112005</v>
      </c>
      <c r="AE172" s="7">
        <f t="shared" si="43"/>
        <v>107.75663687382013</v>
      </c>
      <c r="AF172" s="7">
        <f t="shared" si="43"/>
        <v>123.74440829803011</v>
      </c>
      <c r="AG172" s="7">
        <f t="shared" si="41"/>
        <v>111.63495531073019</v>
      </c>
      <c r="AI172" s="17">
        <f t="shared" si="42"/>
        <v>0</v>
      </c>
      <c r="AJ172" s="17">
        <f t="shared" si="46"/>
        <v>0</v>
      </c>
      <c r="AK172" s="17">
        <f t="shared" si="46"/>
        <v>0</v>
      </c>
      <c r="AL172" s="17">
        <f t="shared" si="46"/>
        <v>2614.3104229252194</v>
      </c>
      <c r="AM172" s="17">
        <f t="shared" si="46"/>
        <v>0</v>
      </c>
      <c r="AN172" s="17">
        <f t="shared" si="46"/>
        <v>0</v>
      </c>
      <c r="AO172" s="17">
        <f t="shared" si="46"/>
        <v>0</v>
      </c>
      <c r="AP172" s="17">
        <f t="shared" si="44"/>
        <v>0</v>
      </c>
      <c r="AQ172" s="17">
        <f t="shared" si="44"/>
        <v>0</v>
      </c>
      <c r="AR172" s="17">
        <f t="shared" si="44"/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1</v>
      </c>
    </row>
    <row r="173" spans="3:55" x14ac:dyDescent="0.25">
      <c r="C173" s="17"/>
      <c r="D173" s="30">
        <f t="shared" si="34"/>
        <v>3415.108138537129</v>
      </c>
      <c r="E173" s="17">
        <f t="shared" si="35"/>
        <v>-3117.311633561806</v>
      </c>
      <c r="F173" s="30">
        <f t="shared" si="36"/>
        <v>297.79650497532293</v>
      </c>
      <c r="G173">
        <f t="shared" si="37"/>
        <v>4</v>
      </c>
      <c r="H173" s="31">
        <f t="shared" si="38"/>
        <v>9.7612754295987511E-4</v>
      </c>
      <c r="I173" s="30">
        <f t="shared" si="39"/>
        <v>1</v>
      </c>
      <c r="J173" s="2"/>
      <c r="K173" s="20">
        <v>100</v>
      </c>
      <c r="L173" s="7">
        <f t="shared" si="40"/>
        <v>86.21598533371521</v>
      </c>
      <c r="M173" s="7">
        <f t="shared" si="40"/>
        <v>74.331961270633954</v>
      </c>
      <c r="N173" s="7">
        <f t="shared" si="40"/>
        <v>84.573328756155178</v>
      </c>
      <c r="O173" s="7">
        <f t="shared" si="40"/>
        <v>72.915728716641496</v>
      </c>
      <c r="P173" s="7">
        <f t="shared" si="40"/>
        <v>82.961969398262212</v>
      </c>
      <c r="Q173" s="7">
        <f t="shared" si="33"/>
        <v>71.526479368967046</v>
      </c>
      <c r="R173" s="7">
        <f t="shared" si="33"/>
        <v>61.667258962471458</v>
      </c>
      <c r="S173" s="7">
        <f t="shared" si="33"/>
        <v>70.163699121773149</v>
      </c>
      <c r="T173" s="7">
        <f t="shared" si="33"/>
        <v>79.830768503050251</v>
      </c>
      <c r="U173" s="7">
        <f t="shared" si="33"/>
        <v>68.826883664381938</v>
      </c>
      <c r="W173" s="20">
        <v>100</v>
      </c>
      <c r="X173" s="7">
        <f t="shared" si="45"/>
        <v>115.98777142420998</v>
      </c>
      <c r="Y173" s="7">
        <f t="shared" si="45"/>
        <v>131.97554284841996</v>
      </c>
      <c r="Z173" s="7">
        <f t="shared" si="45"/>
        <v>119.86608986112005</v>
      </c>
      <c r="AA173" s="7">
        <f t="shared" si="45"/>
        <v>100</v>
      </c>
      <c r="AB173" s="7">
        <f t="shared" si="45"/>
        <v>87.890547012700083</v>
      </c>
      <c r="AC173" s="7">
        <f t="shared" si="45"/>
        <v>103.87831843691006</v>
      </c>
      <c r="AD173" s="7">
        <f t="shared" si="43"/>
        <v>119.86608986112005</v>
      </c>
      <c r="AE173" s="7">
        <f t="shared" si="43"/>
        <v>107.75663687382013</v>
      </c>
      <c r="AF173" s="7">
        <f t="shared" si="43"/>
        <v>95.64718388652021</v>
      </c>
      <c r="AG173" s="7">
        <f t="shared" si="41"/>
        <v>111.63495531073019</v>
      </c>
      <c r="AI173" s="17">
        <f t="shared" si="42"/>
        <v>0</v>
      </c>
      <c r="AJ173" s="17">
        <f t="shared" si="46"/>
        <v>0</v>
      </c>
      <c r="AK173" s="17">
        <f t="shared" si="46"/>
        <v>0</v>
      </c>
      <c r="AL173" s="17">
        <f t="shared" si="46"/>
        <v>2614.3104229252194</v>
      </c>
      <c r="AM173" s="17">
        <f t="shared" si="46"/>
        <v>0</v>
      </c>
      <c r="AN173" s="17">
        <f t="shared" si="46"/>
        <v>0</v>
      </c>
      <c r="AO173" s="17">
        <f t="shared" si="46"/>
        <v>0</v>
      </c>
      <c r="AP173" s="17">
        <f t="shared" si="44"/>
        <v>0</v>
      </c>
      <c r="AQ173" s="17">
        <f t="shared" si="44"/>
        <v>0</v>
      </c>
      <c r="AR173" s="17">
        <f t="shared" si="44"/>
        <v>0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1</v>
      </c>
      <c r="BC173">
        <v>0</v>
      </c>
    </row>
    <row r="174" spans="3:55" x14ac:dyDescent="0.25">
      <c r="C174" s="17"/>
      <c r="D174" s="30">
        <f t="shared" si="34"/>
        <v>1119.0465540709702</v>
      </c>
      <c r="E174" s="17">
        <f t="shared" si="35"/>
        <v>-917.02450190521608</v>
      </c>
      <c r="F174" s="30">
        <f t="shared" si="36"/>
        <v>202.02205216575408</v>
      </c>
      <c r="G174">
        <f t="shared" si="37"/>
        <v>5</v>
      </c>
      <c r="H174" s="31">
        <f t="shared" si="38"/>
        <v>9.7656225800141683E-4</v>
      </c>
      <c r="I174" s="30">
        <f t="shared" si="39"/>
        <v>1</v>
      </c>
      <c r="J174" s="2"/>
      <c r="K174" s="20">
        <v>100</v>
      </c>
      <c r="L174" s="7">
        <f t="shared" si="40"/>
        <v>86.21598533371521</v>
      </c>
      <c r="M174" s="7">
        <f t="shared" si="40"/>
        <v>74.331961270633954</v>
      </c>
      <c r="N174" s="7">
        <f t="shared" si="40"/>
        <v>84.573328756155178</v>
      </c>
      <c r="O174" s="7">
        <f t="shared" si="40"/>
        <v>72.915728716641496</v>
      </c>
      <c r="P174" s="7">
        <f t="shared" si="40"/>
        <v>82.961969398262212</v>
      </c>
      <c r="Q174" s="7">
        <f t="shared" si="33"/>
        <v>71.526479368967046</v>
      </c>
      <c r="R174" s="7">
        <f t="shared" si="33"/>
        <v>61.667258962471458</v>
      </c>
      <c r="S174" s="7">
        <f t="shared" si="33"/>
        <v>70.163699121773149</v>
      </c>
      <c r="T174" s="7">
        <f t="shared" si="33"/>
        <v>79.830768503050251</v>
      </c>
      <c r="U174" s="7">
        <f t="shared" si="33"/>
        <v>90.82975498094784</v>
      </c>
      <c r="W174" s="20">
        <v>100</v>
      </c>
      <c r="X174" s="7">
        <f t="shared" si="45"/>
        <v>115.98777142420998</v>
      </c>
      <c r="Y174" s="7">
        <f t="shared" si="45"/>
        <v>131.97554284841996</v>
      </c>
      <c r="Z174" s="7">
        <f t="shared" si="45"/>
        <v>119.86608986112005</v>
      </c>
      <c r="AA174" s="7">
        <f t="shared" si="45"/>
        <v>100</v>
      </c>
      <c r="AB174" s="7">
        <f t="shared" si="45"/>
        <v>87.890547012700083</v>
      </c>
      <c r="AC174" s="7">
        <f t="shared" si="45"/>
        <v>103.87831843691006</v>
      </c>
      <c r="AD174" s="7">
        <f t="shared" si="43"/>
        <v>119.86608986112005</v>
      </c>
      <c r="AE174" s="7">
        <f t="shared" si="43"/>
        <v>107.75663687382013</v>
      </c>
      <c r="AF174" s="7">
        <f t="shared" si="43"/>
        <v>95.64718388652021</v>
      </c>
      <c r="AG174" s="7">
        <f t="shared" si="41"/>
        <v>83.537730899220293</v>
      </c>
      <c r="AI174" s="17">
        <f t="shared" si="42"/>
        <v>0</v>
      </c>
      <c r="AJ174" s="17">
        <f t="shared" si="46"/>
        <v>0</v>
      </c>
      <c r="AK174" s="17">
        <f t="shared" si="46"/>
        <v>0</v>
      </c>
      <c r="AL174" s="17">
        <f t="shared" si="46"/>
        <v>2614.3104229252194</v>
      </c>
      <c r="AM174" s="17">
        <f t="shared" si="46"/>
        <v>0</v>
      </c>
      <c r="AN174" s="17">
        <f t="shared" si="46"/>
        <v>0</v>
      </c>
      <c r="AO174" s="17">
        <f t="shared" si="46"/>
        <v>0</v>
      </c>
      <c r="AP174" s="17">
        <f t="shared" si="44"/>
        <v>0</v>
      </c>
      <c r="AQ174" s="17">
        <f t="shared" si="44"/>
        <v>0</v>
      </c>
      <c r="AR174" s="17">
        <f t="shared" si="44"/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0</v>
      </c>
      <c r="BA174">
        <v>1</v>
      </c>
      <c r="BB174">
        <v>1</v>
      </c>
      <c r="BC174">
        <v>1</v>
      </c>
    </row>
    <row r="175" spans="3:55" x14ac:dyDescent="0.25">
      <c r="C175" s="17"/>
      <c r="D175" s="30">
        <f t="shared" si="34"/>
        <v>4686.5046560780538</v>
      </c>
      <c r="E175" s="17">
        <f t="shared" si="35"/>
        <v>-4784.5946342759444</v>
      </c>
      <c r="F175" s="30">
        <f t="shared" si="36"/>
        <v>-98.089978197890559</v>
      </c>
      <c r="G175">
        <f t="shared" si="37"/>
        <v>3</v>
      </c>
      <c r="H175" s="31">
        <f t="shared" si="38"/>
        <v>9.7569302143100045E-4</v>
      </c>
      <c r="I175" s="30">
        <f t="shared" si="39"/>
        <v>1</v>
      </c>
      <c r="J175" s="2"/>
      <c r="K175" s="20">
        <v>100</v>
      </c>
      <c r="L175" s="7">
        <f t="shared" si="40"/>
        <v>86.21598533371521</v>
      </c>
      <c r="M175" s="7">
        <f t="shared" si="40"/>
        <v>74.331961270633954</v>
      </c>
      <c r="N175" s="7">
        <f t="shared" si="40"/>
        <v>84.573328756155178</v>
      </c>
      <c r="O175" s="7">
        <f t="shared" si="40"/>
        <v>72.915728716641496</v>
      </c>
      <c r="P175" s="7">
        <f t="shared" si="40"/>
        <v>82.961969398262212</v>
      </c>
      <c r="Q175" s="7">
        <f t="shared" si="33"/>
        <v>71.526479368967046</v>
      </c>
      <c r="R175" s="7">
        <f t="shared" si="33"/>
        <v>81.381310960132666</v>
      </c>
      <c r="S175" s="7">
        <f t="shared" si="33"/>
        <v>70.163699121773149</v>
      </c>
      <c r="T175" s="7">
        <f t="shared" si="33"/>
        <v>60.492324544420001</v>
      </c>
      <c r="U175" s="7">
        <f t="shared" si="33"/>
        <v>52.154053657240553</v>
      </c>
      <c r="W175" s="20">
        <v>100</v>
      </c>
      <c r="X175" s="7">
        <f t="shared" si="45"/>
        <v>115.98777142420998</v>
      </c>
      <c r="Y175" s="7">
        <f t="shared" si="45"/>
        <v>131.97554284841996</v>
      </c>
      <c r="Z175" s="7">
        <f t="shared" si="45"/>
        <v>119.86608986112005</v>
      </c>
      <c r="AA175" s="7">
        <f t="shared" si="45"/>
        <v>100</v>
      </c>
      <c r="AB175" s="7">
        <f t="shared" si="45"/>
        <v>87.890547012700083</v>
      </c>
      <c r="AC175" s="7">
        <f t="shared" si="45"/>
        <v>103.87831843691006</v>
      </c>
      <c r="AD175" s="7">
        <f t="shared" si="43"/>
        <v>91.768865449610146</v>
      </c>
      <c r="AE175" s="7">
        <f t="shared" si="43"/>
        <v>107.75663687382013</v>
      </c>
      <c r="AF175" s="7">
        <f t="shared" si="43"/>
        <v>123.74440829803011</v>
      </c>
      <c r="AG175" s="7">
        <f t="shared" si="41"/>
        <v>139.73217972224009</v>
      </c>
      <c r="AI175" s="17">
        <f t="shared" si="42"/>
        <v>0</v>
      </c>
      <c r="AJ175" s="17">
        <f t="shared" si="46"/>
        <v>0</v>
      </c>
      <c r="AK175" s="17">
        <f t="shared" si="46"/>
        <v>0</v>
      </c>
      <c r="AL175" s="17">
        <f t="shared" si="46"/>
        <v>2614.3104229252194</v>
      </c>
      <c r="AM175" s="17">
        <f t="shared" si="46"/>
        <v>0</v>
      </c>
      <c r="AN175" s="17">
        <f t="shared" si="46"/>
        <v>0</v>
      </c>
      <c r="AO175" s="17">
        <f t="shared" si="46"/>
        <v>0</v>
      </c>
      <c r="AP175" s="17">
        <f t="shared" si="44"/>
        <v>0</v>
      </c>
      <c r="AQ175" s="17">
        <f t="shared" si="44"/>
        <v>0</v>
      </c>
      <c r="AR175" s="17">
        <f t="shared" si="44"/>
        <v>0</v>
      </c>
      <c r="AT175">
        <v>0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1</v>
      </c>
      <c r="BA175">
        <v>0</v>
      </c>
      <c r="BB175">
        <v>0</v>
      </c>
      <c r="BC175">
        <v>0</v>
      </c>
    </row>
    <row r="176" spans="3:55" x14ac:dyDescent="0.25">
      <c r="C176" s="17"/>
      <c r="D176" s="30">
        <f t="shared" si="34"/>
        <v>3415.108138537129</v>
      </c>
      <c r="E176" s="17">
        <f t="shared" si="35"/>
        <v>-3117.311633561806</v>
      </c>
      <c r="F176" s="30">
        <f t="shared" si="36"/>
        <v>297.79650497532293</v>
      </c>
      <c r="G176">
        <f t="shared" si="37"/>
        <v>4</v>
      </c>
      <c r="H176" s="31">
        <f t="shared" si="38"/>
        <v>9.7612754295987511E-4</v>
      </c>
      <c r="I176" s="30">
        <f t="shared" si="39"/>
        <v>1</v>
      </c>
      <c r="J176" s="2"/>
      <c r="K176" s="20">
        <v>100</v>
      </c>
      <c r="L176" s="7">
        <f t="shared" si="40"/>
        <v>86.21598533371521</v>
      </c>
      <c r="M176" s="7">
        <f t="shared" si="40"/>
        <v>74.331961270633954</v>
      </c>
      <c r="N176" s="7">
        <f t="shared" si="40"/>
        <v>84.573328756155178</v>
      </c>
      <c r="O176" s="7">
        <f t="shared" si="40"/>
        <v>72.915728716641496</v>
      </c>
      <c r="P176" s="7">
        <f t="shared" si="40"/>
        <v>82.961969398262212</v>
      </c>
      <c r="Q176" s="7">
        <f t="shared" si="33"/>
        <v>71.526479368967046</v>
      </c>
      <c r="R176" s="7">
        <f t="shared" si="33"/>
        <v>81.381310960132666</v>
      </c>
      <c r="S176" s="7">
        <f t="shared" si="33"/>
        <v>70.163699121773149</v>
      </c>
      <c r="T176" s="7">
        <f t="shared" si="33"/>
        <v>60.492324544420001</v>
      </c>
      <c r="U176" s="7">
        <f t="shared" si="33"/>
        <v>68.826883664381938</v>
      </c>
      <c r="W176" s="20">
        <v>100</v>
      </c>
      <c r="X176" s="7">
        <f t="shared" si="45"/>
        <v>115.98777142420998</v>
      </c>
      <c r="Y176" s="7">
        <f t="shared" si="45"/>
        <v>131.97554284841996</v>
      </c>
      <c r="Z176" s="7">
        <f t="shared" si="45"/>
        <v>119.86608986112005</v>
      </c>
      <c r="AA176" s="7">
        <f t="shared" si="45"/>
        <v>100</v>
      </c>
      <c r="AB176" s="7">
        <f t="shared" si="45"/>
        <v>87.890547012700083</v>
      </c>
      <c r="AC176" s="7">
        <f t="shared" si="45"/>
        <v>103.87831843691006</v>
      </c>
      <c r="AD176" s="7">
        <f t="shared" si="43"/>
        <v>91.768865449610146</v>
      </c>
      <c r="AE176" s="7">
        <f t="shared" si="43"/>
        <v>107.75663687382013</v>
      </c>
      <c r="AF176" s="7">
        <f t="shared" si="43"/>
        <v>123.74440829803011</v>
      </c>
      <c r="AG176" s="7">
        <f t="shared" si="41"/>
        <v>111.63495531073019</v>
      </c>
      <c r="AI176" s="17">
        <f t="shared" si="42"/>
        <v>0</v>
      </c>
      <c r="AJ176" s="17">
        <f t="shared" si="46"/>
        <v>0</v>
      </c>
      <c r="AK176" s="17">
        <f t="shared" si="46"/>
        <v>0</v>
      </c>
      <c r="AL176" s="17">
        <f t="shared" si="46"/>
        <v>2614.3104229252194</v>
      </c>
      <c r="AM176" s="17">
        <f t="shared" si="46"/>
        <v>0</v>
      </c>
      <c r="AN176" s="17">
        <f t="shared" si="46"/>
        <v>0</v>
      </c>
      <c r="AO176" s="17">
        <f t="shared" si="46"/>
        <v>0</v>
      </c>
      <c r="AP176" s="17">
        <f t="shared" si="44"/>
        <v>0</v>
      </c>
      <c r="AQ176" s="17">
        <f t="shared" si="44"/>
        <v>0</v>
      </c>
      <c r="AR176" s="17">
        <f t="shared" si="44"/>
        <v>0</v>
      </c>
      <c r="AT176">
        <v>0</v>
      </c>
      <c r="AU176">
        <v>0</v>
      </c>
      <c r="AV176">
        <v>1</v>
      </c>
      <c r="AW176">
        <v>0</v>
      </c>
      <c r="AX176">
        <v>1</v>
      </c>
      <c r="AY176">
        <v>0</v>
      </c>
      <c r="AZ176">
        <v>1</v>
      </c>
      <c r="BA176">
        <v>0</v>
      </c>
      <c r="BB176">
        <v>0</v>
      </c>
      <c r="BC176">
        <v>1</v>
      </c>
    </row>
    <row r="177" spans="3:55" x14ac:dyDescent="0.25">
      <c r="C177" s="17"/>
      <c r="D177" s="30">
        <f t="shared" si="34"/>
        <v>3415.108138537129</v>
      </c>
      <c r="E177" s="17">
        <f t="shared" si="35"/>
        <v>-3117.311633561806</v>
      </c>
      <c r="F177" s="30">
        <f t="shared" si="36"/>
        <v>297.79650497532293</v>
      </c>
      <c r="G177">
        <f t="shared" si="37"/>
        <v>4</v>
      </c>
      <c r="H177" s="31">
        <f t="shared" si="38"/>
        <v>9.7612754295987511E-4</v>
      </c>
      <c r="I177" s="30">
        <f t="shared" si="39"/>
        <v>1</v>
      </c>
      <c r="J177" s="2"/>
      <c r="K177" s="20">
        <v>100</v>
      </c>
      <c r="L177" s="7">
        <f t="shared" si="40"/>
        <v>86.21598533371521</v>
      </c>
      <c r="M177" s="7">
        <f t="shared" si="40"/>
        <v>74.331961270633954</v>
      </c>
      <c r="N177" s="7">
        <f t="shared" si="40"/>
        <v>84.573328756155178</v>
      </c>
      <c r="O177" s="7">
        <f t="shared" si="40"/>
        <v>72.915728716641496</v>
      </c>
      <c r="P177" s="7">
        <f t="shared" si="40"/>
        <v>82.961969398262212</v>
      </c>
      <c r="Q177" s="7">
        <f t="shared" si="33"/>
        <v>71.526479368967046</v>
      </c>
      <c r="R177" s="7">
        <f t="shared" si="33"/>
        <v>81.381310960132666</v>
      </c>
      <c r="S177" s="7">
        <f t="shared" si="33"/>
        <v>70.163699121773149</v>
      </c>
      <c r="T177" s="7">
        <f t="shared" si="33"/>
        <v>79.830768503050251</v>
      </c>
      <c r="U177" s="7">
        <f t="shared" si="33"/>
        <v>68.826883664381938</v>
      </c>
      <c r="W177" s="20">
        <v>100</v>
      </c>
      <c r="X177" s="7">
        <f t="shared" si="45"/>
        <v>115.98777142420998</v>
      </c>
      <c r="Y177" s="7">
        <f t="shared" si="45"/>
        <v>131.97554284841996</v>
      </c>
      <c r="Z177" s="7">
        <f t="shared" si="45"/>
        <v>119.86608986112005</v>
      </c>
      <c r="AA177" s="7">
        <f t="shared" si="45"/>
        <v>100</v>
      </c>
      <c r="AB177" s="7">
        <f t="shared" si="45"/>
        <v>87.890547012700083</v>
      </c>
      <c r="AC177" s="7">
        <f t="shared" si="45"/>
        <v>103.87831843691006</v>
      </c>
      <c r="AD177" s="7">
        <f t="shared" si="43"/>
        <v>91.768865449610146</v>
      </c>
      <c r="AE177" s="7">
        <f t="shared" si="43"/>
        <v>107.75663687382013</v>
      </c>
      <c r="AF177" s="7">
        <f t="shared" si="43"/>
        <v>95.64718388652021</v>
      </c>
      <c r="AG177" s="7">
        <f t="shared" si="41"/>
        <v>111.63495531073019</v>
      </c>
      <c r="AI177" s="17">
        <f t="shared" si="42"/>
        <v>0</v>
      </c>
      <c r="AJ177" s="17">
        <f t="shared" si="46"/>
        <v>0</v>
      </c>
      <c r="AK177" s="17">
        <f t="shared" si="46"/>
        <v>0</v>
      </c>
      <c r="AL177" s="17">
        <f t="shared" si="46"/>
        <v>2614.3104229252194</v>
      </c>
      <c r="AM177" s="17">
        <f t="shared" si="46"/>
        <v>0</v>
      </c>
      <c r="AN177" s="17">
        <f t="shared" si="46"/>
        <v>0</v>
      </c>
      <c r="AO177" s="17">
        <f t="shared" si="46"/>
        <v>0</v>
      </c>
      <c r="AP177" s="17">
        <f t="shared" si="44"/>
        <v>0</v>
      </c>
      <c r="AQ177" s="17">
        <f t="shared" si="44"/>
        <v>0</v>
      </c>
      <c r="AR177" s="17">
        <f t="shared" si="44"/>
        <v>0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1</v>
      </c>
      <c r="BA177">
        <v>0</v>
      </c>
      <c r="BB177">
        <v>1</v>
      </c>
      <c r="BC177">
        <v>0</v>
      </c>
    </row>
    <row r="178" spans="3:55" x14ac:dyDescent="0.25">
      <c r="C178" s="17"/>
      <c r="D178" s="30">
        <f t="shared" si="34"/>
        <v>1119.0465540709702</v>
      </c>
      <c r="E178" s="17">
        <f t="shared" si="35"/>
        <v>-917.02450190521608</v>
      </c>
      <c r="F178" s="30">
        <f t="shared" si="36"/>
        <v>202.02205216575408</v>
      </c>
      <c r="G178">
        <f t="shared" si="37"/>
        <v>5</v>
      </c>
      <c r="H178" s="31">
        <f t="shared" si="38"/>
        <v>9.7656225800141683E-4</v>
      </c>
      <c r="I178" s="30">
        <f t="shared" si="39"/>
        <v>1</v>
      </c>
      <c r="J178" s="2"/>
      <c r="K178" s="20">
        <v>100</v>
      </c>
      <c r="L178" s="7">
        <f t="shared" si="40"/>
        <v>86.21598533371521</v>
      </c>
      <c r="M178" s="7">
        <f t="shared" si="40"/>
        <v>74.331961270633954</v>
      </c>
      <c r="N178" s="7">
        <f t="shared" si="40"/>
        <v>84.573328756155178</v>
      </c>
      <c r="O178" s="7">
        <f t="shared" si="40"/>
        <v>72.915728716641496</v>
      </c>
      <c r="P178" s="7">
        <f t="shared" si="40"/>
        <v>82.961969398262212</v>
      </c>
      <c r="Q178" s="7">
        <f t="shared" si="33"/>
        <v>71.526479368967046</v>
      </c>
      <c r="R178" s="7">
        <f t="shared" si="33"/>
        <v>81.381310960132666</v>
      </c>
      <c r="S178" s="7">
        <f t="shared" si="33"/>
        <v>70.163699121773149</v>
      </c>
      <c r="T178" s="7">
        <f t="shared" si="33"/>
        <v>79.830768503050251</v>
      </c>
      <c r="U178" s="7">
        <f t="shared" si="33"/>
        <v>90.82975498094784</v>
      </c>
      <c r="W178" s="20">
        <v>100</v>
      </c>
      <c r="X178" s="7">
        <f t="shared" si="45"/>
        <v>115.98777142420998</v>
      </c>
      <c r="Y178" s="7">
        <f t="shared" si="45"/>
        <v>131.97554284841996</v>
      </c>
      <c r="Z178" s="7">
        <f t="shared" si="45"/>
        <v>119.86608986112005</v>
      </c>
      <c r="AA178" s="7">
        <f t="shared" si="45"/>
        <v>100</v>
      </c>
      <c r="AB178" s="7">
        <f t="shared" si="45"/>
        <v>87.890547012700083</v>
      </c>
      <c r="AC178" s="7">
        <f t="shared" si="45"/>
        <v>103.87831843691006</v>
      </c>
      <c r="AD178" s="7">
        <f t="shared" si="43"/>
        <v>91.768865449610146</v>
      </c>
      <c r="AE178" s="7">
        <f t="shared" si="43"/>
        <v>107.75663687382013</v>
      </c>
      <c r="AF178" s="7">
        <f t="shared" si="43"/>
        <v>95.64718388652021</v>
      </c>
      <c r="AG178" s="7">
        <f t="shared" si="41"/>
        <v>83.537730899220293</v>
      </c>
      <c r="AI178" s="17">
        <f t="shared" si="42"/>
        <v>0</v>
      </c>
      <c r="AJ178" s="17">
        <f t="shared" si="46"/>
        <v>0</v>
      </c>
      <c r="AK178" s="17">
        <f t="shared" si="46"/>
        <v>0</v>
      </c>
      <c r="AL178" s="17">
        <f t="shared" si="46"/>
        <v>2614.3104229252194</v>
      </c>
      <c r="AM178" s="17">
        <f t="shared" si="46"/>
        <v>0</v>
      </c>
      <c r="AN178" s="17">
        <f t="shared" si="46"/>
        <v>0</v>
      </c>
      <c r="AO178" s="17">
        <f t="shared" si="46"/>
        <v>0</v>
      </c>
      <c r="AP178" s="17">
        <f t="shared" si="44"/>
        <v>0</v>
      </c>
      <c r="AQ178" s="17">
        <f t="shared" si="44"/>
        <v>0</v>
      </c>
      <c r="AR178" s="17">
        <f t="shared" si="44"/>
        <v>0</v>
      </c>
      <c r="AT178">
        <v>0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0</v>
      </c>
      <c r="BB178">
        <v>1</v>
      </c>
      <c r="BC178">
        <v>1</v>
      </c>
    </row>
    <row r="179" spans="3:55" x14ac:dyDescent="0.25">
      <c r="C179" s="17"/>
      <c r="D179" s="30">
        <f t="shared" si="34"/>
        <v>3415.108138537129</v>
      </c>
      <c r="E179" s="17">
        <f t="shared" si="35"/>
        <v>-3117.311633561806</v>
      </c>
      <c r="F179" s="30">
        <f t="shared" si="36"/>
        <v>297.79650497532293</v>
      </c>
      <c r="G179">
        <f t="shared" si="37"/>
        <v>4</v>
      </c>
      <c r="H179" s="31">
        <f t="shared" si="38"/>
        <v>9.7612754295987511E-4</v>
      </c>
      <c r="I179" s="30">
        <f t="shared" si="39"/>
        <v>1</v>
      </c>
      <c r="J179" s="2"/>
      <c r="K179" s="20">
        <v>100</v>
      </c>
      <c r="L179" s="7">
        <f t="shared" si="40"/>
        <v>86.21598533371521</v>
      </c>
      <c r="M179" s="7">
        <f t="shared" si="40"/>
        <v>74.331961270633954</v>
      </c>
      <c r="N179" s="7">
        <f t="shared" si="40"/>
        <v>84.573328756155178</v>
      </c>
      <c r="O179" s="7">
        <f t="shared" si="40"/>
        <v>72.915728716641496</v>
      </c>
      <c r="P179" s="7">
        <f t="shared" si="40"/>
        <v>82.961969398262212</v>
      </c>
      <c r="Q179" s="7">
        <f t="shared" si="33"/>
        <v>71.526479368967046</v>
      </c>
      <c r="R179" s="7">
        <f t="shared" si="33"/>
        <v>81.381310960132666</v>
      </c>
      <c r="S179" s="7">
        <f t="shared" si="33"/>
        <v>92.59392929750814</v>
      </c>
      <c r="T179" s="7">
        <f t="shared" si="33"/>
        <v>79.830768503050251</v>
      </c>
      <c r="U179" s="7">
        <f t="shared" si="33"/>
        <v>68.826883664381938</v>
      </c>
      <c r="W179" s="20">
        <v>100</v>
      </c>
      <c r="X179" s="7">
        <f t="shared" si="45"/>
        <v>115.98777142420998</v>
      </c>
      <c r="Y179" s="7">
        <f t="shared" si="45"/>
        <v>131.97554284841996</v>
      </c>
      <c r="Z179" s="7">
        <f t="shared" si="45"/>
        <v>119.86608986112005</v>
      </c>
      <c r="AA179" s="7">
        <f t="shared" si="45"/>
        <v>100</v>
      </c>
      <c r="AB179" s="7">
        <f t="shared" si="45"/>
        <v>87.890547012700083</v>
      </c>
      <c r="AC179" s="7">
        <f t="shared" si="45"/>
        <v>103.87831843691006</v>
      </c>
      <c r="AD179" s="7">
        <f t="shared" si="43"/>
        <v>91.768865449610146</v>
      </c>
      <c r="AE179" s="7">
        <f t="shared" si="43"/>
        <v>79.659412462310229</v>
      </c>
      <c r="AF179" s="7">
        <f t="shared" si="43"/>
        <v>95.64718388652021</v>
      </c>
      <c r="AG179" s="7">
        <f t="shared" si="41"/>
        <v>111.63495531073019</v>
      </c>
      <c r="AI179" s="17">
        <f t="shared" si="42"/>
        <v>0</v>
      </c>
      <c r="AJ179" s="17">
        <f t="shared" si="46"/>
        <v>0</v>
      </c>
      <c r="AK179" s="17">
        <f t="shared" si="46"/>
        <v>0</v>
      </c>
      <c r="AL179" s="17">
        <f t="shared" si="46"/>
        <v>2614.3104229252194</v>
      </c>
      <c r="AM179" s="17">
        <f t="shared" si="46"/>
        <v>0</v>
      </c>
      <c r="AN179" s="17">
        <f t="shared" si="46"/>
        <v>0</v>
      </c>
      <c r="AO179" s="17">
        <f t="shared" si="46"/>
        <v>0</v>
      </c>
      <c r="AP179" s="17">
        <f t="shared" si="44"/>
        <v>0</v>
      </c>
      <c r="AQ179" s="17">
        <f t="shared" si="44"/>
        <v>0</v>
      </c>
      <c r="AR179" s="17">
        <f t="shared" si="44"/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1</v>
      </c>
      <c r="BA179">
        <v>1</v>
      </c>
      <c r="BB179">
        <v>0</v>
      </c>
      <c r="BC179">
        <v>0</v>
      </c>
    </row>
    <row r="180" spans="3:55" x14ac:dyDescent="0.25">
      <c r="C180" s="17"/>
      <c r="D180" s="30">
        <f t="shared" si="34"/>
        <v>1119.0465540709702</v>
      </c>
      <c r="E180" s="17">
        <f t="shared" si="35"/>
        <v>-917.02450190521608</v>
      </c>
      <c r="F180" s="30">
        <f t="shared" si="36"/>
        <v>202.02205216575408</v>
      </c>
      <c r="G180">
        <f t="shared" si="37"/>
        <v>5</v>
      </c>
      <c r="H180" s="31">
        <f t="shared" si="38"/>
        <v>9.7656225800141683E-4</v>
      </c>
      <c r="I180" s="30">
        <f t="shared" si="39"/>
        <v>1</v>
      </c>
      <c r="J180" s="2"/>
      <c r="K180" s="20">
        <v>100</v>
      </c>
      <c r="L180" s="7">
        <f t="shared" si="40"/>
        <v>86.21598533371521</v>
      </c>
      <c r="M180" s="7">
        <f t="shared" si="40"/>
        <v>74.331961270633954</v>
      </c>
      <c r="N180" s="7">
        <f t="shared" si="40"/>
        <v>84.573328756155178</v>
      </c>
      <c r="O180" s="7">
        <f t="shared" si="40"/>
        <v>72.915728716641496</v>
      </c>
      <c r="P180" s="7">
        <f t="shared" si="40"/>
        <v>82.961969398262212</v>
      </c>
      <c r="Q180" s="7">
        <f t="shared" si="33"/>
        <v>71.526479368967046</v>
      </c>
      <c r="R180" s="7">
        <f t="shared" si="33"/>
        <v>81.381310960132666</v>
      </c>
      <c r="S180" s="7">
        <f t="shared" si="33"/>
        <v>92.59392929750814</v>
      </c>
      <c r="T180" s="7">
        <f t="shared" si="33"/>
        <v>79.830768503050251</v>
      </c>
      <c r="U180" s="7">
        <f t="shared" si="33"/>
        <v>90.82975498094784</v>
      </c>
      <c r="W180" s="20">
        <v>100</v>
      </c>
      <c r="X180" s="7">
        <f t="shared" si="45"/>
        <v>115.98777142420998</v>
      </c>
      <c r="Y180" s="7">
        <f t="shared" si="45"/>
        <v>131.97554284841996</v>
      </c>
      <c r="Z180" s="7">
        <f t="shared" si="45"/>
        <v>119.86608986112005</v>
      </c>
      <c r="AA180" s="7">
        <f t="shared" si="45"/>
        <v>100</v>
      </c>
      <c r="AB180" s="7">
        <f t="shared" si="45"/>
        <v>87.890547012700083</v>
      </c>
      <c r="AC180" s="7">
        <f t="shared" si="45"/>
        <v>103.87831843691006</v>
      </c>
      <c r="AD180" s="7">
        <f t="shared" si="43"/>
        <v>91.768865449610146</v>
      </c>
      <c r="AE180" s="7">
        <f t="shared" si="43"/>
        <v>79.659412462310229</v>
      </c>
      <c r="AF180" s="7">
        <f t="shared" si="43"/>
        <v>95.64718388652021</v>
      </c>
      <c r="AG180" s="7">
        <f t="shared" si="41"/>
        <v>83.537730899220293</v>
      </c>
      <c r="AI180" s="17">
        <f t="shared" si="42"/>
        <v>0</v>
      </c>
      <c r="AJ180" s="17">
        <f t="shared" si="46"/>
        <v>0</v>
      </c>
      <c r="AK180" s="17">
        <f t="shared" si="46"/>
        <v>0</v>
      </c>
      <c r="AL180" s="17">
        <f t="shared" si="46"/>
        <v>2614.3104229252194</v>
      </c>
      <c r="AM180" s="17">
        <f t="shared" si="46"/>
        <v>0</v>
      </c>
      <c r="AN180" s="17">
        <f t="shared" si="46"/>
        <v>0</v>
      </c>
      <c r="AO180" s="17">
        <f t="shared" si="46"/>
        <v>0</v>
      </c>
      <c r="AP180" s="17">
        <f t="shared" si="44"/>
        <v>0</v>
      </c>
      <c r="AQ180" s="17">
        <f t="shared" si="44"/>
        <v>0</v>
      </c>
      <c r="AR180" s="17">
        <f t="shared" si="44"/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1</v>
      </c>
      <c r="BA180">
        <v>1</v>
      </c>
      <c r="BB180">
        <v>0</v>
      </c>
      <c r="BC180">
        <v>1</v>
      </c>
    </row>
    <row r="181" spans="3:55" x14ac:dyDescent="0.25">
      <c r="C181" s="17"/>
      <c r="D181" s="30">
        <f t="shared" si="34"/>
        <v>1119.0465540709704</v>
      </c>
      <c r="E181" s="17">
        <f t="shared" si="35"/>
        <v>-917.02450190521745</v>
      </c>
      <c r="F181" s="30">
        <f t="shared" si="36"/>
        <v>202.02205216575294</v>
      </c>
      <c r="G181">
        <f t="shared" si="37"/>
        <v>5</v>
      </c>
      <c r="H181" s="31">
        <f t="shared" si="38"/>
        <v>9.7656225800141683E-4</v>
      </c>
      <c r="I181" s="30">
        <f t="shared" si="39"/>
        <v>1</v>
      </c>
      <c r="J181" s="2"/>
      <c r="K181" s="20">
        <v>100</v>
      </c>
      <c r="L181" s="7">
        <f t="shared" si="40"/>
        <v>86.21598533371521</v>
      </c>
      <c r="M181" s="7">
        <f t="shared" si="40"/>
        <v>74.331961270633954</v>
      </c>
      <c r="N181" s="7">
        <f t="shared" si="40"/>
        <v>84.573328756155178</v>
      </c>
      <c r="O181" s="7">
        <f t="shared" si="40"/>
        <v>72.915728716641496</v>
      </c>
      <c r="P181" s="7">
        <f t="shared" si="40"/>
        <v>82.961969398262212</v>
      </c>
      <c r="Q181" s="7">
        <f t="shared" si="33"/>
        <v>71.526479368967046</v>
      </c>
      <c r="R181" s="7">
        <f t="shared" si="33"/>
        <v>81.381310960132666</v>
      </c>
      <c r="S181" s="7">
        <f t="shared" si="33"/>
        <v>92.59392929750814</v>
      </c>
      <c r="T181" s="7">
        <f t="shared" si="33"/>
        <v>105.35140859247176</v>
      </c>
      <c r="U181" s="7">
        <f t="shared" si="33"/>
        <v>90.829754980947826</v>
      </c>
      <c r="W181" s="20">
        <v>100</v>
      </c>
      <c r="X181" s="7">
        <f t="shared" si="45"/>
        <v>115.98777142420998</v>
      </c>
      <c r="Y181" s="7">
        <f t="shared" si="45"/>
        <v>131.97554284841996</v>
      </c>
      <c r="Z181" s="7">
        <f t="shared" si="45"/>
        <v>119.86608986112005</v>
      </c>
      <c r="AA181" s="7">
        <f t="shared" si="45"/>
        <v>100</v>
      </c>
      <c r="AB181" s="7">
        <f t="shared" si="45"/>
        <v>87.890547012700083</v>
      </c>
      <c r="AC181" s="7">
        <f t="shared" si="45"/>
        <v>103.87831843691006</v>
      </c>
      <c r="AD181" s="7">
        <f t="shared" si="43"/>
        <v>91.768865449610146</v>
      </c>
      <c r="AE181" s="7">
        <f t="shared" si="43"/>
        <v>79.659412462310229</v>
      </c>
      <c r="AF181" s="7">
        <f t="shared" si="43"/>
        <v>67.549959475010311</v>
      </c>
      <c r="AG181" s="7">
        <f t="shared" si="41"/>
        <v>83.537730899220293</v>
      </c>
      <c r="AI181" s="17">
        <f t="shared" si="42"/>
        <v>0</v>
      </c>
      <c r="AJ181" s="17">
        <f t="shared" si="46"/>
        <v>0</v>
      </c>
      <c r="AK181" s="17">
        <f t="shared" si="46"/>
        <v>0</v>
      </c>
      <c r="AL181" s="17">
        <f t="shared" si="46"/>
        <v>2614.3104229252194</v>
      </c>
      <c r="AM181" s="17">
        <f t="shared" si="46"/>
        <v>0</v>
      </c>
      <c r="AN181" s="17">
        <f t="shared" si="46"/>
        <v>0</v>
      </c>
      <c r="AO181" s="17">
        <f t="shared" si="46"/>
        <v>0</v>
      </c>
      <c r="AP181" s="17">
        <f t="shared" si="44"/>
        <v>0</v>
      </c>
      <c r="AQ181" s="17">
        <f t="shared" si="44"/>
        <v>0</v>
      </c>
      <c r="AR181" s="17">
        <f t="shared" si="44"/>
        <v>0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0</v>
      </c>
    </row>
    <row r="182" spans="3:55" x14ac:dyDescent="0.25">
      <c r="C182" s="17"/>
      <c r="D182" s="30">
        <f t="shared" si="34"/>
        <v>-2726.8844691813019</v>
      </c>
      <c r="E182" s="17">
        <f t="shared" si="35"/>
        <v>1986.6597914390738</v>
      </c>
      <c r="F182" s="30">
        <f t="shared" si="36"/>
        <v>-740.2246777422281</v>
      </c>
      <c r="G182">
        <f t="shared" si="37"/>
        <v>6</v>
      </c>
      <c r="H182" s="31">
        <f t="shared" si="38"/>
        <v>9.7699716664180632E-4</v>
      </c>
      <c r="I182" s="30">
        <f t="shared" si="39"/>
        <v>1</v>
      </c>
      <c r="J182" s="2"/>
      <c r="K182" s="20">
        <v>100</v>
      </c>
      <c r="L182" s="7">
        <f t="shared" si="40"/>
        <v>86.21598533371521</v>
      </c>
      <c r="M182" s="7">
        <f t="shared" si="40"/>
        <v>74.331961270633954</v>
      </c>
      <c r="N182" s="7">
        <f t="shared" si="40"/>
        <v>84.573328756155178</v>
      </c>
      <c r="O182" s="7">
        <f t="shared" si="40"/>
        <v>72.915728716641496</v>
      </c>
      <c r="P182" s="7">
        <f t="shared" si="40"/>
        <v>82.961969398262212</v>
      </c>
      <c r="Q182" s="7">
        <f t="shared" si="33"/>
        <v>71.526479368967046</v>
      </c>
      <c r="R182" s="7">
        <f t="shared" si="33"/>
        <v>81.381310960132666</v>
      </c>
      <c r="S182" s="7">
        <f t="shared" si="33"/>
        <v>92.59392929750814</v>
      </c>
      <c r="T182" s="7">
        <f t="shared" si="33"/>
        <v>105.35140859247176</v>
      </c>
      <c r="U182" s="7">
        <f t="shared" si="33"/>
        <v>119.86659791439074</v>
      </c>
      <c r="W182" s="20">
        <v>100</v>
      </c>
      <c r="X182" s="7">
        <f t="shared" si="45"/>
        <v>115.98777142420998</v>
      </c>
      <c r="Y182" s="7">
        <f t="shared" si="45"/>
        <v>131.97554284841996</v>
      </c>
      <c r="Z182" s="7">
        <f t="shared" si="45"/>
        <v>119.86608986112005</v>
      </c>
      <c r="AA182" s="7">
        <f t="shared" si="45"/>
        <v>100</v>
      </c>
      <c r="AB182" s="7">
        <f t="shared" si="45"/>
        <v>87.890547012700083</v>
      </c>
      <c r="AC182" s="7">
        <f t="shared" si="45"/>
        <v>103.87831843691006</v>
      </c>
      <c r="AD182" s="7">
        <f t="shared" si="43"/>
        <v>91.768865449610146</v>
      </c>
      <c r="AE182" s="7">
        <f t="shared" si="43"/>
        <v>79.659412462310229</v>
      </c>
      <c r="AF182" s="7">
        <f t="shared" si="43"/>
        <v>67.549959475010311</v>
      </c>
      <c r="AG182" s="7">
        <f t="shared" si="41"/>
        <v>55.440506487710394</v>
      </c>
      <c r="AI182" s="17">
        <f t="shared" si="42"/>
        <v>0</v>
      </c>
      <c r="AJ182" s="17">
        <f t="shared" si="46"/>
        <v>0</v>
      </c>
      <c r="AK182" s="17">
        <f t="shared" si="46"/>
        <v>0</v>
      </c>
      <c r="AL182" s="17">
        <f t="shared" si="46"/>
        <v>2614.3104229252194</v>
      </c>
      <c r="AM182" s="17">
        <f t="shared" si="46"/>
        <v>0</v>
      </c>
      <c r="AN182" s="17">
        <f t="shared" si="46"/>
        <v>0</v>
      </c>
      <c r="AO182" s="17">
        <f t="shared" si="46"/>
        <v>0</v>
      </c>
      <c r="AP182" s="17">
        <f t="shared" si="44"/>
        <v>0</v>
      </c>
      <c r="AQ182" s="17">
        <f t="shared" si="44"/>
        <v>0</v>
      </c>
      <c r="AR182" s="17">
        <f t="shared" si="44"/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0</v>
      </c>
      <c r="AZ182">
        <v>1</v>
      </c>
      <c r="BA182">
        <v>1</v>
      </c>
      <c r="BB182">
        <v>1</v>
      </c>
      <c r="BC182">
        <v>1</v>
      </c>
    </row>
    <row r="183" spans="3:55" x14ac:dyDescent="0.25">
      <c r="C183" s="17"/>
      <c r="D183" s="30">
        <f t="shared" si="34"/>
        <v>4686.5046560780538</v>
      </c>
      <c r="E183" s="17">
        <f t="shared" si="35"/>
        <v>-4784.5946342759444</v>
      </c>
      <c r="F183" s="30">
        <f t="shared" si="36"/>
        <v>-98.089978197890559</v>
      </c>
      <c r="G183">
        <f t="shared" si="37"/>
        <v>3</v>
      </c>
      <c r="H183" s="31">
        <f t="shared" si="38"/>
        <v>9.7569302143100045E-4</v>
      </c>
      <c r="I183" s="30">
        <f t="shared" si="39"/>
        <v>1</v>
      </c>
      <c r="J183" s="2"/>
      <c r="K183" s="20">
        <v>100</v>
      </c>
      <c r="L183" s="7">
        <f t="shared" si="40"/>
        <v>86.21598533371521</v>
      </c>
      <c r="M183" s="7">
        <f t="shared" si="40"/>
        <v>74.331961270633954</v>
      </c>
      <c r="N183" s="7">
        <f t="shared" si="40"/>
        <v>84.573328756155178</v>
      </c>
      <c r="O183" s="7">
        <f t="shared" si="40"/>
        <v>72.915728716641496</v>
      </c>
      <c r="P183" s="7">
        <f t="shared" si="40"/>
        <v>82.961969398262212</v>
      </c>
      <c r="Q183" s="7">
        <f t="shared" si="33"/>
        <v>94.39236893846423</v>
      </c>
      <c r="R183" s="7">
        <f t="shared" si="33"/>
        <v>81.381310960132666</v>
      </c>
      <c r="S183" s="7">
        <f t="shared" si="33"/>
        <v>70.163699121773149</v>
      </c>
      <c r="T183" s="7">
        <f t="shared" si="33"/>
        <v>60.492324544420001</v>
      </c>
      <c r="U183" s="7">
        <f t="shared" si="33"/>
        <v>52.154053657240553</v>
      </c>
      <c r="W183" s="20">
        <v>100</v>
      </c>
      <c r="X183" s="7">
        <f t="shared" si="45"/>
        <v>115.98777142420998</v>
      </c>
      <c r="Y183" s="7">
        <f t="shared" si="45"/>
        <v>131.97554284841996</v>
      </c>
      <c r="Z183" s="7">
        <f t="shared" si="45"/>
        <v>119.86608986112005</v>
      </c>
      <c r="AA183" s="7">
        <f t="shared" si="45"/>
        <v>100</v>
      </c>
      <c r="AB183" s="7">
        <f t="shared" si="45"/>
        <v>87.890547012700083</v>
      </c>
      <c r="AC183" s="7">
        <f t="shared" si="45"/>
        <v>75.781094025400165</v>
      </c>
      <c r="AD183" s="7">
        <f t="shared" si="43"/>
        <v>91.768865449610146</v>
      </c>
      <c r="AE183" s="7">
        <f t="shared" si="43"/>
        <v>107.75663687382013</v>
      </c>
      <c r="AF183" s="7">
        <f t="shared" si="43"/>
        <v>123.74440829803011</v>
      </c>
      <c r="AG183" s="7">
        <f t="shared" si="41"/>
        <v>139.73217972224009</v>
      </c>
      <c r="AI183" s="17">
        <f t="shared" si="42"/>
        <v>0</v>
      </c>
      <c r="AJ183" s="17">
        <f t="shared" si="46"/>
        <v>0</v>
      </c>
      <c r="AK183" s="17">
        <f t="shared" si="46"/>
        <v>0</v>
      </c>
      <c r="AL183" s="17">
        <f t="shared" si="46"/>
        <v>2614.3104229252194</v>
      </c>
      <c r="AM183" s="17">
        <f t="shared" si="46"/>
        <v>0</v>
      </c>
      <c r="AN183" s="17">
        <f t="shared" si="46"/>
        <v>0</v>
      </c>
      <c r="AO183" s="17">
        <f t="shared" si="46"/>
        <v>0</v>
      </c>
      <c r="AP183" s="17">
        <f t="shared" si="44"/>
        <v>0</v>
      </c>
      <c r="AQ183" s="17">
        <f t="shared" si="44"/>
        <v>0</v>
      </c>
      <c r="AR183" s="17">
        <f t="shared" si="44"/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1</v>
      </c>
      <c r="AZ183">
        <v>0</v>
      </c>
      <c r="BA183">
        <v>0</v>
      </c>
      <c r="BB183">
        <v>0</v>
      </c>
      <c r="BC183">
        <v>0</v>
      </c>
    </row>
    <row r="184" spans="3:55" x14ac:dyDescent="0.25">
      <c r="C184" s="17"/>
      <c r="D184" s="30">
        <f t="shared" si="34"/>
        <v>3415.108138537129</v>
      </c>
      <c r="E184" s="17">
        <f t="shared" si="35"/>
        <v>-3117.311633561806</v>
      </c>
      <c r="F184" s="30">
        <f t="shared" si="36"/>
        <v>297.79650497532293</v>
      </c>
      <c r="G184">
        <f t="shared" si="37"/>
        <v>4</v>
      </c>
      <c r="H184" s="31">
        <f t="shared" si="38"/>
        <v>9.7612754295987511E-4</v>
      </c>
      <c r="I184" s="30">
        <f t="shared" si="39"/>
        <v>1</v>
      </c>
      <c r="J184" s="2"/>
      <c r="K184" s="20">
        <v>100</v>
      </c>
      <c r="L184" s="7">
        <f t="shared" si="40"/>
        <v>86.21598533371521</v>
      </c>
      <c r="M184" s="7">
        <f t="shared" si="40"/>
        <v>74.331961270633954</v>
      </c>
      <c r="N184" s="7">
        <f t="shared" si="40"/>
        <v>84.573328756155178</v>
      </c>
      <c r="O184" s="7">
        <f t="shared" si="40"/>
        <v>72.915728716641496</v>
      </c>
      <c r="P184" s="7">
        <f t="shared" si="40"/>
        <v>82.961969398262212</v>
      </c>
      <c r="Q184" s="7">
        <f t="shared" si="33"/>
        <v>94.39236893846423</v>
      </c>
      <c r="R184" s="7">
        <f t="shared" si="33"/>
        <v>81.381310960132666</v>
      </c>
      <c r="S184" s="7">
        <f t="shared" si="33"/>
        <v>70.163699121773149</v>
      </c>
      <c r="T184" s="7">
        <f t="shared" si="33"/>
        <v>60.492324544420001</v>
      </c>
      <c r="U184" s="7">
        <f t="shared" si="33"/>
        <v>68.826883664381938</v>
      </c>
      <c r="W184" s="20">
        <v>100</v>
      </c>
      <c r="X184" s="7">
        <f t="shared" si="45"/>
        <v>115.98777142420998</v>
      </c>
      <c r="Y184" s="7">
        <f t="shared" si="45"/>
        <v>131.97554284841996</v>
      </c>
      <c r="Z184" s="7">
        <f t="shared" si="45"/>
        <v>119.86608986112005</v>
      </c>
      <c r="AA184" s="7">
        <f t="shared" si="45"/>
        <v>100</v>
      </c>
      <c r="AB184" s="7">
        <f t="shared" si="45"/>
        <v>87.890547012700083</v>
      </c>
      <c r="AC184" s="7">
        <f t="shared" si="45"/>
        <v>75.781094025400165</v>
      </c>
      <c r="AD184" s="7">
        <f t="shared" si="43"/>
        <v>91.768865449610146</v>
      </c>
      <c r="AE184" s="7">
        <f t="shared" si="43"/>
        <v>107.75663687382013</v>
      </c>
      <c r="AF184" s="7">
        <f t="shared" si="43"/>
        <v>123.74440829803011</v>
      </c>
      <c r="AG184" s="7">
        <f t="shared" si="41"/>
        <v>111.63495531073019</v>
      </c>
      <c r="AI184" s="17">
        <f t="shared" si="42"/>
        <v>0</v>
      </c>
      <c r="AJ184" s="17">
        <f t="shared" si="46"/>
        <v>0</v>
      </c>
      <c r="AK184" s="17">
        <f t="shared" si="46"/>
        <v>0</v>
      </c>
      <c r="AL184" s="17">
        <f t="shared" si="46"/>
        <v>2614.3104229252194</v>
      </c>
      <c r="AM184" s="17">
        <f t="shared" si="46"/>
        <v>0</v>
      </c>
      <c r="AN184" s="17">
        <f t="shared" si="46"/>
        <v>0</v>
      </c>
      <c r="AO184" s="17">
        <f t="shared" si="46"/>
        <v>0</v>
      </c>
      <c r="AP184" s="17">
        <f t="shared" si="44"/>
        <v>0</v>
      </c>
      <c r="AQ184" s="17">
        <f t="shared" si="44"/>
        <v>0</v>
      </c>
      <c r="AR184" s="17">
        <f t="shared" si="44"/>
        <v>0</v>
      </c>
      <c r="AT184">
        <v>0</v>
      </c>
      <c r="AU184">
        <v>0</v>
      </c>
      <c r="AV184">
        <v>1</v>
      </c>
      <c r="AW184">
        <v>0</v>
      </c>
      <c r="AX184">
        <v>1</v>
      </c>
      <c r="AY184">
        <v>1</v>
      </c>
      <c r="AZ184">
        <v>0</v>
      </c>
      <c r="BA184">
        <v>0</v>
      </c>
      <c r="BB184">
        <v>0</v>
      </c>
      <c r="BC184">
        <v>1</v>
      </c>
    </row>
    <row r="185" spans="3:55" x14ac:dyDescent="0.25">
      <c r="C185" s="17"/>
      <c r="D185" s="30">
        <f t="shared" si="34"/>
        <v>3415.108138537129</v>
      </c>
      <c r="E185" s="17">
        <f t="shared" si="35"/>
        <v>-3117.311633561806</v>
      </c>
      <c r="F185" s="30">
        <f t="shared" si="36"/>
        <v>297.79650497532293</v>
      </c>
      <c r="G185">
        <f t="shared" si="37"/>
        <v>4</v>
      </c>
      <c r="H185" s="31">
        <f t="shared" si="38"/>
        <v>9.7612754295987511E-4</v>
      </c>
      <c r="I185" s="30">
        <f t="shared" si="39"/>
        <v>1</v>
      </c>
      <c r="J185" s="2"/>
      <c r="K185" s="20">
        <v>100</v>
      </c>
      <c r="L185" s="7">
        <f t="shared" si="40"/>
        <v>86.21598533371521</v>
      </c>
      <c r="M185" s="7">
        <f t="shared" si="40"/>
        <v>74.331961270633954</v>
      </c>
      <c r="N185" s="7">
        <f t="shared" si="40"/>
        <v>84.573328756155178</v>
      </c>
      <c r="O185" s="7">
        <f t="shared" si="40"/>
        <v>72.915728716641496</v>
      </c>
      <c r="P185" s="7">
        <f t="shared" si="40"/>
        <v>82.961969398262212</v>
      </c>
      <c r="Q185" s="7">
        <f t="shared" ref="Q185:U235" si="47">P185*((1-AY185)*$I$3+$I$2*AY185)</f>
        <v>94.39236893846423</v>
      </c>
      <c r="R185" s="7">
        <f t="shared" si="47"/>
        <v>81.381310960132666</v>
      </c>
      <c r="S185" s="7">
        <f t="shared" si="47"/>
        <v>70.163699121773149</v>
      </c>
      <c r="T185" s="7">
        <f t="shared" si="47"/>
        <v>79.830768503050251</v>
      </c>
      <c r="U185" s="7">
        <f t="shared" si="47"/>
        <v>68.826883664381938</v>
      </c>
      <c r="W185" s="20">
        <v>100</v>
      </c>
      <c r="X185" s="7">
        <f t="shared" si="45"/>
        <v>115.98777142420998</v>
      </c>
      <c r="Y185" s="7">
        <f t="shared" si="45"/>
        <v>131.97554284841996</v>
      </c>
      <c r="Z185" s="7">
        <f t="shared" si="45"/>
        <v>119.86608986112005</v>
      </c>
      <c r="AA185" s="7">
        <f t="shared" si="45"/>
        <v>100</v>
      </c>
      <c r="AB185" s="7">
        <f t="shared" si="45"/>
        <v>87.890547012700083</v>
      </c>
      <c r="AC185" s="7">
        <f t="shared" si="45"/>
        <v>75.781094025400165</v>
      </c>
      <c r="AD185" s="7">
        <f t="shared" si="43"/>
        <v>91.768865449610146</v>
      </c>
      <c r="AE185" s="7">
        <f t="shared" si="43"/>
        <v>107.75663687382013</v>
      </c>
      <c r="AF185" s="7">
        <f t="shared" si="43"/>
        <v>95.64718388652021</v>
      </c>
      <c r="AG185" s="7">
        <f t="shared" si="41"/>
        <v>111.63495531073019</v>
      </c>
      <c r="AI185" s="17">
        <f t="shared" si="42"/>
        <v>0</v>
      </c>
      <c r="AJ185" s="17">
        <f t="shared" si="46"/>
        <v>0</v>
      </c>
      <c r="AK185" s="17">
        <f t="shared" si="46"/>
        <v>0</v>
      </c>
      <c r="AL185" s="17">
        <f t="shared" si="46"/>
        <v>2614.3104229252194</v>
      </c>
      <c r="AM185" s="17">
        <f t="shared" si="46"/>
        <v>0</v>
      </c>
      <c r="AN185" s="17">
        <f t="shared" si="46"/>
        <v>0</v>
      </c>
      <c r="AO185" s="17">
        <f t="shared" si="46"/>
        <v>0</v>
      </c>
      <c r="AP185" s="17">
        <f t="shared" si="44"/>
        <v>0</v>
      </c>
      <c r="AQ185" s="17">
        <f t="shared" si="44"/>
        <v>0</v>
      </c>
      <c r="AR185" s="17">
        <f t="shared" si="44"/>
        <v>0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1</v>
      </c>
      <c r="AZ185">
        <v>0</v>
      </c>
      <c r="BA185">
        <v>0</v>
      </c>
      <c r="BB185">
        <v>1</v>
      </c>
      <c r="BC185">
        <v>0</v>
      </c>
    </row>
    <row r="186" spans="3:55" x14ac:dyDescent="0.25">
      <c r="C186" s="17"/>
      <c r="D186" s="30">
        <f t="shared" si="34"/>
        <v>1119.0465540709702</v>
      </c>
      <c r="E186" s="17">
        <f t="shared" si="35"/>
        <v>-917.02450190521608</v>
      </c>
      <c r="F186" s="30">
        <f t="shared" si="36"/>
        <v>202.02205216575408</v>
      </c>
      <c r="G186">
        <f t="shared" si="37"/>
        <v>5</v>
      </c>
      <c r="H186" s="31">
        <f t="shared" si="38"/>
        <v>9.7656225800141683E-4</v>
      </c>
      <c r="I186" s="30">
        <f t="shared" si="39"/>
        <v>1</v>
      </c>
      <c r="J186" s="2"/>
      <c r="K186" s="20">
        <v>100</v>
      </c>
      <c r="L186" s="7">
        <f t="shared" ref="L186:P236" si="48">K186*((1-AT186)*$I$3+$I$2*AT186)</f>
        <v>86.21598533371521</v>
      </c>
      <c r="M186" s="7">
        <f t="shared" si="48"/>
        <v>74.331961270633954</v>
      </c>
      <c r="N186" s="7">
        <f t="shared" si="48"/>
        <v>84.573328756155178</v>
      </c>
      <c r="O186" s="7">
        <f t="shared" si="48"/>
        <v>72.915728716641496</v>
      </c>
      <c r="P186" s="7">
        <f t="shared" si="48"/>
        <v>82.961969398262212</v>
      </c>
      <c r="Q186" s="7">
        <f t="shared" si="47"/>
        <v>94.39236893846423</v>
      </c>
      <c r="R186" s="7">
        <f t="shared" si="47"/>
        <v>81.381310960132666</v>
      </c>
      <c r="S186" s="7">
        <f t="shared" si="47"/>
        <v>70.163699121773149</v>
      </c>
      <c r="T186" s="7">
        <f t="shared" si="47"/>
        <v>79.830768503050251</v>
      </c>
      <c r="U186" s="7">
        <f t="shared" si="47"/>
        <v>90.82975498094784</v>
      </c>
      <c r="W186" s="20">
        <v>100</v>
      </c>
      <c r="X186" s="7">
        <f t="shared" si="45"/>
        <v>115.98777142420998</v>
      </c>
      <c r="Y186" s="7">
        <f t="shared" si="45"/>
        <v>131.97554284841996</v>
      </c>
      <c r="Z186" s="7">
        <f t="shared" si="45"/>
        <v>119.86608986112005</v>
      </c>
      <c r="AA186" s="7">
        <f t="shared" si="45"/>
        <v>100</v>
      </c>
      <c r="AB186" s="7">
        <f t="shared" si="45"/>
        <v>87.890547012700083</v>
      </c>
      <c r="AC186" s="7">
        <f t="shared" si="45"/>
        <v>75.781094025400165</v>
      </c>
      <c r="AD186" s="7">
        <f t="shared" si="43"/>
        <v>91.768865449610146</v>
      </c>
      <c r="AE186" s="7">
        <f t="shared" si="43"/>
        <v>107.75663687382013</v>
      </c>
      <c r="AF186" s="7">
        <f t="shared" si="43"/>
        <v>95.64718388652021</v>
      </c>
      <c r="AG186" s="7">
        <f t="shared" si="41"/>
        <v>83.537730899220293</v>
      </c>
      <c r="AI186" s="17">
        <f t="shared" si="42"/>
        <v>0</v>
      </c>
      <c r="AJ186" s="17">
        <f t="shared" si="46"/>
        <v>0</v>
      </c>
      <c r="AK186" s="17">
        <f t="shared" si="46"/>
        <v>0</v>
      </c>
      <c r="AL186" s="17">
        <f t="shared" si="46"/>
        <v>2614.3104229252194</v>
      </c>
      <c r="AM186" s="17">
        <f t="shared" si="46"/>
        <v>0</v>
      </c>
      <c r="AN186" s="17">
        <f t="shared" si="46"/>
        <v>0</v>
      </c>
      <c r="AO186" s="17">
        <f t="shared" si="46"/>
        <v>0</v>
      </c>
      <c r="AP186" s="17">
        <f t="shared" si="44"/>
        <v>0</v>
      </c>
      <c r="AQ186" s="17">
        <f t="shared" si="44"/>
        <v>0</v>
      </c>
      <c r="AR186" s="17">
        <f t="shared" si="44"/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1</v>
      </c>
      <c r="BC186">
        <v>1</v>
      </c>
    </row>
    <row r="187" spans="3:55" x14ac:dyDescent="0.25">
      <c r="C187" s="17"/>
      <c r="D187" s="30">
        <f t="shared" si="34"/>
        <v>3415.108138537129</v>
      </c>
      <c r="E187" s="17">
        <f t="shared" si="35"/>
        <v>-3117.311633561806</v>
      </c>
      <c r="F187" s="30">
        <f t="shared" si="36"/>
        <v>297.79650497532293</v>
      </c>
      <c r="G187">
        <f t="shared" si="37"/>
        <v>4</v>
      </c>
      <c r="H187" s="31">
        <f t="shared" si="38"/>
        <v>9.7612754295987511E-4</v>
      </c>
      <c r="I187" s="30">
        <f t="shared" si="39"/>
        <v>1</v>
      </c>
      <c r="J187" s="2"/>
      <c r="K187" s="20">
        <v>100</v>
      </c>
      <c r="L187" s="7">
        <f t="shared" si="48"/>
        <v>86.21598533371521</v>
      </c>
      <c r="M187" s="7">
        <f t="shared" si="48"/>
        <v>74.331961270633954</v>
      </c>
      <c r="N187" s="7">
        <f t="shared" si="48"/>
        <v>84.573328756155178</v>
      </c>
      <c r="O187" s="7">
        <f t="shared" si="48"/>
        <v>72.915728716641496</v>
      </c>
      <c r="P187" s="7">
        <f t="shared" si="48"/>
        <v>82.961969398262212</v>
      </c>
      <c r="Q187" s="7">
        <f t="shared" si="47"/>
        <v>94.39236893846423</v>
      </c>
      <c r="R187" s="7">
        <f t="shared" si="47"/>
        <v>81.381310960132666</v>
      </c>
      <c r="S187" s="7">
        <f t="shared" si="47"/>
        <v>92.59392929750814</v>
      </c>
      <c r="T187" s="7">
        <f t="shared" si="47"/>
        <v>79.830768503050251</v>
      </c>
      <c r="U187" s="7">
        <f t="shared" si="47"/>
        <v>68.826883664381938</v>
      </c>
      <c r="W187" s="20">
        <v>100</v>
      </c>
      <c r="X187" s="7">
        <f t="shared" si="45"/>
        <v>115.98777142420998</v>
      </c>
      <c r="Y187" s="7">
        <f t="shared" si="45"/>
        <v>131.97554284841996</v>
      </c>
      <c r="Z187" s="7">
        <f t="shared" si="45"/>
        <v>119.86608986112005</v>
      </c>
      <c r="AA187" s="7">
        <f t="shared" si="45"/>
        <v>100</v>
      </c>
      <c r="AB187" s="7">
        <f t="shared" si="45"/>
        <v>87.890547012700083</v>
      </c>
      <c r="AC187" s="7">
        <f t="shared" si="45"/>
        <v>75.781094025400165</v>
      </c>
      <c r="AD187" s="7">
        <f t="shared" si="43"/>
        <v>91.768865449610146</v>
      </c>
      <c r="AE187" s="7">
        <f t="shared" si="43"/>
        <v>79.659412462310229</v>
      </c>
      <c r="AF187" s="7">
        <f t="shared" si="43"/>
        <v>95.64718388652021</v>
      </c>
      <c r="AG187" s="7">
        <f t="shared" si="41"/>
        <v>111.63495531073019</v>
      </c>
      <c r="AI187" s="17">
        <f t="shared" si="42"/>
        <v>0</v>
      </c>
      <c r="AJ187" s="17">
        <f t="shared" si="46"/>
        <v>0</v>
      </c>
      <c r="AK187" s="17">
        <f t="shared" si="46"/>
        <v>0</v>
      </c>
      <c r="AL187" s="17">
        <f t="shared" si="46"/>
        <v>2614.3104229252194</v>
      </c>
      <c r="AM187" s="17">
        <f t="shared" si="46"/>
        <v>0</v>
      </c>
      <c r="AN187" s="17">
        <f t="shared" si="46"/>
        <v>0</v>
      </c>
      <c r="AO187" s="17">
        <f t="shared" si="46"/>
        <v>0</v>
      </c>
      <c r="AP187" s="17">
        <f t="shared" si="44"/>
        <v>0</v>
      </c>
      <c r="AQ187" s="17">
        <f t="shared" si="44"/>
        <v>0</v>
      </c>
      <c r="AR187" s="17">
        <f t="shared" si="44"/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1</v>
      </c>
      <c r="AZ187">
        <v>0</v>
      </c>
      <c r="BA187">
        <v>1</v>
      </c>
      <c r="BB187">
        <v>0</v>
      </c>
      <c r="BC187">
        <v>0</v>
      </c>
    </row>
    <row r="188" spans="3:55" x14ac:dyDescent="0.25">
      <c r="C188" s="17"/>
      <c r="D188" s="30">
        <f t="shared" si="34"/>
        <v>1119.0465540709702</v>
      </c>
      <c r="E188" s="17">
        <f t="shared" si="35"/>
        <v>-917.02450190521608</v>
      </c>
      <c r="F188" s="30">
        <f t="shared" si="36"/>
        <v>202.02205216575408</v>
      </c>
      <c r="G188">
        <f t="shared" si="37"/>
        <v>5</v>
      </c>
      <c r="H188" s="31">
        <f t="shared" si="38"/>
        <v>9.7656225800141683E-4</v>
      </c>
      <c r="I188" s="30">
        <f t="shared" si="39"/>
        <v>1</v>
      </c>
      <c r="J188" s="2"/>
      <c r="K188" s="20">
        <v>100</v>
      </c>
      <c r="L188" s="7">
        <f t="shared" si="48"/>
        <v>86.21598533371521</v>
      </c>
      <c r="M188" s="7">
        <f t="shared" si="48"/>
        <v>74.331961270633954</v>
      </c>
      <c r="N188" s="7">
        <f t="shared" si="48"/>
        <v>84.573328756155178</v>
      </c>
      <c r="O188" s="7">
        <f t="shared" si="48"/>
        <v>72.915728716641496</v>
      </c>
      <c r="P188" s="7">
        <f t="shared" si="48"/>
        <v>82.961969398262212</v>
      </c>
      <c r="Q188" s="7">
        <f t="shared" si="47"/>
        <v>94.39236893846423</v>
      </c>
      <c r="R188" s="7">
        <f t="shared" si="47"/>
        <v>81.381310960132666</v>
      </c>
      <c r="S188" s="7">
        <f t="shared" si="47"/>
        <v>92.59392929750814</v>
      </c>
      <c r="T188" s="7">
        <f t="shared" si="47"/>
        <v>79.830768503050251</v>
      </c>
      <c r="U188" s="7">
        <f t="shared" si="47"/>
        <v>90.82975498094784</v>
      </c>
      <c r="W188" s="20">
        <v>100</v>
      </c>
      <c r="X188" s="7">
        <f t="shared" si="45"/>
        <v>115.98777142420998</v>
      </c>
      <c r="Y188" s="7">
        <f t="shared" si="45"/>
        <v>131.97554284841996</v>
      </c>
      <c r="Z188" s="7">
        <f t="shared" si="45"/>
        <v>119.86608986112005</v>
      </c>
      <c r="AA188" s="7">
        <f t="shared" si="45"/>
        <v>100</v>
      </c>
      <c r="AB188" s="7">
        <f t="shared" si="45"/>
        <v>87.890547012700083</v>
      </c>
      <c r="AC188" s="7">
        <f t="shared" si="45"/>
        <v>75.781094025400165</v>
      </c>
      <c r="AD188" s="7">
        <f t="shared" si="43"/>
        <v>91.768865449610146</v>
      </c>
      <c r="AE188" s="7">
        <f t="shared" si="43"/>
        <v>79.659412462310229</v>
      </c>
      <c r="AF188" s="7">
        <f t="shared" si="43"/>
        <v>95.64718388652021</v>
      </c>
      <c r="AG188" s="7">
        <f t="shared" si="41"/>
        <v>83.537730899220293</v>
      </c>
      <c r="AI188" s="17">
        <f t="shared" si="42"/>
        <v>0</v>
      </c>
      <c r="AJ188" s="17">
        <f t="shared" si="46"/>
        <v>0</v>
      </c>
      <c r="AK188" s="17">
        <f t="shared" si="46"/>
        <v>0</v>
      </c>
      <c r="AL188" s="17">
        <f t="shared" si="46"/>
        <v>2614.3104229252194</v>
      </c>
      <c r="AM188" s="17">
        <f t="shared" si="46"/>
        <v>0</v>
      </c>
      <c r="AN188" s="17">
        <f t="shared" si="46"/>
        <v>0</v>
      </c>
      <c r="AO188" s="17">
        <f t="shared" si="46"/>
        <v>0</v>
      </c>
      <c r="AP188" s="17">
        <f t="shared" si="44"/>
        <v>0</v>
      </c>
      <c r="AQ188" s="17">
        <f t="shared" si="44"/>
        <v>0</v>
      </c>
      <c r="AR188" s="17">
        <f t="shared" si="44"/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1</v>
      </c>
      <c r="AZ188">
        <v>0</v>
      </c>
      <c r="BA188">
        <v>1</v>
      </c>
      <c r="BB188">
        <v>0</v>
      </c>
      <c r="BC188">
        <v>1</v>
      </c>
    </row>
    <row r="189" spans="3:55" x14ac:dyDescent="0.25">
      <c r="C189" s="17"/>
      <c r="D189" s="30">
        <f t="shared" si="34"/>
        <v>1119.0465540709704</v>
      </c>
      <c r="E189" s="17">
        <f t="shared" si="35"/>
        <v>-917.02450190521745</v>
      </c>
      <c r="F189" s="30">
        <f t="shared" si="36"/>
        <v>202.02205216575294</v>
      </c>
      <c r="G189">
        <f t="shared" si="37"/>
        <v>5</v>
      </c>
      <c r="H189" s="31">
        <f t="shared" si="38"/>
        <v>9.7656225800141683E-4</v>
      </c>
      <c r="I189" s="30">
        <f t="shared" si="39"/>
        <v>1</v>
      </c>
      <c r="J189" s="2"/>
      <c r="K189" s="20">
        <v>100</v>
      </c>
      <c r="L189" s="7">
        <f t="shared" si="48"/>
        <v>86.21598533371521</v>
      </c>
      <c r="M189" s="7">
        <f t="shared" si="48"/>
        <v>74.331961270633954</v>
      </c>
      <c r="N189" s="7">
        <f t="shared" si="48"/>
        <v>84.573328756155178</v>
      </c>
      <c r="O189" s="7">
        <f t="shared" si="48"/>
        <v>72.915728716641496</v>
      </c>
      <c r="P189" s="7">
        <f t="shared" si="48"/>
        <v>82.961969398262212</v>
      </c>
      <c r="Q189" s="7">
        <f t="shared" si="47"/>
        <v>94.39236893846423</v>
      </c>
      <c r="R189" s="7">
        <f t="shared" si="47"/>
        <v>81.381310960132666</v>
      </c>
      <c r="S189" s="7">
        <f t="shared" si="47"/>
        <v>92.59392929750814</v>
      </c>
      <c r="T189" s="7">
        <f t="shared" si="47"/>
        <v>105.35140859247176</v>
      </c>
      <c r="U189" s="7">
        <f t="shared" si="47"/>
        <v>90.829754980947826</v>
      </c>
      <c r="W189" s="20">
        <v>100</v>
      </c>
      <c r="X189" s="7">
        <f t="shared" si="45"/>
        <v>115.98777142420998</v>
      </c>
      <c r="Y189" s="7">
        <f t="shared" si="45"/>
        <v>131.97554284841996</v>
      </c>
      <c r="Z189" s="7">
        <f t="shared" si="45"/>
        <v>119.86608986112005</v>
      </c>
      <c r="AA189" s="7">
        <f t="shared" si="45"/>
        <v>100</v>
      </c>
      <c r="AB189" s="7">
        <f t="shared" si="45"/>
        <v>87.890547012700083</v>
      </c>
      <c r="AC189" s="7">
        <f t="shared" si="45"/>
        <v>75.781094025400165</v>
      </c>
      <c r="AD189" s="7">
        <f t="shared" si="43"/>
        <v>91.768865449610146</v>
      </c>
      <c r="AE189" s="7">
        <f t="shared" si="43"/>
        <v>79.659412462310229</v>
      </c>
      <c r="AF189" s="7">
        <f t="shared" si="43"/>
        <v>67.549959475010311</v>
      </c>
      <c r="AG189" s="7">
        <f t="shared" si="41"/>
        <v>83.537730899220293</v>
      </c>
      <c r="AI189" s="17">
        <f t="shared" si="42"/>
        <v>0</v>
      </c>
      <c r="AJ189" s="17">
        <f t="shared" si="46"/>
        <v>0</v>
      </c>
      <c r="AK189" s="17">
        <f t="shared" si="46"/>
        <v>0</v>
      </c>
      <c r="AL189" s="17">
        <f t="shared" si="46"/>
        <v>2614.3104229252194</v>
      </c>
      <c r="AM189" s="17">
        <f t="shared" si="46"/>
        <v>0</v>
      </c>
      <c r="AN189" s="17">
        <f t="shared" si="46"/>
        <v>0</v>
      </c>
      <c r="AO189" s="17">
        <f t="shared" si="46"/>
        <v>0</v>
      </c>
      <c r="AP189" s="17">
        <f t="shared" si="44"/>
        <v>0</v>
      </c>
      <c r="AQ189" s="17">
        <f t="shared" si="44"/>
        <v>0</v>
      </c>
      <c r="AR189" s="17">
        <f t="shared" si="44"/>
        <v>0</v>
      </c>
      <c r="AT189">
        <v>0</v>
      </c>
      <c r="AU189">
        <v>0</v>
      </c>
      <c r="AV189">
        <v>1</v>
      </c>
      <c r="AW189">
        <v>0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0</v>
      </c>
    </row>
    <row r="190" spans="3:55" x14ac:dyDescent="0.25">
      <c r="C190" s="17"/>
      <c r="D190" s="30">
        <f t="shared" si="34"/>
        <v>-2726.8844691813019</v>
      </c>
      <c r="E190" s="17">
        <f t="shared" si="35"/>
        <v>1986.6597914390738</v>
      </c>
      <c r="F190" s="30">
        <f t="shared" si="36"/>
        <v>-740.2246777422281</v>
      </c>
      <c r="G190">
        <f t="shared" si="37"/>
        <v>6</v>
      </c>
      <c r="H190" s="31">
        <f t="shared" si="38"/>
        <v>9.7699716664180632E-4</v>
      </c>
      <c r="I190" s="30">
        <f t="shared" si="39"/>
        <v>1</v>
      </c>
      <c r="J190" s="2"/>
      <c r="K190" s="20">
        <v>100</v>
      </c>
      <c r="L190" s="7">
        <f t="shared" si="48"/>
        <v>86.21598533371521</v>
      </c>
      <c r="M190" s="7">
        <f t="shared" si="48"/>
        <v>74.331961270633954</v>
      </c>
      <c r="N190" s="7">
        <f t="shared" si="48"/>
        <v>84.573328756155178</v>
      </c>
      <c r="O190" s="7">
        <f t="shared" si="48"/>
        <v>72.915728716641496</v>
      </c>
      <c r="P190" s="7">
        <f t="shared" si="48"/>
        <v>82.961969398262212</v>
      </c>
      <c r="Q190" s="7">
        <f t="shared" si="47"/>
        <v>94.39236893846423</v>
      </c>
      <c r="R190" s="7">
        <f t="shared" si="47"/>
        <v>81.381310960132666</v>
      </c>
      <c r="S190" s="7">
        <f t="shared" si="47"/>
        <v>92.59392929750814</v>
      </c>
      <c r="T190" s="7">
        <f t="shared" si="47"/>
        <v>105.35140859247176</v>
      </c>
      <c r="U190" s="7">
        <f t="shared" si="47"/>
        <v>119.86659791439074</v>
      </c>
      <c r="W190" s="20">
        <v>100</v>
      </c>
      <c r="X190" s="7">
        <f t="shared" si="45"/>
        <v>115.98777142420998</v>
      </c>
      <c r="Y190" s="7">
        <f t="shared" si="45"/>
        <v>131.97554284841996</v>
      </c>
      <c r="Z190" s="7">
        <f t="shared" si="45"/>
        <v>119.86608986112005</v>
      </c>
      <c r="AA190" s="7">
        <f t="shared" si="45"/>
        <v>100</v>
      </c>
      <c r="AB190" s="7">
        <f t="shared" si="45"/>
        <v>87.890547012700083</v>
      </c>
      <c r="AC190" s="7">
        <f t="shared" si="45"/>
        <v>75.781094025400165</v>
      </c>
      <c r="AD190" s="7">
        <f t="shared" si="43"/>
        <v>91.768865449610146</v>
      </c>
      <c r="AE190" s="7">
        <f t="shared" si="43"/>
        <v>79.659412462310229</v>
      </c>
      <c r="AF190" s="7">
        <f t="shared" si="43"/>
        <v>67.549959475010311</v>
      </c>
      <c r="AG190" s="7">
        <f t="shared" si="41"/>
        <v>55.440506487710394</v>
      </c>
      <c r="AI190" s="17">
        <f t="shared" si="42"/>
        <v>0</v>
      </c>
      <c r="AJ190" s="17">
        <f t="shared" si="46"/>
        <v>0</v>
      </c>
      <c r="AK190" s="17">
        <f t="shared" si="46"/>
        <v>0</v>
      </c>
      <c r="AL190" s="17">
        <f t="shared" si="46"/>
        <v>2614.3104229252194</v>
      </c>
      <c r="AM190" s="17">
        <f t="shared" si="46"/>
        <v>0</v>
      </c>
      <c r="AN190" s="17">
        <f t="shared" si="46"/>
        <v>0</v>
      </c>
      <c r="AO190" s="17">
        <f t="shared" si="46"/>
        <v>0</v>
      </c>
      <c r="AP190" s="17">
        <f t="shared" si="44"/>
        <v>0</v>
      </c>
      <c r="AQ190" s="17">
        <f t="shared" si="44"/>
        <v>0</v>
      </c>
      <c r="AR190" s="17">
        <f t="shared" si="44"/>
        <v>0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v>1</v>
      </c>
      <c r="AZ190">
        <v>0</v>
      </c>
      <c r="BA190">
        <v>1</v>
      </c>
      <c r="BB190">
        <v>1</v>
      </c>
      <c r="BC190">
        <v>1</v>
      </c>
    </row>
    <row r="191" spans="3:55" x14ac:dyDescent="0.25">
      <c r="C191" s="17"/>
      <c r="D191" s="30">
        <f t="shared" si="34"/>
        <v>2013.8960361784757</v>
      </c>
      <c r="E191" s="17">
        <f t="shared" si="35"/>
        <v>-3117.311633561806</v>
      </c>
      <c r="F191" s="30">
        <f t="shared" si="36"/>
        <v>-1103.4155973833304</v>
      </c>
      <c r="G191">
        <f t="shared" si="37"/>
        <v>4</v>
      </c>
      <c r="H191" s="31">
        <f t="shared" si="38"/>
        <v>9.7612754295987511E-4</v>
      </c>
      <c r="I191" s="30">
        <f t="shared" si="39"/>
        <v>2</v>
      </c>
      <c r="J191" s="2"/>
      <c r="K191" s="20">
        <v>100</v>
      </c>
      <c r="L191" s="7">
        <f t="shared" si="48"/>
        <v>86.21598533371521</v>
      </c>
      <c r="M191" s="7">
        <f t="shared" si="48"/>
        <v>74.331961270633954</v>
      </c>
      <c r="N191" s="7">
        <f t="shared" si="48"/>
        <v>84.573328756155178</v>
      </c>
      <c r="O191" s="7">
        <f t="shared" si="48"/>
        <v>72.915728716641496</v>
      </c>
      <c r="P191" s="7">
        <f t="shared" si="48"/>
        <v>82.961969398262212</v>
      </c>
      <c r="Q191" s="7">
        <f t="shared" si="47"/>
        <v>94.39236893846423</v>
      </c>
      <c r="R191" s="7">
        <f t="shared" si="47"/>
        <v>107.39763506628836</v>
      </c>
      <c r="S191" s="7">
        <f t="shared" si="47"/>
        <v>92.593929297508154</v>
      </c>
      <c r="T191" s="7">
        <f t="shared" si="47"/>
        <v>79.830768503050251</v>
      </c>
      <c r="U191" s="7">
        <f t="shared" si="47"/>
        <v>68.826883664381938</v>
      </c>
      <c r="W191" s="20">
        <v>100</v>
      </c>
      <c r="X191" s="7">
        <f t="shared" si="45"/>
        <v>115.98777142420998</v>
      </c>
      <c r="Y191" s="7">
        <f t="shared" si="45"/>
        <v>131.97554284841996</v>
      </c>
      <c r="Z191" s="7">
        <f t="shared" si="45"/>
        <v>119.86608986112005</v>
      </c>
      <c r="AA191" s="7">
        <f t="shared" si="45"/>
        <v>100</v>
      </c>
      <c r="AB191" s="7">
        <f t="shared" si="45"/>
        <v>87.890547012700083</v>
      </c>
      <c r="AC191" s="7">
        <f t="shared" si="45"/>
        <v>75.781094025400165</v>
      </c>
      <c r="AD191" s="7">
        <f t="shared" si="43"/>
        <v>100</v>
      </c>
      <c r="AE191" s="7">
        <f t="shared" si="43"/>
        <v>115.98777142420998</v>
      </c>
      <c r="AF191" s="7">
        <f t="shared" si="43"/>
        <v>131.97554284841996</v>
      </c>
      <c r="AG191" s="7">
        <f t="shared" si="41"/>
        <v>147.96331427262996</v>
      </c>
      <c r="AI191" s="17">
        <f t="shared" si="42"/>
        <v>0</v>
      </c>
      <c r="AJ191" s="17">
        <f t="shared" si="46"/>
        <v>0</v>
      </c>
      <c r="AK191" s="17">
        <f t="shared" si="46"/>
        <v>0</v>
      </c>
      <c r="AL191" s="17">
        <f t="shared" si="46"/>
        <v>2614.3104229252194</v>
      </c>
      <c r="AM191" s="17">
        <f t="shared" si="46"/>
        <v>0</v>
      </c>
      <c r="AN191" s="17">
        <f t="shared" si="46"/>
        <v>0</v>
      </c>
      <c r="AO191" s="17">
        <f t="shared" si="46"/>
        <v>-3901.5798383472356</v>
      </c>
      <c r="AP191" s="17">
        <f t="shared" si="44"/>
        <v>0</v>
      </c>
      <c r="AQ191" s="17">
        <f t="shared" si="44"/>
        <v>0</v>
      </c>
      <c r="AR191" s="17">
        <f t="shared" si="44"/>
        <v>0</v>
      </c>
      <c r="AT191">
        <v>0</v>
      </c>
      <c r="AU191">
        <v>0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0</v>
      </c>
      <c r="BB191">
        <v>0</v>
      </c>
      <c r="BC191">
        <v>0</v>
      </c>
    </row>
    <row r="192" spans="3:55" x14ac:dyDescent="0.25">
      <c r="C192" s="17"/>
      <c r="D192" s="30">
        <f t="shared" si="34"/>
        <v>517.16265909300955</v>
      </c>
      <c r="E192" s="17">
        <f t="shared" si="35"/>
        <v>-917.02450190521608</v>
      </c>
      <c r="F192" s="30">
        <f t="shared" si="36"/>
        <v>-399.86184281220653</v>
      </c>
      <c r="G192">
        <f t="shared" si="37"/>
        <v>5</v>
      </c>
      <c r="H192" s="31">
        <f t="shared" si="38"/>
        <v>9.7656225800141683E-4</v>
      </c>
      <c r="I192" s="30">
        <f t="shared" si="39"/>
        <v>2</v>
      </c>
      <c r="J192" s="2"/>
      <c r="K192" s="20">
        <v>100</v>
      </c>
      <c r="L192" s="7">
        <f t="shared" si="48"/>
        <v>86.21598533371521</v>
      </c>
      <c r="M192" s="7">
        <f t="shared" si="48"/>
        <v>74.331961270633954</v>
      </c>
      <c r="N192" s="7">
        <f t="shared" si="48"/>
        <v>84.573328756155178</v>
      </c>
      <c r="O192" s="7">
        <f t="shared" si="48"/>
        <v>72.915728716641496</v>
      </c>
      <c r="P192" s="7">
        <f t="shared" si="48"/>
        <v>82.961969398262212</v>
      </c>
      <c r="Q192" s="7">
        <f t="shared" si="47"/>
        <v>94.39236893846423</v>
      </c>
      <c r="R192" s="7">
        <f t="shared" si="47"/>
        <v>107.39763506628836</v>
      </c>
      <c r="S192" s="7">
        <f t="shared" si="47"/>
        <v>92.593929297508154</v>
      </c>
      <c r="T192" s="7">
        <f t="shared" si="47"/>
        <v>79.830768503050251</v>
      </c>
      <c r="U192" s="7">
        <f t="shared" si="47"/>
        <v>90.82975498094784</v>
      </c>
      <c r="W192" s="20">
        <v>100</v>
      </c>
      <c r="X192" s="7">
        <f t="shared" si="45"/>
        <v>115.98777142420998</v>
      </c>
      <c r="Y192" s="7">
        <f t="shared" si="45"/>
        <v>131.97554284841996</v>
      </c>
      <c r="Z192" s="7">
        <f t="shared" si="45"/>
        <v>119.86608986112005</v>
      </c>
      <c r="AA192" s="7">
        <f t="shared" si="45"/>
        <v>100</v>
      </c>
      <c r="AB192" s="7">
        <f t="shared" si="45"/>
        <v>87.890547012700083</v>
      </c>
      <c r="AC192" s="7">
        <f t="shared" si="45"/>
        <v>75.781094025400165</v>
      </c>
      <c r="AD192" s="7">
        <f t="shared" si="43"/>
        <v>100</v>
      </c>
      <c r="AE192" s="7">
        <f t="shared" si="43"/>
        <v>115.98777142420998</v>
      </c>
      <c r="AF192" s="7">
        <f t="shared" si="43"/>
        <v>131.97554284841996</v>
      </c>
      <c r="AG192" s="7">
        <f t="shared" si="41"/>
        <v>119.86608986112005</v>
      </c>
      <c r="AI192" s="17">
        <f t="shared" si="42"/>
        <v>0</v>
      </c>
      <c r="AJ192" s="17">
        <f t="shared" si="46"/>
        <v>0</v>
      </c>
      <c r="AK192" s="17">
        <f t="shared" si="46"/>
        <v>0</v>
      </c>
      <c r="AL192" s="17">
        <f t="shared" si="46"/>
        <v>2614.3104229252194</v>
      </c>
      <c r="AM192" s="17">
        <f t="shared" si="46"/>
        <v>0</v>
      </c>
      <c r="AN192" s="17">
        <f t="shared" si="46"/>
        <v>0</v>
      </c>
      <c r="AO192" s="17">
        <f t="shared" si="46"/>
        <v>-3901.5798383472356</v>
      </c>
      <c r="AP192" s="17">
        <f t="shared" si="44"/>
        <v>0</v>
      </c>
      <c r="AQ192" s="17">
        <f t="shared" si="44"/>
        <v>0</v>
      </c>
      <c r="AR192" s="17">
        <f t="shared" si="44"/>
        <v>0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1</v>
      </c>
      <c r="AZ192">
        <v>1</v>
      </c>
      <c r="BA192">
        <v>0</v>
      </c>
      <c r="BB192">
        <v>0</v>
      </c>
      <c r="BC192">
        <v>1</v>
      </c>
    </row>
    <row r="193" spans="3:55" x14ac:dyDescent="0.25">
      <c r="C193" s="17"/>
      <c r="D193" s="30">
        <f t="shared" si="34"/>
        <v>517.16265909300955</v>
      </c>
      <c r="E193" s="17">
        <f t="shared" si="35"/>
        <v>-917.02450190521608</v>
      </c>
      <c r="F193" s="30">
        <f t="shared" si="36"/>
        <v>-399.86184281220653</v>
      </c>
      <c r="G193">
        <f t="shared" si="37"/>
        <v>5</v>
      </c>
      <c r="H193" s="31">
        <f t="shared" si="38"/>
        <v>9.7656225800141683E-4</v>
      </c>
      <c r="I193" s="30">
        <f t="shared" si="39"/>
        <v>2</v>
      </c>
      <c r="J193" s="2"/>
      <c r="K193" s="20">
        <v>100</v>
      </c>
      <c r="L193" s="7">
        <f t="shared" si="48"/>
        <v>86.21598533371521</v>
      </c>
      <c r="M193" s="7">
        <f t="shared" si="48"/>
        <v>74.331961270633954</v>
      </c>
      <c r="N193" s="7">
        <f t="shared" si="48"/>
        <v>84.573328756155178</v>
      </c>
      <c r="O193" s="7">
        <f t="shared" si="48"/>
        <v>72.915728716641496</v>
      </c>
      <c r="P193" s="7">
        <f t="shared" si="48"/>
        <v>82.961969398262212</v>
      </c>
      <c r="Q193" s="7">
        <f t="shared" si="47"/>
        <v>94.39236893846423</v>
      </c>
      <c r="R193" s="7">
        <f t="shared" si="47"/>
        <v>107.39763506628836</v>
      </c>
      <c r="S193" s="7">
        <f t="shared" si="47"/>
        <v>92.593929297508154</v>
      </c>
      <c r="T193" s="7">
        <f t="shared" si="47"/>
        <v>105.35140859247177</v>
      </c>
      <c r="U193" s="7">
        <f t="shared" si="47"/>
        <v>90.82975498094784</v>
      </c>
      <c r="W193" s="20">
        <v>100</v>
      </c>
      <c r="X193" s="7">
        <f t="shared" si="45"/>
        <v>115.98777142420998</v>
      </c>
      <c r="Y193" s="7">
        <f t="shared" si="45"/>
        <v>131.97554284841996</v>
      </c>
      <c r="Z193" s="7">
        <f t="shared" si="45"/>
        <v>119.86608986112005</v>
      </c>
      <c r="AA193" s="7">
        <f t="shared" si="45"/>
        <v>100</v>
      </c>
      <c r="AB193" s="7">
        <f t="shared" si="45"/>
        <v>87.890547012700083</v>
      </c>
      <c r="AC193" s="7">
        <f t="shared" si="45"/>
        <v>75.781094025400165</v>
      </c>
      <c r="AD193" s="7">
        <f t="shared" si="43"/>
        <v>100</v>
      </c>
      <c r="AE193" s="7">
        <f t="shared" si="43"/>
        <v>115.98777142420998</v>
      </c>
      <c r="AF193" s="7">
        <f t="shared" si="43"/>
        <v>103.87831843691006</v>
      </c>
      <c r="AG193" s="7">
        <f t="shared" si="41"/>
        <v>119.86608986112005</v>
      </c>
      <c r="AI193" s="17">
        <f t="shared" si="42"/>
        <v>0</v>
      </c>
      <c r="AJ193" s="17">
        <f t="shared" si="46"/>
        <v>0</v>
      </c>
      <c r="AK193" s="17">
        <f t="shared" si="46"/>
        <v>0</v>
      </c>
      <c r="AL193" s="17">
        <f t="shared" si="46"/>
        <v>2614.3104229252194</v>
      </c>
      <c r="AM193" s="17">
        <f t="shared" si="46"/>
        <v>0</v>
      </c>
      <c r="AN193" s="17">
        <f t="shared" si="46"/>
        <v>0</v>
      </c>
      <c r="AO193" s="17">
        <f t="shared" si="46"/>
        <v>-3901.5798383472356</v>
      </c>
      <c r="AP193" s="17">
        <f t="shared" si="44"/>
        <v>0</v>
      </c>
      <c r="AQ193" s="17">
        <f t="shared" si="44"/>
        <v>0</v>
      </c>
      <c r="AR193" s="17">
        <f t="shared" si="44"/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0</v>
      </c>
    </row>
    <row r="194" spans="3:55" x14ac:dyDescent="0.25">
      <c r="C194" s="17"/>
      <c r="D194" s="30">
        <f t="shared" si="34"/>
        <v>-2273.9075109528462</v>
      </c>
      <c r="E194" s="17">
        <f t="shared" si="35"/>
        <v>1986.6597914390752</v>
      </c>
      <c r="F194" s="30">
        <f t="shared" si="36"/>
        <v>-287.24771951377102</v>
      </c>
      <c r="G194">
        <f t="shared" si="37"/>
        <v>6</v>
      </c>
      <c r="H194" s="31">
        <f t="shared" si="38"/>
        <v>9.7699716664180632E-4</v>
      </c>
      <c r="I194" s="30">
        <f t="shared" si="39"/>
        <v>2</v>
      </c>
      <c r="J194" s="2"/>
      <c r="K194" s="20">
        <v>100</v>
      </c>
      <c r="L194" s="7">
        <f t="shared" si="48"/>
        <v>86.21598533371521</v>
      </c>
      <c r="M194" s="7">
        <f t="shared" si="48"/>
        <v>74.331961270633954</v>
      </c>
      <c r="N194" s="7">
        <f t="shared" si="48"/>
        <v>84.573328756155178</v>
      </c>
      <c r="O194" s="7">
        <f t="shared" si="48"/>
        <v>72.915728716641496</v>
      </c>
      <c r="P194" s="7">
        <f t="shared" si="48"/>
        <v>82.961969398262212</v>
      </c>
      <c r="Q194" s="7">
        <f t="shared" si="47"/>
        <v>94.39236893846423</v>
      </c>
      <c r="R194" s="7">
        <f t="shared" si="47"/>
        <v>107.39763506628836</v>
      </c>
      <c r="S194" s="7">
        <f t="shared" si="47"/>
        <v>92.593929297508154</v>
      </c>
      <c r="T194" s="7">
        <f t="shared" si="47"/>
        <v>105.35140859247177</v>
      </c>
      <c r="U194" s="7">
        <f t="shared" si="47"/>
        <v>119.86659791439075</v>
      </c>
      <c r="W194" s="20">
        <v>100</v>
      </c>
      <c r="X194" s="7">
        <f t="shared" si="45"/>
        <v>115.98777142420998</v>
      </c>
      <c r="Y194" s="7">
        <f t="shared" si="45"/>
        <v>131.97554284841996</v>
      </c>
      <c r="Z194" s="7">
        <f t="shared" si="45"/>
        <v>119.86608986112005</v>
      </c>
      <c r="AA194" s="7">
        <f t="shared" si="45"/>
        <v>100</v>
      </c>
      <c r="AB194" s="7">
        <f t="shared" si="45"/>
        <v>87.890547012700083</v>
      </c>
      <c r="AC194" s="7">
        <f t="shared" si="45"/>
        <v>75.781094025400165</v>
      </c>
      <c r="AD194" s="7">
        <f t="shared" si="43"/>
        <v>100</v>
      </c>
      <c r="AE194" s="7">
        <f t="shared" si="43"/>
        <v>115.98777142420998</v>
      </c>
      <c r="AF194" s="7">
        <f t="shared" si="43"/>
        <v>103.87831843691006</v>
      </c>
      <c r="AG194" s="7">
        <f t="shared" si="41"/>
        <v>91.768865449610146</v>
      </c>
      <c r="AI194" s="17">
        <f t="shared" si="42"/>
        <v>0</v>
      </c>
      <c r="AJ194" s="17">
        <f t="shared" si="46"/>
        <v>0</v>
      </c>
      <c r="AK194" s="17">
        <f t="shared" si="46"/>
        <v>0</v>
      </c>
      <c r="AL194" s="17">
        <f t="shared" si="46"/>
        <v>2614.3104229252194</v>
      </c>
      <c r="AM194" s="17">
        <f t="shared" si="46"/>
        <v>0</v>
      </c>
      <c r="AN194" s="17">
        <f t="shared" si="46"/>
        <v>0</v>
      </c>
      <c r="AO194" s="17">
        <f t="shared" si="46"/>
        <v>-3901.5798383472356</v>
      </c>
      <c r="AP194" s="17">
        <f t="shared" si="44"/>
        <v>0</v>
      </c>
      <c r="AQ194" s="17">
        <f t="shared" si="44"/>
        <v>0</v>
      </c>
      <c r="AR194" s="17">
        <f t="shared" si="44"/>
        <v>0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1</v>
      </c>
      <c r="AZ194">
        <v>1</v>
      </c>
      <c r="BA194">
        <v>0</v>
      </c>
      <c r="BB194">
        <v>1</v>
      </c>
      <c r="BC194">
        <v>1</v>
      </c>
    </row>
    <row r="195" spans="3:55" x14ac:dyDescent="0.25">
      <c r="C195" s="17"/>
      <c r="D195" s="30">
        <f t="shared" si="34"/>
        <v>517.16265909300955</v>
      </c>
      <c r="E195" s="17">
        <f t="shared" si="35"/>
        <v>-917.02450190521608</v>
      </c>
      <c r="F195" s="30">
        <f t="shared" si="36"/>
        <v>-399.86184281220653</v>
      </c>
      <c r="G195">
        <f t="shared" si="37"/>
        <v>5</v>
      </c>
      <c r="H195" s="31">
        <f t="shared" si="38"/>
        <v>9.7656225800141683E-4</v>
      </c>
      <c r="I195" s="30">
        <f t="shared" si="39"/>
        <v>2</v>
      </c>
      <c r="J195" s="2"/>
      <c r="K195" s="20">
        <v>100</v>
      </c>
      <c r="L195" s="7">
        <f t="shared" si="48"/>
        <v>86.21598533371521</v>
      </c>
      <c r="M195" s="7">
        <f t="shared" si="48"/>
        <v>74.331961270633954</v>
      </c>
      <c r="N195" s="7">
        <f t="shared" si="48"/>
        <v>84.573328756155178</v>
      </c>
      <c r="O195" s="7">
        <f t="shared" si="48"/>
        <v>72.915728716641496</v>
      </c>
      <c r="P195" s="7">
        <f t="shared" si="48"/>
        <v>82.961969398262212</v>
      </c>
      <c r="Q195" s="7">
        <f t="shared" si="47"/>
        <v>94.39236893846423</v>
      </c>
      <c r="R195" s="7">
        <f t="shared" si="47"/>
        <v>107.39763506628836</v>
      </c>
      <c r="S195" s="7">
        <f t="shared" si="47"/>
        <v>122.19475099042168</v>
      </c>
      <c r="T195" s="7">
        <f t="shared" si="47"/>
        <v>105.35140859247177</v>
      </c>
      <c r="U195" s="7">
        <f t="shared" si="47"/>
        <v>90.82975498094784</v>
      </c>
      <c r="W195" s="20">
        <v>100</v>
      </c>
      <c r="X195" s="7">
        <f t="shared" si="45"/>
        <v>115.98777142420998</v>
      </c>
      <c r="Y195" s="7">
        <f t="shared" si="45"/>
        <v>131.97554284841996</v>
      </c>
      <c r="Z195" s="7">
        <f t="shared" si="45"/>
        <v>119.86608986112005</v>
      </c>
      <c r="AA195" s="7">
        <f t="shared" si="45"/>
        <v>100</v>
      </c>
      <c r="AB195" s="7">
        <f t="shared" si="45"/>
        <v>87.890547012700083</v>
      </c>
      <c r="AC195" s="7">
        <f t="shared" si="45"/>
        <v>75.781094025400165</v>
      </c>
      <c r="AD195" s="7">
        <f t="shared" si="43"/>
        <v>100</v>
      </c>
      <c r="AE195" s="7">
        <f t="shared" si="43"/>
        <v>87.890547012700083</v>
      </c>
      <c r="AF195" s="7">
        <f t="shared" si="43"/>
        <v>103.87831843691006</v>
      </c>
      <c r="AG195" s="7">
        <f t="shared" si="41"/>
        <v>119.86608986112005</v>
      </c>
      <c r="AI195" s="17">
        <f t="shared" si="42"/>
        <v>0</v>
      </c>
      <c r="AJ195" s="17">
        <f t="shared" si="46"/>
        <v>0</v>
      </c>
      <c r="AK195" s="17">
        <f t="shared" si="46"/>
        <v>0</v>
      </c>
      <c r="AL195" s="17">
        <f t="shared" si="46"/>
        <v>2614.3104229252194</v>
      </c>
      <c r="AM195" s="17">
        <f t="shared" si="46"/>
        <v>0</v>
      </c>
      <c r="AN195" s="17">
        <f t="shared" si="46"/>
        <v>0</v>
      </c>
      <c r="AO195" s="17">
        <f t="shared" si="46"/>
        <v>-3901.5798383472356</v>
      </c>
      <c r="AP195" s="17">
        <f t="shared" si="44"/>
        <v>0</v>
      </c>
      <c r="AQ195" s="17">
        <f t="shared" si="44"/>
        <v>0</v>
      </c>
      <c r="AR195" s="17">
        <f t="shared" si="44"/>
        <v>0</v>
      </c>
      <c r="AT195">
        <v>0</v>
      </c>
      <c r="AU195">
        <v>0</v>
      </c>
      <c r="AV195">
        <v>1</v>
      </c>
      <c r="AW195">
        <v>0</v>
      </c>
      <c r="AX195">
        <v>1</v>
      </c>
      <c r="AY195">
        <v>1</v>
      </c>
      <c r="AZ195">
        <v>1</v>
      </c>
      <c r="BA195">
        <v>1</v>
      </c>
      <c r="BB195">
        <v>0</v>
      </c>
      <c r="BC195">
        <v>0</v>
      </c>
    </row>
    <row r="196" spans="3:55" x14ac:dyDescent="0.25">
      <c r="C196" s="17"/>
      <c r="D196" s="30">
        <f t="shared" si="34"/>
        <v>-2273.9075109528462</v>
      </c>
      <c r="E196" s="17">
        <f t="shared" si="35"/>
        <v>1986.6597914390752</v>
      </c>
      <c r="F196" s="30">
        <f t="shared" si="36"/>
        <v>-287.24771951377102</v>
      </c>
      <c r="G196">
        <f t="shared" si="37"/>
        <v>6</v>
      </c>
      <c r="H196" s="31">
        <f t="shared" si="38"/>
        <v>9.7699716664180632E-4</v>
      </c>
      <c r="I196" s="30">
        <f t="shared" si="39"/>
        <v>2</v>
      </c>
      <c r="J196" s="2"/>
      <c r="K196" s="20">
        <v>100</v>
      </c>
      <c r="L196" s="7">
        <f t="shared" si="48"/>
        <v>86.21598533371521</v>
      </c>
      <c r="M196" s="7">
        <f t="shared" si="48"/>
        <v>74.331961270633954</v>
      </c>
      <c r="N196" s="7">
        <f t="shared" si="48"/>
        <v>84.573328756155178</v>
      </c>
      <c r="O196" s="7">
        <f t="shared" si="48"/>
        <v>72.915728716641496</v>
      </c>
      <c r="P196" s="7">
        <f t="shared" si="48"/>
        <v>82.961969398262212</v>
      </c>
      <c r="Q196" s="7">
        <f t="shared" si="47"/>
        <v>94.39236893846423</v>
      </c>
      <c r="R196" s="7">
        <f t="shared" si="47"/>
        <v>107.39763506628836</v>
      </c>
      <c r="S196" s="7">
        <f t="shared" si="47"/>
        <v>122.19475099042168</v>
      </c>
      <c r="T196" s="7">
        <f t="shared" si="47"/>
        <v>105.35140859247177</v>
      </c>
      <c r="U196" s="7">
        <f t="shared" si="47"/>
        <v>119.86659791439075</v>
      </c>
      <c r="W196" s="20">
        <v>100</v>
      </c>
      <c r="X196" s="7">
        <f t="shared" si="45"/>
        <v>115.98777142420998</v>
      </c>
      <c r="Y196" s="7">
        <f t="shared" si="45"/>
        <v>131.97554284841996</v>
      </c>
      <c r="Z196" s="7">
        <f t="shared" si="45"/>
        <v>119.86608986112005</v>
      </c>
      <c r="AA196" s="7">
        <f t="shared" si="45"/>
        <v>100</v>
      </c>
      <c r="AB196" s="7">
        <f t="shared" si="45"/>
        <v>87.890547012700083</v>
      </c>
      <c r="AC196" s="7">
        <f t="shared" si="45"/>
        <v>75.781094025400165</v>
      </c>
      <c r="AD196" s="7">
        <f t="shared" si="43"/>
        <v>100</v>
      </c>
      <c r="AE196" s="7">
        <f t="shared" si="43"/>
        <v>87.890547012700083</v>
      </c>
      <c r="AF196" s="7">
        <f t="shared" si="43"/>
        <v>103.87831843691006</v>
      </c>
      <c r="AG196" s="7">
        <f t="shared" si="41"/>
        <v>91.768865449610146</v>
      </c>
      <c r="AI196" s="17">
        <f t="shared" si="42"/>
        <v>0</v>
      </c>
      <c r="AJ196" s="17">
        <f t="shared" si="46"/>
        <v>0</v>
      </c>
      <c r="AK196" s="17">
        <f t="shared" si="46"/>
        <v>0</v>
      </c>
      <c r="AL196" s="17">
        <f t="shared" si="46"/>
        <v>2614.3104229252194</v>
      </c>
      <c r="AM196" s="17">
        <f t="shared" si="46"/>
        <v>0</v>
      </c>
      <c r="AN196" s="17">
        <f t="shared" si="46"/>
        <v>0</v>
      </c>
      <c r="AO196" s="17">
        <f t="shared" si="46"/>
        <v>-3901.5798383472356</v>
      </c>
      <c r="AP196" s="17">
        <f t="shared" si="44"/>
        <v>0</v>
      </c>
      <c r="AQ196" s="17">
        <f t="shared" si="44"/>
        <v>0</v>
      </c>
      <c r="AR196" s="17">
        <f t="shared" si="44"/>
        <v>0</v>
      </c>
      <c r="AT196">
        <v>0</v>
      </c>
      <c r="AU196">
        <v>0</v>
      </c>
      <c r="AV196">
        <v>1</v>
      </c>
      <c r="AW196">
        <v>0</v>
      </c>
      <c r="AX196">
        <v>1</v>
      </c>
      <c r="AY196">
        <v>1</v>
      </c>
      <c r="AZ196">
        <v>1</v>
      </c>
      <c r="BA196">
        <v>1</v>
      </c>
      <c r="BB196">
        <v>0</v>
      </c>
      <c r="BC196">
        <v>1</v>
      </c>
    </row>
    <row r="197" spans="3:55" x14ac:dyDescent="0.25">
      <c r="C197" s="17"/>
      <c r="D197" s="30">
        <f t="shared" si="34"/>
        <v>-2273.9075109528467</v>
      </c>
      <c r="E197" s="17">
        <f t="shared" si="35"/>
        <v>1986.6597914390766</v>
      </c>
      <c r="F197" s="30">
        <f t="shared" si="36"/>
        <v>-287.24771951377011</v>
      </c>
      <c r="G197">
        <f t="shared" si="37"/>
        <v>6</v>
      </c>
      <c r="H197" s="31">
        <f t="shared" si="38"/>
        <v>9.7699716664180632E-4</v>
      </c>
      <c r="I197" s="30">
        <f t="shared" si="39"/>
        <v>2</v>
      </c>
      <c r="J197" s="2"/>
      <c r="K197" s="20">
        <v>100</v>
      </c>
      <c r="L197" s="7">
        <f t="shared" si="48"/>
        <v>86.21598533371521</v>
      </c>
      <c r="M197" s="7">
        <f t="shared" si="48"/>
        <v>74.331961270633954</v>
      </c>
      <c r="N197" s="7">
        <f t="shared" si="48"/>
        <v>84.573328756155178</v>
      </c>
      <c r="O197" s="7">
        <f t="shared" si="48"/>
        <v>72.915728716641496</v>
      </c>
      <c r="P197" s="7">
        <f t="shared" si="48"/>
        <v>82.961969398262212</v>
      </c>
      <c r="Q197" s="7">
        <f t="shared" si="47"/>
        <v>94.39236893846423</v>
      </c>
      <c r="R197" s="7">
        <f t="shared" si="47"/>
        <v>107.39763506628836</v>
      </c>
      <c r="S197" s="7">
        <f t="shared" si="47"/>
        <v>122.19475099042168</v>
      </c>
      <c r="T197" s="7">
        <f t="shared" si="47"/>
        <v>139.03059560292041</v>
      </c>
      <c r="U197" s="7">
        <f t="shared" si="47"/>
        <v>119.86659791439077</v>
      </c>
      <c r="W197" s="20">
        <v>100</v>
      </c>
      <c r="X197" s="7">
        <f t="shared" si="45"/>
        <v>115.98777142420998</v>
      </c>
      <c r="Y197" s="7">
        <f t="shared" si="45"/>
        <v>131.97554284841996</v>
      </c>
      <c r="Z197" s="7">
        <f t="shared" si="45"/>
        <v>119.86608986112005</v>
      </c>
      <c r="AA197" s="7">
        <f t="shared" si="45"/>
        <v>100</v>
      </c>
      <c r="AB197" s="7">
        <f t="shared" si="45"/>
        <v>87.890547012700083</v>
      </c>
      <c r="AC197" s="7">
        <f t="shared" si="45"/>
        <v>75.781094025400165</v>
      </c>
      <c r="AD197" s="7">
        <f t="shared" si="43"/>
        <v>100</v>
      </c>
      <c r="AE197" s="7">
        <f t="shared" si="43"/>
        <v>87.890547012700083</v>
      </c>
      <c r="AF197" s="7">
        <f t="shared" si="43"/>
        <v>75.781094025400165</v>
      </c>
      <c r="AG197" s="7">
        <f t="shared" si="41"/>
        <v>91.768865449610146</v>
      </c>
      <c r="AI197" s="17">
        <f t="shared" si="42"/>
        <v>0</v>
      </c>
      <c r="AJ197" s="17">
        <f t="shared" si="46"/>
        <v>0</v>
      </c>
      <c r="AK197" s="17">
        <f t="shared" si="46"/>
        <v>0</v>
      </c>
      <c r="AL197" s="17">
        <f t="shared" si="46"/>
        <v>2614.3104229252194</v>
      </c>
      <c r="AM197" s="17">
        <f t="shared" si="46"/>
        <v>0</v>
      </c>
      <c r="AN197" s="17">
        <f t="shared" si="46"/>
        <v>0</v>
      </c>
      <c r="AO197" s="17">
        <f t="shared" si="46"/>
        <v>-3901.5798383472356</v>
      </c>
      <c r="AP197" s="17">
        <f t="shared" si="44"/>
        <v>0</v>
      </c>
      <c r="AQ197" s="17">
        <f t="shared" si="44"/>
        <v>0</v>
      </c>
      <c r="AR197" s="17">
        <f t="shared" si="44"/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0</v>
      </c>
    </row>
    <row r="198" spans="3:55" x14ac:dyDescent="0.25">
      <c r="C198" s="17"/>
      <c r="D198" s="30">
        <f t="shared" si="34"/>
        <v>-7033.9094756093609</v>
      </c>
      <c r="E198" s="17">
        <f t="shared" si="35"/>
        <v>5818.6062470211564</v>
      </c>
      <c r="F198" s="30">
        <f t="shared" si="36"/>
        <v>-1215.3032285882045</v>
      </c>
      <c r="G198">
        <f t="shared" si="37"/>
        <v>7</v>
      </c>
      <c r="H198" s="31">
        <f t="shared" si="38"/>
        <v>9.7743226896726152E-4</v>
      </c>
      <c r="I198" s="30">
        <f t="shared" si="39"/>
        <v>2</v>
      </c>
      <c r="J198" s="2"/>
      <c r="K198" s="20">
        <v>100</v>
      </c>
      <c r="L198" s="7">
        <f t="shared" si="48"/>
        <v>86.21598533371521</v>
      </c>
      <c r="M198" s="7">
        <f t="shared" si="48"/>
        <v>74.331961270633954</v>
      </c>
      <c r="N198" s="7">
        <f t="shared" si="48"/>
        <v>84.573328756155178</v>
      </c>
      <c r="O198" s="7">
        <f t="shared" si="48"/>
        <v>72.915728716641496</v>
      </c>
      <c r="P198" s="7">
        <f t="shared" si="48"/>
        <v>82.961969398262212</v>
      </c>
      <c r="Q198" s="7">
        <f t="shared" si="47"/>
        <v>94.39236893846423</v>
      </c>
      <c r="R198" s="7">
        <f t="shared" si="47"/>
        <v>107.39763506628836</v>
      </c>
      <c r="S198" s="7">
        <f t="shared" si="47"/>
        <v>122.19475099042168</v>
      </c>
      <c r="T198" s="7">
        <f t="shared" si="47"/>
        <v>139.03059560292041</v>
      </c>
      <c r="U198" s="7">
        <f t="shared" si="47"/>
        <v>158.18606247021157</v>
      </c>
      <c r="W198" s="20">
        <v>100</v>
      </c>
      <c r="X198" s="7">
        <f t="shared" si="45"/>
        <v>115.98777142420998</v>
      </c>
      <c r="Y198" s="7">
        <f t="shared" si="45"/>
        <v>131.97554284841996</v>
      </c>
      <c r="Z198" s="7">
        <f t="shared" si="45"/>
        <v>119.86608986112005</v>
      </c>
      <c r="AA198" s="7">
        <f t="shared" si="45"/>
        <v>100</v>
      </c>
      <c r="AB198" s="7">
        <f t="shared" si="45"/>
        <v>87.890547012700083</v>
      </c>
      <c r="AC198" s="7">
        <f t="shared" si="45"/>
        <v>75.781094025400165</v>
      </c>
      <c r="AD198" s="7">
        <f t="shared" si="43"/>
        <v>100</v>
      </c>
      <c r="AE198" s="7">
        <f t="shared" si="43"/>
        <v>87.890547012700083</v>
      </c>
      <c r="AF198" s="7">
        <f t="shared" si="43"/>
        <v>75.781094025400165</v>
      </c>
      <c r="AG198" s="7">
        <f t="shared" si="41"/>
        <v>63.671641038100248</v>
      </c>
      <c r="AI198" s="17">
        <f t="shared" si="42"/>
        <v>0</v>
      </c>
      <c r="AJ198" s="17">
        <f t="shared" si="46"/>
        <v>0</v>
      </c>
      <c r="AK198" s="17">
        <f t="shared" si="46"/>
        <v>0</v>
      </c>
      <c r="AL198" s="17">
        <f t="shared" si="46"/>
        <v>2614.3104229252194</v>
      </c>
      <c r="AM198" s="17">
        <f t="shared" si="46"/>
        <v>0</v>
      </c>
      <c r="AN198" s="17">
        <f t="shared" si="46"/>
        <v>0</v>
      </c>
      <c r="AO198" s="17">
        <f t="shared" si="46"/>
        <v>-3901.5798383472356</v>
      </c>
      <c r="AP198" s="17">
        <f t="shared" si="44"/>
        <v>0</v>
      </c>
      <c r="AQ198" s="17">
        <f t="shared" si="44"/>
        <v>0</v>
      </c>
      <c r="AR198" s="17">
        <f t="shared" si="44"/>
        <v>0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</row>
    <row r="199" spans="3:55" x14ac:dyDescent="0.25">
      <c r="C199" s="17"/>
      <c r="D199" s="30">
        <f t="shared" ref="D199:D262" si="49">SUM(AI199:AR199)+(AG199-100)*U199</f>
        <v>5672.3068240524981</v>
      </c>
      <c r="E199" s="17">
        <f t="shared" ref="E199:E262" si="50">100*(U199-K199)</f>
        <v>-6047.9900177581985</v>
      </c>
      <c r="F199" s="30">
        <f t="shared" ref="F199:F262" si="51">D199+E199</f>
        <v>-375.68319370570043</v>
      </c>
      <c r="G199">
        <f t="shared" ref="G199:G262" si="52">SUM(AT199:BC199)</f>
        <v>2</v>
      </c>
      <c r="H199" s="31">
        <f t="shared" ref="H199:H262" si="53">K$2^G199*K$3^(10-G199)</f>
        <v>9.7525869332865155E-4</v>
      </c>
      <c r="I199" s="30">
        <f t="shared" ref="I199:I262" si="54">10-COUNTIF(AI199:AR199,0)</f>
        <v>2</v>
      </c>
      <c r="J199" s="2"/>
      <c r="K199" s="20">
        <v>100</v>
      </c>
      <c r="L199" s="7">
        <f t="shared" si="48"/>
        <v>86.21598533371521</v>
      </c>
      <c r="M199" s="7">
        <f t="shared" si="48"/>
        <v>74.331961270633954</v>
      </c>
      <c r="N199" s="7">
        <f t="shared" si="48"/>
        <v>84.573328756155178</v>
      </c>
      <c r="O199" s="7">
        <f t="shared" si="48"/>
        <v>96.225739434679397</v>
      </c>
      <c r="P199" s="7">
        <f t="shared" si="48"/>
        <v>82.961969398262198</v>
      </c>
      <c r="Q199" s="7">
        <f t="shared" si="47"/>
        <v>71.526479368967031</v>
      </c>
      <c r="R199" s="7">
        <f t="shared" si="47"/>
        <v>61.66725896247145</v>
      </c>
      <c r="S199" s="7">
        <f t="shared" si="47"/>
        <v>53.167034942788561</v>
      </c>
      <c r="T199" s="7">
        <f t="shared" si="47"/>
        <v>45.838483048645827</v>
      </c>
      <c r="U199" s="7">
        <f t="shared" si="47"/>
        <v>39.520099822418018</v>
      </c>
      <c r="W199" s="20">
        <v>100</v>
      </c>
      <c r="X199" s="7">
        <f t="shared" si="45"/>
        <v>115.98777142420998</v>
      </c>
      <c r="Y199" s="7">
        <f t="shared" si="45"/>
        <v>131.97554284841996</v>
      </c>
      <c r="Z199" s="7">
        <f t="shared" si="45"/>
        <v>119.86608986112005</v>
      </c>
      <c r="AA199" s="7">
        <f t="shared" si="45"/>
        <v>107.75663687382013</v>
      </c>
      <c r="AB199" s="7">
        <f t="shared" si="45"/>
        <v>123.74440829803011</v>
      </c>
      <c r="AC199" s="7">
        <f t="shared" si="45"/>
        <v>100</v>
      </c>
      <c r="AD199" s="7">
        <f t="shared" si="43"/>
        <v>115.98777142420998</v>
      </c>
      <c r="AE199" s="7">
        <f t="shared" si="43"/>
        <v>131.97554284841996</v>
      </c>
      <c r="AF199" s="7">
        <f t="shared" si="43"/>
        <v>100</v>
      </c>
      <c r="AG199" s="7">
        <f t="shared" ref="AG199:AG262" si="55">-BC199*$L$2-(1-BC199)*$L$3+AF199</f>
        <v>115.98777142420998</v>
      </c>
      <c r="AI199" s="17">
        <f t="shared" ref="AI199:AI262" si="56">IF(X199=100,(AT199*$L$2+(1-AT199)*$L$3+W199)-100,0)*L199</f>
        <v>0</v>
      </c>
      <c r="AJ199" s="17">
        <f t="shared" si="46"/>
        <v>0</v>
      </c>
      <c r="AK199" s="17">
        <f t="shared" si="46"/>
        <v>0</v>
      </c>
      <c r="AL199" s="17">
        <f t="shared" si="46"/>
        <v>0</v>
      </c>
      <c r="AM199" s="17">
        <f t="shared" si="46"/>
        <v>0</v>
      </c>
      <c r="AN199" s="17">
        <f t="shared" si="46"/>
        <v>2841.902933186896</v>
      </c>
      <c r="AO199" s="17">
        <f t="shared" si="46"/>
        <v>0</v>
      </c>
      <c r="AP199" s="17">
        <f t="shared" si="44"/>
        <v>0</v>
      </c>
      <c r="AQ199" s="17">
        <f t="shared" si="44"/>
        <v>2198.565568242821</v>
      </c>
      <c r="AR199" s="17">
        <f t="shared" si="44"/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</row>
    <row r="200" spans="3:55" x14ac:dyDescent="0.25">
      <c r="C200" s="17"/>
      <c r="D200" s="30">
        <f t="shared" si="49"/>
        <v>4408.9114405702458</v>
      </c>
      <c r="E200" s="17">
        <f t="shared" si="50"/>
        <v>-4784.5946342759453</v>
      </c>
      <c r="F200" s="30">
        <f t="shared" si="51"/>
        <v>-375.68319370569952</v>
      </c>
      <c r="G200">
        <f t="shared" si="52"/>
        <v>3</v>
      </c>
      <c r="H200" s="31">
        <f t="shared" si="53"/>
        <v>9.7569302143100045E-4</v>
      </c>
      <c r="I200" s="30">
        <f t="shared" si="54"/>
        <v>2</v>
      </c>
      <c r="J200" s="2"/>
      <c r="K200" s="20">
        <v>100</v>
      </c>
      <c r="L200" s="7">
        <f t="shared" si="48"/>
        <v>86.21598533371521</v>
      </c>
      <c r="M200" s="7">
        <f t="shared" si="48"/>
        <v>74.331961270633954</v>
      </c>
      <c r="N200" s="7">
        <f t="shared" si="48"/>
        <v>84.573328756155178</v>
      </c>
      <c r="O200" s="7">
        <f t="shared" si="48"/>
        <v>96.225739434679397</v>
      </c>
      <c r="P200" s="7">
        <f t="shared" si="48"/>
        <v>82.961969398262198</v>
      </c>
      <c r="Q200" s="7">
        <f t="shared" si="47"/>
        <v>71.526479368967031</v>
      </c>
      <c r="R200" s="7">
        <f t="shared" si="47"/>
        <v>61.66725896247145</v>
      </c>
      <c r="S200" s="7">
        <f t="shared" si="47"/>
        <v>53.167034942788561</v>
      </c>
      <c r="T200" s="7">
        <f t="shared" si="47"/>
        <v>45.838483048645827</v>
      </c>
      <c r="U200" s="7">
        <f t="shared" si="47"/>
        <v>52.154053657240546</v>
      </c>
      <c r="W200" s="20">
        <v>100</v>
      </c>
      <c r="X200" s="7">
        <f t="shared" si="45"/>
        <v>115.98777142420998</v>
      </c>
      <c r="Y200" s="7">
        <f t="shared" si="45"/>
        <v>131.97554284841996</v>
      </c>
      <c r="Z200" s="7">
        <f t="shared" si="45"/>
        <v>119.86608986112005</v>
      </c>
      <c r="AA200" s="7">
        <f t="shared" si="45"/>
        <v>107.75663687382013</v>
      </c>
      <c r="AB200" s="7">
        <f t="shared" si="45"/>
        <v>123.74440829803011</v>
      </c>
      <c r="AC200" s="7">
        <f t="shared" si="45"/>
        <v>100</v>
      </c>
      <c r="AD200" s="7">
        <f t="shared" si="43"/>
        <v>115.98777142420998</v>
      </c>
      <c r="AE200" s="7">
        <f t="shared" si="43"/>
        <v>131.97554284841996</v>
      </c>
      <c r="AF200" s="7">
        <f t="shared" si="43"/>
        <v>100</v>
      </c>
      <c r="AG200" s="7">
        <f t="shared" si="55"/>
        <v>87.890547012700083</v>
      </c>
      <c r="AI200" s="17">
        <f t="shared" si="56"/>
        <v>0</v>
      </c>
      <c r="AJ200" s="17">
        <f t="shared" si="46"/>
        <v>0</v>
      </c>
      <c r="AK200" s="17">
        <f t="shared" si="46"/>
        <v>0</v>
      </c>
      <c r="AL200" s="17">
        <f t="shared" si="46"/>
        <v>0</v>
      </c>
      <c r="AM200" s="17">
        <f t="shared" si="46"/>
        <v>0</v>
      </c>
      <c r="AN200" s="17">
        <f t="shared" si="46"/>
        <v>2841.902933186896</v>
      </c>
      <c r="AO200" s="17">
        <f t="shared" si="46"/>
        <v>0</v>
      </c>
      <c r="AP200" s="17">
        <f t="shared" si="44"/>
        <v>0</v>
      </c>
      <c r="AQ200" s="17">
        <f t="shared" si="44"/>
        <v>2198.565568242821</v>
      </c>
      <c r="AR200" s="17">
        <f t="shared" si="44"/>
        <v>0</v>
      </c>
      <c r="AT200">
        <v>0</v>
      </c>
      <c r="AU200">
        <v>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</row>
    <row r="201" spans="3:55" x14ac:dyDescent="0.25">
      <c r="C201" s="17"/>
      <c r="D201" s="30">
        <f t="shared" si="49"/>
        <v>4711.8271384812579</v>
      </c>
      <c r="E201" s="17">
        <f t="shared" si="50"/>
        <v>-4784.5946342759453</v>
      </c>
      <c r="F201" s="30">
        <f t="shared" si="51"/>
        <v>-72.76749579468742</v>
      </c>
      <c r="G201">
        <f t="shared" si="52"/>
        <v>3</v>
      </c>
      <c r="H201" s="31">
        <f t="shared" si="53"/>
        <v>9.7569302143100045E-4</v>
      </c>
      <c r="I201" s="30">
        <f t="shared" si="54"/>
        <v>1</v>
      </c>
      <c r="J201" s="2"/>
      <c r="K201" s="20">
        <v>100</v>
      </c>
      <c r="L201" s="7">
        <f t="shared" si="48"/>
        <v>86.21598533371521</v>
      </c>
      <c r="M201" s="7">
        <f t="shared" si="48"/>
        <v>74.331961270633954</v>
      </c>
      <c r="N201" s="7">
        <f t="shared" si="48"/>
        <v>84.573328756155178</v>
      </c>
      <c r="O201" s="7">
        <f t="shared" si="48"/>
        <v>96.225739434679397</v>
      </c>
      <c r="P201" s="7">
        <f t="shared" si="48"/>
        <v>82.961969398262198</v>
      </c>
      <c r="Q201" s="7">
        <f t="shared" si="47"/>
        <v>71.526479368967031</v>
      </c>
      <c r="R201" s="7">
        <f t="shared" si="47"/>
        <v>61.66725896247145</v>
      </c>
      <c r="S201" s="7">
        <f t="shared" si="47"/>
        <v>53.167034942788561</v>
      </c>
      <c r="T201" s="7">
        <f t="shared" si="47"/>
        <v>60.492324544419994</v>
      </c>
      <c r="U201" s="7">
        <f t="shared" si="47"/>
        <v>52.154053657240546</v>
      </c>
      <c r="W201" s="20">
        <v>100</v>
      </c>
      <c r="X201" s="7">
        <f t="shared" si="45"/>
        <v>115.98777142420998</v>
      </c>
      <c r="Y201" s="7">
        <f t="shared" si="45"/>
        <v>131.97554284841996</v>
      </c>
      <c r="Z201" s="7">
        <f t="shared" si="45"/>
        <v>119.86608986112005</v>
      </c>
      <c r="AA201" s="7">
        <f t="shared" si="45"/>
        <v>107.75663687382013</v>
      </c>
      <c r="AB201" s="7">
        <f t="shared" si="45"/>
        <v>123.74440829803011</v>
      </c>
      <c r="AC201" s="7">
        <f t="shared" si="45"/>
        <v>100</v>
      </c>
      <c r="AD201" s="7">
        <f t="shared" si="43"/>
        <v>115.98777142420998</v>
      </c>
      <c r="AE201" s="7">
        <f t="shared" si="43"/>
        <v>131.97554284841996</v>
      </c>
      <c r="AF201" s="7">
        <f t="shared" si="43"/>
        <v>119.86608986112005</v>
      </c>
      <c r="AG201" s="7">
        <f t="shared" si="55"/>
        <v>135.85386128533003</v>
      </c>
      <c r="AI201" s="17">
        <f t="shared" si="56"/>
        <v>0</v>
      </c>
      <c r="AJ201" s="17">
        <f t="shared" si="46"/>
        <v>0</v>
      </c>
      <c r="AK201" s="17">
        <f t="shared" si="46"/>
        <v>0</v>
      </c>
      <c r="AL201" s="17">
        <f t="shared" si="46"/>
        <v>0</v>
      </c>
      <c r="AM201" s="17">
        <f t="shared" si="46"/>
        <v>0</v>
      </c>
      <c r="AN201" s="17">
        <f t="shared" si="46"/>
        <v>2841.902933186896</v>
      </c>
      <c r="AO201" s="17">
        <f t="shared" si="46"/>
        <v>0</v>
      </c>
      <c r="AP201" s="17">
        <f t="shared" si="44"/>
        <v>0</v>
      </c>
      <c r="AQ201" s="17">
        <f t="shared" si="44"/>
        <v>0</v>
      </c>
      <c r="AR201" s="17">
        <f t="shared" si="44"/>
        <v>0</v>
      </c>
      <c r="AT201">
        <v>0</v>
      </c>
      <c r="AU201">
        <v>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</row>
    <row r="202" spans="3:55" x14ac:dyDescent="0.25">
      <c r="C202" s="17"/>
      <c r="D202" s="30">
        <f t="shared" si="49"/>
        <v>3375.7680769281692</v>
      </c>
      <c r="E202" s="17">
        <f t="shared" si="50"/>
        <v>-3117.311633561806</v>
      </c>
      <c r="F202" s="30">
        <f t="shared" si="51"/>
        <v>258.45644336636315</v>
      </c>
      <c r="G202">
        <f t="shared" si="52"/>
        <v>4</v>
      </c>
      <c r="H202" s="31">
        <f t="shared" si="53"/>
        <v>9.7612754295987511E-4</v>
      </c>
      <c r="I202" s="30">
        <f t="shared" si="54"/>
        <v>1</v>
      </c>
      <c r="J202" s="2"/>
      <c r="K202" s="20">
        <v>100</v>
      </c>
      <c r="L202" s="7">
        <f t="shared" si="48"/>
        <v>86.21598533371521</v>
      </c>
      <c r="M202" s="7">
        <f t="shared" si="48"/>
        <v>74.331961270633954</v>
      </c>
      <c r="N202" s="7">
        <f t="shared" si="48"/>
        <v>84.573328756155178</v>
      </c>
      <c r="O202" s="7">
        <f t="shared" si="48"/>
        <v>96.225739434679397</v>
      </c>
      <c r="P202" s="7">
        <f t="shared" si="48"/>
        <v>82.961969398262198</v>
      </c>
      <c r="Q202" s="7">
        <f t="shared" si="47"/>
        <v>71.526479368967031</v>
      </c>
      <c r="R202" s="7">
        <f t="shared" si="47"/>
        <v>61.66725896247145</v>
      </c>
      <c r="S202" s="7">
        <f t="shared" si="47"/>
        <v>53.167034942788561</v>
      </c>
      <c r="T202" s="7">
        <f t="shared" si="47"/>
        <v>60.492324544419994</v>
      </c>
      <c r="U202" s="7">
        <f t="shared" si="47"/>
        <v>68.826883664381938</v>
      </c>
      <c r="W202" s="20">
        <v>100</v>
      </c>
      <c r="X202" s="7">
        <f t="shared" si="45"/>
        <v>115.98777142420998</v>
      </c>
      <c r="Y202" s="7">
        <f t="shared" si="45"/>
        <v>131.97554284841996</v>
      </c>
      <c r="Z202" s="7">
        <f t="shared" si="45"/>
        <v>119.86608986112005</v>
      </c>
      <c r="AA202" s="7">
        <f t="shared" si="45"/>
        <v>107.75663687382013</v>
      </c>
      <c r="AB202" s="7">
        <f t="shared" si="45"/>
        <v>123.74440829803011</v>
      </c>
      <c r="AC202" s="7">
        <f t="shared" si="45"/>
        <v>100</v>
      </c>
      <c r="AD202" s="7">
        <f t="shared" si="43"/>
        <v>115.98777142420998</v>
      </c>
      <c r="AE202" s="7">
        <f t="shared" si="43"/>
        <v>131.97554284841996</v>
      </c>
      <c r="AF202" s="7">
        <f t="shared" si="43"/>
        <v>119.86608986112005</v>
      </c>
      <c r="AG202" s="7">
        <f t="shared" si="55"/>
        <v>107.75663687382013</v>
      </c>
      <c r="AI202" s="17">
        <f t="shared" si="56"/>
        <v>0</v>
      </c>
      <c r="AJ202" s="17">
        <f t="shared" si="46"/>
        <v>0</v>
      </c>
      <c r="AK202" s="17">
        <f t="shared" si="46"/>
        <v>0</v>
      </c>
      <c r="AL202" s="17">
        <f t="shared" si="46"/>
        <v>0</v>
      </c>
      <c r="AM202" s="17">
        <f t="shared" si="46"/>
        <v>0</v>
      </c>
      <c r="AN202" s="17">
        <f t="shared" si="46"/>
        <v>2841.902933186896</v>
      </c>
      <c r="AO202" s="17">
        <f t="shared" si="46"/>
        <v>0</v>
      </c>
      <c r="AP202" s="17">
        <f t="shared" si="44"/>
        <v>0</v>
      </c>
      <c r="AQ202" s="17">
        <f t="shared" si="44"/>
        <v>0</v>
      </c>
      <c r="AR202" s="17">
        <f t="shared" si="44"/>
        <v>0</v>
      </c>
      <c r="AT202">
        <v>0</v>
      </c>
      <c r="AU202">
        <v>0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1</v>
      </c>
    </row>
    <row r="203" spans="3:55" x14ac:dyDescent="0.25">
      <c r="C203" s="17"/>
      <c r="D203" s="30">
        <f t="shared" si="49"/>
        <v>4711.8271384812579</v>
      </c>
      <c r="E203" s="17">
        <f t="shared" si="50"/>
        <v>-4784.5946342759453</v>
      </c>
      <c r="F203" s="30">
        <f t="shared" si="51"/>
        <v>-72.76749579468742</v>
      </c>
      <c r="G203">
        <f t="shared" si="52"/>
        <v>3</v>
      </c>
      <c r="H203" s="31">
        <f t="shared" si="53"/>
        <v>9.7569302143100045E-4</v>
      </c>
      <c r="I203" s="30">
        <f t="shared" si="54"/>
        <v>1</v>
      </c>
      <c r="J203" s="2"/>
      <c r="K203" s="20">
        <v>100</v>
      </c>
      <c r="L203" s="7">
        <f t="shared" si="48"/>
        <v>86.21598533371521</v>
      </c>
      <c r="M203" s="7">
        <f t="shared" si="48"/>
        <v>74.331961270633954</v>
      </c>
      <c r="N203" s="7">
        <f t="shared" si="48"/>
        <v>84.573328756155178</v>
      </c>
      <c r="O203" s="7">
        <f t="shared" si="48"/>
        <v>96.225739434679397</v>
      </c>
      <c r="P203" s="7">
        <f t="shared" si="48"/>
        <v>82.961969398262198</v>
      </c>
      <c r="Q203" s="7">
        <f t="shared" si="47"/>
        <v>71.526479368967031</v>
      </c>
      <c r="R203" s="7">
        <f t="shared" si="47"/>
        <v>61.66725896247145</v>
      </c>
      <c r="S203" s="7">
        <f t="shared" si="47"/>
        <v>70.163699121773135</v>
      </c>
      <c r="T203" s="7">
        <f t="shared" si="47"/>
        <v>60.492324544419994</v>
      </c>
      <c r="U203" s="7">
        <f t="shared" si="47"/>
        <v>52.154053657240546</v>
      </c>
      <c r="W203" s="20">
        <v>100</v>
      </c>
      <c r="X203" s="7">
        <f t="shared" si="45"/>
        <v>115.98777142420998</v>
      </c>
      <c r="Y203" s="7">
        <f t="shared" si="45"/>
        <v>131.97554284841996</v>
      </c>
      <c r="Z203" s="7">
        <f t="shared" si="45"/>
        <v>119.86608986112005</v>
      </c>
      <c r="AA203" s="7">
        <f t="shared" si="45"/>
        <v>107.75663687382013</v>
      </c>
      <c r="AB203" s="7">
        <f t="shared" si="45"/>
        <v>123.74440829803011</v>
      </c>
      <c r="AC203" s="7">
        <f t="shared" si="45"/>
        <v>100</v>
      </c>
      <c r="AD203" s="7">
        <f t="shared" si="43"/>
        <v>115.98777142420998</v>
      </c>
      <c r="AE203" s="7">
        <f t="shared" si="43"/>
        <v>103.87831843691006</v>
      </c>
      <c r="AF203" s="7">
        <f t="shared" si="43"/>
        <v>119.86608986112005</v>
      </c>
      <c r="AG203" s="7">
        <f t="shared" si="55"/>
        <v>135.85386128533003</v>
      </c>
      <c r="AI203" s="17">
        <f t="shared" si="56"/>
        <v>0</v>
      </c>
      <c r="AJ203" s="17">
        <f t="shared" si="46"/>
        <v>0</v>
      </c>
      <c r="AK203" s="17">
        <f t="shared" si="46"/>
        <v>0</v>
      </c>
      <c r="AL203" s="17">
        <f t="shared" si="46"/>
        <v>0</v>
      </c>
      <c r="AM203" s="17">
        <f t="shared" si="46"/>
        <v>0</v>
      </c>
      <c r="AN203" s="17">
        <f t="shared" si="46"/>
        <v>2841.902933186896</v>
      </c>
      <c r="AO203" s="17">
        <f t="shared" si="46"/>
        <v>0</v>
      </c>
      <c r="AP203" s="17">
        <f t="shared" si="44"/>
        <v>0</v>
      </c>
      <c r="AQ203" s="17">
        <f t="shared" si="44"/>
        <v>0</v>
      </c>
      <c r="AR203" s="17">
        <f t="shared" si="44"/>
        <v>0</v>
      </c>
      <c r="AT203">
        <v>0</v>
      </c>
      <c r="AU203">
        <v>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</row>
    <row r="204" spans="3:55" x14ac:dyDescent="0.25">
      <c r="C204" s="17"/>
      <c r="D204" s="30">
        <f t="shared" si="49"/>
        <v>3375.7680769281692</v>
      </c>
      <c r="E204" s="17">
        <f t="shared" si="50"/>
        <v>-3117.311633561806</v>
      </c>
      <c r="F204" s="30">
        <f t="shared" si="51"/>
        <v>258.45644336636315</v>
      </c>
      <c r="G204">
        <f t="shared" si="52"/>
        <v>4</v>
      </c>
      <c r="H204" s="31">
        <f t="shared" si="53"/>
        <v>9.7612754295987511E-4</v>
      </c>
      <c r="I204" s="30">
        <f t="shared" si="54"/>
        <v>1</v>
      </c>
      <c r="J204" s="2"/>
      <c r="K204" s="20">
        <v>100</v>
      </c>
      <c r="L204" s="7">
        <f t="shared" si="48"/>
        <v>86.21598533371521</v>
      </c>
      <c r="M204" s="7">
        <f t="shared" si="48"/>
        <v>74.331961270633954</v>
      </c>
      <c r="N204" s="7">
        <f t="shared" si="48"/>
        <v>84.573328756155178</v>
      </c>
      <c r="O204" s="7">
        <f t="shared" si="48"/>
        <v>96.225739434679397</v>
      </c>
      <c r="P204" s="7">
        <f t="shared" si="48"/>
        <v>82.961969398262198</v>
      </c>
      <c r="Q204" s="7">
        <f t="shared" si="47"/>
        <v>71.526479368967031</v>
      </c>
      <c r="R204" s="7">
        <f t="shared" si="47"/>
        <v>61.66725896247145</v>
      </c>
      <c r="S204" s="7">
        <f t="shared" si="47"/>
        <v>70.163699121773135</v>
      </c>
      <c r="T204" s="7">
        <f t="shared" si="47"/>
        <v>60.492324544419994</v>
      </c>
      <c r="U204" s="7">
        <f t="shared" si="47"/>
        <v>68.826883664381938</v>
      </c>
      <c r="W204" s="20">
        <v>100</v>
      </c>
      <c r="X204" s="7">
        <f t="shared" si="45"/>
        <v>115.98777142420998</v>
      </c>
      <c r="Y204" s="7">
        <f t="shared" si="45"/>
        <v>131.97554284841996</v>
      </c>
      <c r="Z204" s="7">
        <f t="shared" si="45"/>
        <v>119.86608986112005</v>
      </c>
      <c r="AA204" s="7">
        <f t="shared" si="45"/>
        <v>107.75663687382013</v>
      </c>
      <c r="AB204" s="7">
        <f t="shared" si="45"/>
        <v>123.74440829803011</v>
      </c>
      <c r="AC204" s="7">
        <f t="shared" si="45"/>
        <v>100</v>
      </c>
      <c r="AD204" s="7">
        <f t="shared" si="43"/>
        <v>115.98777142420998</v>
      </c>
      <c r="AE204" s="7">
        <f t="shared" si="43"/>
        <v>103.87831843691006</v>
      </c>
      <c r="AF204" s="7">
        <f t="shared" si="43"/>
        <v>119.86608986112005</v>
      </c>
      <c r="AG204" s="7">
        <f t="shared" si="55"/>
        <v>107.75663687382013</v>
      </c>
      <c r="AI204" s="17">
        <f t="shared" si="56"/>
        <v>0</v>
      </c>
      <c r="AJ204" s="17">
        <f t="shared" si="46"/>
        <v>0</v>
      </c>
      <c r="AK204" s="17">
        <f t="shared" si="46"/>
        <v>0</v>
      </c>
      <c r="AL204" s="17">
        <f t="shared" si="46"/>
        <v>0</v>
      </c>
      <c r="AM204" s="17">
        <f t="shared" si="46"/>
        <v>0</v>
      </c>
      <c r="AN204" s="17">
        <f t="shared" si="46"/>
        <v>2841.902933186896</v>
      </c>
      <c r="AO204" s="17">
        <f t="shared" si="46"/>
        <v>0</v>
      </c>
      <c r="AP204" s="17">
        <f t="shared" si="44"/>
        <v>0</v>
      </c>
      <c r="AQ204" s="17">
        <f t="shared" si="44"/>
        <v>0</v>
      </c>
      <c r="AR204" s="17">
        <f t="shared" si="44"/>
        <v>0</v>
      </c>
      <c r="AT204">
        <v>0</v>
      </c>
      <c r="AU204">
        <v>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1</v>
      </c>
    </row>
    <row r="205" spans="3:55" x14ac:dyDescent="0.25">
      <c r="C205" s="17"/>
      <c r="D205" s="30">
        <f t="shared" si="49"/>
        <v>3375.7680769281692</v>
      </c>
      <c r="E205" s="17">
        <f t="shared" si="50"/>
        <v>-3117.3116335618074</v>
      </c>
      <c r="F205" s="30">
        <f t="shared" si="51"/>
        <v>258.45644336636178</v>
      </c>
      <c r="G205">
        <f t="shared" si="52"/>
        <v>4</v>
      </c>
      <c r="H205" s="31">
        <f t="shared" si="53"/>
        <v>9.7612754295987511E-4</v>
      </c>
      <c r="I205" s="30">
        <f t="shared" si="54"/>
        <v>1</v>
      </c>
      <c r="J205" s="2"/>
      <c r="K205" s="20">
        <v>100</v>
      </c>
      <c r="L205" s="7">
        <f t="shared" si="48"/>
        <v>86.21598533371521</v>
      </c>
      <c r="M205" s="7">
        <f t="shared" si="48"/>
        <v>74.331961270633954</v>
      </c>
      <c r="N205" s="7">
        <f t="shared" si="48"/>
        <v>84.573328756155178</v>
      </c>
      <c r="O205" s="7">
        <f t="shared" si="48"/>
        <v>96.225739434679397</v>
      </c>
      <c r="P205" s="7">
        <f t="shared" si="48"/>
        <v>82.961969398262198</v>
      </c>
      <c r="Q205" s="7">
        <f t="shared" si="47"/>
        <v>71.526479368967031</v>
      </c>
      <c r="R205" s="7">
        <f t="shared" si="47"/>
        <v>61.66725896247145</v>
      </c>
      <c r="S205" s="7">
        <f t="shared" si="47"/>
        <v>70.163699121773135</v>
      </c>
      <c r="T205" s="7">
        <f t="shared" si="47"/>
        <v>79.830768503050237</v>
      </c>
      <c r="U205" s="7">
        <f t="shared" si="47"/>
        <v>68.826883664381924</v>
      </c>
      <c r="W205" s="20">
        <v>100</v>
      </c>
      <c r="X205" s="7">
        <f t="shared" si="45"/>
        <v>115.98777142420998</v>
      </c>
      <c r="Y205" s="7">
        <f t="shared" si="45"/>
        <v>131.97554284841996</v>
      </c>
      <c r="Z205" s="7">
        <f t="shared" si="45"/>
        <v>119.86608986112005</v>
      </c>
      <c r="AA205" s="7">
        <f t="shared" si="45"/>
        <v>107.75663687382013</v>
      </c>
      <c r="AB205" s="7">
        <f t="shared" si="45"/>
        <v>123.74440829803011</v>
      </c>
      <c r="AC205" s="7">
        <f t="shared" si="45"/>
        <v>100</v>
      </c>
      <c r="AD205" s="7">
        <f t="shared" si="43"/>
        <v>115.98777142420998</v>
      </c>
      <c r="AE205" s="7">
        <f t="shared" si="43"/>
        <v>103.87831843691006</v>
      </c>
      <c r="AF205" s="7">
        <f t="shared" si="43"/>
        <v>91.768865449610146</v>
      </c>
      <c r="AG205" s="7">
        <f t="shared" si="55"/>
        <v>107.75663687382013</v>
      </c>
      <c r="AI205" s="17">
        <f t="shared" si="56"/>
        <v>0</v>
      </c>
      <c r="AJ205" s="17">
        <f t="shared" si="46"/>
        <v>0</v>
      </c>
      <c r="AK205" s="17">
        <f t="shared" si="46"/>
        <v>0</v>
      </c>
      <c r="AL205" s="17">
        <f t="shared" si="46"/>
        <v>0</v>
      </c>
      <c r="AM205" s="17">
        <f t="shared" si="46"/>
        <v>0</v>
      </c>
      <c r="AN205" s="17">
        <f t="shared" si="46"/>
        <v>2841.902933186896</v>
      </c>
      <c r="AO205" s="17">
        <f t="shared" si="46"/>
        <v>0</v>
      </c>
      <c r="AP205" s="17">
        <f t="shared" si="44"/>
        <v>0</v>
      </c>
      <c r="AQ205" s="17">
        <f t="shared" si="44"/>
        <v>0</v>
      </c>
      <c r="AR205" s="17">
        <f t="shared" si="44"/>
        <v>0</v>
      </c>
      <c r="AT205">
        <v>0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1</v>
      </c>
      <c r="BC205">
        <v>0</v>
      </c>
    </row>
    <row r="206" spans="3:55" x14ac:dyDescent="0.25">
      <c r="C206" s="17"/>
      <c r="D206" s="30">
        <f t="shared" si="49"/>
        <v>994.37235097001326</v>
      </c>
      <c r="E206" s="17">
        <f t="shared" si="50"/>
        <v>-917.02450190521745</v>
      </c>
      <c r="F206" s="30">
        <f t="shared" si="51"/>
        <v>77.34784906479581</v>
      </c>
      <c r="G206">
        <f t="shared" si="52"/>
        <v>5</v>
      </c>
      <c r="H206" s="31">
        <f t="shared" si="53"/>
        <v>9.7656225800141683E-4</v>
      </c>
      <c r="I206" s="30">
        <f t="shared" si="54"/>
        <v>1</v>
      </c>
      <c r="J206" s="2"/>
      <c r="K206" s="20">
        <v>100</v>
      </c>
      <c r="L206" s="7">
        <f t="shared" si="48"/>
        <v>86.21598533371521</v>
      </c>
      <c r="M206" s="7">
        <f t="shared" si="48"/>
        <v>74.331961270633954</v>
      </c>
      <c r="N206" s="7">
        <f t="shared" si="48"/>
        <v>84.573328756155178</v>
      </c>
      <c r="O206" s="7">
        <f t="shared" si="48"/>
        <v>96.225739434679397</v>
      </c>
      <c r="P206" s="7">
        <f t="shared" si="48"/>
        <v>82.961969398262198</v>
      </c>
      <c r="Q206" s="7">
        <f t="shared" si="47"/>
        <v>71.526479368967031</v>
      </c>
      <c r="R206" s="7">
        <f t="shared" si="47"/>
        <v>61.66725896247145</v>
      </c>
      <c r="S206" s="7">
        <f t="shared" si="47"/>
        <v>70.163699121773135</v>
      </c>
      <c r="T206" s="7">
        <f t="shared" si="47"/>
        <v>79.830768503050237</v>
      </c>
      <c r="U206" s="7">
        <f t="shared" si="47"/>
        <v>90.829754980947826</v>
      </c>
      <c r="W206" s="20">
        <v>100</v>
      </c>
      <c r="X206" s="7">
        <f t="shared" si="45"/>
        <v>115.98777142420998</v>
      </c>
      <c r="Y206" s="7">
        <f t="shared" si="45"/>
        <v>131.97554284841996</v>
      </c>
      <c r="Z206" s="7">
        <f t="shared" si="45"/>
        <v>119.86608986112005</v>
      </c>
      <c r="AA206" s="7">
        <f t="shared" ref="AA206:AF258" si="57">IF(OR(-AW206*$L$2-(1-AW206)*$L$3+Z206&lt;$N$3,-AW206*$L$2-(1-AW206)*$L$3+Z206&gt;$N$2),100,-AW206*$L$2-(1-AW206)*$L$3+Z206)</f>
        <v>107.75663687382013</v>
      </c>
      <c r="AB206" s="7">
        <f t="shared" si="57"/>
        <v>123.74440829803011</v>
      </c>
      <c r="AC206" s="7">
        <f t="shared" si="57"/>
        <v>100</v>
      </c>
      <c r="AD206" s="7">
        <f t="shared" si="43"/>
        <v>115.98777142420998</v>
      </c>
      <c r="AE206" s="7">
        <f t="shared" si="43"/>
        <v>103.87831843691006</v>
      </c>
      <c r="AF206" s="7">
        <f t="shared" si="43"/>
        <v>91.768865449610146</v>
      </c>
      <c r="AG206" s="7">
        <f t="shared" si="55"/>
        <v>79.659412462310229</v>
      </c>
      <c r="AI206" s="17">
        <f t="shared" si="56"/>
        <v>0</v>
      </c>
      <c r="AJ206" s="17">
        <f t="shared" si="46"/>
        <v>0</v>
      </c>
      <c r="AK206" s="17">
        <f t="shared" si="46"/>
        <v>0</v>
      </c>
      <c r="AL206" s="17">
        <f t="shared" si="46"/>
        <v>0</v>
      </c>
      <c r="AM206" s="17">
        <f t="shared" ref="AM206:AR258" si="58">IF(AB206=100,(-AX206*$L$2-(1-AX206)*$L$3+AA206)-100,0)*P206</f>
        <v>0</v>
      </c>
      <c r="AN206" s="17">
        <f t="shared" si="58"/>
        <v>2841.902933186896</v>
      </c>
      <c r="AO206" s="17">
        <f t="shared" si="58"/>
        <v>0</v>
      </c>
      <c r="AP206" s="17">
        <f t="shared" si="44"/>
        <v>0</v>
      </c>
      <c r="AQ206" s="17">
        <f t="shared" si="44"/>
        <v>0</v>
      </c>
      <c r="AR206" s="17">
        <f t="shared" si="44"/>
        <v>0</v>
      </c>
      <c r="AT206">
        <v>0</v>
      </c>
      <c r="AU206">
        <v>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1</v>
      </c>
      <c r="BC206">
        <v>1</v>
      </c>
    </row>
    <row r="207" spans="3:55" x14ac:dyDescent="0.25">
      <c r="C207" s="17"/>
      <c r="D207" s="30">
        <f t="shared" si="49"/>
        <v>4711.8271384812579</v>
      </c>
      <c r="E207" s="17">
        <f t="shared" si="50"/>
        <v>-4784.5946342759453</v>
      </c>
      <c r="F207" s="30">
        <f t="shared" si="51"/>
        <v>-72.76749579468742</v>
      </c>
      <c r="G207">
        <f t="shared" si="52"/>
        <v>3</v>
      </c>
      <c r="H207" s="31">
        <f t="shared" si="53"/>
        <v>9.7569302143100045E-4</v>
      </c>
      <c r="I207" s="30">
        <f t="shared" si="54"/>
        <v>1</v>
      </c>
      <c r="J207" s="2"/>
      <c r="K207" s="20">
        <v>100</v>
      </c>
      <c r="L207" s="7">
        <f t="shared" si="48"/>
        <v>86.21598533371521</v>
      </c>
      <c r="M207" s="7">
        <f t="shared" si="48"/>
        <v>74.331961270633954</v>
      </c>
      <c r="N207" s="7">
        <f t="shared" si="48"/>
        <v>84.573328756155178</v>
      </c>
      <c r="O207" s="7">
        <f t="shared" si="48"/>
        <v>96.225739434679397</v>
      </c>
      <c r="P207" s="7">
        <f t="shared" si="48"/>
        <v>82.961969398262198</v>
      </c>
      <c r="Q207" s="7">
        <f t="shared" si="47"/>
        <v>71.526479368967031</v>
      </c>
      <c r="R207" s="7">
        <f t="shared" si="47"/>
        <v>81.381310960132652</v>
      </c>
      <c r="S207" s="7">
        <f t="shared" si="47"/>
        <v>70.163699121773135</v>
      </c>
      <c r="T207" s="7">
        <f t="shared" si="47"/>
        <v>60.492324544419994</v>
      </c>
      <c r="U207" s="7">
        <f t="shared" si="47"/>
        <v>52.154053657240546</v>
      </c>
      <c r="W207" s="20">
        <v>100</v>
      </c>
      <c r="X207" s="7">
        <f t="shared" ref="X207:AC270" si="59">IF(OR(-AT207*$L$2-(1-AT207)*$L$3+W207&lt;$N$3,-AT207*$L$2-(1-AT207)*$L$3+W207&gt;$N$2),100,-AT207*$L$2-(1-AT207)*$L$3+W207)</f>
        <v>115.98777142420998</v>
      </c>
      <c r="Y207" s="7">
        <f t="shared" si="59"/>
        <v>131.97554284841996</v>
      </c>
      <c r="Z207" s="7">
        <f t="shared" si="59"/>
        <v>119.86608986112005</v>
      </c>
      <c r="AA207" s="7">
        <f t="shared" si="57"/>
        <v>107.75663687382013</v>
      </c>
      <c r="AB207" s="7">
        <f t="shared" si="57"/>
        <v>123.74440829803011</v>
      </c>
      <c r="AC207" s="7">
        <f t="shared" si="57"/>
        <v>100</v>
      </c>
      <c r="AD207" s="7">
        <f t="shared" si="43"/>
        <v>87.890547012700083</v>
      </c>
      <c r="AE207" s="7">
        <f t="shared" si="43"/>
        <v>103.87831843691006</v>
      </c>
      <c r="AF207" s="7">
        <f t="shared" si="43"/>
        <v>119.86608986112005</v>
      </c>
      <c r="AG207" s="7">
        <f t="shared" si="55"/>
        <v>135.85386128533003</v>
      </c>
      <c r="AI207" s="17">
        <f t="shared" si="56"/>
        <v>0</v>
      </c>
      <c r="AJ207" s="17">
        <f t="shared" ref="AJ207:AO270" si="60">IF(Y207=100,(-AU207*$L$2-(1-AU207)*$L$3+X207)-100,0)*M207</f>
        <v>0</v>
      </c>
      <c r="AK207" s="17">
        <f t="shared" si="60"/>
        <v>0</v>
      </c>
      <c r="AL207" s="17">
        <f t="shared" si="60"/>
        <v>0</v>
      </c>
      <c r="AM207" s="17">
        <f t="shared" si="58"/>
        <v>0</v>
      </c>
      <c r="AN207" s="17">
        <f t="shared" si="58"/>
        <v>2841.902933186896</v>
      </c>
      <c r="AO207" s="17">
        <f t="shared" si="58"/>
        <v>0</v>
      </c>
      <c r="AP207" s="17">
        <f t="shared" si="44"/>
        <v>0</v>
      </c>
      <c r="AQ207" s="17">
        <f t="shared" si="44"/>
        <v>0</v>
      </c>
      <c r="AR207" s="17">
        <f t="shared" si="44"/>
        <v>0</v>
      </c>
      <c r="AT207">
        <v>0</v>
      </c>
      <c r="AU207">
        <v>0</v>
      </c>
      <c r="AV207">
        <v>1</v>
      </c>
      <c r="AW207">
        <v>1</v>
      </c>
      <c r="AX207">
        <v>0</v>
      </c>
      <c r="AY207">
        <v>0</v>
      </c>
      <c r="AZ207">
        <v>1</v>
      </c>
      <c r="BA207">
        <v>0</v>
      </c>
      <c r="BB207">
        <v>0</v>
      </c>
      <c r="BC207">
        <v>0</v>
      </c>
    </row>
    <row r="208" spans="3:55" x14ac:dyDescent="0.25">
      <c r="C208" s="17"/>
      <c r="D208" s="30">
        <f t="shared" si="49"/>
        <v>3375.7680769281692</v>
      </c>
      <c r="E208" s="17">
        <f t="shared" si="50"/>
        <v>-3117.311633561806</v>
      </c>
      <c r="F208" s="30">
        <f t="shared" si="51"/>
        <v>258.45644336636315</v>
      </c>
      <c r="G208">
        <f t="shared" si="52"/>
        <v>4</v>
      </c>
      <c r="H208" s="31">
        <f t="shared" si="53"/>
        <v>9.7612754295987511E-4</v>
      </c>
      <c r="I208" s="30">
        <f t="shared" si="54"/>
        <v>1</v>
      </c>
      <c r="J208" s="2"/>
      <c r="K208" s="20">
        <v>100</v>
      </c>
      <c r="L208" s="7">
        <f t="shared" si="48"/>
        <v>86.21598533371521</v>
      </c>
      <c r="M208" s="7">
        <f t="shared" si="48"/>
        <v>74.331961270633954</v>
      </c>
      <c r="N208" s="7">
        <f t="shared" si="48"/>
        <v>84.573328756155178</v>
      </c>
      <c r="O208" s="7">
        <f t="shared" si="48"/>
        <v>96.225739434679397</v>
      </c>
      <c r="P208" s="7">
        <f t="shared" si="48"/>
        <v>82.961969398262198</v>
      </c>
      <c r="Q208" s="7">
        <f t="shared" si="47"/>
        <v>71.526479368967031</v>
      </c>
      <c r="R208" s="7">
        <f t="shared" si="47"/>
        <v>81.381310960132652</v>
      </c>
      <c r="S208" s="7">
        <f t="shared" si="47"/>
        <v>70.163699121773135</v>
      </c>
      <c r="T208" s="7">
        <f t="shared" si="47"/>
        <v>60.492324544419994</v>
      </c>
      <c r="U208" s="7">
        <f t="shared" si="47"/>
        <v>68.826883664381938</v>
      </c>
      <c r="W208" s="20">
        <v>100</v>
      </c>
      <c r="X208" s="7">
        <f t="shared" si="59"/>
        <v>115.98777142420998</v>
      </c>
      <c r="Y208" s="7">
        <f t="shared" si="59"/>
        <v>131.97554284841996</v>
      </c>
      <c r="Z208" s="7">
        <f t="shared" si="59"/>
        <v>119.86608986112005</v>
      </c>
      <c r="AA208" s="7">
        <f t="shared" si="57"/>
        <v>107.75663687382013</v>
      </c>
      <c r="AB208" s="7">
        <f t="shared" si="57"/>
        <v>123.74440829803011</v>
      </c>
      <c r="AC208" s="7">
        <f t="shared" si="57"/>
        <v>100</v>
      </c>
      <c r="AD208" s="7">
        <f t="shared" si="43"/>
        <v>87.890547012700083</v>
      </c>
      <c r="AE208" s="7">
        <f t="shared" si="43"/>
        <v>103.87831843691006</v>
      </c>
      <c r="AF208" s="7">
        <f t="shared" si="43"/>
        <v>119.86608986112005</v>
      </c>
      <c r="AG208" s="7">
        <f t="shared" si="55"/>
        <v>107.75663687382013</v>
      </c>
      <c r="AI208" s="17">
        <f t="shared" si="56"/>
        <v>0</v>
      </c>
      <c r="AJ208" s="17">
        <f t="shared" si="60"/>
        <v>0</v>
      </c>
      <c r="AK208" s="17">
        <f t="shared" si="60"/>
        <v>0</v>
      </c>
      <c r="AL208" s="17">
        <f t="shared" si="60"/>
        <v>0</v>
      </c>
      <c r="AM208" s="17">
        <f t="shared" si="58"/>
        <v>0</v>
      </c>
      <c r="AN208" s="17">
        <f t="shared" si="58"/>
        <v>2841.902933186896</v>
      </c>
      <c r="AO208" s="17">
        <f t="shared" si="58"/>
        <v>0</v>
      </c>
      <c r="AP208" s="17">
        <f t="shared" si="44"/>
        <v>0</v>
      </c>
      <c r="AQ208" s="17">
        <f t="shared" si="44"/>
        <v>0</v>
      </c>
      <c r="AR208" s="17">
        <f t="shared" si="44"/>
        <v>0</v>
      </c>
      <c r="AT208">
        <v>0</v>
      </c>
      <c r="AU208">
        <v>0</v>
      </c>
      <c r="AV208">
        <v>1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</row>
    <row r="209" spans="3:55" x14ac:dyDescent="0.25">
      <c r="C209" s="17"/>
      <c r="D209" s="30">
        <f t="shared" si="49"/>
        <v>3375.7680769281692</v>
      </c>
      <c r="E209" s="17">
        <f t="shared" si="50"/>
        <v>-3117.3116335618074</v>
      </c>
      <c r="F209" s="30">
        <f t="shared" si="51"/>
        <v>258.45644336636178</v>
      </c>
      <c r="G209">
        <f t="shared" si="52"/>
        <v>4</v>
      </c>
      <c r="H209" s="31">
        <f t="shared" si="53"/>
        <v>9.7612754295987511E-4</v>
      </c>
      <c r="I209" s="30">
        <f t="shared" si="54"/>
        <v>1</v>
      </c>
      <c r="J209" s="2"/>
      <c r="K209" s="20">
        <v>100</v>
      </c>
      <c r="L209" s="7">
        <f t="shared" si="48"/>
        <v>86.21598533371521</v>
      </c>
      <c r="M209" s="7">
        <f t="shared" si="48"/>
        <v>74.331961270633954</v>
      </c>
      <c r="N209" s="7">
        <f t="shared" si="48"/>
        <v>84.573328756155178</v>
      </c>
      <c r="O209" s="7">
        <f t="shared" si="48"/>
        <v>96.225739434679397</v>
      </c>
      <c r="P209" s="7">
        <f t="shared" si="48"/>
        <v>82.961969398262198</v>
      </c>
      <c r="Q209" s="7">
        <f t="shared" si="47"/>
        <v>71.526479368967031</v>
      </c>
      <c r="R209" s="7">
        <f t="shared" si="47"/>
        <v>81.381310960132652</v>
      </c>
      <c r="S209" s="7">
        <f t="shared" si="47"/>
        <v>70.163699121773135</v>
      </c>
      <c r="T209" s="7">
        <f t="shared" si="47"/>
        <v>79.830768503050237</v>
      </c>
      <c r="U209" s="7">
        <f t="shared" si="47"/>
        <v>68.826883664381924</v>
      </c>
      <c r="W209" s="20">
        <v>100</v>
      </c>
      <c r="X209" s="7">
        <f t="shared" si="59"/>
        <v>115.98777142420998</v>
      </c>
      <c r="Y209" s="7">
        <f t="shared" si="59"/>
        <v>131.97554284841996</v>
      </c>
      <c r="Z209" s="7">
        <f t="shared" si="59"/>
        <v>119.86608986112005</v>
      </c>
      <c r="AA209" s="7">
        <f t="shared" si="57"/>
        <v>107.75663687382013</v>
      </c>
      <c r="AB209" s="7">
        <f t="shared" si="57"/>
        <v>123.74440829803011</v>
      </c>
      <c r="AC209" s="7">
        <f t="shared" si="57"/>
        <v>100</v>
      </c>
      <c r="AD209" s="7">
        <f t="shared" si="43"/>
        <v>87.890547012700083</v>
      </c>
      <c r="AE209" s="7">
        <f t="shared" si="43"/>
        <v>103.87831843691006</v>
      </c>
      <c r="AF209" s="7">
        <f t="shared" si="43"/>
        <v>91.768865449610146</v>
      </c>
      <c r="AG209" s="7">
        <f t="shared" si="55"/>
        <v>107.75663687382013</v>
      </c>
      <c r="AI209" s="17">
        <f t="shared" si="56"/>
        <v>0</v>
      </c>
      <c r="AJ209" s="17">
        <f t="shared" si="60"/>
        <v>0</v>
      </c>
      <c r="AK209" s="17">
        <f t="shared" si="60"/>
        <v>0</v>
      </c>
      <c r="AL209" s="17">
        <f t="shared" si="60"/>
        <v>0</v>
      </c>
      <c r="AM209" s="17">
        <f t="shared" si="58"/>
        <v>0</v>
      </c>
      <c r="AN209" s="17">
        <f t="shared" si="58"/>
        <v>2841.902933186896</v>
      </c>
      <c r="AO209" s="17">
        <f t="shared" si="58"/>
        <v>0</v>
      </c>
      <c r="AP209" s="17">
        <f t="shared" si="44"/>
        <v>0</v>
      </c>
      <c r="AQ209" s="17">
        <f t="shared" si="44"/>
        <v>0</v>
      </c>
      <c r="AR209" s="17">
        <f t="shared" si="44"/>
        <v>0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0</v>
      </c>
      <c r="AZ209">
        <v>1</v>
      </c>
      <c r="BA209">
        <v>0</v>
      </c>
      <c r="BB209">
        <v>1</v>
      </c>
      <c r="BC209">
        <v>0</v>
      </c>
    </row>
    <row r="210" spans="3:55" x14ac:dyDescent="0.25">
      <c r="C210" s="17"/>
      <c r="D210" s="30">
        <f t="shared" si="49"/>
        <v>994.37235097001326</v>
      </c>
      <c r="E210" s="17">
        <f t="shared" si="50"/>
        <v>-917.02450190521745</v>
      </c>
      <c r="F210" s="30">
        <f t="shared" si="51"/>
        <v>77.34784906479581</v>
      </c>
      <c r="G210">
        <f t="shared" si="52"/>
        <v>5</v>
      </c>
      <c r="H210" s="31">
        <f t="shared" si="53"/>
        <v>9.7656225800141683E-4</v>
      </c>
      <c r="I210" s="30">
        <f t="shared" si="54"/>
        <v>1</v>
      </c>
      <c r="J210" s="2"/>
      <c r="K210" s="20">
        <v>100</v>
      </c>
      <c r="L210" s="7">
        <f t="shared" si="48"/>
        <v>86.21598533371521</v>
      </c>
      <c r="M210" s="7">
        <f t="shared" si="48"/>
        <v>74.331961270633954</v>
      </c>
      <c r="N210" s="7">
        <f t="shared" si="48"/>
        <v>84.573328756155178</v>
      </c>
      <c r="O210" s="7">
        <f t="shared" si="48"/>
        <v>96.225739434679397</v>
      </c>
      <c r="P210" s="7">
        <f t="shared" si="48"/>
        <v>82.961969398262198</v>
      </c>
      <c r="Q210" s="7">
        <f t="shared" si="47"/>
        <v>71.526479368967031</v>
      </c>
      <c r="R210" s="7">
        <f t="shared" si="47"/>
        <v>81.381310960132652</v>
      </c>
      <c r="S210" s="7">
        <f t="shared" si="47"/>
        <v>70.163699121773135</v>
      </c>
      <c r="T210" s="7">
        <f t="shared" si="47"/>
        <v>79.830768503050237</v>
      </c>
      <c r="U210" s="7">
        <f t="shared" si="47"/>
        <v>90.829754980947826</v>
      </c>
      <c r="W210" s="20">
        <v>100</v>
      </c>
      <c r="X210" s="7">
        <f t="shared" si="59"/>
        <v>115.98777142420998</v>
      </c>
      <c r="Y210" s="7">
        <f t="shared" si="59"/>
        <v>131.97554284841996</v>
      </c>
      <c r="Z210" s="7">
        <f t="shared" si="59"/>
        <v>119.86608986112005</v>
      </c>
      <c r="AA210" s="7">
        <f t="shared" si="57"/>
        <v>107.75663687382013</v>
      </c>
      <c r="AB210" s="7">
        <f t="shared" si="57"/>
        <v>123.74440829803011</v>
      </c>
      <c r="AC210" s="7">
        <f t="shared" si="57"/>
        <v>100</v>
      </c>
      <c r="AD210" s="7">
        <f t="shared" si="43"/>
        <v>87.890547012700083</v>
      </c>
      <c r="AE210" s="7">
        <f t="shared" si="43"/>
        <v>103.87831843691006</v>
      </c>
      <c r="AF210" s="7">
        <f t="shared" si="43"/>
        <v>91.768865449610146</v>
      </c>
      <c r="AG210" s="7">
        <f t="shared" si="55"/>
        <v>79.659412462310229</v>
      </c>
      <c r="AI210" s="17">
        <f t="shared" si="56"/>
        <v>0</v>
      </c>
      <c r="AJ210" s="17">
        <f t="shared" si="60"/>
        <v>0</v>
      </c>
      <c r="AK210" s="17">
        <f t="shared" si="60"/>
        <v>0</v>
      </c>
      <c r="AL210" s="17">
        <f t="shared" si="60"/>
        <v>0</v>
      </c>
      <c r="AM210" s="17">
        <f t="shared" si="58"/>
        <v>0</v>
      </c>
      <c r="AN210" s="17">
        <f t="shared" si="58"/>
        <v>2841.902933186896</v>
      </c>
      <c r="AO210" s="17">
        <f t="shared" si="58"/>
        <v>0</v>
      </c>
      <c r="AP210" s="17">
        <f t="shared" si="44"/>
        <v>0</v>
      </c>
      <c r="AQ210" s="17">
        <f t="shared" si="44"/>
        <v>0</v>
      </c>
      <c r="AR210" s="17">
        <f t="shared" si="44"/>
        <v>0</v>
      </c>
      <c r="AT210">
        <v>0</v>
      </c>
      <c r="AU210">
        <v>0</v>
      </c>
      <c r="AV210">
        <v>1</v>
      </c>
      <c r="AW210">
        <v>1</v>
      </c>
      <c r="AX210">
        <v>0</v>
      </c>
      <c r="AY210">
        <v>0</v>
      </c>
      <c r="AZ210">
        <v>1</v>
      </c>
      <c r="BA210">
        <v>0</v>
      </c>
      <c r="BB210">
        <v>1</v>
      </c>
      <c r="BC210">
        <v>1</v>
      </c>
    </row>
    <row r="211" spans="3:55" x14ac:dyDescent="0.25">
      <c r="C211" s="17"/>
      <c r="D211" s="30">
        <f t="shared" si="49"/>
        <v>3375.7680769281692</v>
      </c>
      <c r="E211" s="17">
        <f t="shared" si="50"/>
        <v>-3117.3116335618074</v>
      </c>
      <c r="F211" s="30">
        <f t="shared" si="51"/>
        <v>258.45644336636178</v>
      </c>
      <c r="G211">
        <f t="shared" si="52"/>
        <v>4</v>
      </c>
      <c r="H211" s="31">
        <f t="shared" si="53"/>
        <v>9.7612754295987511E-4</v>
      </c>
      <c r="I211" s="30">
        <f t="shared" si="54"/>
        <v>1</v>
      </c>
      <c r="J211" s="2"/>
      <c r="K211" s="20">
        <v>100</v>
      </c>
      <c r="L211" s="7">
        <f t="shared" si="48"/>
        <v>86.21598533371521</v>
      </c>
      <c r="M211" s="7">
        <f t="shared" si="48"/>
        <v>74.331961270633954</v>
      </c>
      <c r="N211" s="7">
        <f t="shared" si="48"/>
        <v>84.573328756155178</v>
      </c>
      <c r="O211" s="7">
        <f t="shared" si="48"/>
        <v>96.225739434679397</v>
      </c>
      <c r="P211" s="7">
        <f t="shared" si="48"/>
        <v>82.961969398262198</v>
      </c>
      <c r="Q211" s="7">
        <f t="shared" si="47"/>
        <v>71.526479368967031</v>
      </c>
      <c r="R211" s="7">
        <f t="shared" si="47"/>
        <v>81.381310960132652</v>
      </c>
      <c r="S211" s="7">
        <f t="shared" si="47"/>
        <v>92.593929297508126</v>
      </c>
      <c r="T211" s="7">
        <f t="shared" si="47"/>
        <v>79.830768503050237</v>
      </c>
      <c r="U211" s="7">
        <f t="shared" si="47"/>
        <v>68.826883664381924</v>
      </c>
      <c r="W211" s="20">
        <v>100</v>
      </c>
      <c r="X211" s="7">
        <f t="shared" si="59"/>
        <v>115.98777142420998</v>
      </c>
      <c r="Y211" s="7">
        <f t="shared" si="59"/>
        <v>131.97554284841996</v>
      </c>
      <c r="Z211" s="7">
        <f t="shared" si="59"/>
        <v>119.86608986112005</v>
      </c>
      <c r="AA211" s="7">
        <f t="shared" si="57"/>
        <v>107.75663687382013</v>
      </c>
      <c r="AB211" s="7">
        <f t="shared" si="57"/>
        <v>123.74440829803011</v>
      </c>
      <c r="AC211" s="7">
        <f t="shared" si="57"/>
        <v>100</v>
      </c>
      <c r="AD211" s="7">
        <f t="shared" si="43"/>
        <v>87.890547012700083</v>
      </c>
      <c r="AE211" s="7">
        <f t="shared" si="43"/>
        <v>75.781094025400165</v>
      </c>
      <c r="AF211" s="7">
        <f t="shared" si="43"/>
        <v>91.768865449610146</v>
      </c>
      <c r="AG211" s="7">
        <f t="shared" si="55"/>
        <v>107.75663687382013</v>
      </c>
      <c r="AI211" s="17">
        <f t="shared" si="56"/>
        <v>0</v>
      </c>
      <c r="AJ211" s="17">
        <f t="shared" si="60"/>
        <v>0</v>
      </c>
      <c r="AK211" s="17">
        <f t="shared" si="60"/>
        <v>0</v>
      </c>
      <c r="AL211" s="17">
        <f t="shared" si="60"/>
        <v>0</v>
      </c>
      <c r="AM211" s="17">
        <f t="shared" si="58"/>
        <v>0</v>
      </c>
      <c r="AN211" s="17">
        <f t="shared" si="58"/>
        <v>2841.902933186896</v>
      </c>
      <c r="AO211" s="17">
        <f t="shared" si="58"/>
        <v>0</v>
      </c>
      <c r="AP211" s="17">
        <f t="shared" si="44"/>
        <v>0</v>
      </c>
      <c r="AQ211" s="17">
        <f t="shared" si="44"/>
        <v>0</v>
      </c>
      <c r="AR211" s="17">
        <f t="shared" si="44"/>
        <v>0</v>
      </c>
      <c r="AT211">
        <v>0</v>
      </c>
      <c r="AU211">
        <v>0</v>
      </c>
      <c r="AV211">
        <v>1</v>
      </c>
      <c r="AW211">
        <v>1</v>
      </c>
      <c r="AX211">
        <v>0</v>
      </c>
      <c r="AY211">
        <v>0</v>
      </c>
      <c r="AZ211">
        <v>1</v>
      </c>
      <c r="BA211">
        <v>1</v>
      </c>
      <c r="BB211">
        <v>0</v>
      </c>
      <c r="BC211">
        <v>0</v>
      </c>
    </row>
    <row r="212" spans="3:55" x14ac:dyDescent="0.25">
      <c r="C212" s="17"/>
      <c r="D212" s="30">
        <f t="shared" si="49"/>
        <v>994.37235097001326</v>
      </c>
      <c r="E212" s="17">
        <f t="shared" si="50"/>
        <v>-917.02450190521745</v>
      </c>
      <c r="F212" s="30">
        <f t="shared" si="51"/>
        <v>77.34784906479581</v>
      </c>
      <c r="G212">
        <f t="shared" si="52"/>
        <v>5</v>
      </c>
      <c r="H212" s="31">
        <f t="shared" si="53"/>
        <v>9.7656225800141683E-4</v>
      </c>
      <c r="I212" s="30">
        <f t="shared" si="54"/>
        <v>1</v>
      </c>
      <c r="J212" s="2"/>
      <c r="K212" s="20">
        <v>100</v>
      </c>
      <c r="L212" s="7">
        <f t="shared" si="48"/>
        <v>86.21598533371521</v>
      </c>
      <c r="M212" s="7">
        <f t="shared" si="48"/>
        <v>74.331961270633954</v>
      </c>
      <c r="N212" s="7">
        <f t="shared" si="48"/>
        <v>84.573328756155178</v>
      </c>
      <c r="O212" s="7">
        <f t="shared" si="48"/>
        <v>96.225739434679397</v>
      </c>
      <c r="P212" s="7">
        <f t="shared" si="48"/>
        <v>82.961969398262198</v>
      </c>
      <c r="Q212" s="7">
        <f t="shared" si="47"/>
        <v>71.526479368967031</v>
      </c>
      <c r="R212" s="7">
        <f t="shared" si="47"/>
        <v>81.381310960132652</v>
      </c>
      <c r="S212" s="7">
        <f t="shared" si="47"/>
        <v>92.593929297508126</v>
      </c>
      <c r="T212" s="7">
        <f t="shared" si="47"/>
        <v>79.830768503050237</v>
      </c>
      <c r="U212" s="7">
        <f t="shared" si="47"/>
        <v>90.829754980947826</v>
      </c>
      <c r="W212" s="20">
        <v>100</v>
      </c>
      <c r="X212" s="7">
        <f t="shared" si="59"/>
        <v>115.98777142420998</v>
      </c>
      <c r="Y212" s="7">
        <f t="shared" si="59"/>
        <v>131.97554284841996</v>
      </c>
      <c r="Z212" s="7">
        <f t="shared" si="59"/>
        <v>119.86608986112005</v>
      </c>
      <c r="AA212" s="7">
        <f t="shared" si="57"/>
        <v>107.75663687382013</v>
      </c>
      <c r="AB212" s="7">
        <f t="shared" si="57"/>
        <v>123.74440829803011</v>
      </c>
      <c r="AC212" s="7">
        <f t="shared" si="57"/>
        <v>100</v>
      </c>
      <c r="AD212" s="7">
        <f t="shared" si="43"/>
        <v>87.890547012700083</v>
      </c>
      <c r="AE212" s="7">
        <f t="shared" si="43"/>
        <v>75.781094025400165</v>
      </c>
      <c r="AF212" s="7">
        <f t="shared" si="43"/>
        <v>91.768865449610146</v>
      </c>
      <c r="AG212" s="7">
        <f t="shared" si="55"/>
        <v>79.659412462310229</v>
      </c>
      <c r="AI212" s="17">
        <f t="shared" si="56"/>
        <v>0</v>
      </c>
      <c r="AJ212" s="17">
        <f t="shared" si="60"/>
        <v>0</v>
      </c>
      <c r="AK212" s="17">
        <f t="shared" si="60"/>
        <v>0</v>
      </c>
      <c r="AL212" s="17">
        <f t="shared" si="60"/>
        <v>0</v>
      </c>
      <c r="AM212" s="17">
        <f t="shared" si="58"/>
        <v>0</v>
      </c>
      <c r="AN212" s="17">
        <f t="shared" si="58"/>
        <v>2841.902933186896</v>
      </c>
      <c r="AO212" s="17">
        <f t="shared" si="58"/>
        <v>0</v>
      </c>
      <c r="AP212" s="17">
        <f t="shared" si="44"/>
        <v>0</v>
      </c>
      <c r="AQ212" s="17">
        <f t="shared" si="44"/>
        <v>0</v>
      </c>
      <c r="AR212" s="17">
        <f t="shared" si="44"/>
        <v>0</v>
      </c>
      <c r="AT212">
        <v>0</v>
      </c>
      <c r="AU212">
        <v>0</v>
      </c>
      <c r="AV212">
        <v>1</v>
      </c>
      <c r="AW212">
        <v>1</v>
      </c>
      <c r="AX212">
        <v>0</v>
      </c>
      <c r="AY212">
        <v>0</v>
      </c>
      <c r="AZ212">
        <v>1</v>
      </c>
      <c r="BA212">
        <v>1</v>
      </c>
      <c r="BB212">
        <v>0</v>
      </c>
      <c r="BC212">
        <v>1</v>
      </c>
    </row>
    <row r="213" spans="3:55" x14ac:dyDescent="0.25">
      <c r="C213" s="17"/>
      <c r="D213" s="30">
        <f t="shared" si="49"/>
        <v>466.82450585020456</v>
      </c>
      <c r="E213" s="17">
        <f t="shared" si="50"/>
        <v>-917.02450190521745</v>
      </c>
      <c r="F213" s="30">
        <f t="shared" si="51"/>
        <v>-450.19999605501289</v>
      </c>
      <c r="G213">
        <f t="shared" si="52"/>
        <v>5</v>
      </c>
      <c r="H213" s="31">
        <f t="shared" si="53"/>
        <v>9.7656225800141683E-4</v>
      </c>
      <c r="I213" s="30">
        <f t="shared" si="54"/>
        <v>2</v>
      </c>
      <c r="J213" s="2"/>
      <c r="K213" s="20">
        <v>100</v>
      </c>
      <c r="L213" s="7">
        <f t="shared" si="48"/>
        <v>86.21598533371521</v>
      </c>
      <c r="M213" s="7">
        <f t="shared" si="48"/>
        <v>74.331961270633954</v>
      </c>
      <c r="N213" s="7">
        <f t="shared" si="48"/>
        <v>84.573328756155178</v>
      </c>
      <c r="O213" s="7">
        <f t="shared" si="48"/>
        <v>96.225739434679397</v>
      </c>
      <c r="P213" s="7">
        <f t="shared" si="48"/>
        <v>82.961969398262198</v>
      </c>
      <c r="Q213" s="7">
        <f t="shared" si="47"/>
        <v>71.526479368967031</v>
      </c>
      <c r="R213" s="7">
        <f t="shared" si="47"/>
        <v>81.381310960132652</v>
      </c>
      <c r="S213" s="7">
        <f t="shared" si="47"/>
        <v>92.593929297508126</v>
      </c>
      <c r="T213" s="7">
        <f t="shared" si="47"/>
        <v>105.35140859247174</v>
      </c>
      <c r="U213" s="7">
        <f t="shared" si="47"/>
        <v>90.829754980947826</v>
      </c>
      <c r="W213" s="20">
        <v>100</v>
      </c>
      <c r="X213" s="7">
        <f t="shared" si="59"/>
        <v>115.98777142420998</v>
      </c>
      <c r="Y213" s="7">
        <f t="shared" si="59"/>
        <v>131.97554284841996</v>
      </c>
      <c r="Z213" s="7">
        <f t="shared" si="59"/>
        <v>119.86608986112005</v>
      </c>
      <c r="AA213" s="7">
        <f t="shared" si="57"/>
        <v>107.75663687382013</v>
      </c>
      <c r="AB213" s="7">
        <f t="shared" si="57"/>
        <v>123.74440829803011</v>
      </c>
      <c r="AC213" s="7">
        <f t="shared" si="57"/>
        <v>100</v>
      </c>
      <c r="AD213" s="7">
        <f t="shared" si="43"/>
        <v>87.890547012700083</v>
      </c>
      <c r="AE213" s="7">
        <f t="shared" si="43"/>
        <v>75.781094025400165</v>
      </c>
      <c r="AF213" s="7">
        <f t="shared" si="43"/>
        <v>100</v>
      </c>
      <c r="AG213" s="7">
        <f t="shared" si="55"/>
        <v>115.98777142420998</v>
      </c>
      <c r="AI213" s="17">
        <f t="shared" si="56"/>
        <v>0</v>
      </c>
      <c r="AJ213" s="17">
        <f t="shared" si="60"/>
        <v>0</v>
      </c>
      <c r="AK213" s="17">
        <f t="shared" si="60"/>
        <v>0</v>
      </c>
      <c r="AL213" s="17">
        <f t="shared" si="60"/>
        <v>0</v>
      </c>
      <c r="AM213" s="17">
        <f t="shared" si="58"/>
        <v>0</v>
      </c>
      <c r="AN213" s="17">
        <f t="shared" si="58"/>
        <v>2841.902933186896</v>
      </c>
      <c r="AO213" s="17">
        <f t="shared" si="58"/>
        <v>0</v>
      </c>
      <c r="AP213" s="17">
        <f t="shared" si="44"/>
        <v>0</v>
      </c>
      <c r="AQ213" s="17">
        <f t="shared" si="44"/>
        <v>-3827.2437884890833</v>
      </c>
      <c r="AR213" s="17">
        <f t="shared" si="44"/>
        <v>0</v>
      </c>
      <c r="AT213">
        <v>0</v>
      </c>
      <c r="AU213">
        <v>0</v>
      </c>
      <c r="AV213">
        <v>1</v>
      </c>
      <c r="AW213">
        <v>1</v>
      </c>
      <c r="AX213">
        <v>0</v>
      </c>
      <c r="AY213">
        <v>0</v>
      </c>
      <c r="AZ213">
        <v>1</v>
      </c>
      <c r="BA213">
        <v>1</v>
      </c>
      <c r="BB213">
        <v>1</v>
      </c>
      <c r="BC213">
        <v>0</v>
      </c>
    </row>
    <row r="214" spans="3:55" x14ac:dyDescent="0.25">
      <c r="C214" s="17"/>
      <c r="D214" s="30">
        <f t="shared" si="49"/>
        <v>-2436.8597874940842</v>
      </c>
      <c r="E214" s="17">
        <f t="shared" si="50"/>
        <v>1986.6597914390709</v>
      </c>
      <c r="F214" s="30">
        <f t="shared" si="51"/>
        <v>-450.19999605501334</v>
      </c>
      <c r="G214">
        <f t="shared" si="52"/>
        <v>6</v>
      </c>
      <c r="H214" s="31">
        <f t="shared" si="53"/>
        <v>9.7699716664180632E-4</v>
      </c>
      <c r="I214" s="30">
        <f t="shared" si="54"/>
        <v>2</v>
      </c>
      <c r="J214" s="2"/>
      <c r="K214" s="20">
        <v>100</v>
      </c>
      <c r="L214" s="7">
        <f t="shared" si="48"/>
        <v>86.21598533371521</v>
      </c>
      <c r="M214" s="7">
        <f t="shared" si="48"/>
        <v>74.331961270633954</v>
      </c>
      <c r="N214" s="7">
        <f t="shared" si="48"/>
        <v>84.573328756155178</v>
      </c>
      <c r="O214" s="7">
        <f t="shared" si="48"/>
        <v>96.225739434679397</v>
      </c>
      <c r="P214" s="7">
        <f t="shared" si="48"/>
        <v>82.961969398262198</v>
      </c>
      <c r="Q214" s="7">
        <f t="shared" si="47"/>
        <v>71.526479368967031</v>
      </c>
      <c r="R214" s="7">
        <f t="shared" si="47"/>
        <v>81.381310960132652</v>
      </c>
      <c r="S214" s="7">
        <f t="shared" si="47"/>
        <v>92.593929297508126</v>
      </c>
      <c r="T214" s="7">
        <f t="shared" si="47"/>
        <v>105.35140859247174</v>
      </c>
      <c r="U214" s="7">
        <f t="shared" si="47"/>
        <v>119.86659791439071</v>
      </c>
      <c r="W214" s="20">
        <v>100</v>
      </c>
      <c r="X214" s="7">
        <f t="shared" si="59"/>
        <v>115.98777142420998</v>
      </c>
      <c r="Y214" s="7">
        <f t="shared" si="59"/>
        <v>131.97554284841996</v>
      </c>
      <c r="Z214" s="7">
        <f t="shared" si="59"/>
        <v>119.86608986112005</v>
      </c>
      <c r="AA214" s="7">
        <f t="shared" si="57"/>
        <v>107.75663687382013</v>
      </c>
      <c r="AB214" s="7">
        <f t="shared" si="57"/>
        <v>123.74440829803011</v>
      </c>
      <c r="AC214" s="7">
        <f t="shared" si="57"/>
        <v>100</v>
      </c>
      <c r="AD214" s="7">
        <f t="shared" si="43"/>
        <v>87.890547012700083</v>
      </c>
      <c r="AE214" s="7">
        <f t="shared" si="43"/>
        <v>75.781094025400165</v>
      </c>
      <c r="AF214" s="7">
        <f t="shared" si="43"/>
        <v>100</v>
      </c>
      <c r="AG214" s="7">
        <f t="shared" si="55"/>
        <v>87.890547012700083</v>
      </c>
      <c r="AI214" s="17">
        <f t="shared" si="56"/>
        <v>0</v>
      </c>
      <c r="AJ214" s="17">
        <f t="shared" si="60"/>
        <v>0</v>
      </c>
      <c r="AK214" s="17">
        <f t="shared" si="60"/>
        <v>0</v>
      </c>
      <c r="AL214" s="17">
        <f t="shared" si="60"/>
        <v>0</v>
      </c>
      <c r="AM214" s="17">
        <f t="shared" si="58"/>
        <v>0</v>
      </c>
      <c r="AN214" s="17">
        <f t="shared" si="58"/>
        <v>2841.902933186896</v>
      </c>
      <c r="AO214" s="17">
        <f t="shared" si="58"/>
        <v>0</v>
      </c>
      <c r="AP214" s="17">
        <f t="shared" si="44"/>
        <v>0</v>
      </c>
      <c r="AQ214" s="17">
        <f t="shared" si="44"/>
        <v>-3827.2437884890833</v>
      </c>
      <c r="AR214" s="17">
        <f t="shared" si="44"/>
        <v>0</v>
      </c>
      <c r="AT214">
        <v>0</v>
      </c>
      <c r="AU214">
        <v>0</v>
      </c>
      <c r="AV214">
        <v>1</v>
      </c>
      <c r="AW214">
        <v>1</v>
      </c>
      <c r="AX214">
        <v>0</v>
      </c>
      <c r="AY214">
        <v>0</v>
      </c>
      <c r="AZ214">
        <v>1</v>
      </c>
      <c r="BA214">
        <v>1</v>
      </c>
      <c r="BB214">
        <v>1</v>
      </c>
      <c r="BC214">
        <v>1</v>
      </c>
    </row>
    <row r="215" spans="3:55" x14ac:dyDescent="0.25">
      <c r="C215" s="17"/>
      <c r="D215" s="30">
        <f t="shared" si="49"/>
        <v>4727.528048825141</v>
      </c>
      <c r="E215" s="17">
        <f t="shared" si="50"/>
        <v>-4784.5946342759453</v>
      </c>
      <c r="F215" s="30">
        <f t="shared" si="51"/>
        <v>-57.066585450804268</v>
      </c>
      <c r="G215">
        <f t="shared" si="52"/>
        <v>3</v>
      </c>
      <c r="H215" s="31">
        <f t="shared" si="53"/>
        <v>9.7569302143100045E-4</v>
      </c>
      <c r="I215" s="30">
        <f t="shared" si="54"/>
        <v>1</v>
      </c>
      <c r="J215" s="2"/>
      <c r="K215" s="20">
        <v>100</v>
      </c>
      <c r="L215" s="7">
        <f t="shared" si="48"/>
        <v>86.21598533371521</v>
      </c>
      <c r="M215" s="7">
        <f t="shared" si="48"/>
        <v>74.331961270633954</v>
      </c>
      <c r="N215" s="7">
        <f t="shared" si="48"/>
        <v>84.573328756155178</v>
      </c>
      <c r="O215" s="7">
        <f t="shared" si="48"/>
        <v>96.225739434679397</v>
      </c>
      <c r="P215" s="7">
        <f t="shared" si="48"/>
        <v>82.961969398262198</v>
      </c>
      <c r="Q215" s="7">
        <f t="shared" si="47"/>
        <v>94.392368938464216</v>
      </c>
      <c r="R215" s="7">
        <f t="shared" si="47"/>
        <v>81.381310960132652</v>
      </c>
      <c r="S215" s="7">
        <f t="shared" si="47"/>
        <v>70.163699121773135</v>
      </c>
      <c r="T215" s="7">
        <f t="shared" si="47"/>
        <v>60.492324544419994</v>
      </c>
      <c r="U215" s="7">
        <f t="shared" si="47"/>
        <v>52.154053657240546</v>
      </c>
      <c r="W215" s="20">
        <v>100</v>
      </c>
      <c r="X215" s="7">
        <f t="shared" si="59"/>
        <v>115.98777142420998</v>
      </c>
      <c r="Y215" s="7">
        <f t="shared" si="59"/>
        <v>131.97554284841996</v>
      </c>
      <c r="Z215" s="7">
        <f t="shared" si="59"/>
        <v>119.86608986112005</v>
      </c>
      <c r="AA215" s="7">
        <f t="shared" si="57"/>
        <v>107.75663687382013</v>
      </c>
      <c r="AB215" s="7">
        <f t="shared" si="57"/>
        <v>123.74440829803011</v>
      </c>
      <c r="AC215" s="7">
        <f t="shared" si="57"/>
        <v>111.63495531073019</v>
      </c>
      <c r="AD215" s="7">
        <f t="shared" si="43"/>
        <v>127.62272673494017</v>
      </c>
      <c r="AE215" s="7">
        <f t="shared" si="43"/>
        <v>100</v>
      </c>
      <c r="AF215" s="7">
        <f t="shared" si="43"/>
        <v>115.98777142420998</v>
      </c>
      <c r="AG215" s="7">
        <f t="shared" si="55"/>
        <v>131.97554284841996</v>
      </c>
      <c r="AI215" s="17">
        <f t="shared" si="56"/>
        <v>0</v>
      </c>
      <c r="AJ215" s="17">
        <f t="shared" si="60"/>
        <v>0</v>
      </c>
      <c r="AK215" s="17">
        <f t="shared" si="60"/>
        <v>0</v>
      </c>
      <c r="AL215" s="17">
        <f t="shared" si="60"/>
        <v>0</v>
      </c>
      <c r="AM215" s="17">
        <f t="shared" si="58"/>
        <v>0</v>
      </c>
      <c r="AN215" s="17">
        <f t="shared" si="58"/>
        <v>0</v>
      </c>
      <c r="AO215" s="17">
        <f t="shared" si="58"/>
        <v>0</v>
      </c>
      <c r="AP215" s="17">
        <f t="shared" si="44"/>
        <v>3059.8738713892526</v>
      </c>
      <c r="AQ215" s="17">
        <f t="shared" si="44"/>
        <v>0</v>
      </c>
      <c r="AR215" s="17">
        <f t="shared" si="44"/>
        <v>0</v>
      </c>
      <c r="AT215">
        <v>0</v>
      </c>
      <c r="AU215">
        <v>0</v>
      </c>
      <c r="AV215">
        <v>1</v>
      </c>
      <c r="AW215">
        <v>1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</row>
    <row r="216" spans="3:55" x14ac:dyDescent="0.25">
      <c r="C216" s="17"/>
      <c r="D216" s="30">
        <f t="shared" si="49"/>
        <v>3326.8064432598894</v>
      </c>
      <c r="E216" s="17">
        <f t="shared" si="50"/>
        <v>-3117.311633561806</v>
      </c>
      <c r="F216" s="30">
        <f t="shared" si="51"/>
        <v>209.49480969808337</v>
      </c>
      <c r="G216">
        <f t="shared" si="52"/>
        <v>4</v>
      </c>
      <c r="H216" s="31">
        <f t="shared" si="53"/>
        <v>9.7612754295987511E-4</v>
      </c>
      <c r="I216" s="30">
        <f t="shared" si="54"/>
        <v>1</v>
      </c>
      <c r="J216" s="2"/>
      <c r="K216" s="20">
        <v>100</v>
      </c>
      <c r="L216" s="7">
        <f t="shared" si="48"/>
        <v>86.21598533371521</v>
      </c>
      <c r="M216" s="7">
        <f t="shared" si="48"/>
        <v>74.331961270633954</v>
      </c>
      <c r="N216" s="7">
        <f t="shared" si="48"/>
        <v>84.573328756155178</v>
      </c>
      <c r="O216" s="7">
        <f t="shared" si="48"/>
        <v>96.225739434679397</v>
      </c>
      <c r="P216" s="7">
        <f t="shared" si="48"/>
        <v>82.961969398262198</v>
      </c>
      <c r="Q216" s="7">
        <f t="shared" si="47"/>
        <v>94.392368938464216</v>
      </c>
      <c r="R216" s="7">
        <f t="shared" si="47"/>
        <v>81.381310960132652</v>
      </c>
      <c r="S216" s="7">
        <f t="shared" si="47"/>
        <v>70.163699121773135</v>
      </c>
      <c r="T216" s="7">
        <f t="shared" si="47"/>
        <v>60.492324544419994</v>
      </c>
      <c r="U216" s="7">
        <f t="shared" si="47"/>
        <v>68.826883664381938</v>
      </c>
      <c r="W216" s="20">
        <v>100</v>
      </c>
      <c r="X216" s="7">
        <f t="shared" si="59"/>
        <v>115.98777142420998</v>
      </c>
      <c r="Y216" s="7">
        <f t="shared" si="59"/>
        <v>131.97554284841996</v>
      </c>
      <c r="Z216" s="7">
        <f t="shared" si="59"/>
        <v>119.86608986112005</v>
      </c>
      <c r="AA216" s="7">
        <f t="shared" si="57"/>
        <v>107.75663687382013</v>
      </c>
      <c r="AB216" s="7">
        <f t="shared" si="57"/>
        <v>123.74440829803011</v>
      </c>
      <c r="AC216" s="7">
        <f t="shared" si="57"/>
        <v>111.63495531073019</v>
      </c>
      <c r="AD216" s="7">
        <f t="shared" si="43"/>
        <v>127.62272673494017</v>
      </c>
      <c r="AE216" s="7">
        <f t="shared" si="43"/>
        <v>100</v>
      </c>
      <c r="AF216" s="7">
        <f t="shared" si="43"/>
        <v>115.98777142420998</v>
      </c>
      <c r="AG216" s="7">
        <f t="shared" si="55"/>
        <v>103.87831843691006</v>
      </c>
      <c r="AI216" s="17">
        <f t="shared" si="56"/>
        <v>0</v>
      </c>
      <c r="AJ216" s="17">
        <f t="shared" si="60"/>
        <v>0</v>
      </c>
      <c r="AK216" s="17">
        <f t="shared" si="60"/>
        <v>0</v>
      </c>
      <c r="AL216" s="17">
        <f t="shared" si="60"/>
        <v>0</v>
      </c>
      <c r="AM216" s="17">
        <f t="shared" si="58"/>
        <v>0</v>
      </c>
      <c r="AN216" s="17">
        <f t="shared" si="58"/>
        <v>0</v>
      </c>
      <c r="AO216" s="17">
        <f t="shared" si="58"/>
        <v>0</v>
      </c>
      <c r="AP216" s="17">
        <f t="shared" si="44"/>
        <v>3059.8738713892526</v>
      </c>
      <c r="AQ216" s="17">
        <f t="shared" si="44"/>
        <v>0</v>
      </c>
      <c r="AR216" s="17">
        <f t="shared" si="44"/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1</v>
      </c>
    </row>
    <row r="217" spans="3:55" x14ac:dyDescent="0.25">
      <c r="C217" s="17"/>
      <c r="D217" s="30">
        <f t="shared" si="49"/>
        <v>3326.806443259889</v>
      </c>
      <c r="E217" s="17">
        <f t="shared" si="50"/>
        <v>-3117.3116335618074</v>
      </c>
      <c r="F217" s="30">
        <f t="shared" si="51"/>
        <v>209.49480969808155</v>
      </c>
      <c r="G217">
        <f t="shared" si="52"/>
        <v>4</v>
      </c>
      <c r="H217" s="31">
        <f t="shared" si="53"/>
        <v>9.7612754295987511E-4</v>
      </c>
      <c r="I217" s="30">
        <f t="shared" si="54"/>
        <v>1</v>
      </c>
      <c r="J217" s="2"/>
      <c r="K217" s="20">
        <v>100</v>
      </c>
      <c r="L217" s="7">
        <f t="shared" si="48"/>
        <v>86.21598533371521</v>
      </c>
      <c r="M217" s="7">
        <f t="shared" si="48"/>
        <v>74.331961270633954</v>
      </c>
      <c r="N217" s="7">
        <f t="shared" si="48"/>
        <v>84.573328756155178</v>
      </c>
      <c r="O217" s="7">
        <f t="shared" si="48"/>
        <v>96.225739434679397</v>
      </c>
      <c r="P217" s="7">
        <f t="shared" si="48"/>
        <v>82.961969398262198</v>
      </c>
      <c r="Q217" s="7">
        <f t="shared" si="47"/>
        <v>94.392368938464216</v>
      </c>
      <c r="R217" s="7">
        <f t="shared" si="47"/>
        <v>81.381310960132652</v>
      </c>
      <c r="S217" s="7">
        <f t="shared" si="47"/>
        <v>70.163699121773135</v>
      </c>
      <c r="T217" s="7">
        <f t="shared" si="47"/>
        <v>79.830768503050237</v>
      </c>
      <c r="U217" s="7">
        <f t="shared" si="47"/>
        <v>68.826883664381924</v>
      </c>
      <c r="W217" s="20">
        <v>100</v>
      </c>
      <c r="X217" s="7">
        <f t="shared" si="59"/>
        <v>115.98777142420998</v>
      </c>
      <c r="Y217" s="7">
        <f t="shared" si="59"/>
        <v>131.97554284841996</v>
      </c>
      <c r="Z217" s="7">
        <f t="shared" si="59"/>
        <v>119.86608986112005</v>
      </c>
      <c r="AA217" s="7">
        <f t="shared" si="57"/>
        <v>107.75663687382013</v>
      </c>
      <c r="AB217" s="7">
        <f t="shared" si="57"/>
        <v>123.74440829803011</v>
      </c>
      <c r="AC217" s="7">
        <f t="shared" si="57"/>
        <v>111.63495531073019</v>
      </c>
      <c r="AD217" s="7">
        <f t="shared" si="43"/>
        <v>127.62272673494017</v>
      </c>
      <c r="AE217" s="7">
        <f t="shared" si="43"/>
        <v>100</v>
      </c>
      <c r="AF217" s="7">
        <f t="shared" si="43"/>
        <v>87.890547012700083</v>
      </c>
      <c r="AG217" s="7">
        <f t="shared" si="55"/>
        <v>103.87831843691006</v>
      </c>
      <c r="AI217" s="17">
        <f t="shared" si="56"/>
        <v>0</v>
      </c>
      <c r="AJ217" s="17">
        <f t="shared" si="60"/>
        <v>0</v>
      </c>
      <c r="AK217" s="17">
        <f t="shared" si="60"/>
        <v>0</v>
      </c>
      <c r="AL217" s="17">
        <f t="shared" si="60"/>
        <v>0</v>
      </c>
      <c r="AM217" s="17">
        <f t="shared" si="58"/>
        <v>0</v>
      </c>
      <c r="AN217" s="17">
        <f t="shared" si="58"/>
        <v>0</v>
      </c>
      <c r="AO217" s="17">
        <f t="shared" si="58"/>
        <v>0</v>
      </c>
      <c r="AP217" s="17">
        <f t="shared" si="44"/>
        <v>3059.8738713892526</v>
      </c>
      <c r="AQ217" s="17">
        <f t="shared" si="44"/>
        <v>0</v>
      </c>
      <c r="AR217" s="17">
        <f t="shared" si="44"/>
        <v>0</v>
      </c>
      <c r="AT217">
        <v>0</v>
      </c>
      <c r="AU217">
        <v>0</v>
      </c>
      <c r="AV217">
        <v>1</v>
      </c>
      <c r="AW217">
        <v>1</v>
      </c>
      <c r="AX217">
        <v>0</v>
      </c>
      <c r="AY217">
        <v>1</v>
      </c>
      <c r="AZ217">
        <v>0</v>
      </c>
      <c r="BA217">
        <v>0</v>
      </c>
      <c r="BB217">
        <v>1</v>
      </c>
      <c r="BC217">
        <v>0</v>
      </c>
    </row>
    <row r="218" spans="3:55" x14ac:dyDescent="0.25">
      <c r="C218" s="17"/>
      <c r="D218" s="30">
        <f t="shared" si="49"/>
        <v>860.07657580973637</v>
      </c>
      <c r="E218" s="17">
        <f t="shared" si="50"/>
        <v>-917.02450190521745</v>
      </c>
      <c r="F218" s="30">
        <f t="shared" si="51"/>
        <v>-56.94792609548108</v>
      </c>
      <c r="G218">
        <f t="shared" si="52"/>
        <v>5</v>
      </c>
      <c r="H218" s="31">
        <f t="shared" si="53"/>
        <v>9.7656225800141683E-4</v>
      </c>
      <c r="I218" s="30">
        <f t="shared" si="54"/>
        <v>1</v>
      </c>
      <c r="J218" s="2"/>
      <c r="K218" s="20">
        <v>100</v>
      </c>
      <c r="L218" s="7">
        <f t="shared" si="48"/>
        <v>86.21598533371521</v>
      </c>
      <c r="M218" s="7">
        <f t="shared" si="48"/>
        <v>74.331961270633954</v>
      </c>
      <c r="N218" s="7">
        <f t="shared" si="48"/>
        <v>84.573328756155178</v>
      </c>
      <c r="O218" s="7">
        <f t="shared" si="48"/>
        <v>96.225739434679397</v>
      </c>
      <c r="P218" s="7">
        <f t="shared" si="48"/>
        <v>82.961969398262198</v>
      </c>
      <c r="Q218" s="7">
        <f t="shared" si="47"/>
        <v>94.392368938464216</v>
      </c>
      <c r="R218" s="7">
        <f t="shared" si="47"/>
        <v>81.381310960132652</v>
      </c>
      <c r="S218" s="7">
        <f t="shared" si="47"/>
        <v>70.163699121773135</v>
      </c>
      <c r="T218" s="7">
        <f t="shared" si="47"/>
        <v>79.830768503050237</v>
      </c>
      <c r="U218" s="7">
        <f t="shared" si="47"/>
        <v>90.829754980947826</v>
      </c>
      <c r="W218" s="20">
        <v>100</v>
      </c>
      <c r="X218" s="7">
        <f t="shared" si="59"/>
        <v>115.98777142420998</v>
      </c>
      <c r="Y218" s="7">
        <f t="shared" si="59"/>
        <v>131.97554284841996</v>
      </c>
      <c r="Z218" s="7">
        <f t="shared" si="59"/>
        <v>119.86608986112005</v>
      </c>
      <c r="AA218" s="7">
        <f t="shared" si="57"/>
        <v>107.75663687382013</v>
      </c>
      <c r="AB218" s="7">
        <f t="shared" si="57"/>
        <v>123.74440829803011</v>
      </c>
      <c r="AC218" s="7">
        <f t="shared" si="57"/>
        <v>111.63495531073019</v>
      </c>
      <c r="AD218" s="7">
        <f t="shared" si="43"/>
        <v>127.62272673494017</v>
      </c>
      <c r="AE218" s="7">
        <f t="shared" si="43"/>
        <v>100</v>
      </c>
      <c r="AF218" s="7">
        <f t="shared" si="43"/>
        <v>87.890547012700083</v>
      </c>
      <c r="AG218" s="7">
        <f t="shared" si="55"/>
        <v>75.781094025400165</v>
      </c>
      <c r="AI218" s="17">
        <f t="shared" si="56"/>
        <v>0</v>
      </c>
      <c r="AJ218" s="17">
        <f t="shared" si="60"/>
        <v>0</v>
      </c>
      <c r="AK218" s="17">
        <f t="shared" si="60"/>
        <v>0</v>
      </c>
      <c r="AL218" s="17">
        <f t="shared" si="60"/>
        <v>0</v>
      </c>
      <c r="AM218" s="17">
        <f t="shared" si="58"/>
        <v>0</v>
      </c>
      <c r="AN218" s="17">
        <f t="shared" si="58"/>
        <v>0</v>
      </c>
      <c r="AO218" s="17">
        <f t="shared" si="58"/>
        <v>0</v>
      </c>
      <c r="AP218" s="17">
        <f t="shared" si="44"/>
        <v>3059.8738713892526</v>
      </c>
      <c r="AQ218" s="17">
        <f t="shared" si="44"/>
        <v>0</v>
      </c>
      <c r="AR218" s="17">
        <f t="shared" si="44"/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1</v>
      </c>
      <c r="BC218">
        <v>1</v>
      </c>
    </row>
    <row r="219" spans="3:55" x14ac:dyDescent="0.25">
      <c r="C219" s="17"/>
      <c r="D219" s="30">
        <f t="shared" si="49"/>
        <v>3268.5072552162083</v>
      </c>
      <c r="E219" s="17">
        <f t="shared" si="50"/>
        <v>-3117.3116335618074</v>
      </c>
      <c r="F219" s="30">
        <f t="shared" si="51"/>
        <v>151.19562165440084</v>
      </c>
      <c r="G219">
        <f t="shared" si="52"/>
        <v>4</v>
      </c>
      <c r="H219" s="31">
        <f t="shared" si="53"/>
        <v>9.7612754295987511E-4</v>
      </c>
      <c r="I219" s="30">
        <f t="shared" si="54"/>
        <v>0</v>
      </c>
      <c r="J219" s="2"/>
      <c r="K219" s="20">
        <v>100</v>
      </c>
      <c r="L219" s="7">
        <f t="shared" si="48"/>
        <v>86.21598533371521</v>
      </c>
      <c r="M219" s="7">
        <f t="shared" si="48"/>
        <v>74.331961270633954</v>
      </c>
      <c r="N219" s="7">
        <f t="shared" si="48"/>
        <v>84.573328756155178</v>
      </c>
      <c r="O219" s="7">
        <f t="shared" si="48"/>
        <v>96.225739434679397</v>
      </c>
      <c r="P219" s="7">
        <f t="shared" si="48"/>
        <v>82.961969398262198</v>
      </c>
      <c r="Q219" s="7">
        <f t="shared" si="47"/>
        <v>94.392368938464216</v>
      </c>
      <c r="R219" s="7">
        <f t="shared" si="47"/>
        <v>81.381310960132652</v>
      </c>
      <c r="S219" s="7">
        <f t="shared" si="47"/>
        <v>92.593929297508126</v>
      </c>
      <c r="T219" s="7">
        <f t="shared" si="47"/>
        <v>79.830768503050237</v>
      </c>
      <c r="U219" s="7">
        <f t="shared" si="47"/>
        <v>68.826883664381924</v>
      </c>
      <c r="W219" s="20">
        <v>100</v>
      </c>
      <c r="X219" s="7">
        <f t="shared" si="59"/>
        <v>115.98777142420998</v>
      </c>
      <c r="Y219" s="7">
        <f t="shared" si="59"/>
        <v>131.97554284841996</v>
      </c>
      <c r="Z219" s="7">
        <f t="shared" si="59"/>
        <v>119.86608986112005</v>
      </c>
      <c r="AA219" s="7">
        <f t="shared" si="57"/>
        <v>107.75663687382013</v>
      </c>
      <c r="AB219" s="7">
        <f t="shared" si="57"/>
        <v>123.74440829803011</v>
      </c>
      <c r="AC219" s="7">
        <f t="shared" si="57"/>
        <v>111.63495531073019</v>
      </c>
      <c r="AD219" s="7">
        <f t="shared" si="43"/>
        <v>127.62272673494017</v>
      </c>
      <c r="AE219" s="7">
        <f t="shared" si="43"/>
        <v>115.51327374764026</v>
      </c>
      <c r="AF219" s="7">
        <f t="shared" si="43"/>
        <v>131.50104517185025</v>
      </c>
      <c r="AG219" s="7">
        <f t="shared" si="55"/>
        <v>147.48881659606025</v>
      </c>
      <c r="AI219" s="17">
        <f t="shared" si="56"/>
        <v>0</v>
      </c>
      <c r="AJ219" s="17">
        <f t="shared" si="60"/>
        <v>0</v>
      </c>
      <c r="AK219" s="17">
        <f t="shared" si="60"/>
        <v>0</v>
      </c>
      <c r="AL219" s="17">
        <f t="shared" si="60"/>
        <v>0</v>
      </c>
      <c r="AM219" s="17">
        <f t="shared" si="58"/>
        <v>0</v>
      </c>
      <c r="AN219" s="17">
        <f t="shared" si="58"/>
        <v>0</v>
      </c>
      <c r="AO219" s="17">
        <f t="shared" si="58"/>
        <v>0</v>
      </c>
      <c r="AP219" s="17">
        <f t="shared" si="44"/>
        <v>0</v>
      </c>
      <c r="AQ219" s="17">
        <f t="shared" si="44"/>
        <v>0</v>
      </c>
      <c r="AR219" s="17">
        <f t="shared" si="44"/>
        <v>0</v>
      </c>
      <c r="AT219">
        <v>0</v>
      </c>
      <c r="AU219">
        <v>0</v>
      </c>
      <c r="AV219">
        <v>1</v>
      </c>
      <c r="AW219">
        <v>1</v>
      </c>
      <c r="AX219">
        <v>0</v>
      </c>
      <c r="AY219">
        <v>1</v>
      </c>
      <c r="AZ219">
        <v>0</v>
      </c>
      <c r="BA219">
        <v>1</v>
      </c>
      <c r="BB219">
        <v>0</v>
      </c>
      <c r="BC219">
        <v>0</v>
      </c>
    </row>
    <row r="220" spans="3:55" x14ac:dyDescent="0.25">
      <c r="C220" s="17"/>
      <c r="D220" s="30">
        <f t="shared" si="49"/>
        <v>1761.3335668131697</v>
      </c>
      <c r="E220" s="17">
        <f t="shared" si="50"/>
        <v>-917.02450190521745</v>
      </c>
      <c r="F220" s="30">
        <f t="shared" si="51"/>
        <v>844.30906490795223</v>
      </c>
      <c r="G220">
        <f t="shared" si="52"/>
        <v>5</v>
      </c>
      <c r="H220" s="31">
        <f t="shared" si="53"/>
        <v>9.7656225800141683E-4</v>
      </c>
      <c r="I220" s="30">
        <f t="shared" si="54"/>
        <v>0</v>
      </c>
      <c r="J220" s="2"/>
      <c r="K220" s="20">
        <v>100</v>
      </c>
      <c r="L220" s="7">
        <f t="shared" si="48"/>
        <v>86.21598533371521</v>
      </c>
      <c r="M220" s="7">
        <f t="shared" si="48"/>
        <v>74.331961270633954</v>
      </c>
      <c r="N220" s="7">
        <f t="shared" si="48"/>
        <v>84.573328756155178</v>
      </c>
      <c r="O220" s="7">
        <f t="shared" si="48"/>
        <v>96.225739434679397</v>
      </c>
      <c r="P220" s="7">
        <f t="shared" si="48"/>
        <v>82.961969398262198</v>
      </c>
      <c r="Q220" s="7">
        <f t="shared" si="47"/>
        <v>94.392368938464216</v>
      </c>
      <c r="R220" s="7">
        <f t="shared" si="47"/>
        <v>81.381310960132652</v>
      </c>
      <c r="S220" s="7">
        <f t="shared" si="47"/>
        <v>92.593929297508126</v>
      </c>
      <c r="T220" s="7">
        <f t="shared" si="47"/>
        <v>79.830768503050237</v>
      </c>
      <c r="U220" s="7">
        <f t="shared" si="47"/>
        <v>90.829754980947826</v>
      </c>
      <c r="W220" s="20">
        <v>100</v>
      </c>
      <c r="X220" s="7">
        <f t="shared" si="59"/>
        <v>115.98777142420998</v>
      </c>
      <c r="Y220" s="7">
        <f t="shared" si="59"/>
        <v>131.97554284841996</v>
      </c>
      <c r="Z220" s="7">
        <f t="shared" si="59"/>
        <v>119.86608986112005</v>
      </c>
      <c r="AA220" s="7">
        <f t="shared" si="57"/>
        <v>107.75663687382013</v>
      </c>
      <c r="AB220" s="7">
        <f t="shared" si="57"/>
        <v>123.74440829803011</v>
      </c>
      <c r="AC220" s="7">
        <f t="shared" si="57"/>
        <v>111.63495531073019</v>
      </c>
      <c r="AD220" s="7">
        <f t="shared" si="43"/>
        <v>127.62272673494017</v>
      </c>
      <c r="AE220" s="7">
        <f t="shared" si="43"/>
        <v>115.51327374764026</v>
      </c>
      <c r="AF220" s="7">
        <f t="shared" si="43"/>
        <v>131.50104517185025</v>
      </c>
      <c r="AG220" s="7">
        <f t="shared" si="55"/>
        <v>119.39159218455033</v>
      </c>
      <c r="AI220" s="17">
        <f t="shared" si="56"/>
        <v>0</v>
      </c>
      <c r="AJ220" s="17">
        <f t="shared" si="60"/>
        <v>0</v>
      </c>
      <c r="AK220" s="17">
        <f t="shared" si="60"/>
        <v>0</v>
      </c>
      <c r="AL220" s="17">
        <f t="shared" si="60"/>
        <v>0</v>
      </c>
      <c r="AM220" s="17">
        <f t="shared" si="58"/>
        <v>0</v>
      </c>
      <c r="AN220" s="17">
        <f t="shared" si="58"/>
        <v>0</v>
      </c>
      <c r="AO220" s="17">
        <f t="shared" si="58"/>
        <v>0</v>
      </c>
      <c r="AP220" s="17">
        <f t="shared" si="44"/>
        <v>0</v>
      </c>
      <c r="AQ220" s="17">
        <f t="shared" si="44"/>
        <v>0</v>
      </c>
      <c r="AR220" s="17">
        <f t="shared" si="44"/>
        <v>0</v>
      </c>
      <c r="AT220">
        <v>0</v>
      </c>
      <c r="AU220">
        <v>0</v>
      </c>
      <c r="AV220">
        <v>1</v>
      </c>
      <c r="AW220">
        <v>1</v>
      </c>
      <c r="AX220">
        <v>0</v>
      </c>
      <c r="AY220">
        <v>1</v>
      </c>
      <c r="AZ220">
        <v>0</v>
      </c>
      <c r="BA220">
        <v>1</v>
      </c>
      <c r="BB220">
        <v>0</v>
      </c>
      <c r="BC220">
        <v>1</v>
      </c>
    </row>
    <row r="221" spans="3:55" x14ac:dyDescent="0.25">
      <c r="C221" s="17"/>
      <c r="D221" s="30">
        <f t="shared" si="49"/>
        <v>1761.3335668131683</v>
      </c>
      <c r="E221" s="17">
        <f t="shared" si="50"/>
        <v>-917.02450190521745</v>
      </c>
      <c r="F221" s="30">
        <f t="shared" si="51"/>
        <v>844.30906490795087</v>
      </c>
      <c r="G221">
        <f t="shared" si="52"/>
        <v>5</v>
      </c>
      <c r="H221" s="31">
        <f t="shared" si="53"/>
        <v>9.7656225800141683E-4</v>
      </c>
      <c r="I221" s="30">
        <f t="shared" si="54"/>
        <v>0</v>
      </c>
      <c r="J221" s="2"/>
      <c r="K221" s="20">
        <v>100</v>
      </c>
      <c r="L221" s="7">
        <f t="shared" si="48"/>
        <v>86.21598533371521</v>
      </c>
      <c r="M221" s="7">
        <f t="shared" si="48"/>
        <v>74.331961270633954</v>
      </c>
      <c r="N221" s="7">
        <f t="shared" si="48"/>
        <v>84.573328756155178</v>
      </c>
      <c r="O221" s="7">
        <f t="shared" si="48"/>
        <v>96.225739434679397</v>
      </c>
      <c r="P221" s="7">
        <f t="shared" si="48"/>
        <v>82.961969398262198</v>
      </c>
      <c r="Q221" s="7">
        <f t="shared" si="47"/>
        <v>94.392368938464216</v>
      </c>
      <c r="R221" s="7">
        <f t="shared" si="47"/>
        <v>81.381310960132652</v>
      </c>
      <c r="S221" s="7">
        <f t="shared" si="47"/>
        <v>92.593929297508126</v>
      </c>
      <c r="T221" s="7">
        <f t="shared" si="47"/>
        <v>105.35140859247174</v>
      </c>
      <c r="U221" s="7">
        <f t="shared" si="47"/>
        <v>90.829754980947826</v>
      </c>
      <c r="W221" s="20">
        <v>100</v>
      </c>
      <c r="X221" s="7">
        <f t="shared" si="59"/>
        <v>115.98777142420998</v>
      </c>
      <c r="Y221" s="7">
        <f t="shared" si="59"/>
        <v>131.97554284841996</v>
      </c>
      <c r="Z221" s="7">
        <f t="shared" si="59"/>
        <v>119.86608986112005</v>
      </c>
      <c r="AA221" s="7">
        <f t="shared" si="57"/>
        <v>107.75663687382013</v>
      </c>
      <c r="AB221" s="7">
        <f t="shared" si="57"/>
        <v>123.74440829803011</v>
      </c>
      <c r="AC221" s="7">
        <f t="shared" si="57"/>
        <v>111.63495531073019</v>
      </c>
      <c r="AD221" s="7">
        <f t="shared" si="43"/>
        <v>127.62272673494017</v>
      </c>
      <c r="AE221" s="7">
        <f t="shared" si="43"/>
        <v>115.51327374764026</v>
      </c>
      <c r="AF221" s="7">
        <f t="shared" si="43"/>
        <v>103.40382076034034</v>
      </c>
      <c r="AG221" s="7">
        <f t="shared" si="55"/>
        <v>119.39159218455032</v>
      </c>
      <c r="AI221" s="17">
        <f t="shared" si="56"/>
        <v>0</v>
      </c>
      <c r="AJ221" s="17">
        <f t="shared" si="60"/>
        <v>0</v>
      </c>
      <c r="AK221" s="17">
        <f t="shared" si="60"/>
        <v>0</v>
      </c>
      <c r="AL221" s="17">
        <f t="shared" si="60"/>
        <v>0</v>
      </c>
      <c r="AM221" s="17">
        <f t="shared" si="58"/>
        <v>0</v>
      </c>
      <c r="AN221" s="17">
        <f t="shared" si="58"/>
        <v>0</v>
      </c>
      <c r="AO221" s="17">
        <f t="shared" si="58"/>
        <v>0</v>
      </c>
      <c r="AP221" s="17">
        <f t="shared" si="44"/>
        <v>0</v>
      </c>
      <c r="AQ221" s="17">
        <f t="shared" si="44"/>
        <v>0</v>
      </c>
      <c r="AR221" s="17">
        <f t="shared" si="44"/>
        <v>0</v>
      </c>
      <c r="AT221">
        <v>0</v>
      </c>
      <c r="AU221">
        <v>0</v>
      </c>
      <c r="AV221">
        <v>1</v>
      </c>
      <c r="AW221">
        <v>1</v>
      </c>
      <c r="AX221">
        <v>0</v>
      </c>
      <c r="AY221">
        <v>1</v>
      </c>
      <c r="AZ221">
        <v>0</v>
      </c>
      <c r="BA221">
        <v>1</v>
      </c>
      <c r="BB221">
        <v>1</v>
      </c>
      <c r="BC221">
        <v>0</v>
      </c>
    </row>
    <row r="222" spans="3:55" x14ac:dyDescent="0.25">
      <c r="C222" s="17"/>
      <c r="D222" s="30">
        <f t="shared" si="49"/>
        <v>-1043.5145177395257</v>
      </c>
      <c r="E222" s="17">
        <f t="shared" si="50"/>
        <v>1986.6597914390709</v>
      </c>
      <c r="F222" s="30">
        <f t="shared" si="51"/>
        <v>943.14527369954521</v>
      </c>
      <c r="G222">
        <f t="shared" si="52"/>
        <v>6</v>
      </c>
      <c r="H222" s="31">
        <f t="shared" si="53"/>
        <v>9.7699716664180632E-4</v>
      </c>
      <c r="I222" s="30">
        <f t="shared" si="54"/>
        <v>0</v>
      </c>
      <c r="J222" s="2"/>
      <c r="K222" s="20">
        <v>100</v>
      </c>
      <c r="L222" s="7">
        <f t="shared" si="48"/>
        <v>86.21598533371521</v>
      </c>
      <c r="M222" s="7">
        <f t="shared" si="48"/>
        <v>74.331961270633954</v>
      </c>
      <c r="N222" s="7">
        <f t="shared" si="48"/>
        <v>84.573328756155178</v>
      </c>
      <c r="O222" s="7">
        <f t="shared" si="48"/>
        <v>96.225739434679397</v>
      </c>
      <c r="P222" s="7">
        <f t="shared" si="48"/>
        <v>82.961969398262198</v>
      </c>
      <c r="Q222" s="7">
        <f t="shared" si="47"/>
        <v>94.392368938464216</v>
      </c>
      <c r="R222" s="7">
        <f t="shared" si="47"/>
        <v>81.381310960132652</v>
      </c>
      <c r="S222" s="7">
        <f t="shared" si="47"/>
        <v>92.593929297508126</v>
      </c>
      <c r="T222" s="7">
        <f t="shared" si="47"/>
        <v>105.35140859247174</v>
      </c>
      <c r="U222" s="7">
        <f t="shared" si="47"/>
        <v>119.86659791439071</v>
      </c>
      <c r="W222" s="20">
        <v>100</v>
      </c>
      <c r="X222" s="7">
        <f t="shared" si="59"/>
        <v>115.98777142420998</v>
      </c>
      <c r="Y222" s="7">
        <f t="shared" si="59"/>
        <v>131.97554284841996</v>
      </c>
      <c r="Z222" s="7">
        <f t="shared" si="59"/>
        <v>119.86608986112005</v>
      </c>
      <c r="AA222" s="7">
        <f t="shared" si="57"/>
        <v>107.75663687382013</v>
      </c>
      <c r="AB222" s="7">
        <f t="shared" si="57"/>
        <v>123.74440829803011</v>
      </c>
      <c r="AC222" s="7">
        <f t="shared" si="57"/>
        <v>111.63495531073019</v>
      </c>
      <c r="AD222" s="7">
        <f t="shared" si="43"/>
        <v>127.62272673494017</v>
      </c>
      <c r="AE222" s="7">
        <f t="shared" si="43"/>
        <v>115.51327374764026</v>
      </c>
      <c r="AF222" s="7">
        <f t="shared" si="43"/>
        <v>103.40382076034034</v>
      </c>
      <c r="AG222" s="7">
        <f t="shared" si="55"/>
        <v>91.29436777304042</v>
      </c>
      <c r="AI222" s="17">
        <f t="shared" si="56"/>
        <v>0</v>
      </c>
      <c r="AJ222" s="17">
        <f t="shared" si="60"/>
        <v>0</v>
      </c>
      <c r="AK222" s="17">
        <f t="shared" si="60"/>
        <v>0</v>
      </c>
      <c r="AL222" s="17">
        <f t="shared" si="60"/>
        <v>0</v>
      </c>
      <c r="AM222" s="17">
        <f t="shared" si="58"/>
        <v>0</v>
      </c>
      <c r="AN222" s="17">
        <f t="shared" si="58"/>
        <v>0</v>
      </c>
      <c r="AO222" s="17">
        <f t="shared" si="58"/>
        <v>0</v>
      </c>
      <c r="AP222" s="17">
        <f t="shared" si="44"/>
        <v>0</v>
      </c>
      <c r="AQ222" s="17">
        <f t="shared" si="44"/>
        <v>0</v>
      </c>
      <c r="AR222" s="17">
        <f t="shared" si="44"/>
        <v>0</v>
      </c>
      <c r="AT222">
        <v>0</v>
      </c>
      <c r="AU222">
        <v>0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1</v>
      </c>
    </row>
    <row r="223" spans="3:55" x14ac:dyDescent="0.25">
      <c r="C223" s="17"/>
      <c r="D223" s="30">
        <f t="shared" si="49"/>
        <v>3268.5072552162087</v>
      </c>
      <c r="E223" s="17">
        <f t="shared" si="50"/>
        <v>-3117.311633561806</v>
      </c>
      <c r="F223" s="30">
        <f t="shared" si="51"/>
        <v>151.19562165440266</v>
      </c>
      <c r="G223">
        <f t="shared" si="52"/>
        <v>4</v>
      </c>
      <c r="H223" s="31">
        <f t="shared" si="53"/>
        <v>9.7612754295987511E-4</v>
      </c>
      <c r="I223" s="30">
        <f t="shared" si="54"/>
        <v>0</v>
      </c>
      <c r="J223" s="2"/>
      <c r="K223" s="20">
        <v>100</v>
      </c>
      <c r="L223" s="7">
        <f t="shared" si="48"/>
        <v>86.21598533371521</v>
      </c>
      <c r="M223" s="7">
        <f t="shared" si="48"/>
        <v>74.331961270633954</v>
      </c>
      <c r="N223" s="7">
        <f t="shared" si="48"/>
        <v>84.573328756155178</v>
      </c>
      <c r="O223" s="7">
        <f t="shared" si="48"/>
        <v>96.225739434679397</v>
      </c>
      <c r="P223" s="7">
        <f t="shared" si="48"/>
        <v>82.961969398262198</v>
      </c>
      <c r="Q223" s="7">
        <f t="shared" si="47"/>
        <v>94.392368938464216</v>
      </c>
      <c r="R223" s="7">
        <f t="shared" si="47"/>
        <v>107.39763506628834</v>
      </c>
      <c r="S223" s="7">
        <f t="shared" si="47"/>
        <v>92.59392929750814</v>
      </c>
      <c r="T223" s="7">
        <f t="shared" si="47"/>
        <v>79.830768503050251</v>
      </c>
      <c r="U223" s="7">
        <f t="shared" si="47"/>
        <v>68.826883664381938</v>
      </c>
      <c r="W223" s="20">
        <v>100</v>
      </c>
      <c r="X223" s="7">
        <f t="shared" si="59"/>
        <v>115.98777142420998</v>
      </c>
      <c r="Y223" s="7">
        <f t="shared" si="59"/>
        <v>131.97554284841996</v>
      </c>
      <c r="Z223" s="7">
        <f t="shared" si="59"/>
        <v>119.86608986112005</v>
      </c>
      <c r="AA223" s="7">
        <f t="shared" si="57"/>
        <v>107.75663687382013</v>
      </c>
      <c r="AB223" s="7">
        <f t="shared" si="57"/>
        <v>123.74440829803011</v>
      </c>
      <c r="AC223" s="7">
        <f t="shared" si="57"/>
        <v>111.63495531073019</v>
      </c>
      <c r="AD223" s="7">
        <f t="shared" si="43"/>
        <v>99.525502323430274</v>
      </c>
      <c r="AE223" s="7">
        <f t="shared" si="43"/>
        <v>115.51327374764026</v>
      </c>
      <c r="AF223" s="7">
        <f t="shared" si="43"/>
        <v>131.50104517185025</v>
      </c>
      <c r="AG223" s="7">
        <f t="shared" si="55"/>
        <v>147.48881659606025</v>
      </c>
      <c r="AI223" s="17">
        <f t="shared" si="56"/>
        <v>0</v>
      </c>
      <c r="AJ223" s="17">
        <f t="shared" si="60"/>
        <v>0</v>
      </c>
      <c r="AK223" s="17">
        <f t="shared" si="60"/>
        <v>0</v>
      </c>
      <c r="AL223" s="17">
        <f t="shared" si="60"/>
        <v>0</v>
      </c>
      <c r="AM223" s="17">
        <f t="shared" si="58"/>
        <v>0</v>
      </c>
      <c r="AN223" s="17">
        <f t="shared" si="58"/>
        <v>0</v>
      </c>
      <c r="AO223" s="17">
        <f t="shared" si="58"/>
        <v>0</v>
      </c>
      <c r="AP223" s="17">
        <f t="shared" si="44"/>
        <v>0</v>
      </c>
      <c r="AQ223" s="17">
        <f t="shared" si="44"/>
        <v>0</v>
      </c>
      <c r="AR223" s="17">
        <f t="shared" si="44"/>
        <v>0</v>
      </c>
      <c r="AT223">
        <v>0</v>
      </c>
      <c r="AU223">
        <v>0</v>
      </c>
      <c r="AV223">
        <v>1</v>
      </c>
      <c r="AW223">
        <v>1</v>
      </c>
      <c r="AX223">
        <v>0</v>
      </c>
      <c r="AY223">
        <v>1</v>
      </c>
      <c r="AZ223">
        <v>1</v>
      </c>
      <c r="BA223">
        <v>0</v>
      </c>
      <c r="BB223">
        <v>0</v>
      </c>
      <c r="BC223">
        <v>0</v>
      </c>
    </row>
    <row r="224" spans="3:55" x14ac:dyDescent="0.25">
      <c r="C224" s="17"/>
      <c r="D224" s="30">
        <f t="shared" si="49"/>
        <v>1761.3335668131699</v>
      </c>
      <c r="E224" s="17">
        <f t="shared" si="50"/>
        <v>-917.02450190521608</v>
      </c>
      <c r="F224" s="30">
        <f t="shared" si="51"/>
        <v>844.30906490795383</v>
      </c>
      <c r="G224">
        <f t="shared" si="52"/>
        <v>5</v>
      </c>
      <c r="H224" s="31">
        <f t="shared" si="53"/>
        <v>9.7656225800141683E-4</v>
      </c>
      <c r="I224" s="30">
        <f t="shared" si="54"/>
        <v>0</v>
      </c>
      <c r="J224" s="2"/>
      <c r="K224" s="20">
        <v>100</v>
      </c>
      <c r="L224" s="7">
        <f t="shared" si="48"/>
        <v>86.21598533371521</v>
      </c>
      <c r="M224" s="7">
        <f t="shared" si="48"/>
        <v>74.331961270633954</v>
      </c>
      <c r="N224" s="7">
        <f t="shared" si="48"/>
        <v>84.573328756155178</v>
      </c>
      <c r="O224" s="7">
        <f t="shared" si="48"/>
        <v>96.225739434679397</v>
      </c>
      <c r="P224" s="7">
        <f t="shared" si="48"/>
        <v>82.961969398262198</v>
      </c>
      <c r="Q224" s="7">
        <f t="shared" si="47"/>
        <v>94.392368938464216</v>
      </c>
      <c r="R224" s="7">
        <f t="shared" si="47"/>
        <v>107.39763506628834</v>
      </c>
      <c r="S224" s="7">
        <f t="shared" si="47"/>
        <v>92.59392929750814</v>
      </c>
      <c r="T224" s="7">
        <f t="shared" si="47"/>
        <v>79.830768503050251</v>
      </c>
      <c r="U224" s="7">
        <f t="shared" si="47"/>
        <v>90.82975498094784</v>
      </c>
      <c r="W224" s="20">
        <v>100</v>
      </c>
      <c r="X224" s="7">
        <f t="shared" si="59"/>
        <v>115.98777142420998</v>
      </c>
      <c r="Y224" s="7">
        <f t="shared" si="59"/>
        <v>131.97554284841996</v>
      </c>
      <c r="Z224" s="7">
        <f t="shared" si="59"/>
        <v>119.86608986112005</v>
      </c>
      <c r="AA224" s="7">
        <f t="shared" si="57"/>
        <v>107.75663687382013</v>
      </c>
      <c r="AB224" s="7">
        <f t="shared" si="57"/>
        <v>123.74440829803011</v>
      </c>
      <c r="AC224" s="7">
        <f t="shared" si="57"/>
        <v>111.63495531073019</v>
      </c>
      <c r="AD224" s="7">
        <f t="shared" si="43"/>
        <v>99.525502323430274</v>
      </c>
      <c r="AE224" s="7">
        <f t="shared" si="43"/>
        <v>115.51327374764026</v>
      </c>
      <c r="AF224" s="7">
        <f t="shared" si="43"/>
        <v>131.50104517185025</v>
      </c>
      <c r="AG224" s="7">
        <f t="shared" si="55"/>
        <v>119.39159218455033</v>
      </c>
      <c r="AI224" s="17">
        <f t="shared" si="56"/>
        <v>0</v>
      </c>
      <c r="AJ224" s="17">
        <f t="shared" si="60"/>
        <v>0</v>
      </c>
      <c r="AK224" s="17">
        <f t="shared" si="60"/>
        <v>0</v>
      </c>
      <c r="AL224" s="17">
        <f t="shared" si="60"/>
        <v>0</v>
      </c>
      <c r="AM224" s="17">
        <f t="shared" si="58"/>
        <v>0</v>
      </c>
      <c r="AN224" s="17">
        <f t="shared" si="58"/>
        <v>0</v>
      </c>
      <c r="AO224" s="17">
        <f t="shared" si="58"/>
        <v>0</v>
      </c>
      <c r="AP224" s="17">
        <f t="shared" si="44"/>
        <v>0</v>
      </c>
      <c r="AQ224" s="17">
        <f t="shared" si="44"/>
        <v>0</v>
      </c>
      <c r="AR224" s="17">
        <f t="shared" si="44"/>
        <v>0</v>
      </c>
      <c r="AT224">
        <v>0</v>
      </c>
      <c r="AU224">
        <v>0</v>
      </c>
      <c r="AV224">
        <v>1</v>
      </c>
      <c r="AW224">
        <v>1</v>
      </c>
      <c r="AX224">
        <v>0</v>
      </c>
      <c r="AY224">
        <v>1</v>
      </c>
      <c r="AZ224">
        <v>1</v>
      </c>
      <c r="BA224">
        <v>0</v>
      </c>
      <c r="BB224">
        <v>0</v>
      </c>
      <c r="BC224">
        <v>1</v>
      </c>
    </row>
    <row r="225" spans="3:55" x14ac:dyDescent="0.25">
      <c r="C225" s="17"/>
      <c r="D225" s="30">
        <f t="shared" si="49"/>
        <v>1761.3335668131683</v>
      </c>
      <c r="E225" s="17">
        <f t="shared" si="50"/>
        <v>-917.02450190521745</v>
      </c>
      <c r="F225" s="30">
        <f t="shared" si="51"/>
        <v>844.30906490795087</v>
      </c>
      <c r="G225">
        <f t="shared" si="52"/>
        <v>5</v>
      </c>
      <c r="H225" s="31">
        <f t="shared" si="53"/>
        <v>9.7656225800141683E-4</v>
      </c>
      <c r="I225" s="30">
        <f t="shared" si="54"/>
        <v>0</v>
      </c>
      <c r="J225" s="2"/>
      <c r="K225" s="20">
        <v>100</v>
      </c>
      <c r="L225" s="7">
        <f t="shared" si="48"/>
        <v>86.21598533371521</v>
      </c>
      <c r="M225" s="7">
        <f t="shared" si="48"/>
        <v>74.331961270633954</v>
      </c>
      <c r="N225" s="7">
        <f t="shared" si="48"/>
        <v>84.573328756155178</v>
      </c>
      <c r="O225" s="7">
        <f t="shared" si="48"/>
        <v>96.225739434679397</v>
      </c>
      <c r="P225" s="7">
        <f t="shared" si="48"/>
        <v>82.961969398262198</v>
      </c>
      <c r="Q225" s="7">
        <f t="shared" si="47"/>
        <v>94.392368938464216</v>
      </c>
      <c r="R225" s="7">
        <f t="shared" si="47"/>
        <v>107.39763506628834</v>
      </c>
      <c r="S225" s="7">
        <f t="shared" si="47"/>
        <v>92.59392929750814</v>
      </c>
      <c r="T225" s="7">
        <f t="shared" si="47"/>
        <v>105.35140859247176</v>
      </c>
      <c r="U225" s="7">
        <f t="shared" si="47"/>
        <v>90.829754980947826</v>
      </c>
      <c r="W225" s="20">
        <v>100</v>
      </c>
      <c r="X225" s="7">
        <f t="shared" si="59"/>
        <v>115.98777142420998</v>
      </c>
      <c r="Y225" s="7">
        <f t="shared" si="59"/>
        <v>131.97554284841996</v>
      </c>
      <c r="Z225" s="7">
        <f t="shared" si="59"/>
        <v>119.86608986112005</v>
      </c>
      <c r="AA225" s="7">
        <f t="shared" si="57"/>
        <v>107.75663687382013</v>
      </c>
      <c r="AB225" s="7">
        <f t="shared" si="57"/>
        <v>123.74440829803011</v>
      </c>
      <c r="AC225" s="7">
        <f t="shared" si="57"/>
        <v>111.63495531073019</v>
      </c>
      <c r="AD225" s="7">
        <f t="shared" si="43"/>
        <v>99.525502323430274</v>
      </c>
      <c r="AE225" s="7">
        <f t="shared" si="43"/>
        <v>115.51327374764026</v>
      </c>
      <c r="AF225" s="7">
        <f t="shared" si="43"/>
        <v>103.40382076034034</v>
      </c>
      <c r="AG225" s="7">
        <f t="shared" si="55"/>
        <v>119.39159218455032</v>
      </c>
      <c r="AI225" s="17">
        <f t="shared" si="56"/>
        <v>0</v>
      </c>
      <c r="AJ225" s="17">
        <f t="shared" si="60"/>
        <v>0</v>
      </c>
      <c r="AK225" s="17">
        <f t="shared" si="60"/>
        <v>0</v>
      </c>
      <c r="AL225" s="17">
        <f t="shared" si="60"/>
        <v>0</v>
      </c>
      <c r="AM225" s="17">
        <f t="shared" si="58"/>
        <v>0</v>
      </c>
      <c r="AN225" s="17">
        <f t="shared" si="58"/>
        <v>0</v>
      </c>
      <c r="AO225" s="17">
        <f t="shared" si="58"/>
        <v>0</v>
      </c>
      <c r="AP225" s="17">
        <f t="shared" si="44"/>
        <v>0</v>
      </c>
      <c r="AQ225" s="17">
        <f t="shared" si="44"/>
        <v>0</v>
      </c>
      <c r="AR225" s="17">
        <f t="shared" si="44"/>
        <v>0</v>
      </c>
      <c r="AT225">
        <v>0</v>
      </c>
      <c r="AU225">
        <v>0</v>
      </c>
      <c r="AV225">
        <v>1</v>
      </c>
      <c r="AW225">
        <v>1</v>
      </c>
      <c r="AX225">
        <v>0</v>
      </c>
      <c r="AY225">
        <v>1</v>
      </c>
      <c r="AZ225">
        <v>1</v>
      </c>
      <c r="BA225">
        <v>0</v>
      </c>
      <c r="BB225">
        <v>1</v>
      </c>
      <c r="BC225">
        <v>0</v>
      </c>
    </row>
    <row r="226" spans="3:55" x14ac:dyDescent="0.25">
      <c r="C226" s="17"/>
      <c r="D226" s="30">
        <f t="shared" si="49"/>
        <v>-1043.5145177395259</v>
      </c>
      <c r="E226" s="17">
        <f t="shared" si="50"/>
        <v>1986.6597914390738</v>
      </c>
      <c r="F226" s="30">
        <f t="shared" si="51"/>
        <v>943.14527369954794</v>
      </c>
      <c r="G226">
        <f t="shared" si="52"/>
        <v>6</v>
      </c>
      <c r="H226" s="31">
        <f t="shared" si="53"/>
        <v>9.7699716664180632E-4</v>
      </c>
      <c r="I226" s="30">
        <f t="shared" si="54"/>
        <v>0</v>
      </c>
      <c r="J226" s="2"/>
      <c r="K226" s="20">
        <v>100</v>
      </c>
      <c r="L226" s="7">
        <f t="shared" si="48"/>
        <v>86.21598533371521</v>
      </c>
      <c r="M226" s="7">
        <f t="shared" si="48"/>
        <v>74.331961270633954</v>
      </c>
      <c r="N226" s="7">
        <f t="shared" si="48"/>
        <v>84.573328756155178</v>
      </c>
      <c r="O226" s="7">
        <f t="shared" si="48"/>
        <v>96.225739434679397</v>
      </c>
      <c r="P226" s="7">
        <f t="shared" si="48"/>
        <v>82.961969398262198</v>
      </c>
      <c r="Q226" s="7">
        <f t="shared" si="47"/>
        <v>94.392368938464216</v>
      </c>
      <c r="R226" s="7">
        <f t="shared" si="47"/>
        <v>107.39763506628834</v>
      </c>
      <c r="S226" s="7">
        <f t="shared" si="47"/>
        <v>92.59392929750814</v>
      </c>
      <c r="T226" s="7">
        <f t="shared" si="47"/>
        <v>105.35140859247176</v>
      </c>
      <c r="U226" s="7">
        <f t="shared" si="47"/>
        <v>119.86659791439074</v>
      </c>
      <c r="W226" s="20">
        <v>100</v>
      </c>
      <c r="X226" s="7">
        <f t="shared" si="59"/>
        <v>115.98777142420998</v>
      </c>
      <c r="Y226" s="7">
        <f t="shared" si="59"/>
        <v>131.97554284841996</v>
      </c>
      <c r="Z226" s="7">
        <f t="shared" si="59"/>
        <v>119.86608986112005</v>
      </c>
      <c r="AA226" s="7">
        <f t="shared" si="57"/>
        <v>107.75663687382013</v>
      </c>
      <c r="AB226" s="7">
        <f t="shared" si="57"/>
        <v>123.74440829803011</v>
      </c>
      <c r="AC226" s="7">
        <f t="shared" si="57"/>
        <v>111.63495531073019</v>
      </c>
      <c r="AD226" s="7">
        <f t="shared" si="57"/>
        <v>99.525502323430274</v>
      </c>
      <c r="AE226" s="7">
        <f t="shared" si="57"/>
        <v>115.51327374764026</v>
      </c>
      <c r="AF226" s="7">
        <f t="shared" si="57"/>
        <v>103.40382076034034</v>
      </c>
      <c r="AG226" s="7">
        <f t="shared" si="55"/>
        <v>91.29436777304042</v>
      </c>
      <c r="AI226" s="17">
        <f t="shared" si="56"/>
        <v>0</v>
      </c>
      <c r="AJ226" s="17">
        <f t="shared" si="60"/>
        <v>0</v>
      </c>
      <c r="AK226" s="17">
        <f t="shared" si="60"/>
        <v>0</v>
      </c>
      <c r="AL226" s="17">
        <f t="shared" si="60"/>
        <v>0</v>
      </c>
      <c r="AM226" s="17">
        <f t="shared" si="58"/>
        <v>0</v>
      </c>
      <c r="AN226" s="17">
        <f t="shared" si="58"/>
        <v>0</v>
      </c>
      <c r="AO226" s="17">
        <f t="shared" si="58"/>
        <v>0</v>
      </c>
      <c r="AP226" s="17">
        <f t="shared" si="58"/>
        <v>0</v>
      </c>
      <c r="AQ226" s="17">
        <f t="shared" si="58"/>
        <v>0</v>
      </c>
      <c r="AR226" s="17">
        <f t="shared" si="58"/>
        <v>0</v>
      </c>
      <c r="AT226">
        <v>0</v>
      </c>
      <c r="AU226">
        <v>0</v>
      </c>
      <c r="AV226">
        <v>1</v>
      </c>
      <c r="AW226">
        <v>1</v>
      </c>
      <c r="AX226">
        <v>0</v>
      </c>
      <c r="AY226">
        <v>1</v>
      </c>
      <c r="AZ226">
        <v>1</v>
      </c>
      <c r="BA226">
        <v>0</v>
      </c>
      <c r="BB226">
        <v>1</v>
      </c>
      <c r="BC226">
        <v>1</v>
      </c>
    </row>
    <row r="227" spans="3:55" x14ac:dyDescent="0.25">
      <c r="C227" s="17"/>
      <c r="D227" s="30">
        <f t="shared" si="49"/>
        <v>1761.3335668131683</v>
      </c>
      <c r="E227" s="17">
        <f t="shared" si="50"/>
        <v>-917.02450190521745</v>
      </c>
      <c r="F227" s="30">
        <f t="shared" si="51"/>
        <v>844.30906490795087</v>
      </c>
      <c r="G227">
        <f t="shared" si="52"/>
        <v>5</v>
      </c>
      <c r="H227" s="31">
        <f t="shared" si="53"/>
        <v>9.7656225800141683E-4</v>
      </c>
      <c r="I227" s="30">
        <f t="shared" si="54"/>
        <v>0</v>
      </c>
      <c r="J227" s="2"/>
      <c r="K227" s="20">
        <v>100</v>
      </c>
      <c r="L227" s="7">
        <f t="shared" si="48"/>
        <v>86.21598533371521</v>
      </c>
      <c r="M227" s="7">
        <f t="shared" si="48"/>
        <v>74.331961270633954</v>
      </c>
      <c r="N227" s="7">
        <f t="shared" si="48"/>
        <v>84.573328756155178</v>
      </c>
      <c r="O227" s="7">
        <f t="shared" si="48"/>
        <v>96.225739434679397</v>
      </c>
      <c r="P227" s="7">
        <f t="shared" si="48"/>
        <v>82.961969398262198</v>
      </c>
      <c r="Q227" s="7">
        <f t="shared" si="47"/>
        <v>94.392368938464216</v>
      </c>
      <c r="R227" s="7">
        <f t="shared" si="47"/>
        <v>107.39763506628834</v>
      </c>
      <c r="S227" s="7">
        <f t="shared" si="47"/>
        <v>122.19475099042167</v>
      </c>
      <c r="T227" s="7">
        <f t="shared" si="47"/>
        <v>105.35140859247176</v>
      </c>
      <c r="U227" s="7">
        <f t="shared" si="47"/>
        <v>90.829754980947826</v>
      </c>
      <c r="W227" s="20">
        <v>100</v>
      </c>
      <c r="X227" s="7">
        <f t="shared" si="59"/>
        <v>115.98777142420998</v>
      </c>
      <c r="Y227" s="7">
        <f t="shared" si="59"/>
        <v>131.97554284841996</v>
      </c>
      <c r="Z227" s="7">
        <f t="shared" si="59"/>
        <v>119.86608986112005</v>
      </c>
      <c r="AA227" s="7">
        <f t="shared" si="57"/>
        <v>107.75663687382013</v>
      </c>
      <c r="AB227" s="7">
        <f t="shared" si="57"/>
        <v>123.74440829803011</v>
      </c>
      <c r="AC227" s="7">
        <f t="shared" si="57"/>
        <v>111.63495531073019</v>
      </c>
      <c r="AD227" s="7">
        <f t="shared" si="57"/>
        <v>99.525502323430274</v>
      </c>
      <c r="AE227" s="7">
        <f t="shared" si="57"/>
        <v>87.416049336130357</v>
      </c>
      <c r="AF227" s="7">
        <f t="shared" si="57"/>
        <v>103.40382076034034</v>
      </c>
      <c r="AG227" s="7">
        <f t="shared" si="55"/>
        <v>119.39159218455032</v>
      </c>
      <c r="AI227" s="17">
        <f t="shared" si="56"/>
        <v>0</v>
      </c>
      <c r="AJ227" s="17">
        <f t="shared" si="60"/>
        <v>0</v>
      </c>
      <c r="AK227" s="17">
        <f t="shared" si="60"/>
        <v>0</v>
      </c>
      <c r="AL227" s="17">
        <f t="shared" si="60"/>
        <v>0</v>
      </c>
      <c r="AM227" s="17">
        <f t="shared" si="58"/>
        <v>0</v>
      </c>
      <c r="AN227" s="17">
        <f t="shared" si="58"/>
        <v>0</v>
      </c>
      <c r="AO227" s="17">
        <f t="shared" si="58"/>
        <v>0</v>
      </c>
      <c r="AP227" s="17">
        <f t="shared" si="58"/>
        <v>0</v>
      </c>
      <c r="AQ227" s="17">
        <f t="shared" si="58"/>
        <v>0</v>
      </c>
      <c r="AR227" s="17">
        <f t="shared" si="58"/>
        <v>0</v>
      </c>
      <c r="AT227">
        <v>0</v>
      </c>
      <c r="AU227">
        <v>0</v>
      </c>
      <c r="AV227">
        <v>1</v>
      </c>
      <c r="AW227">
        <v>1</v>
      </c>
      <c r="AX227">
        <v>0</v>
      </c>
      <c r="AY227">
        <v>1</v>
      </c>
      <c r="AZ227">
        <v>1</v>
      </c>
      <c r="BA227">
        <v>1</v>
      </c>
      <c r="BB227">
        <v>0</v>
      </c>
      <c r="BC227">
        <v>0</v>
      </c>
    </row>
    <row r="228" spans="3:55" x14ac:dyDescent="0.25">
      <c r="C228" s="17"/>
      <c r="D228" s="30">
        <f t="shared" si="49"/>
        <v>-1043.5145177395259</v>
      </c>
      <c r="E228" s="17">
        <f t="shared" si="50"/>
        <v>1986.6597914390738</v>
      </c>
      <c r="F228" s="30">
        <f t="shared" si="51"/>
        <v>943.14527369954794</v>
      </c>
      <c r="G228">
        <f t="shared" si="52"/>
        <v>6</v>
      </c>
      <c r="H228" s="31">
        <f t="shared" si="53"/>
        <v>9.7699716664180632E-4</v>
      </c>
      <c r="I228" s="30">
        <f t="shared" si="54"/>
        <v>0</v>
      </c>
      <c r="J228" s="2"/>
      <c r="K228" s="20">
        <v>100</v>
      </c>
      <c r="L228" s="7">
        <f t="shared" si="48"/>
        <v>86.21598533371521</v>
      </c>
      <c r="M228" s="7">
        <f t="shared" si="48"/>
        <v>74.331961270633954</v>
      </c>
      <c r="N228" s="7">
        <f t="shared" si="48"/>
        <v>84.573328756155178</v>
      </c>
      <c r="O228" s="7">
        <f t="shared" si="48"/>
        <v>96.225739434679397</v>
      </c>
      <c r="P228" s="7">
        <f t="shared" si="48"/>
        <v>82.961969398262198</v>
      </c>
      <c r="Q228" s="7">
        <f t="shared" si="47"/>
        <v>94.392368938464216</v>
      </c>
      <c r="R228" s="7">
        <f t="shared" si="47"/>
        <v>107.39763506628834</v>
      </c>
      <c r="S228" s="7">
        <f t="shared" si="47"/>
        <v>122.19475099042167</v>
      </c>
      <c r="T228" s="7">
        <f t="shared" si="47"/>
        <v>105.35140859247176</v>
      </c>
      <c r="U228" s="7">
        <f t="shared" si="47"/>
        <v>119.86659791439074</v>
      </c>
      <c r="W228" s="20">
        <v>100</v>
      </c>
      <c r="X228" s="7">
        <f t="shared" si="59"/>
        <v>115.98777142420998</v>
      </c>
      <c r="Y228" s="7">
        <f t="shared" si="59"/>
        <v>131.97554284841996</v>
      </c>
      <c r="Z228" s="7">
        <f t="shared" si="59"/>
        <v>119.86608986112005</v>
      </c>
      <c r="AA228" s="7">
        <f t="shared" si="57"/>
        <v>107.75663687382013</v>
      </c>
      <c r="AB228" s="7">
        <f t="shared" si="57"/>
        <v>123.74440829803011</v>
      </c>
      <c r="AC228" s="7">
        <f t="shared" si="57"/>
        <v>111.63495531073019</v>
      </c>
      <c r="AD228" s="7">
        <f t="shared" si="57"/>
        <v>99.525502323430274</v>
      </c>
      <c r="AE228" s="7">
        <f t="shared" si="57"/>
        <v>87.416049336130357</v>
      </c>
      <c r="AF228" s="7">
        <f t="shared" si="57"/>
        <v>103.40382076034034</v>
      </c>
      <c r="AG228" s="7">
        <f t="shared" si="55"/>
        <v>91.29436777304042</v>
      </c>
      <c r="AI228" s="17">
        <f t="shared" si="56"/>
        <v>0</v>
      </c>
      <c r="AJ228" s="17">
        <f t="shared" si="60"/>
        <v>0</v>
      </c>
      <c r="AK228" s="17">
        <f t="shared" si="60"/>
        <v>0</v>
      </c>
      <c r="AL228" s="17">
        <f t="shared" si="60"/>
        <v>0</v>
      </c>
      <c r="AM228" s="17">
        <f t="shared" si="58"/>
        <v>0</v>
      </c>
      <c r="AN228" s="17">
        <f t="shared" si="58"/>
        <v>0</v>
      </c>
      <c r="AO228" s="17">
        <f t="shared" si="58"/>
        <v>0</v>
      </c>
      <c r="AP228" s="17">
        <f t="shared" si="58"/>
        <v>0</v>
      </c>
      <c r="AQ228" s="17">
        <f t="shared" si="58"/>
        <v>0</v>
      </c>
      <c r="AR228" s="17">
        <f t="shared" si="58"/>
        <v>0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1</v>
      </c>
      <c r="AZ228">
        <v>1</v>
      </c>
      <c r="BA228">
        <v>1</v>
      </c>
      <c r="BB228">
        <v>0</v>
      </c>
      <c r="BC228">
        <v>1</v>
      </c>
    </row>
    <row r="229" spans="3:55" x14ac:dyDescent="0.25">
      <c r="C229" s="17"/>
      <c r="D229" s="30">
        <f t="shared" si="49"/>
        <v>-1043.5145177395259</v>
      </c>
      <c r="E229" s="17">
        <f t="shared" si="50"/>
        <v>1986.6597914390738</v>
      </c>
      <c r="F229" s="30">
        <f t="shared" si="51"/>
        <v>943.14527369954794</v>
      </c>
      <c r="G229">
        <f t="shared" si="52"/>
        <v>6</v>
      </c>
      <c r="H229" s="31">
        <f t="shared" si="53"/>
        <v>9.7699716664180632E-4</v>
      </c>
      <c r="I229" s="30">
        <f t="shared" si="54"/>
        <v>0</v>
      </c>
      <c r="J229" s="2"/>
      <c r="K229" s="20">
        <v>100</v>
      </c>
      <c r="L229" s="7">
        <f t="shared" si="48"/>
        <v>86.21598533371521</v>
      </c>
      <c r="M229" s="7">
        <f t="shared" si="48"/>
        <v>74.331961270633954</v>
      </c>
      <c r="N229" s="7">
        <f t="shared" si="48"/>
        <v>84.573328756155178</v>
      </c>
      <c r="O229" s="7">
        <f t="shared" si="48"/>
        <v>96.225739434679397</v>
      </c>
      <c r="P229" s="7">
        <f t="shared" si="48"/>
        <v>82.961969398262198</v>
      </c>
      <c r="Q229" s="7">
        <f t="shared" si="47"/>
        <v>94.392368938464216</v>
      </c>
      <c r="R229" s="7">
        <f t="shared" si="47"/>
        <v>107.39763506628834</v>
      </c>
      <c r="S229" s="7">
        <f t="shared" si="47"/>
        <v>122.19475099042167</v>
      </c>
      <c r="T229" s="7">
        <f t="shared" si="47"/>
        <v>139.03059560292039</v>
      </c>
      <c r="U229" s="7">
        <f t="shared" si="47"/>
        <v>119.86659791439074</v>
      </c>
      <c r="W229" s="20">
        <v>100</v>
      </c>
      <c r="X229" s="7">
        <f t="shared" si="59"/>
        <v>115.98777142420998</v>
      </c>
      <c r="Y229" s="7">
        <f t="shared" si="59"/>
        <v>131.97554284841996</v>
      </c>
      <c r="Z229" s="7">
        <f t="shared" si="59"/>
        <v>119.86608986112005</v>
      </c>
      <c r="AA229" s="7">
        <f t="shared" si="57"/>
        <v>107.75663687382013</v>
      </c>
      <c r="AB229" s="7">
        <f t="shared" si="57"/>
        <v>123.74440829803011</v>
      </c>
      <c r="AC229" s="7">
        <f t="shared" si="57"/>
        <v>111.63495531073019</v>
      </c>
      <c r="AD229" s="7">
        <f t="shared" si="57"/>
        <v>99.525502323430274</v>
      </c>
      <c r="AE229" s="7">
        <f t="shared" si="57"/>
        <v>87.416049336130357</v>
      </c>
      <c r="AF229" s="7">
        <f t="shared" si="57"/>
        <v>75.306596348830439</v>
      </c>
      <c r="AG229" s="7">
        <f t="shared" si="55"/>
        <v>91.29436777304042</v>
      </c>
      <c r="AI229" s="17">
        <f t="shared" si="56"/>
        <v>0</v>
      </c>
      <c r="AJ229" s="17">
        <f t="shared" si="60"/>
        <v>0</v>
      </c>
      <c r="AK229" s="17">
        <f t="shared" si="60"/>
        <v>0</v>
      </c>
      <c r="AL229" s="17">
        <f t="shared" si="60"/>
        <v>0</v>
      </c>
      <c r="AM229" s="17">
        <f t="shared" si="58"/>
        <v>0</v>
      </c>
      <c r="AN229" s="17">
        <f t="shared" si="58"/>
        <v>0</v>
      </c>
      <c r="AO229" s="17">
        <f t="shared" si="58"/>
        <v>0</v>
      </c>
      <c r="AP229" s="17">
        <f t="shared" si="58"/>
        <v>0</v>
      </c>
      <c r="AQ229" s="17">
        <f t="shared" si="58"/>
        <v>0</v>
      </c>
      <c r="AR229" s="17">
        <f t="shared" si="58"/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1</v>
      </c>
      <c r="AZ229">
        <v>1</v>
      </c>
      <c r="BA229">
        <v>1</v>
      </c>
      <c r="BB229">
        <v>1</v>
      </c>
      <c r="BC229">
        <v>0</v>
      </c>
    </row>
    <row r="230" spans="3:55" x14ac:dyDescent="0.25">
      <c r="C230" s="17"/>
      <c r="D230" s="30">
        <f t="shared" si="49"/>
        <v>-5821.6989792951726</v>
      </c>
      <c r="E230" s="17">
        <f t="shared" si="50"/>
        <v>5818.6062470211536</v>
      </c>
      <c r="F230" s="30">
        <f t="shared" si="51"/>
        <v>-3.0927322740189993</v>
      </c>
      <c r="G230">
        <f t="shared" si="52"/>
        <v>7</v>
      </c>
      <c r="H230" s="31">
        <f t="shared" si="53"/>
        <v>9.7743226896726152E-4</v>
      </c>
      <c r="I230" s="30">
        <f t="shared" si="54"/>
        <v>0</v>
      </c>
      <c r="J230" s="2"/>
      <c r="K230" s="20">
        <v>100</v>
      </c>
      <c r="L230" s="7">
        <f t="shared" si="48"/>
        <v>86.21598533371521</v>
      </c>
      <c r="M230" s="7">
        <f t="shared" si="48"/>
        <v>74.331961270633954</v>
      </c>
      <c r="N230" s="7">
        <f t="shared" si="48"/>
        <v>84.573328756155178</v>
      </c>
      <c r="O230" s="7">
        <f t="shared" si="48"/>
        <v>96.225739434679397</v>
      </c>
      <c r="P230" s="7">
        <f t="shared" si="48"/>
        <v>82.961969398262198</v>
      </c>
      <c r="Q230" s="7">
        <f t="shared" si="47"/>
        <v>94.392368938464216</v>
      </c>
      <c r="R230" s="7">
        <f t="shared" si="47"/>
        <v>107.39763506628834</v>
      </c>
      <c r="S230" s="7">
        <f t="shared" si="47"/>
        <v>122.19475099042167</v>
      </c>
      <c r="T230" s="7">
        <f t="shared" si="47"/>
        <v>139.03059560292039</v>
      </c>
      <c r="U230" s="7">
        <f t="shared" si="47"/>
        <v>158.18606247021154</v>
      </c>
      <c r="W230" s="20">
        <v>100</v>
      </c>
      <c r="X230" s="7">
        <f t="shared" si="59"/>
        <v>115.98777142420998</v>
      </c>
      <c r="Y230" s="7">
        <f t="shared" si="59"/>
        <v>131.97554284841996</v>
      </c>
      <c r="Z230" s="7">
        <f t="shared" si="59"/>
        <v>119.86608986112005</v>
      </c>
      <c r="AA230" s="7">
        <f t="shared" si="57"/>
        <v>107.75663687382013</v>
      </c>
      <c r="AB230" s="7">
        <f t="shared" si="57"/>
        <v>123.74440829803011</v>
      </c>
      <c r="AC230" s="7">
        <f t="shared" si="57"/>
        <v>111.63495531073019</v>
      </c>
      <c r="AD230" s="7">
        <f t="shared" si="57"/>
        <v>99.525502323430274</v>
      </c>
      <c r="AE230" s="7">
        <f t="shared" si="57"/>
        <v>87.416049336130357</v>
      </c>
      <c r="AF230" s="7">
        <f t="shared" si="57"/>
        <v>75.306596348830439</v>
      </c>
      <c r="AG230" s="7">
        <f t="shared" si="55"/>
        <v>63.197143361530522</v>
      </c>
      <c r="AI230" s="17">
        <f t="shared" si="56"/>
        <v>0</v>
      </c>
      <c r="AJ230" s="17">
        <f t="shared" si="60"/>
        <v>0</v>
      </c>
      <c r="AK230" s="17">
        <f t="shared" si="60"/>
        <v>0</v>
      </c>
      <c r="AL230" s="17">
        <f t="shared" si="60"/>
        <v>0</v>
      </c>
      <c r="AM230" s="17">
        <f t="shared" si="58"/>
        <v>0</v>
      </c>
      <c r="AN230" s="17">
        <f t="shared" si="58"/>
        <v>0</v>
      </c>
      <c r="AO230" s="17">
        <f t="shared" si="58"/>
        <v>0</v>
      </c>
      <c r="AP230" s="17">
        <f t="shared" si="58"/>
        <v>0</v>
      </c>
      <c r="AQ230" s="17">
        <f t="shared" si="58"/>
        <v>0</v>
      </c>
      <c r="AR230" s="17">
        <f t="shared" si="58"/>
        <v>0</v>
      </c>
      <c r="AT230">
        <v>0</v>
      </c>
      <c r="AU230">
        <v>0</v>
      </c>
      <c r="AV230">
        <v>1</v>
      </c>
      <c r="AW230">
        <v>1</v>
      </c>
      <c r="AX230">
        <v>0</v>
      </c>
      <c r="AY230">
        <v>1</v>
      </c>
      <c r="AZ230">
        <v>1</v>
      </c>
      <c r="BA230">
        <v>1</v>
      </c>
      <c r="BB230">
        <v>1</v>
      </c>
      <c r="BC230">
        <v>1</v>
      </c>
    </row>
    <row r="231" spans="3:55" x14ac:dyDescent="0.25">
      <c r="C231" s="17"/>
      <c r="D231" s="30">
        <f t="shared" si="49"/>
        <v>4727.528048825141</v>
      </c>
      <c r="E231" s="17">
        <f t="shared" si="50"/>
        <v>-4784.5946342759453</v>
      </c>
      <c r="F231" s="30">
        <f t="shared" si="51"/>
        <v>-57.066585450804268</v>
      </c>
      <c r="G231">
        <f t="shared" si="52"/>
        <v>3</v>
      </c>
      <c r="H231" s="31">
        <f t="shared" si="53"/>
        <v>9.7569302143100045E-4</v>
      </c>
      <c r="I231" s="30">
        <f t="shared" si="54"/>
        <v>1</v>
      </c>
      <c r="J231" s="2"/>
      <c r="K231" s="20">
        <v>100</v>
      </c>
      <c r="L231" s="7">
        <f t="shared" si="48"/>
        <v>86.21598533371521</v>
      </c>
      <c r="M231" s="7">
        <f t="shared" si="48"/>
        <v>74.331961270633954</v>
      </c>
      <c r="N231" s="7">
        <f t="shared" si="48"/>
        <v>84.573328756155178</v>
      </c>
      <c r="O231" s="7">
        <f t="shared" si="48"/>
        <v>96.225739434679397</v>
      </c>
      <c r="P231" s="7">
        <f t="shared" si="48"/>
        <v>109.48360512624286</v>
      </c>
      <c r="Q231" s="7">
        <f t="shared" si="47"/>
        <v>94.392368938464216</v>
      </c>
      <c r="R231" s="7">
        <f t="shared" si="47"/>
        <v>81.381310960132652</v>
      </c>
      <c r="S231" s="7">
        <f t="shared" si="47"/>
        <v>70.163699121773135</v>
      </c>
      <c r="T231" s="7">
        <f t="shared" si="47"/>
        <v>60.492324544419994</v>
      </c>
      <c r="U231" s="7">
        <f t="shared" si="47"/>
        <v>52.154053657240546</v>
      </c>
      <c r="W231" s="20">
        <v>100</v>
      </c>
      <c r="X231" s="7">
        <f t="shared" si="59"/>
        <v>115.98777142420998</v>
      </c>
      <c r="Y231" s="7">
        <f t="shared" si="59"/>
        <v>131.97554284841996</v>
      </c>
      <c r="Z231" s="7">
        <f t="shared" si="59"/>
        <v>119.86608986112005</v>
      </c>
      <c r="AA231" s="7">
        <f t="shared" si="57"/>
        <v>107.75663687382013</v>
      </c>
      <c r="AB231" s="7">
        <f t="shared" si="57"/>
        <v>95.64718388652021</v>
      </c>
      <c r="AC231" s="7">
        <f t="shared" si="57"/>
        <v>111.63495531073019</v>
      </c>
      <c r="AD231" s="7">
        <f t="shared" si="57"/>
        <v>127.62272673494017</v>
      </c>
      <c r="AE231" s="7">
        <f t="shared" si="57"/>
        <v>100</v>
      </c>
      <c r="AF231" s="7">
        <f t="shared" si="57"/>
        <v>115.98777142420998</v>
      </c>
      <c r="AG231" s="7">
        <f t="shared" si="55"/>
        <v>131.97554284841996</v>
      </c>
      <c r="AI231" s="17">
        <f t="shared" si="56"/>
        <v>0</v>
      </c>
      <c r="AJ231" s="17">
        <f t="shared" si="60"/>
        <v>0</v>
      </c>
      <c r="AK231" s="17">
        <f t="shared" si="60"/>
        <v>0</v>
      </c>
      <c r="AL231" s="17">
        <f t="shared" si="60"/>
        <v>0</v>
      </c>
      <c r="AM231" s="17">
        <f t="shared" si="58"/>
        <v>0</v>
      </c>
      <c r="AN231" s="17">
        <f t="shared" si="58"/>
        <v>0</v>
      </c>
      <c r="AO231" s="17">
        <f t="shared" si="58"/>
        <v>0</v>
      </c>
      <c r="AP231" s="17">
        <f t="shared" si="58"/>
        <v>3059.8738713892526</v>
      </c>
      <c r="AQ231" s="17">
        <f t="shared" si="58"/>
        <v>0</v>
      </c>
      <c r="AR231" s="17">
        <f t="shared" si="58"/>
        <v>0</v>
      </c>
      <c r="AT231">
        <v>0</v>
      </c>
      <c r="AU231">
        <v>0</v>
      </c>
      <c r="AV231">
        <v>1</v>
      </c>
      <c r="AW231">
        <v>1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</row>
    <row r="232" spans="3:55" x14ac:dyDescent="0.25">
      <c r="C232" s="17"/>
      <c r="D232" s="30">
        <f t="shared" si="49"/>
        <v>3326.8064432598894</v>
      </c>
      <c r="E232" s="17">
        <f t="shared" si="50"/>
        <v>-3117.311633561806</v>
      </c>
      <c r="F232" s="30">
        <f t="shared" si="51"/>
        <v>209.49480969808337</v>
      </c>
      <c r="G232">
        <f t="shared" si="52"/>
        <v>4</v>
      </c>
      <c r="H232" s="31">
        <f t="shared" si="53"/>
        <v>9.7612754295987511E-4</v>
      </c>
      <c r="I232" s="30">
        <f t="shared" si="54"/>
        <v>1</v>
      </c>
      <c r="J232" s="2"/>
      <c r="K232" s="20">
        <v>100</v>
      </c>
      <c r="L232" s="7">
        <f t="shared" si="48"/>
        <v>86.21598533371521</v>
      </c>
      <c r="M232" s="7">
        <f t="shared" si="48"/>
        <v>74.331961270633954</v>
      </c>
      <c r="N232" s="7">
        <f t="shared" si="48"/>
        <v>84.573328756155178</v>
      </c>
      <c r="O232" s="7">
        <f t="shared" si="48"/>
        <v>96.225739434679397</v>
      </c>
      <c r="P232" s="7">
        <f t="shared" si="48"/>
        <v>109.48360512624286</v>
      </c>
      <c r="Q232" s="7">
        <f t="shared" si="47"/>
        <v>94.392368938464216</v>
      </c>
      <c r="R232" s="7">
        <f t="shared" si="47"/>
        <v>81.381310960132652</v>
      </c>
      <c r="S232" s="7">
        <f t="shared" si="47"/>
        <v>70.163699121773135</v>
      </c>
      <c r="T232" s="7">
        <f t="shared" si="47"/>
        <v>60.492324544419994</v>
      </c>
      <c r="U232" s="7">
        <f t="shared" si="47"/>
        <v>68.826883664381938</v>
      </c>
      <c r="W232" s="20">
        <v>100</v>
      </c>
      <c r="X232" s="7">
        <f t="shared" si="59"/>
        <v>115.98777142420998</v>
      </c>
      <c r="Y232" s="7">
        <f t="shared" si="59"/>
        <v>131.97554284841996</v>
      </c>
      <c r="Z232" s="7">
        <f t="shared" si="59"/>
        <v>119.86608986112005</v>
      </c>
      <c r="AA232" s="7">
        <f t="shared" si="57"/>
        <v>107.75663687382013</v>
      </c>
      <c r="AB232" s="7">
        <f t="shared" si="57"/>
        <v>95.64718388652021</v>
      </c>
      <c r="AC232" s="7">
        <f t="shared" si="57"/>
        <v>111.63495531073019</v>
      </c>
      <c r="AD232" s="7">
        <f t="shared" si="57"/>
        <v>127.62272673494017</v>
      </c>
      <c r="AE232" s="7">
        <f t="shared" si="57"/>
        <v>100</v>
      </c>
      <c r="AF232" s="7">
        <f t="shared" si="57"/>
        <v>115.98777142420998</v>
      </c>
      <c r="AG232" s="7">
        <f t="shared" si="55"/>
        <v>103.87831843691006</v>
      </c>
      <c r="AI232" s="17">
        <f t="shared" si="56"/>
        <v>0</v>
      </c>
      <c r="AJ232" s="17">
        <f t="shared" si="60"/>
        <v>0</v>
      </c>
      <c r="AK232" s="17">
        <f t="shared" si="60"/>
        <v>0</v>
      </c>
      <c r="AL232" s="17">
        <f t="shared" si="60"/>
        <v>0</v>
      </c>
      <c r="AM232" s="17">
        <f t="shared" si="58"/>
        <v>0</v>
      </c>
      <c r="AN232" s="17">
        <f t="shared" si="58"/>
        <v>0</v>
      </c>
      <c r="AO232" s="17">
        <f t="shared" si="58"/>
        <v>0</v>
      </c>
      <c r="AP232" s="17">
        <f t="shared" si="58"/>
        <v>3059.8738713892526</v>
      </c>
      <c r="AQ232" s="17">
        <f t="shared" si="58"/>
        <v>0</v>
      </c>
      <c r="AR232" s="17">
        <f t="shared" si="58"/>
        <v>0</v>
      </c>
      <c r="AT232">
        <v>0</v>
      </c>
      <c r="AU232">
        <v>0</v>
      </c>
      <c r="AV232">
        <v>1</v>
      </c>
      <c r="AW232">
        <v>1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1</v>
      </c>
    </row>
    <row r="233" spans="3:55" x14ac:dyDescent="0.25">
      <c r="C233" s="17"/>
      <c r="D233" s="30">
        <f t="shared" si="49"/>
        <v>3326.806443259889</v>
      </c>
      <c r="E233" s="17">
        <f t="shared" si="50"/>
        <v>-3117.3116335618074</v>
      </c>
      <c r="F233" s="30">
        <f t="shared" si="51"/>
        <v>209.49480969808155</v>
      </c>
      <c r="G233">
        <f t="shared" si="52"/>
        <v>4</v>
      </c>
      <c r="H233" s="31">
        <f t="shared" si="53"/>
        <v>9.7612754295987511E-4</v>
      </c>
      <c r="I233" s="30">
        <f t="shared" si="54"/>
        <v>1</v>
      </c>
      <c r="J233" s="2"/>
      <c r="K233" s="20">
        <v>100</v>
      </c>
      <c r="L233" s="7">
        <f t="shared" si="48"/>
        <v>86.21598533371521</v>
      </c>
      <c r="M233" s="7">
        <f t="shared" si="48"/>
        <v>74.331961270633954</v>
      </c>
      <c r="N233" s="7">
        <f t="shared" si="48"/>
        <v>84.573328756155178</v>
      </c>
      <c r="O233" s="7">
        <f t="shared" si="48"/>
        <v>96.225739434679397</v>
      </c>
      <c r="P233" s="7">
        <f t="shared" si="48"/>
        <v>109.48360512624286</v>
      </c>
      <c r="Q233" s="7">
        <f t="shared" si="47"/>
        <v>94.392368938464216</v>
      </c>
      <c r="R233" s="7">
        <f t="shared" si="47"/>
        <v>81.381310960132652</v>
      </c>
      <c r="S233" s="7">
        <f t="shared" si="47"/>
        <v>70.163699121773135</v>
      </c>
      <c r="T233" s="7">
        <f t="shared" si="47"/>
        <v>79.830768503050237</v>
      </c>
      <c r="U233" s="7">
        <f t="shared" si="47"/>
        <v>68.826883664381924</v>
      </c>
      <c r="W233" s="20">
        <v>100</v>
      </c>
      <c r="X233" s="7">
        <f t="shared" si="59"/>
        <v>115.98777142420998</v>
      </c>
      <c r="Y233" s="7">
        <f t="shared" si="59"/>
        <v>131.97554284841996</v>
      </c>
      <c r="Z233" s="7">
        <f t="shared" si="59"/>
        <v>119.86608986112005</v>
      </c>
      <c r="AA233" s="7">
        <f t="shared" si="57"/>
        <v>107.75663687382013</v>
      </c>
      <c r="AB233" s="7">
        <f t="shared" si="57"/>
        <v>95.64718388652021</v>
      </c>
      <c r="AC233" s="7">
        <f t="shared" si="57"/>
        <v>111.63495531073019</v>
      </c>
      <c r="AD233" s="7">
        <f t="shared" si="57"/>
        <v>127.62272673494017</v>
      </c>
      <c r="AE233" s="7">
        <f t="shared" si="57"/>
        <v>100</v>
      </c>
      <c r="AF233" s="7">
        <f t="shared" si="57"/>
        <v>87.890547012700083</v>
      </c>
      <c r="AG233" s="7">
        <f t="shared" si="55"/>
        <v>103.87831843691006</v>
      </c>
      <c r="AI233" s="17">
        <f t="shared" si="56"/>
        <v>0</v>
      </c>
      <c r="AJ233" s="17">
        <f t="shared" si="60"/>
        <v>0</v>
      </c>
      <c r="AK233" s="17">
        <f t="shared" si="60"/>
        <v>0</v>
      </c>
      <c r="AL233" s="17">
        <f t="shared" si="60"/>
        <v>0</v>
      </c>
      <c r="AM233" s="17">
        <f t="shared" si="58"/>
        <v>0</v>
      </c>
      <c r="AN233" s="17">
        <f t="shared" si="58"/>
        <v>0</v>
      </c>
      <c r="AO233" s="17">
        <f t="shared" si="58"/>
        <v>0</v>
      </c>
      <c r="AP233" s="17">
        <f t="shared" si="58"/>
        <v>3059.8738713892526</v>
      </c>
      <c r="AQ233" s="17">
        <f t="shared" si="58"/>
        <v>0</v>
      </c>
      <c r="AR233" s="17">
        <f t="shared" si="58"/>
        <v>0</v>
      </c>
      <c r="AT233">
        <v>0</v>
      </c>
      <c r="AU233">
        <v>0</v>
      </c>
      <c r="AV233">
        <v>1</v>
      </c>
      <c r="AW233">
        <v>1</v>
      </c>
      <c r="AX233">
        <v>1</v>
      </c>
      <c r="AY233">
        <v>0</v>
      </c>
      <c r="AZ233">
        <v>0</v>
      </c>
      <c r="BA233">
        <v>0</v>
      </c>
      <c r="BB233">
        <v>1</v>
      </c>
      <c r="BC233">
        <v>0</v>
      </c>
    </row>
    <row r="234" spans="3:55" x14ac:dyDescent="0.25">
      <c r="C234" s="17"/>
      <c r="D234" s="30">
        <f t="shared" si="49"/>
        <v>860.07657580973637</v>
      </c>
      <c r="E234" s="17">
        <f t="shared" si="50"/>
        <v>-917.02450190521745</v>
      </c>
      <c r="F234" s="30">
        <f t="shared" si="51"/>
        <v>-56.94792609548108</v>
      </c>
      <c r="G234">
        <f t="shared" si="52"/>
        <v>5</v>
      </c>
      <c r="H234" s="31">
        <f t="shared" si="53"/>
        <v>9.7656225800141683E-4</v>
      </c>
      <c r="I234" s="30">
        <f t="shared" si="54"/>
        <v>1</v>
      </c>
      <c r="J234" s="2"/>
      <c r="K234" s="20">
        <v>100</v>
      </c>
      <c r="L234" s="7">
        <f t="shared" si="48"/>
        <v>86.21598533371521</v>
      </c>
      <c r="M234" s="7">
        <f t="shared" si="48"/>
        <v>74.331961270633954</v>
      </c>
      <c r="N234" s="7">
        <f t="shared" si="48"/>
        <v>84.573328756155178</v>
      </c>
      <c r="O234" s="7">
        <f t="shared" si="48"/>
        <v>96.225739434679397</v>
      </c>
      <c r="P234" s="7">
        <f t="shared" si="48"/>
        <v>109.48360512624286</v>
      </c>
      <c r="Q234" s="7">
        <f t="shared" si="47"/>
        <v>94.392368938464216</v>
      </c>
      <c r="R234" s="7">
        <f t="shared" si="47"/>
        <v>81.381310960132652</v>
      </c>
      <c r="S234" s="7">
        <f t="shared" si="47"/>
        <v>70.163699121773135</v>
      </c>
      <c r="T234" s="7">
        <f t="shared" si="47"/>
        <v>79.830768503050237</v>
      </c>
      <c r="U234" s="7">
        <f t="shared" si="47"/>
        <v>90.829754980947826</v>
      </c>
      <c r="W234" s="20">
        <v>100</v>
      </c>
      <c r="X234" s="7">
        <f t="shared" si="59"/>
        <v>115.98777142420998</v>
      </c>
      <c r="Y234" s="7">
        <f t="shared" si="59"/>
        <v>131.97554284841996</v>
      </c>
      <c r="Z234" s="7">
        <f t="shared" si="59"/>
        <v>119.86608986112005</v>
      </c>
      <c r="AA234" s="7">
        <f t="shared" si="57"/>
        <v>107.75663687382013</v>
      </c>
      <c r="AB234" s="7">
        <f t="shared" si="57"/>
        <v>95.64718388652021</v>
      </c>
      <c r="AC234" s="7">
        <f t="shared" si="57"/>
        <v>111.63495531073019</v>
      </c>
      <c r="AD234" s="7">
        <f t="shared" si="57"/>
        <v>127.62272673494017</v>
      </c>
      <c r="AE234" s="7">
        <f t="shared" si="57"/>
        <v>100</v>
      </c>
      <c r="AF234" s="7">
        <f t="shared" si="57"/>
        <v>87.890547012700083</v>
      </c>
      <c r="AG234" s="7">
        <f t="shared" si="55"/>
        <v>75.781094025400165</v>
      </c>
      <c r="AI234" s="17">
        <f t="shared" si="56"/>
        <v>0</v>
      </c>
      <c r="AJ234" s="17">
        <f t="shared" si="60"/>
        <v>0</v>
      </c>
      <c r="AK234" s="17">
        <f t="shared" si="60"/>
        <v>0</v>
      </c>
      <c r="AL234" s="17">
        <f t="shared" si="60"/>
        <v>0</v>
      </c>
      <c r="AM234" s="17">
        <f t="shared" si="58"/>
        <v>0</v>
      </c>
      <c r="AN234" s="17">
        <f t="shared" si="58"/>
        <v>0</v>
      </c>
      <c r="AO234" s="17">
        <f t="shared" si="58"/>
        <v>0</v>
      </c>
      <c r="AP234" s="17">
        <f t="shared" si="58"/>
        <v>3059.8738713892526</v>
      </c>
      <c r="AQ234" s="17">
        <f t="shared" si="58"/>
        <v>0</v>
      </c>
      <c r="AR234" s="17">
        <f t="shared" si="58"/>
        <v>0</v>
      </c>
      <c r="AT234">
        <v>0</v>
      </c>
      <c r="AU234">
        <v>0</v>
      </c>
      <c r="AV234">
        <v>1</v>
      </c>
      <c r="AW234">
        <v>1</v>
      </c>
      <c r="AX234">
        <v>1</v>
      </c>
      <c r="AY234">
        <v>0</v>
      </c>
      <c r="AZ234">
        <v>0</v>
      </c>
      <c r="BA234">
        <v>0</v>
      </c>
      <c r="BB234">
        <v>1</v>
      </c>
      <c r="BC234">
        <v>1</v>
      </c>
    </row>
    <row r="235" spans="3:55" x14ac:dyDescent="0.25">
      <c r="C235" s="17"/>
      <c r="D235" s="30">
        <f t="shared" si="49"/>
        <v>3268.5072552162083</v>
      </c>
      <c r="E235" s="17">
        <f t="shared" si="50"/>
        <v>-3117.3116335618074</v>
      </c>
      <c r="F235" s="30">
        <f t="shared" si="51"/>
        <v>151.19562165440084</v>
      </c>
      <c r="G235">
        <f t="shared" si="52"/>
        <v>4</v>
      </c>
      <c r="H235" s="31">
        <f t="shared" si="53"/>
        <v>9.7612754295987511E-4</v>
      </c>
      <c r="I235" s="30">
        <f t="shared" si="54"/>
        <v>0</v>
      </c>
      <c r="J235" s="2"/>
      <c r="K235" s="20">
        <v>100</v>
      </c>
      <c r="L235" s="7">
        <f t="shared" si="48"/>
        <v>86.21598533371521</v>
      </c>
      <c r="M235" s="7">
        <f t="shared" si="48"/>
        <v>74.331961270633954</v>
      </c>
      <c r="N235" s="7">
        <f t="shared" si="48"/>
        <v>84.573328756155178</v>
      </c>
      <c r="O235" s="7">
        <f t="shared" si="48"/>
        <v>96.225739434679397</v>
      </c>
      <c r="P235" s="7">
        <f t="shared" si="48"/>
        <v>109.48360512624286</v>
      </c>
      <c r="Q235" s="7">
        <f t="shared" si="47"/>
        <v>94.392368938464216</v>
      </c>
      <c r="R235" s="7">
        <f t="shared" si="47"/>
        <v>81.381310960132652</v>
      </c>
      <c r="S235" s="7">
        <f t="shared" si="47"/>
        <v>92.593929297508126</v>
      </c>
      <c r="T235" s="7">
        <f t="shared" si="47"/>
        <v>79.830768503050237</v>
      </c>
      <c r="U235" s="7">
        <f t="shared" si="47"/>
        <v>68.826883664381924</v>
      </c>
      <c r="W235" s="20">
        <v>100</v>
      </c>
      <c r="X235" s="7">
        <f t="shared" si="59"/>
        <v>115.98777142420998</v>
      </c>
      <c r="Y235" s="7">
        <f t="shared" si="59"/>
        <v>131.97554284841996</v>
      </c>
      <c r="Z235" s="7">
        <f t="shared" si="59"/>
        <v>119.86608986112005</v>
      </c>
      <c r="AA235" s="7">
        <f t="shared" si="57"/>
        <v>107.75663687382013</v>
      </c>
      <c r="AB235" s="7">
        <f t="shared" si="57"/>
        <v>95.64718388652021</v>
      </c>
      <c r="AC235" s="7">
        <f t="shared" si="57"/>
        <v>111.63495531073019</v>
      </c>
      <c r="AD235" s="7">
        <f t="shared" si="57"/>
        <v>127.62272673494017</v>
      </c>
      <c r="AE235" s="7">
        <f t="shared" si="57"/>
        <v>115.51327374764026</v>
      </c>
      <c r="AF235" s="7">
        <f t="shared" si="57"/>
        <v>131.50104517185025</v>
      </c>
      <c r="AG235" s="7">
        <f t="shared" si="55"/>
        <v>147.48881659606025</v>
      </c>
      <c r="AI235" s="17">
        <f t="shared" si="56"/>
        <v>0</v>
      </c>
      <c r="AJ235" s="17">
        <f t="shared" si="60"/>
        <v>0</v>
      </c>
      <c r="AK235" s="17">
        <f t="shared" si="60"/>
        <v>0</v>
      </c>
      <c r="AL235" s="17">
        <f t="shared" si="60"/>
        <v>0</v>
      </c>
      <c r="AM235" s="17">
        <f t="shared" si="58"/>
        <v>0</v>
      </c>
      <c r="AN235" s="17">
        <f t="shared" si="58"/>
        <v>0</v>
      </c>
      <c r="AO235" s="17">
        <f t="shared" si="58"/>
        <v>0</v>
      </c>
      <c r="AP235" s="17">
        <f t="shared" si="58"/>
        <v>0</v>
      </c>
      <c r="AQ235" s="17">
        <f t="shared" si="58"/>
        <v>0</v>
      </c>
      <c r="AR235" s="17">
        <f t="shared" si="58"/>
        <v>0</v>
      </c>
      <c r="AT235">
        <v>0</v>
      </c>
      <c r="AU235">
        <v>0</v>
      </c>
      <c r="AV235">
        <v>1</v>
      </c>
      <c r="AW235">
        <v>1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0</v>
      </c>
    </row>
    <row r="236" spans="3:55" x14ac:dyDescent="0.25">
      <c r="C236" s="17"/>
      <c r="D236" s="30">
        <f t="shared" si="49"/>
        <v>1761.3335668131697</v>
      </c>
      <c r="E236" s="17">
        <f t="shared" si="50"/>
        <v>-917.02450190521745</v>
      </c>
      <c r="F236" s="30">
        <f t="shared" si="51"/>
        <v>844.30906490795223</v>
      </c>
      <c r="G236">
        <f t="shared" si="52"/>
        <v>5</v>
      </c>
      <c r="H236" s="31">
        <f t="shared" si="53"/>
        <v>9.7656225800141683E-4</v>
      </c>
      <c r="I236" s="30">
        <f t="shared" si="54"/>
        <v>0</v>
      </c>
      <c r="J236" s="2"/>
      <c r="K236" s="20">
        <v>100</v>
      </c>
      <c r="L236" s="7">
        <f t="shared" si="48"/>
        <v>86.21598533371521</v>
      </c>
      <c r="M236" s="7">
        <f t="shared" si="48"/>
        <v>74.331961270633954</v>
      </c>
      <c r="N236" s="7">
        <f t="shared" si="48"/>
        <v>84.573328756155178</v>
      </c>
      <c r="O236" s="7">
        <f t="shared" si="48"/>
        <v>96.225739434679397</v>
      </c>
      <c r="P236" s="7">
        <f t="shared" si="48"/>
        <v>109.48360512624286</v>
      </c>
      <c r="Q236" s="7">
        <f t="shared" ref="Q236:U286" si="61">P236*((1-AY236)*$I$3+$I$2*AY236)</f>
        <v>94.392368938464216</v>
      </c>
      <c r="R236" s="7">
        <f t="shared" si="61"/>
        <v>81.381310960132652</v>
      </c>
      <c r="S236" s="7">
        <f t="shared" si="61"/>
        <v>92.593929297508126</v>
      </c>
      <c r="T236" s="7">
        <f t="shared" si="61"/>
        <v>79.830768503050237</v>
      </c>
      <c r="U236" s="7">
        <f t="shared" si="61"/>
        <v>90.829754980947826</v>
      </c>
      <c r="W236" s="20">
        <v>100</v>
      </c>
      <c r="X236" s="7">
        <f t="shared" si="59"/>
        <v>115.98777142420998</v>
      </c>
      <c r="Y236" s="7">
        <f t="shared" si="59"/>
        <v>131.97554284841996</v>
      </c>
      <c r="Z236" s="7">
        <f t="shared" si="59"/>
        <v>119.86608986112005</v>
      </c>
      <c r="AA236" s="7">
        <f t="shared" si="57"/>
        <v>107.75663687382013</v>
      </c>
      <c r="AB236" s="7">
        <f t="shared" si="57"/>
        <v>95.64718388652021</v>
      </c>
      <c r="AC236" s="7">
        <f t="shared" si="57"/>
        <v>111.63495531073019</v>
      </c>
      <c r="AD236" s="7">
        <f t="shared" si="57"/>
        <v>127.62272673494017</v>
      </c>
      <c r="AE236" s="7">
        <f t="shared" si="57"/>
        <v>115.51327374764026</v>
      </c>
      <c r="AF236" s="7">
        <f t="shared" si="57"/>
        <v>131.50104517185025</v>
      </c>
      <c r="AG236" s="7">
        <f t="shared" si="55"/>
        <v>119.39159218455033</v>
      </c>
      <c r="AI236" s="17">
        <f t="shared" si="56"/>
        <v>0</v>
      </c>
      <c r="AJ236" s="17">
        <f t="shared" si="60"/>
        <v>0</v>
      </c>
      <c r="AK236" s="17">
        <f t="shared" si="60"/>
        <v>0</v>
      </c>
      <c r="AL236" s="17">
        <f t="shared" si="60"/>
        <v>0</v>
      </c>
      <c r="AM236" s="17">
        <f t="shared" si="58"/>
        <v>0</v>
      </c>
      <c r="AN236" s="17">
        <f t="shared" si="58"/>
        <v>0</v>
      </c>
      <c r="AO236" s="17">
        <f t="shared" si="58"/>
        <v>0</v>
      </c>
      <c r="AP236" s="17">
        <f t="shared" si="58"/>
        <v>0</v>
      </c>
      <c r="AQ236" s="17">
        <f t="shared" si="58"/>
        <v>0</v>
      </c>
      <c r="AR236" s="17">
        <f t="shared" si="58"/>
        <v>0</v>
      </c>
      <c r="AT236">
        <v>0</v>
      </c>
      <c r="AU236">
        <v>0</v>
      </c>
      <c r="AV236">
        <v>1</v>
      </c>
      <c r="AW236">
        <v>1</v>
      </c>
      <c r="AX236">
        <v>1</v>
      </c>
      <c r="AY236">
        <v>0</v>
      </c>
      <c r="AZ236">
        <v>0</v>
      </c>
      <c r="BA236">
        <v>1</v>
      </c>
      <c r="BB236">
        <v>0</v>
      </c>
      <c r="BC236">
        <v>1</v>
      </c>
    </row>
    <row r="237" spans="3:55" x14ac:dyDescent="0.25">
      <c r="C237" s="17"/>
      <c r="D237" s="30">
        <f t="shared" si="49"/>
        <v>1761.3335668131683</v>
      </c>
      <c r="E237" s="17">
        <f t="shared" si="50"/>
        <v>-917.02450190521745</v>
      </c>
      <c r="F237" s="30">
        <f t="shared" si="51"/>
        <v>844.30906490795087</v>
      </c>
      <c r="G237">
        <f t="shared" si="52"/>
        <v>5</v>
      </c>
      <c r="H237" s="31">
        <f t="shared" si="53"/>
        <v>9.7656225800141683E-4</v>
      </c>
      <c r="I237" s="30">
        <f t="shared" si="54"/>
        <v>0</v>
      </c>
      <c r="J237" s="2"/>
      <c r="K237" s="20">
        <v>100</v>
      </c>
      <c r="L237" s="7">
        <f t="shared" ref="L237:P287" si="62">K237*((1-AT237)*$I$3+$I$2*AT237)</f>
        <v>86.21598533371521</v>
      </c>
      <c r="M237" s="7">
        <f t="shared" si="62"/>
        <v>74.331961270633954</v>
      </c>
      <c r="N237" s="7">
        <f t="shared" si="62"/>
        <v>84.573328756155178</v>
      </c>
      <c r="O237" s="7">
        <f t="shared" si="62"/>
        <v>96.225739434679397</v>
      </c>
      <c r="P237" s="7">
        <f t="shared" si="62"/>
        <v>109.48360512624286</v>
      </c>
      <c r="Q237" s="7">
        <f t="shared" si="61"/>
        <v>94.392368938464216</v>
      </c>
      <c r="R237" s="7">
        <f t="shared" si="61"/>
        <v>81.381310960132652</v>
      </c>
      <c r="S237" s="7">
        <f t="shared" si="61"/>
        <v>92.593929297508126</v>
      </c>
      <c r="T237" s="7">
        <f t="shared" si="61"/>
        <v>105.35140859247174</v>
      </c>
      <c r="U237" s="7">
        <f t="shared" si="61"/>
        <v>90.829754980947826</v>
      </c>
      <c r="W237" s="20">
        <v>100</v>
      </c>
      <c r="X237" s="7">
        <f t="shared" si="59"/>
        <v>115.98777142420998</v>
      </c>
      <c r="Y237" s="7">
        <f t="shared" si="59"/>
        <v>131.97554284841996</v>
      </c>
      <c r="Z237" s="7">
        <f t="shared" si="59"/>
        <v>119.86608986112005</v>
      </c>
      <c r="AA237" s="7">
        <f t="shared" si="57"/>
        <v>107.75663687382013</v>
      </c>
      <c r="AB237" s="7">
        <f t="shared" si="57"/>
        <v>95.64718388652021</v>
      </c>
      <c r="AC237" s="7">
        <f t="shared" si="57"/>
        <v>111.63495531073019</v>
      </c>
      <c r="AD237" s="7">
        <f t="shared" si="57"/>
        <v>127.62272673494017</v>
      </c>
      <c r="AE237" s="7">
        <f t="shared" si="57"/>
        <v>115.51327374764026</v>
      </c>
      <c r="AF237" s="7">
        <f t="shared" si="57"/>
        <v>103.40382076034034</v>
      </c>
      <c r="AG237" s="7">
        <f t="shared" si="55"/>
        <v>119.39159218455032</v>
      </c>
      <c r="AI237" s="17">
        <f t="shared" si="56"/>
        <v>0</v>
      </c>
      <c r="AJ237" s="17">
        <f t="shared" si="60"/>
        <v>0</v>
      </c>
      <c r="AK237" s="17">
        <f t="shared" si="60"/>
        <v>0</v>
      </c>
      <c r="AL237" s="17">
        <f t="shared" si="60"/>
        <v>0</v>
      </c>
      <c r="AM237" s="17">
        <f t="shared" si="58"/>
        <v>0</v>
      </c>
      <c r="AN237" s="17">
        <f t="shared" si="58"/>
        <v>0</v>
      </c>
      <c r="AO237" s="17">
        <f t="shared" si="58"/>
        <v>0</v>
      </c>
      <c r="AP237" s="17">
        <f t="shared" si="58"/>
        <v>0</v>
      </c>
      <c r="AQ237" s="17">
        <f t="shared" si="58"/>
        <v>0</v>
      </c>
      <c r="AR237" s="17">
        <f t="shared" si="58"/>
        <v>0</v>
      </c>
      <c r="AT237">
        <v>0</v>
      </c>
      <c r="AU237">
        <v>0</v>
      </c>
      <c r="AV237">
        <v>1</v>
      </c>
      <c r="AW237">
        <v>1</v>
      </c>
      <c r="AX237">
        <v>1</v>
      </c>
      <c r="AY237">
        <v>0</v>
      </c>
      <c r="AZ237">
        <v>0</v>
      </c>
      <c r="BA237">
        <v>1</v>
      </c>
      <c r="BB237">
        <v>1</v>
      </c>
      <c r="BC237">
        <v>0</v>
      </c>
    </row>
    <row r="238" spans="3:55" x14ac:dyDescent="0.25">
      <c r="C238" s="17"/>
      <c r="D238" s="30">
        <f t="shared" si="49"/>
        <v>-1043.5145177395257</v>
      </c>
      <c r="E238" s="17">
        <f t="shared" si="50"/>
        <v>1986.6597914390709</v>
      </c>
      <c r="F238" s="30">
        <f t="shared" si="51"/>
        <v>943.14527369954521</v>
      </c>
      <c r="G238">
        <f t="shared" si="52"/>
        <v>6</v>
      </c>
      <c r="H238" s="31">
        <f t="shared" si="53"/>
        <v>9.7699716664180632E-4</v>
      </c>
      <c r="I238" s="30">
        <f t="shared" si="54"/>
        <v>0</v>
      </c>
      <c r="J238" s="2"/>
      <c r="K238" s="20">
        <v>100</v>
      </c>
      <c r="L238" s="7">
        <f t="shared" si="62"/>
        <v>86.21598533371521</v>
      </c>
      <c r="M238" s="7">
        <f t="shared" si="62"/>
        <v>74.331961270633954</v>
      </c>
      <c r="N238" s="7">
        <f t="shared" si="62"/>
        <v>84.573328756155178</v>
      </c>
      <c r="O238" s="7">
        <f t="shared" si="62"/>
        <v>96.225739434679397</v>
      </c>
      <c r="P238" s="7">
        <f t="shared" si="62"/>
        <v>109.48360512624286</v>
      </c>
      <c r="Q238" s="7">
        <f t="shared" si="61"/>
        <v>94.392368938464216</v>
      </c>
      <c r="R238" s="7">
        <f t="shared" si="61"/>
        <v>81.381310960132652</v>
      </c>
      <c r="S238" s="7">
        <f t="shared" si="61"/>
        <v>92.593929297508126</v>
      </c>
      <c r="T238" s="7">
        <f t="shared" si="61"/>
        <v>105.35140859247174</v>
      </c>
      <c r="U238" s="7">
        <f t="shared" si="61"/>
        <v>119.86659791439071</v>
      </c>
      <c r="W238" s="20">
        <v>100</v>
      </c>
      <c r="X238" s="7">
        <f t="shared" si="59"/>
        <v>115.98777142420998</v>
      </c>
      <c r="Y238" s="7">
        <f t="shared" si="59"/>
        <v>131.97554284841996</v>
      </c>
      <c r="Z238" s="7">
        <f t="shared" si="59"/>
        <v>119.86608986112005</v>
      </c>
      <c r="AA238" s="7">
        <f t="shared" si="57"/>
        <v>107.75663687382013</v>
      </c>
      <c r="AB238" s="7">
        <f t="shared" si="57"/>
        <v>95.64718388652021</v>
      </c>
      <c r="AC238" s="7">
        <f t="shared" si="57"/>
        <v>111.63495531073019</v>
      </c>
      <c r="AD238" s="7">
        <f t="shared" si="57"/>
        <v>127.62272673494017</v>
      </c>
      <c r="AE238" s="7">
        <f t="shared" si="57"/>
        <v>115.51327374764026</v>
      </c>
      <c r="AF238" s="7">
        <f t="shared" si="57"/>
        <v>103.40382076034034</v>
      </c>
      <c r="AG238" s="7">
        <f t="shared" si="55"/>
        <v>91.29436777304042</v>
      </c>
      <c r="AI238" s="17">
        <f t="shared" si="56"/>
        <v>0</v>
      </c>
      <c r="AJ238" s="17">
        <f t="shared" si="60"/>
        <v>0</v>
      </c>
      <c r="AK238" s="17">
        <f t="shared" si="60"/>
        <v>0</v>
      </c>
      <c r="AL238" s="17">
        <f t="shared" si="60"/>
        <v>0</v>
      </c>
      <c r="AM238" s="17">
        <f t="shared" si="58"/>
        <v>0</v>
      </c>
      <c r="AN238" s="17">
        <f t="shared" si="58"/>
        <v>0</v>
      </c>
      <c r="AO238" s="17">
        <f t="shared" si="58"/>
        <v>0</v>
      </c>
      <c r="AP238" s="17">
        <f t="shared" si="58"/>
        <v>0</v>
      </c>
      <c r="AQ238" s="17">
        <f t="shared" si="58"/>
        <v>0</v>
      </c>
      <c r="AR238" s="17">
        <f t="shared" si="58"/>
        <v>0</v>
      </c>
      <c r="AT238">
        <v>0</v>
      </c>
      <c r="AU238">
        <v>0</v>
      </c>
      <c r="AV238">
        <v>1</v>
      </c>
      <c r="AW238">
        <v>1</v>
      </c>
      <c r="AX238">
        <v>1</v>
      </c>
      <c r="AY238">
        <v>0</v>
      </c>
      <c r="AZ238">
        <v>0</v>
      </c>
      <c r="BA238">
        <v>1</v>
      </c>
      <c r="BB238">
        <v>1</v>
      </c>
      <c r="BC238">
        <v>1</v>
      </c>
    </row>
    <row r="239" spans="3:55" x14ac:dyDescent="0.25">
      <c r="C239" s="17"/>
      <c r="D239" s="30">
        <f t="shared" si="49"/>
        <v>3268.5072552162087</v>
      </c>
      <c r="E239" s="17">
        <f t="shared" si="50"/>
        <v>-3117.311633561806</v>
      </c>
      <c r="F239" s="30">
        <f t="shared" si="51"/>
        <v>151.19562165440266</v>
      </c>
      <c r="G239">
        <f t="shared" si="52"/>
        <v>4</v>
      </c>
      <c r="H239" s="31">
        <f t="shared" si="53"/>
        <v>9.7612754295987511E-4</v>
      </c>
      <c r="I239" s="30">
        <f t="shared" si="54"/>
        <v>0</v>
      </c>
      <c r="J239" s="2"/>
      <c r="K239" s="20">
        <v>100</v>
      </c>
      <c r="L239" s="7">
        <f t="shared" si="62"/>
        <v>86.21598533371521</v>
      </c>
      <c r="M239" s="7">
        <f t="shared" si="62"/>
        <v>74.331961270633954</v>
      </c>
      <c r="N239" s="7">
        <f t="shared" si="62"/>
        <v>84.573328756155178</v>
      </c>
      <c r="O239" s="7">
        <f t="shared" si="62"/>
        <v>96.225739434679397</v>
      </c>
      <c r="P239" s="7">
        <f t="shared" si="62"/>
        <v>109.48360512624286</v>
      </c>
      <c r="Q239" s="7">
        <f t="shared" si="61"/>
        <v>94.392368938464216</v>
      </c>
      <c r="R239" s="7">
        <f t="shared" si="61"/>
        <v>107.39763506628834</v>
      </c>
      <c r="S239" s="7">
        <f t="shared" si="61"/>
        <v>92.59392929750814</v>
      </c>
      <c r="T239" s="7">
        <f t="shared" si="61"/>
        <v>79.830768503050251</v>
      </c>
      <c r="U239" s="7">
        <f t="shared" si="61"/>
        <v>68.826883664381938</v>
      </c>
      <c r="W239" s="20">
        <v>100</v>
      </c>
      <c r="X239" s="7">
        <f t="shared" si="59"/>
        <v>115.98777142420998</v>
      </c>
      <c r="Y239" s="7">
        <f t="shared" si="59"/>
        <v>131.97554284841996</v>
      </c>
      <c r="Z239" s="7">
        <f t="shared" si="59"/>
        <v>119.86608986112005</v>
      </c>
      <c r="AA239" s="7">
        <f t="shared" si="57"/>
        <v>107.75663687382013</v>
      </c>
      <c r="AB239" s="7">
        <f t="shared" si="57"/>
        <v>95.64718388652021</v>
      </c>
      <c r="AC239" s="7">
        <f t="shared" si="57"/>
        <v>111.63495531073019</v>
      </c>
      <c r="AD239" s="7">
        <f t="shared" si="57"/>
        <v>99.525502323430274</v>
      </c>
      <c r="AE239" s="7">
        <f t="shared" si="57"/>
        <v>115.51327374764026</v>
      </c>
      <c r="AF239" s="7">
        <f t="shared" si="57"/>
        <v>131.50104517185025</v>
      </c>
      <c r="AG239" s="7">
        <f t="shared" si="55"/>
        <v>147.48881659606025</v>
      </c>
      <c r="AI239" s="17">
        <f t="shared" si="56"/>
        <v>0</v>
      </c>
      <c r="AJ239" s="17">
        <f t="shared" si="60"/>
        <v>0</v>
      </c>
      <c r="AK239" s="17">
        <f t="shared" si="60"/>
        <v>0</v>
      </c>
      <c r="AL239" s="17">
        <f t="shared" si="60"/>
        <v>0</v>
      </c>
      <c r="AM239" s="17">
        <f t="shared" si="58"/>
        <v>0</v>
      </c>
      <c r="AN239" s="17">
        <f t="shared" si="58"/>
        <v>0</v>
      </c>
      <c r="AO239" s="17">
        <f t="shared" si="58"/>
        <v>0</v>
      </c>
      <c r="AP239" s="17">
        <f t="shared" si="58"/>
        <v>0</v>
      </c>
      <c r="AQ239" s="17">
        <f t="shared" si="58"/>
        <v>0</v>
      </c>
      <c r="AR239" s="17">
        <f t="shared" si="58"/>
        <v>0</v>
      </c>
      <c r="AT239">
        <v>0</v>
      </c>
      <c r="AU239">
        <v>0</v>
      </c>
      <c r="AV239">
        <v>1</v>
      </c>
      <c r="AW239">
        <v>1</v>
      </c>
      <c r="AX239">
        <v>1</v>
      </c>
      <c r="AY239">
        <v>0</v>
      </c>
      <c r="AZ239">
        <v>1</v>
      </c>
      <c r="BA239">
        <v>0</v>
      </c>
      <c r="BB239">
        <v>0</v>
      </c>
      <c r="BC239">
        <v>0</v>
      </c>
    </row>
    <row r="240" spans="3:55" x14ac:dyDescent="0.25">
      <c r="C240" s="17"/>
      <c r="D240" s="30">
        <f t="shared" si="49"/>
        <v>1761.3335668131699</v>
      </c>
      <c r="E240" s="17">
        <f t="shared" si="50"/>
        <v>-917.02450190521608</v>
      </c>
      <c r="F240" s="30">
        <f t="shared" si="51"/>
        <v>844.30906490795383</v>
      </c>
      <c r="G240">
        <f t="shared" si="52"/>
        <v>5</v>
      </c>
      <c r="H240" s="31">
        <f t="shared" si="53"/>
        <v>9.7656225800141683E-4</v>
      </c>
      <c r="I240" s="30">
        <f t="shared" si="54"/>
        <v>0</v>
      </c>
      <c r="J240" s="2"/>
      <c r="K240" s="20">
        <v>100</v>
      </c>
      <c r="L240" s="7">
        <f t="shared" si="62"/>
        <v>86.21598533371521</v>
      </c>
      <c r="M240" s="7">
        <f t="shared" si="62"/>
        <v>74.331961270633954</v>
      </c>
      <c r="N240" s="7">
        <f t="shared" si="62"/>
        <v>84.573328756155178</v>
      </c>
      <c r="O240" s="7">
        <f t="shared" si="62"/>
        <v>96.225739434679397</v>
      </c>
      <c r="P240" s="7">
        <f t="shared" si="62"/>
        <v>109.48360512624286</v>
      </c>
      <c r="Q240" s="7">
        <f t="shared" si="61"/>
        <v>94.392368938464216</v>
      </c>
      <c r="R240" s="7">
        <f t="shared" si="61"/>
        <v>107.39763506628834</v>
      </c>
      <c r="S240" s="7">
        <f t="shared" si="61"/>
        <v>92.59392929750814</v>
      </c>
      <c r="T240" s="7">
        <f t="shared" si="61"/>
        <v>79.830768503050251</v>
      </c>
      <c r="U240" s="7">
        <f t="shared" si="61"/>
        <v>90.82975498094784</v>
      </c>
      <c r="W240" s="20">
        <v>100</v>
      </c>
      <c r="X240" s="7">
        <f t="shared" si="59"/>
        <v>115.98777142420998</v>
      </c>
      <c r="Y240" s="7">
        <f t="shared" si="59"/>
        <v>131.97554284841996</v>
      </c>
      <c r="Z240" s="7">
        <f t="shared" si="59"/>
        <v>119.86608986112005</v>
      </c>
      <c r="AA240" s="7">
        <f t="shared" si="57"/>
        <v>107.75663687382013</v>
      </c>
      <c r="AB240" s="7">
        <f t="shared" si="57"/>
        <v>95.64718388652021</v>
      </c>
      <c r="AC240" s="7">
        <f t="shared" si="57"/>
        <v>111.63495531073019</v>
      </c>
      <c r="AD240" s="7">
        <f t="shared" si="57"/>
        <v>99.525502323430274</v>
      </c>
      <c r="AE240" s="7">
        <f t="shared" si="57"/>
        <v>115.51327374764026</v>
      </c>
      <c r="AF240" s="7">
        <f t="shared" si="57"/>
        <v>131.50104517185025</v>
      </c>
      <c r="AG240" s="7">
        <f t="shared" si="55"/>
        <v>119.39159218455033</v>
      </c>
      <c r="AI240" s="17">
        <f t="shared" si="56"/>
        <v>0</v>
      </c>
      <c r="AJ240" s="17">
        <f t="shared" si="60"/>
        <v>0</v>
      </c>
      <c r="AK240" s="17">
        <f t="shared" si="60"/>
        <v>0</v>
      </c>
      <c r="AL240" s="17">
        <f t="shared" si="60"/>
        <v>0</v>
      </c>
      <c r="AM240" s="17">
        <f t="shared" si="58"/>
        <v>0</v>
      </c>
      <c r="AN240" s="17">
        <f t="shared" si="58"/>
        <v>0</v>
      </c>
      <c r="AO240" s="17">
        <f t="shared" si="58"/>
        <v>0</v>
      </c>
      <c r="AP240" s="17">
        <f t="shared" si="58"/>
        <v>0</v>
      </c>
      <c r="AQ240" s="17">
        <f t="shared" si="58"/>
        <v>0</v>
      </c>
      <c r="AR240" s="17">
        <f t="shared" si="58"/>
        <v>0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0</v>
      </c>
      <c r="AZ240">
        <v>1</v>
      </c>
      <c r="BA240">
        <v>0</v>
      </c>
      <c r="BB240">
        <v>0</v>
      </c>
      <c r="BC240">
        <v>1</v>
      </c>
    </row>
    <row r="241" spans="3:55" x14ac:dyDescent="0.25">
      <c r="C241" s="17"/>
      <c r="D241" s="30">
        <f t="shared" si="49"/>
        <v>1761.3335668131683</v>
      </c>
      <c r="E241" s="17">
        <f t="shared" si="50"/>
        <v>-917.02450190521745</v>
      </c>
      <c r="F241" s="30">
        <f t="shared" si="51"/>
        <v>844.30906490795087</v>
      </c>
      <c r="G241">
        <f t="shared" si="52"/>
        <v>5</v>
      </c>
      <c r="H241" s="31">
        <f t="shared" si="53"/>
        <v>9.7656225800141683E-4</v>
      </c>
      <c r="I241" s="30">
        <f t="shared" si="54"/>
        <v>0</v>
      </c>
      <c r="J241" s="2"/>
      <c r="K241" s="20">
        <v>100</v>
      </c>
      <c r="L241" s="7">
        <f t="shared" si="62"/>
        <v>86.21598533371521</v>
      </c>
      <c r="M241" s="7">
        <f t="shared" si="62"/>
        <v>74.331961270633954</v>
      </c>
      <c r="N241" s="7">
        <f t="shared" si="62"/>
        <v>84.573328756155178</v>
      </c>
      <c r="O241" s="7">
        <f t="shared" si="62"/>
        <v>96.225739434679397</v>
      </c>
      <c r="P241" s="7">
        <f t="shared" si="62"/>
        <v>109.48360512624286</v>
      </c>
      <c r="Q241" s="7">
        <f t="shared" si="61"/>
        <v>94.392368938464216</v>
      </c>
      <c r="R241" s="7">
        <f t="shared" si="61"/>
        <v>107.39763506628834</v>
      </c>
      <c r="S241" s="7">
        <f t="shared" si="61"/>
        <v>92.59392929750814</v>
      </c>
      <c r="T241" s="7">
        <f t="shared" si="61"/>
        <v>105.35140859247176</v>
      </c>
      <c r="U241" s="7">
        <f t="shared" si="61"/>
        <v>90.829754980947826</v>
      </c>
      <c r="W241" s="20">
        <v>100</v>
      </c>
      <c r="X241" s="7">
        <f t="shared" si="59"/>
        <v>115.98777142420998</v>
      </c>
      <c r="Y241" s="7">
        <f t="shared" si="59"/>
        <v>131.97554284841996</v>
      </c>
      <c r="Z241" s="7">
        <f t="shared" si="59"/>
        <v>119.86608986112005</v>
      </c>
      <c r="AA241" s="7">
        <f t="shared" si="57"/>
        <v>107.75663687382013</v>
      </c>
      <c r="AB241" s="7">
        <f t="shared" si="57"/>
        <v>95.64718388652021</v>
      </c>
      <c r="AC241" s="7">
        <f t="shared" si="57"/>
        <v>111.63495531073019</v>
      </c>
      <c r="AD241" s="7">
        <f t="shared" si="57"/>
        <v>99.525502323430274</v>
      </c>
      <c r="AE241" s="7">
        <f t="shared" si="57"/>
        <v>115.51327374764026</v>
      </c>
      <c r="AF241" s="7">
        <f t="shared" si="57"/>
        <v>103.40382076034034</v>
      </c>
      <c r="AG241" s="7">
        <f t="shared" si="55"/>
        <v>119.39159218455032</v>
      </c>
      <c r="AI241" s="17">
        <f t="shared" si="56"/>
        <v>0</v>
      </c>
      <c r="AJ241" s="17">
        <f t="shared" si="60"/>
        <v>0</v>
      </c>
      <c r="AK241" s="17">
        <f t="shared" si="60"/>
        <v>0</v>
      </c>
      <c r="AL241" s="17">
        <f t="shared" si="60"/>
        <v>0</v>
      </c>
      <c r="AM241" s="17">
        <f t="shared" si="58"/>
        <v>0</v>
      </c>
      <c r="AN241" s="17">
        <f t="shared" si="58"/>
        <v>0</v>
      </c>
      <c r="AO241" s="17">
        <f t="shared" si="58"/>
        <v>0</v>
      </c>
      <c r="AP241" s="17">
        <f t="shared" si="58"/>
        <v>0</v>
      </c>
      <c r="AQ241" s="17">
        <f t="shared" si="58"/>
        <v>0</v>
      </c>
      <c r="AR241" s="17">
        <f t="shared" si="58"/>
        <v>0</v>
      </c>
      <c r="AT241">
        <v>0</v>
      </c>
      <c r="AU241">
        <v>0</v>
      </c>
      <c r="AV241">
        <v>1</v>
      </c>
      <c r="AW241">
        <v>1</v>
      </c>
      <c r="AX241">
        <v>1</v>
      </c>
      <c r="AY241">
        <v>0</v>
      </c>
      <c r="AZ241">
        <v>1</v>
      </c>
      <c r="BA241">
        <v>0</v>
      </c>
      <c r="BB241">
        <v>1</v>
      </c>
      <c r="BC241">
        <v>0</v>
      </c>
    </row>
    <row r="242" spans="3:55" x14ac:dyDescent="0.25">
      <c r="C242" s="17"/>
      <c r="D242" s="30">
        <f t="shared" si="49"/>
        <v>-1043.5145177395259</v>
      </c>
      <c r="E242" s="17">
        <f t="shared" si="50"/>
        <v>1986.6597914390738</v>
      </c>
      <c r="F242" s="30">
        <f t="shared" si="51"/>
        <v>943.14527369954794</v>
      </c>
      <c r="G242">
        <f t="shared" si="52"/>
        <v>6</v>
      </c>
      <c r="H242" s="31">
        <f t="shared" si="53"/>
        <v>9.7699716664180632E-4</v>
      </c>
      <c r="I242" s="30">
        <f t="shared" si="54"/>
        <v>0</v>
      </c>
      <c r="J242" s="2"/>
      <c r="K242" s="20">
        <v>100</v>
      </c>
      <c r="L242" s="7">
        <f t="shared" si="62"/>
        <v>86.21598533371521</v>
      </c>
      <c r="M242" s="7">
        <f t="shared" si="62"/>
        <v>74.331961270633954</v>
      </c>
      <c r="N242" s="7">
        <f t="shared" si="62"/>
        <v>84.573328756155178</v>
      </c>
      <c r="O242" s="7">
        <f t="shared" si="62"/>
        <v>96.225739434679397</v>
      </c>
      <c r="P242" s="7">
        <f t="shared" si="62"/>
        <v>109.48360512624286</v>
      </c>
      <c r="Q242" s="7">
        <f t="shared" si="61"/>
        <v>94.392368938464216</v>
      </c>
      <c r="R242" s="7">
        <f t="shared" si="61"/>
        <v>107.39763506628834</v>
      </c>
      <c r="S242" s="7">
        <f t="shared" si="61"/>
        <v>92.59392929750814</v>
      </c>
      <c r="T242" s="7">
        <f t="shared" si="61"/>
        <v>105.35140859247176</v>
      </c>
      <c r="U242" s="7">
        <f t="shared" si="61"/>
        <v>119.86659791439074</v>
      </c>
      <c r="W242" s="20">
        <v>100</v>
      </c>
      <c r="X242" s="7">
        <f t="shared" si="59"/>
        <v>115.98777142420998</v>
      </c>
      <c r="Y242" s="7">
        <f t="shared" si="59"/>
        <v>131.97554284841996</v>
      </c>
      <c r="Z242" s="7">
        <f t="shared" si="59"/>
        <v>119.86608986112005</v>
      </c>
      <c r="AA242" s="7">
        <f t="shared" si="57"/>
        <v>107.75663687382013</v>
      </c>
      <c r="AB242" s="7">
        <f t="shared" si="57"/>
        <v>95.64718388652021</v>
      </c>
      <c r="AC242" s="7">
        <f t="shared" si="57"/>
        <v>111.63495531073019</v>
      </c>
      <c r="AD242" s="7">
        <f t="shared" si="57"/>
        <v>99.525502323430274</v>
      </c>
      <c r="AE242" s="7">
        <f t="shared" si="57"/>
        <v>115.51327374764026</v>
      </c>
      <c r="AF242" s="7">
        <f t="shared" si="57"/>
        <v>103.40382076034034</v>
      </c>
      <c r="AG242" s="7">
        <f t="shared" si="55"/>
        <v>91.29436777304042</v>
      </c>
      <c r="AI242" s="17">
        <f t="shared" si="56"/>
        <v>0</v>
      </c>
      <c r="AJ242" s="17">
        <f t="shared" si="60"/>
        <v>0</v>
      </c>
      <c r="AK242" s="17">
        <f t="shared" si="60"/>
        <v>0</v>
      </c>
      <c r="AL242" s="17">
        <f t="shared" si="60"/>
        <v>0</v>
      </c>
      <c r="AM242" s="17">
        <f t="shared" si="58"/>
        <v>0</v>
      </c>
      <c r="AN242" s="17">
        <f t="shared" si="58"/>
        <v>0</v>
      </c>
      <c r="AO242" s="17">
        <f t="shared" si="58"/>
        <v>0</v>
      </c>
      <c r="AP242" s="17">
        <f t="shared" si="58"/>
        <v>0</v>
      </c>
      <c r="AQ242" s="17">
        <f t="shared" si="58"/>
        <v>0</v>
      </c>
      <c r="AR242" s="17">
        <f t="shared" si="58"/>
        <v>0</v>
      </c>
      <c r="AT242">
        <v>0</v>
      </c>
      <c r="AU242">
        <v>0</v>
      </c>
      <c r="AV242">
        <v>1</v>
      </c>
      <c r="AW242">
        <v>1</v>
      </c>
      <c r="AX242">
        <v>1</v>
      </c>
      <c r="AY242">
        <v>0</v>
      </c>
      <c r="AZ242">
        <v>1</v>
      </c>
      <c r="BA242">
        <v>0</v>
      </c>
      <c r="BB242">
        <v>1</v>
      </c>
      <c r="BC242">
        <v>1</v>
      </c>
    </row>
    <row r="243" spans="3:55" x14ac:dyDescent="0.25">
      <c r="C243" s="17"/>
      <c r="D243" s="30">
        <f t="shared" si="49"/>
        <v>1761.3335668131683</v>
      </c>
      <c r="E243" s="17">
        <f t="shared" si="50"/>
        <v>-917.02450190521745</v>
      </c>
      <c r="F243" s="30">
        <f t="shared" si="51"/>
        <v>844.30906490795087</v>
      </c>
      <c r="G243">
        <f t="shared" si="52"/>
        <v>5</v>
      </c>
      <c r="H243" s="31">
        <f t="shared" si="53"/>
        <v>9.7656225800141683E-4</v>
      </c>
      <c r="I243" s="30">
        <f t="shared" si="54"/>
        <v>0</v>
      </c>
      <c r="J243" s="2"/>
      <c r="K243" s="20">
        <v>100</v>
      </c>
      <c r="L243" s="7">
        <f t="shared" si="62"/>
        <v>86.21598533371521</v>
      </c>
      <c r="M243" s="7">
        <f t="shared" si="62"/>
        <v>74.331961270633954</v>
      </c>
      <c r="N243" s="7">
        <f t="shared" si="62"/>
        <v>84.573328756155178</v>
      </c>
      <c r="O243" s="7">
        <f t="shared" si="62"/>
        <v>96.225739434679397</v>
      </c>
      <c r="P243" s="7">
        <f t="shared" si="62"/>
        <v>109.48360512624286</v>
      </c>
      <c r="Q243" s="7">
        <f t="shared" si="61"/>
        <v>94.392368938464216</v>
      </c>
      <c r="R243" s="7">
        <f t="shared" si="61"/>
        <v>107.39763506628834</v>
      </c>
      <c r="S243" s="7">
        <f t="shared" si="61"/>
        <v>122.19475099042167</v>
      </c>
      <c r="T243" s="7">
        <f t="shared" si="61"/>
        <v>105.35140859247176</v>
      </c>
      <c r="U243" s="7">
        <f t="shared" si="61"/>
        <v>90.829754980947826</v>
      </c>
      <c r="W243" s="20">
        <v>100</v>
      </c>
      <c r="X243" s="7">
        <f t="shared" si="59"/>
        <v>115.98777142420998</v>
      </c>
      <c r="Y243" s="7">
        <f t="shared" si="59"/>
        <v>131.97554284841996</v>
      </c>
      <c r="Z243" s="7">
        <f t="shared" si="59"/>
        <v>119.86608986112005</v>
      </c>
      <c r="AA243" s="7">
        <f t="shared" si="57"/>
        <v>107.75663687382013</v>
      </c>
      <c r="AB243" s="7">
        <f t="shared" si="57"/>
        <v>95.64718388652021</v>
      </c>
      <c r="AC243" s="7">
        <f t="shared" si="57"/>
        <v>111.63495531073019</v>
      </c>
      <c r="AD243" s="7">
        <f t="shared" si="57"/>
        <v>99.525502323430274</v>
      </c>
      <c r="AE243" s="7">
        <f t="shared" si="57"/>
        <v>87.416049336130357</v>
      </c>
      <c r="AF243" s="7">
        <f t="shared" si="57"/>
        <v>103.40382076034034</v>
      </c>
      <c r="AG243" s="7">
        <f t="shared" si="55"/>
        <v>119.39159218455032</v>
      </c>
      <c r="AI243" s="17">
        <f t="shared" si="56"/>
        <v>0</v>
      </c>
      <c r="AJ243" s="17">
        <f t="shared" si="60"/>
        <v>0</v>
      </c>
      <c r="AK243" s="17">
        <f t="shared" si="60"/>
        <v>0</v>
      </c>
      <c r="AL243" s="17">
        <f t="shared" si="60"/>
        <v>0</v>
      </c>
      <c r="AM243" s="17">
        <f t="shared" si="58"/>
        <v>0</v>
      </c>
      <c r="AN243" s="17">
        <f t="shared" si="58"/>
        <v>0</v>
      </c>
      <c r="AO243" s="17">
        <f t="shared" si="58"/>
        <v>0</v>
      </c>
      <c r="AP243" s="17">
        <f t="shared" si="58"/>
        <v>0</v>
      </c>
      <c r="AQ243" s="17">
        <f t="shared" si="58"/>
        <v>0</v>
      </c>
      <c r="AR243" s="17">
        <f t="shared" si="58"/>
        <v>0</v>
      </c>
      <c r="AT243">
        <v>0</v>
      </c>
      <c r="AU243">
        <v>0</v>
      </c>
      <c r="AV243">
        <v>1</v>
      </c>
      <c r="AW243">
        <v>1</v>
      </c>
      <c r="AX243">
        <v>1</v>
      </c>
      <c r="AY243">
        <v>0</v>
      </c>
      <c r="AZ243">
        <v>1</v>
      </c>
      <c r="BA243">
        <v>1</v>
      </c>
      <c r="BB243">
        <v>0</v>
      </c>
      <c r="BC243">
        <v>0</v>
      </c>
    </row>
    <row r="244" spans="3:55" x14ac:dyDescent="0.25">
      <c r="C244" s="17"/>
      <c r="D244" s="30">
        <f t="shared" si="49"/>
        <v>-1043.5145177395259</v>
      </c>
      <c r="E244" s="17">
        <f t="shared" si="50"/>
        <v>1986.6597914390738</v>
      </c>
      <c r="F244" s="30">
        <f t="shared" si="51"/>
        <v>943.14527369954794</v>
      </c>
      <c r="G244">
        <f t="shared" si="52"/>
        <v>6</v>
      </c>
      <c r="H244" s="31">
        <f t="shared" si="53"/>
        <v>9.7699716664180632E-4</v>
      </c>
      <c r="I244" s="30">
        <f t="shared" si="54"/>
        <v>0</v>
      </c>
      <c r="J244" s="2"/>
      <c r="K244" s="20">
        <v>100</v>
      </c>
      <c r="L244" s="7">
        <f t="shared" si="62"/>
        <v>86.21598533371521</v>
      </c>
      <c r="M244" s="7">
        <f t="shared" si="62"/>
        <v>74.331961270633954</v>
      </c>
      <c r="N244" s="7">
        <f t="shared" si="62"/>
        <v>84.573328756155178</v>
      </c>
      <c r="O244" s="7">
        <f t="shared" si="62"/>
        <v>96.225739434679397</v>
      </c>
      <c r="P244" s="7">
        <f t="shared" si="62"/>
        <v>109.48360512624286</v>
      </c>
      <c r="Q244" s="7">
        <f t="shared" si="61"/>
        <v>94.392368938464216</v>
      </c>
      <c r="R244" s="7">
        <f t="shared" si="61"/>
        <v>107.39763506628834</v>
      </c>
      <c r="S244" s="7">
        <f t="shared" si="61"/>
        <v>122.19475099042167</v>
      </c>
      <c r="T244" s="7">
        <f t="shared" si="61"/>
        <v>105.35140859247176</v>
      </c>
      <c r="U244" s="7">
        <f t="shared" si="61"/>
        <v>119.86659791439074</v>
      </c>
      <c r="W244" s="20">
        <v>100</v>
      </c>
      <c r="X244" s="7">
        <f t="shared" si="59"/>
        <v>115.98777142420998</v>
      </c>
      <c r="Y244" s="7">
        <f t="shared" si="59"/>
        <v>131.97554284841996</v>
      </c>
      <c r="Z244" s="7">
        <f t="shared" si="59"/>
        <v>119.86608986112005</v>
      </c>
      <c r="AA244" s="7">
        <f t="shared" si="57"/>
        <v>107.75663687382013</v>
      </c>
      <c r="AB244" s="7">
        <f t="shared" si="57"/>
        <v>95.64718388652021</v>
      </c>
      <c r="AC244" s="7">
        <f t="shared" si="57"/>
        <v>111.63495531073019</v>
      </c>
      <c r="AD244" s="7">
        <f t="shared" si="57"/>
        <v>99.525502323430274</v>
      </c>
      <c r="AE244" s="7">
        <f t="shared" si="57"/>
        <v>87.416049336130357</v>
      </c>
      <c r="AF244" s="7">
        <f t="shared" si="57"/>
        <v>103.40382076034034</v>
      </c>
      <c r="AG244" s="7">
        <f t="shared" si="55"/>
        <v>91.29436777304042</v>
      </c>
      <c r="AI244" s="17">
        <f t="shared" si="56"/>
        <v>0</v>
      </c>
      <c r="AJ244" s="17">
        <f t="shared" si="60"/>
        <v>0</v>
      </c>
      <c r="AK244" s="17">
        <f t="shared" si="60"/>
        <v>0</v>
      </c>
      <c r="AL244" s="17">
        <f t="shared" si="60"/>
        <v>0</v>
      </c>
      <c r="AM244" s="17">
        <f t="shared" si="58"/>
        <v>0</v>
      </c>
      <c r="AN244" s="17">
        <f t="shared" si="58"/>
        <v>0</v>
      </c>
      <c r="AO244" s="17">
        <f t="shared" si="58"/>
        <v>0</v>
      </c>
      <c r="AP244" s="17">
        <f t="shared" si="58"/>
        <v>0</v>
      </c>
      <c r="AQ244" s="17">
        <f t="shared" si="58"/>
        <v>0</v>
      </c>
      <c r="AR244" s="17">
        <f t="shared" si="58"/>
        <v>0</v>
      </c>
      <c r="AT244">
        <v>0</v>
      </c>
      <c r="AU244">
        <v>0</v>
      </c>
      <c r="AV244">
        <v>1</v>
      </c>
      <c r="AW244">
        <v>1</v>
      </c>
      <c r="AX244">
        <v>1</v>
      </c>
      <c r="AY244">
        <v>0</v>
      </c>
      <c r="AZ244">
        <v>1</v>
      </c>
      <c r="BA244">
        <v>1</v>
      </c>
      <c r="BB244">
        <v>0</v>
      </c>
      <c r="BC244">
        <v>1</v>
      </c>
    </row>
    <row r="245" spans="3:55" x14ac:dyDescent="0.25">
      <c r="C245" s="17"/>
      <c r="D245" s="30">
        <f t="shared" si="49"/>
        <v>-1043.5145177395259</v>
      </c>
      <c r="E245" s="17">
        <f t="shared" si="50"/>
        <v>1986.6597914390738</v>
      </c>
      <c r="F245" s="30">
        <f t="shared" si="51"/>
        <v>943.14527369954794</v>
      </c>
      <c r="G245">
        <f t="shared" si="52"/>
        <v>6</v>
      </c>
      <c r="H245" s="31">
        <f t="shared" si="53"/>
        <v>9.7699716664180632E-4</v>
      </c>
      <c r="I245" s="30">
        <f t="shared" si="54"/>
        <v>0</v>
      </c>
      <c r="J245" s="2"/>
      <c r="K245" s="20">
        <v>100</v>
      </c>
      <c r="L245" s="7">
        <f t="shared" si="62"/>
        <v>86.21598533371521</v>
      </c>
      <c r="M245" s="7">
        <f t="shared" si="62"/>
        <v>74.331961270633954</v>
      </c>
      <c r="N245" s="7">
        <f t="shared" si="62"/>
        <v>84.573328756155178</v>
      </c>
      <c r="O245" s="7">
        <f t="shared" si="62"/>
        <v>96.225739434679397</v>
      </c>
      <c r="P245" s="7">
        <f t="shared" si="62"/>
        <v>109.48360512624286</v>
      </c>
      <c r="Q245" s="7">
        <f t="shared" si="61"/>
        <v>94.392368938464216</v>
      </c>
      <c r="R245" s="7">
        <f t="shared" si="61"/>
        <v>107.39763506628834</v>
      </c>
      <c r="S245" s="7">
        <f t="shared" si="61"/>
        <v>122.19475099042167</v>
      </c>
      <c r="T245" s="7">
        <f t="shared" si="61"/>
        <v>139.03059560292039</v>
      </c>
      <c r="U245" s="7">
        <f t="shared" si="61"/>
        <v>119.86659791439074</v>
      </c>
      <c r="W245" s="20">
        <v>100</v>
      </c>
      <c r="X245" s="7">
        <f t="shared" si="59"/>
        <v>115.98777142420998</v>
      </c>
      <c r="Y245" s="7">
        <f t="shared" si="59"/>
        <v>131.97554284841996</v>
      </c>
      <c r="Z245" s="7">
        <f t="shared" si="59"/>
        <v>119.86608986112005</v>
      </c>
      <c r="AA245" s="7">
        <f t="shared" si="57"/>
        <v>107.75663687382013</v>
      </c>
      <c r="AB245" s="7">
        <f t="shared" si="57"/>
        <v>95.64718388652021</v>
      </c>
      <c r="AC245" s="7">
        <f t="shared" si="57"/>
        <v>111.63495531073019</v>
      </c>
      <c r="AD245" s="7">
        <f t="shared" si="57"/>
        <v>99.525502323430274</v>
      </c>
      <c r="AE245" s="7">
        <f t="shared" si="57"/>
        <v>87.416049336130357</v>
      </c>
      <c r="AF245" s="7">
        <f t="shared" si="57"/>
        <v>75.306596348830439</v>
      </c>
      <c r="AG245" s="7">
        <f t="shared" si="55"/>
        <v>91.29436777304042</v>
      </c>
      <c r="AI245" s="17">
        <f t="shared" si="56"/>
        <v>0</v>
      </c>
      <c r="AJ245" s="17">
        <f t="shared" si="60"/>
        <v>0</v>
      </c>
      <c r="AK245" s="17">
        <f t="shared" si="60"/>
        <v>0</v>
      </c>
      <c r="AL245" s="17">
        <f t="shared" si="60"/>
        <v>0</v>
      </c>
      <c r="AM245" s="17">
        <f t="shared" si="58"/>
        <v>0</v>
      </c>
      <c r="AN245" s="17">
        <f t="shared" si="58"/>
        <v>0</v>
      </c>
      <c r="AO245" s="17">
        <f t="shared" si="58"/>
        <v>0</v>
      </c>
      <c r="AP245" s="17">
        <f t="shared" si="58"/>
        <v>0</v>
      </c>
      <c r="AQ245" s="17">
        <f t="shared" si="58"/>
        <v>0</v>
      </c>
      <c r="AR245" s="17">
        <f t="shared" si="58"/>
        <v>0</v>
      </c>
      <c r="AT245">
        <v>0</v>
      </c>
      <c r="AU245">
        <v>0</v>
      </c>
      <c r="AV245">
        <v>1</v>
      </c>
      <c r="AW245">
        <v>1</v>
      </c>
      <c r="AX245">
        <v>1</v>
      </c>
      <c r="AY245">
        <v>0</v>
      </c>
      <c r="AZ245">
        <v>1</v>
      </c>
      <c r="BA245">
        <v>1</v>
      </c>
      <c r="BB245">
        <v>1</v>
      </c>
      <c r="BC245">
        <v>0</v>
      </c>
    </row>
    <row r="246" spans="3:55" x14ac:dyDescent="0.25">
      <c r="C246" s="17"/>
      <c r="D246" s="30">
        <f t="shared" si="49"/>
        <v>-5821.6989792951726</v>
      </c>
      <c r="E246" s="17">
        <f t="shared" si="50"/>
        <v>5818.6062470211536</v>
      </c>
      <c r="F246" s="30">
        <f t="shared" si="51"/>
        <v>-3.0927322740189993</v>
      </c>
      <c r="G246">
        <f t="shared" si="52"/>
        <v>7</v>
      </c>
      <c r="H246" s="31">
        <f t="shared" si="53"/>
        <v>9.7743226896726152E-4</v>
      </c>
      <c r="I246" s="30">
        <f t="shared" si="54"/>
        <v>0</v>
      </c>
      <c r="J246" s="2"/>
      <c r="K246" s="20">
        <v>100</v>
      </c>
      <c r="L246" s="7">
        <f t="shared" si="62"/>
        <v>86.21598533371521</v>
      </c>
      <c r="M246" s="7">
        <f t="shared" si="62"/>
        <v>74.331961270633954</v>
      </c>
      <c r="N246" s="7">
        <f t="shared" si="62"/>
        <v>84.573328756155178</v>
      </c>
      <c r="O246" s="7">
        <f t="shared" si="62"/>
        <v>96.225739434679397</v>
      </c>
      <c r="P246" s="7">
        <f t="shared" si="62"/>
        <v>109.48360512624286</v>
      </c>
      <c r="Q246" s="7">
        <f t="shared" si="61"/>
        <v>94.392368938464216</v>
      </c>
      <c r="R246" s="7">
        <f t="shared" si="61"/>
        <v>107.39763506628834</v>
      </c>
      <c r="S246" s="7">
        <f t="shared" si="61"/>
        <v>122.19475099042167</v>
      </c>
      <c r="T246" s="7">
        <f t="shared" si="61"/>
        <v>139.03059560292039</v>
      </c>
      <c r="U246" s="7">
        <f t="shared" si="61"/>
        <v>158.18606247021154</v>
      </c>
      <c r="W246" s="20">
        <v>100</v>
      </c>
      <c r="X246" s="7">
        <f t="shared" si="59"/>
        <v>115.98777142420998</v>
      </c>
      <c r="Y246" s="7">
        <f t="shared" si="59"/>
        <v>131.97554284841996</v>
      </c>
      <c r="Z246" s="7">
        <f t="shared" si="59"/>
        <v>119.86608986112005</v>
      </c>
      <c r="AA246" s="7">
        <f t="shared" si="57"/>
        <v>107.75663687382013</v>
      </c>
      <c r="AB246" s="7">
        <f t="shared" si="57"/>
        <v>95.64718388652021</v>
      </c>
      <c r="AC246" s="7">
        <f t="shared" si="57"/>
        <v>111.63495531073019</v>
      </c>
      <c r="AD246" s="7">
        <f t="shared" si="57"/>
        <v>99.525502323430274</v>
      </c>
      <c r="AE246" s="7">
        <f t="shared" si="57"/>
        <v>87.416049336130357</v>
      </c>
      <c r="AF246" s="7">
        <f t="shared" si="57"/>
        <v>75.306596348830439</v>
      </c>
      <c r="AG246" s="7">
        <f t="shared" si="55"/>
        <v>63.197143361530522</v>
      </c>
      <c r="AI246" s="17">
        <f t="shared" si="56"/>
        <v>0</v>
      </c>
      <c r="AJ246" s="17">
        <f t="shared" si="60"/>
        <v>0</v>
      </c>
      <c r="AK246" s="17">
        <f t="shared" si="60"/>
        <v>0</v>
      </c>
      <c r="AL246" s="17">
        <f t="shared" si="60"/>
        <v>0</v>
      </c>
      <c r="AM246" s="17">
        <f t="shared" si="58"/>
        <v>0</v>
      </c>
      <c r="AN246" s="17">
        <f t="shared" si="58"/>
        <v>0</v>
      </c>
      <c r="AO246" s="17">
        <f t="shared" si="58"/>
        <v>0</v>
      </c>
      <c r="AP246" s="17">
        <f t="shared" si="58"/>
        <v>0</v>
      </c>
      <c r="AQ246" s="17">
        <f t="shared" si="58"/>
        <v>0</v>
      </c>
      <c r="AR246" s="17">
        <f t="shared" si="58"/>
        <v>0</v>
      </c>
      <c r="AT246">
        <v>0</v>
      </c>
      <c r="AU246">
        <v>0</v>
      </c>
      <c r="AV246">
        <v>1</v>
      </c>
      <c r="AW246">
        <v>1</v>
      </c>
      <c r="AX246">
        <v>1</v>
      </c>
      <c r="AY246">
        <v>0</v>
      </c>
      <c r="AZ246">
        <v>1</v>
      </c>
      <c r="BA246">
        <v>1</v>
      </c>
      <c r="BB246">
        <v>1</v>
      </c>
      <c r="BC246">
        <v>1</v>
      </c>
    </row>
    <row r="247" spans="3:55" x14ac:dyDescent="0.25">
      <c r="C247" s="17"/>
      <c r="D247" s="30">
        <f t="shared" si="49"/>
        <v>3268.5072552162083</v>
      </c>
      <c r="E247" s="17">
        <f t="shared" si="50"/>
        <v>-3117.3116335618074</v>
      </c>
      <c r="F247" s="30">
        <f t="shared" si="51"/>
        <v>151.19562165440084</v>
      </c>
      <c r="G247">
        <f t="shared" si="52"/>
        <v>4</v>
      </c>
      <c r="H247" s="31">
        <f t="shared" si="53"/>
        <v>9.7612754295987511E-4</v>
      </c>
      <c r="I247" s="30">
        <f t="shared" si="54"/>
        <v>0</v>
      </c>
      <c r="J247" s="2"/>
      <c r="K247" s="20">
        <v>100</v>
      </c>
      <c r="L247" s="7">
        <f t="shared" si="62"/>
        <v>86.21598533371521</v>
      </c>
      <c r="M247" s="7">
        <f t="shared" si="62"/>
        <v>74.331961270633954</v>
      </c>
      <c r="N247" s="7">
        <f t="shared" si="62"/>
        <v>84.573328756155178</v>
      </c>
      <c r="O247" s="7">
        <f t="shared" si="62"/>
        <v>96.225739434679397</v>
      </c>
      <c r="P247" s="7">
        <f t="shared" si="62"/>
        <v>109.48360512624286</v>
      </c>
      <c r="Q247" s="7">
        <f t="shared" si="61"/>
        <v>124.56812347569371</v>
      </c>
      <c r="R247" s="7">
        <f t="shared" si="61"/>
        <v>107.39763506628833</v>
      </c>
      <c r="S247" s="7">
        <f t="shared" si="61"/>
        <v>92.593929297508126</v>
      </c>
      <c r="T247" s="7">
        <f t="shared" si="61"/>
        <v>79.830768503050237</v>
      </c>
      <c r="U247" s="7">
        <f t="shared" si="61"/>
        <v>68.826883664381924</v>
      </c>
      <c r="W247" s="20">
        <v>100</v>
      </c>
      <c r="X247" s="7">
        <f t="shared" si="59"/>
        <v>115.98777142420998</v>
      </c>
      <c r="Y247" s="7">
        <f t="shared" si="59"/>
        <v>131.97554284841996</v>
      </c>
      <c r="Z247" s="7">
        <f t="shared" si="59"/>
        <v>119.86608986112005</v>
      </c>
      <c r="AA247" s="7">
        <f t="shared" si="57"/>
        <v>107.75663687382013</v>
      </c>
      <c r="AB247" s="7">
        <f t="shared" si="57"/>
        <v>95.64718388652021</v>
      </c>
      <c r="AC247" s="7">
        <f t="shared" si="57"/>
        <v>83.537730899220293</v>
      </c>
      <c r="AD247" s="7">
        <f t="shared" si="57"/>
        <v>99.525502323430274</v>
      </c>
      <c r="AE247" s="7">
        <f t="shared" si="57"/>
        <v>115.51327374764026</v>
      </c>
      <c r="AF247" s="7">
        <f t="shared" si="57"/>
        <v>131.50104517185025</v>
      </c>
      <c r="AG247" s="7">
        <f t="shared" si="55"/>
        <v>147.48881659606025</v>
      </c>
      <c r="AI247" s="17">
        <f t="shared" si="56"/>
        <v>0</v>
      </c>
      <c r="AJ247" s="17">
        <f t="shared" si="60"/>
        <v>0</v>
      </c>
      <c r="AK247" s="17">
        <f t="shared" si="60"/>
        <v>0</v>
      </c>
      <c r="AL247" s="17">
        <f t="shared" si="60"/>
        <v>0</v>
      </c>
      <c r="AM247" s="17">
        <f t="shared" si="58"/>
        <v>0</v>
      </c>
      <c r="AN247" s="17">
        <f t="shared" si="58"/>
        <v>0</v>
      </c>
      <c r="AO247" s="17">
        <f t="shared" si="58"/>
        <v>0</v>
      </c>
      <c r="AP247" s="17">
        <f t="shared" si="58"/>
        <v>0</v>
      </c>
      <c r="AQ247" s="17">
        <f t="shared" si="58"/>
        <v>0</v>
      </c>
      <c r="AR247" s="17">
        <f t="shared" si="58"/>
        <v>0</v>
      </c>
      <c r="AT247">
        <v>0</v>
      </c>
      <c r="AU247">
        <v>0</v>
      </c>
      <c r="AV247">
        <v>1</v>
      </c>
      <c r="AW247">
        <v>1</v>
      </c>
      <c r="AX247">
        <v>1</v>
      </c>
      <c r="AY247">
        <v>1</v>
      </c>
      <c r="AZ247">
        <v>0</v>
      </c>
      <c r="BA247">
        <v>0</v>
      </c>
      <c r="BB247">
        <v>0</v>
      </c>
      <c r="BC247">
        <v>0</v>
      </c>
    </row>
    <row r="248" spans="3:55" x14ac:dyDescent="0.25">
      <c r="C248" s="17"/>
      <c r="D248" s="30">
        <f t="shared" si="49"/>
        <v>1761.3335668131697</v>
      </c>
      <c r="E248" s="17">
        <f t="shared" si="50"/>
        <v>-917.02450190521745</v>
      </c>
      <c r="F248" s="30">
        <f t="shared" si="51"/>
        <v>844.30906490795223</v>
      </c>
      <c r="G248">
        <f t="shared" si="52"/>
        <v>5</v>
      </c>
      <c r="H248" s="31">
        <f t="shared" si="53"/>
        <v>9.7656225800141683E-4</v>
      </c>
      <c r="I248" s="30">
        <f t="shared" si="54"/>
        <v>0</v>
      </c>
      <c r="J248" s="2"/>
      <c r="K248" s="20">
        <v>100</v>
      </c>
      <c r="L248" s="7">
        <f t="shared" si="62"/>
        <v>86.21598533371521</v>
      </c>
      <c r="M248" s="7">
        <f t="shared" si="62"/>
        <v>74.331961270633954</v>
      </c>
      <c r="N248" s="7">
        <f t="shared" si="62"/>
        <v>84.573328756155178</v>
      </c>
      <c r="O248" s="7">
        <f t="shared" si="62"/>
        <v>96.225739434679397</v>
      </c>
      <c r="P248" s="7">
        <f t="shared" si="62"/>
        <v>109.48360512624286</v>
      </c>
      <c r="Q248" s="7">
        <f t="shared" si="61"/>
        <v>124.56812347569371</v>
      </c>
      <c r="R248" s="7">
        <f t="shared" si="61"/>
        <v>107.39763506628833</v>
      </c>
      <c r="S248" s="7">
        <f t="shared" si="61"/>
        <v>92.593929297508126</v>
      </c>
      <c r="T248" s="7">
        <f t="shared" si="61"/>
        <v>79.830768503050237</v>
      </c>
      <c r="U248" s="7">
        <f t="shared" si="61"/>
        <v>90.829754980947826</v>
      </c>
      <c r="W248" s="20">
        <v>100</v>
      </c>
      <c r="X248" s="7">
        <f t="shared" si="59"/>
        <v>115.98777142420998</v>
      </c>
      <c r="Y248" s="7">
        <f t="shared" si="59"/>
        <v>131.97554284841996</v>
      </c>
      <c r="Z248" s="7">
        <f t="shared" si="59"/>
        <v>119.86608986112005</v>
      </c>
      <c r="AA248" s="7">
        <f t="shared" si="57"/>
        <v>107.75663687382013</v>
      </c>
      <c r="AB248" s="7">
        <f t="shared" si="57"/>
        <v>95.64718388652021</v>
      </c>
      <c r="AC248" s="7">
        <f t="shared" si="57"/>
        <v>83.537730899220293</v>
      </c>
      <c r="AD248" s="7">
        <f t="shared" si="57"/>
        <v>99.525502323430274</v>
      </c>
      <c r="AE248" s="7">
        <f t="shared" si="57"/>
        <v>115.51327374764026</v>
      </c>
      <c r="AF248" s="7">
        <f t="shared" si="57"/>
        <v>131.50104517185025</v>
      </c>
      <c r="AG248" s="7">
        <f t="shared" si="55"/>
        <v>119.39159218455033</v>
      </c>
      <c r="AI248" s="17">
        <f t="shared" si="56"/>
        <v>0</v>
      </c>
      <c r="AJ248" s="17">
        <f t="shared" si="60"/>
        <v>0</v>
      </c>
      <c r="AK248" s="17">
        <f t="shared" si="60"/>
        <v>0</v>
      </c>
      <c r="AL248" s="17">
        <f t="shared" si="60"/>
        <v>0</v>
      </c>
      <c r="AM248" s="17">
        <f t="shared" si="58"/>
        <v>0</v>
      </c>
      <c r="AN248" s="17">
        <f t="shared" si="58"/>
        <v>0</v>
      </c>
      <c r="AO248" s="17">
        <f t="shared" si="58"/>
        <v>0</v>
      </c>
      <c r="AP248" s="17">
        <f t="shared" si="58"/>
        <v>0</v>
      </c>
      <c r="AQ248" s="17">
        <f t="shared" si="58"/>
        <v>0</v>
      </c>
      <c r="AR248" s="17">
        <f t="shared" si="58"/>
        <v>0</v>
      </c>
      <c r="AT248">
        <v>0</v>
      </c>
      <c r="AU248">
        <v>0</v>
      </c>
      <c r="AV248">
        <v>1</v>
      </c>
      <c r="AW248">
        <v>1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1</v>
      </c>
    </row>
    <row r="249" spans="3:55" x14ac:dyDescent="0.25">
      <c r="C249" s="17"/>
      <c r="D249" s="30">
        <f t="shared" si="49"/>
        <v>1761.3335668131683</v>
      </c>
      <c r="E249" s="17">
        <f t="shared" si="50"/>
        <v>-917.02450190521745</v>
      </c>
      <c r="F249" s="30">
        <f t="shared" si="51"/>
        <v>844.30906490795087</v>
      </c>
      <c r="G249">
        <f t="shared" si="52"/>
        <v>5</v>
      </c>
      <c r="H249" s="31">
        <f t="shared" si="53"/>
        <v>9.7656225800141683E-4</v>
      </c>
      <c r="I249" s="30">
        <f t="shared" si="54"/>
        <v>0</v>
      </c>
      <c r="J249" s="2"/>
      <c r="K249" s="20">
        <v>100</v>
      </c>
      <c r="L249" s="7">
        <f t="shared" si="62"/>
        <v>86.21598533371521</v>
      </c>
      <c r="M249" s="7">
        <f t="shared" si="62"/>
        <v>74.331961270633954</v>
      </c>
      <c r="N249" s="7">
        <f t="shared" si="62"/>
        <v>84.573328756155178</v>
      </c>
      <c r="O249" s="7">
        <f t="shared" si="62"/>
        <v>96.225739434679397</v>
      </c>
      <c r="P249" s="7">
        <f t="shared" si="62"/>
        <v>109.48360512624286</v>
      </c>
      <c r="Q249" s="7">
        <f t="shared" si="61"/>
        <v>124.56812347569371</v>
      </c>
      <c r="R249" s="7">
        <f t="shared" si="61"/>
        <v>107.39763506628833</v>
      </c>
      <c r="S249" s="7">
        <f t="shared" si="61"/>
        <v>92.593929297508126</v>
      </c>
      <c r="T249" s="7">
        <f t="shared" si="61"/>
        <v>105.35140859247174</v>
      </c>
      <c r="U249" s="7">
        <f t="shared" si="61"/>
        <v>90.829754980947826</v>
      </c>
      <c r="W249" s="20">
        <v>100</v>
      </c>
      <c r="X249" s="7">
        <f t="shared" si="59"/>
        <v>115.98777142420998</v>
      </c>
      <c r="Y249" s="7">
        <f t="shared" si="59"/>
        <v>131.97554284841996</v>
      </c>
      <c r="Z249" s="7">
        <f t="shared" si="59"/>
        <v>119.86608986112005</v>
      </c>
      <c r="AA249" s="7">
        <f t="shared" si="57"/>
        <v>107.75663687382013</v>
      </c>
      <c r="AB249" s="7">
        <f t="shared" si="57"/>
        <v>95.64718388652021</v>
      </c>
      <c r="AC249" s="7">
        <f t="shared" si="57"/>
        <v>83.537730899220293</v>
      </c>
      <c r="AD249" s="7">
        <f t="shared" si="57"/>
        <v>99.525502323430274</v>
      </c>
      <c r="AE249" s="7">
        <f t="shared" si="57"/>
        <v>115.51327374764026</v>
      </c>
      <c r="AF249" s="7">
        <f t="shared" si="57"/>
        <v>103.40382076034034</v>
      </c>
      <c r="AG249" s="7">
        <f t="shared" si="55"/>
        <v>119.39159218455032</v>
      </c>
      <c r="AI249" s="17">
        <f t="shared" si="56"/>
        <v>0</v>
      </c>
      <c r="AJ249" s="17">
        <f t="shared" si="60"/>
        <v>0</v>
      </c>
      <c r="AK249" s="17">
        <f t="shared" si="60"/>
        <v>0</v>
      </c>
      <c r="AL249" s="17">
        <f t="shared" si="60"/>
        <v>0</v>
      </c>
      <c r="AM249" s="17">
        <f t="shared" si="58"/>
        <v>0</v>
      </c>
      <c r="AN249" s="17">
        <f t="shared" si="58"/>
        <v>0</v>
      </c>
      <c r="AO249" s="17">
        <f t="shared" si="58"/>
        <v>0</v>
      </c>
      <c r="AP249" s="17">
        <f t="shared" si="58"/>
        <v>0</v>
      </c>
      <c r="AQ249" s="17">
        <f t="shared" si="58"/>
        <v>0</v>
      </c>
      <c r="AR249" s="17">
        <f t="shared" si="58"/>
        <v>0</v>
      </c>
      <c r="AT249">
        <v>0</v>
      </c>
      <c r="AU249">
        <v>0</v>
      </c>
      <c r="AV249">
        <v>1</v>
      </c>
      <c r="AW249">
        <v>1</v>
      </c>
      <c r="AX249">
        <v>1</v>
      </c>
      <c r="AY249">
        <v>1</v>
      </c>
      <c r="AZ249">
        <v>0</v>
      </c>
      <c r="BA249">
        <v>0</v>
      </c>
      <c r="BB249">
        <v>1</v>
      </c>
      <c r="BC249">
        <v>0</v>
      </c>
    </row>
    <row r="250" spans="3:55" x14ac:dyDescent="0.25">
      <c r="C250" s="17"/>
      <c r="D250" s="30">
        <f t="shared" si="49"/>
        <v>-1043.5145177395257</v>
      </c>
      <c r="E250" s="17">
        <f t="shared" si="50"/>
        <v>1986.6597914390709</v>
      </c>
      <c r="F250" s="30">
        <f t="shared" si="51"/>
        <v>943.14527369954521</v>
      </c>
      <c r="G250">
        <f t="shared" si="52"/>
        <v>6</v>
      </c>
      <c r="H250" s="31">
        <f t="shared" si="53"/>
        <v>9.7699716664180632E-4</v>
      </c>
      <c r="I250" s="30">
        <f t="shared" si="54"/>
        <v>0</v>
      </c>
      <c r="J250" s="2"/>
      <c r="K250" s="20">
        <v>100</v>
      </c>
      <c r="L250" s="7">
        <f t="shared" si="62"/>
        <v>86.21598533371521</v>
      </c>
      <c r="M250" s="7">
        <f t="shared" si="62"/>
        <v>74.331961270633954</v>
      </c>
      <c r="N250" s="7">
        <f t="shared" si="62"/>
        <v>84.573328756155178</v>
      </c>
      <c r="O250" s="7">
        <f t="shared" si="62"/>
        <v>96.225739434679397</v>
      </c>
      <c r="P250" s="7">
        <f t="shared" si="62"/>
        <v>109.48360512624286</v>
      </c>
      <c r="Q250" s="7">
        <f t="shared" si="61"/>
        <v>124.56812347569371</v>
      </c>
      <c r="R250" s="7">
        <f t="shared" si="61"/>
        <v>107.39763506628833</v>
      </c>
      <c r="S250" s="7">
        <f t="shared" si="61"/>
        <v>92.593929297508126</v>
      </c>
      <c r="T250" s="7">
        <f t="shared" si="61"/>
        <v>105.35140859247174</v>
      </c>
      <c r="U250" s="7">
        <f t="shared" si="61"/>
        <v>119.86659791439071</v>
      </c>
      <c r="W250" s="20">
        <v>100</v>
      </c>
      <c r="X250" s="7">
        <f t="shared" si="59"/>
        <v>115.98777142420998</v>
      </c>
      <c r="Y250" s="7">
        <f t="shared" si="59"/>
        <v>131.97554284841996</v>
      </c>
      <c r="Z250" s="7">
        <f t="shared" si="59"/>
        <v>119.86608986112005</v>
      </c>
      <c r="AA250" s="7">
        <f t="shared" si="57"/>
        <v>107.75663687382013</v>
      </c>
      <c r="AB250" s="7">
        <f t="shared" si="57"/>
        <v>95.64718388652021</v>
      </c>
      <c r="AC250" s="7">
        <f t="shared" si="57"/>
        <v>83.537730899220293</v>
      </c>
      <c r="AD250" s="7">
        <f t="shared" si="57"/>
        <v>99.525502323430274</v>
      </c>
      <c r="AE250" s="7">
        <f t="shared" si="57"/>
        <v>115.51327374764026</v>
      </c>
      <c r="AF250" s="7">
        <f t="shared" si="57"/>
        <v>103.40382076034034</v>
      </c>
      <c r="AG250" s="7">
        <f t="shared" si="55"/>
        <v>91.29436777304042</v>
      </c>
      <c r="AI250" s="17">
        <f t="shared" si="56"/>
        <v>0</v>
      </c>
      <c r="AJ250" s="17">
        <f t="shared" si="60"/>
        <v>0</v>
      </c>
      <c r="AK250" s="17">
        <f t="shared" si="60"/>
        <v>0</v>
      </c>
      <c r="AL250" s="17">
        <f t="shared" si="60"/>
        <v>0</v>
      </c>
      <c r="AM250" s="17">
        <f t="shared" si="58"/>
        <v>0</v>
      </c>
      <c r="AN250" s="17">
        <f t="shared" si="58"/>
        <v>0</v>
      </c>
      <c r="AO250" s="17">
        <f t="shared" si="58"/>
        <v>0</v>
      </c>
      <c r="AP250" s="17">
        <f t="shared" si="58"/>
        <v>0</v>
      </c>
      <c r="AQ250" s="17">
        <f t="shared" si="58"/>
        <v>0</v>
      </c>
      <c r="AR250" s="17">
        <f t="shared" si="58"/>
        <v>0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>
        <v>0</v>
      </c>
      <c r="BA250">
        <v>0</v>
      </c>
      <c r="BB250">
        <v>1</v>
      </c>
      <c r="BC250">
        <v>1</v>
      </c>
    </row>
    <row r="251" spans="3:55" x14ac:dyDescent="0.25">
      <c r="C251" s="17"/>
      <c r="D251" s="30">
        <f t="shared" si="49"/>
        <v>1761.3335668131683</v>
      </c>
      <c r="E251" s="17">
        <f t="shared" si="50"/>
        <v>-917.02450190521745</v>
      </c>
      <c r="F251" s="30">
        <f t="shared" si="51"/>
        <v>844.30906490795087</v>
      </c>
      <c r="G251">
        <f t="shared" si="52"/>
        <v>5</v>
      </c>
      <c r="H251" s="31">
        <f t="shared" si="53"/>
        <v>9.7656225800141683E-4</v>
      </c>
      <c r="I251" s="30">
        <f t="shared" si="54"/>
        <v>0</v>
      </c>
      <c r="J251" s="2"/>
      <c r="K251" s="20">
        <v>100</v>
      </c>
      <c r="L251" s="7">
        <f t="shared" si="62"/>
        <v>86.21598533371521</v>
      </c>
      <c r="M251" s="7">
        <f t="shared" si="62"/>
        <v>74.331961270633954</v>
      </c>
      <c r="N251" s="7">
        <f t="shared" si="62"/>
        <v>84.573328756155178</v>
      </c>
      <c r="O251" s="7">
        <f t="shared" si="62"/>
        <v>96.225739434679397</v>
      </c>
      <c r="P251" s="7">
        <f t="shared" si="62"/>
        <v>109.48360512624286</v>
      </c>
      <c r="Q251" s="7">
        <f t="shared" si="61"/>
        <v>124.56812347569371</v>
      </c>
      <c r="R251" s="7">
        <f t="shared" si="61"/>
        <v>107.39763506628833</v>
      </c>
      <c r="S251" s="7">
        <f t="shared" si="61"/>
        <v>122.19475099042164</v>
      </c>
      <c r="T251" s="7">
        <f t="shared" si="61"/>
        <v>105.35140859247174</v>
      </c>
      <c r="U251" s="7">
        <f t="shared" si="61"/>
        <v>90.829754980947826</v>
      </c>
      <c r="W251" s="20">
        <v>100</v>
      </c>
      <c r="X251" s="7">
        <f t="shared" si="59"/>
        <v>115.98777142420998</v>
      </c>
      <c r="Y251" s="7">
        <f t="shared" si="59"/>
        <v>131.97554284841996</v>
      </c>
      <c r="Z251" s="7">
        <f t="shared" si="59"/>
        <v>119.86608986112005</v>
      </c>
      <c r="AA251" s="7">
        <f t="shared" si="57"/>
        <v>107.75663687382013</v>
      </c>
      <c r="AB251" s="7">
        <f t="shared" si="57"/>
        <v>95.64718388652021</v>
      </c>
      <c r="AC251" s="7">
        <f t="shared" si="57"/>
        <v>83.537730899220293</v>
      </c>
      <c r="AD251" s="7">
        <f t="shared" si="57"/>
        <v>99.525502323430274</v>
      </c>
      <c r="AE251" s="7">
        <f t="shared" si="57"/>
        <v>87.416049336130357</v>
      </c>
      <c r="AF251" s="7">
        <f t="shared" si="57"/>
        <v>103.40382076034034</v>
      </c>
      <c r="AG251" s="7">
        <f t="shared" si="55"/>
        <v>119.39159218455032</v>
      </c>
      <c r="AI251" s="17">
        <f t="shared" si="56"/>
        <v>0</v>
      </c>
      <c r="AJ251" s="17">
        <f t="shared" si="60"/>
        <v>0</v>
      </c>
      <c r="AK251" s="17">
        <f t="shared" si="60"/>
        <v>0</v>
      </c>
      <c r="AL251" s="17">
        <f t="shared" si="60"/>
        <v>0</v>
      </c>
      <c r="AM251" s="17">
        <f t="shared" si="58"/>
        <v>0</v>
      </c>
      <c r="AN251" s="17">
        <f t="shared" si="58"/>
        <v>0</v>
      </c>
      <c r="AO251" s="17">
        <f t="shared" si="58"/>
        <v>0</v>
      </c>
      <c r="AP251" s="17">
        <f t="shared" si="58"/>
        <v>0</v>
      </c>
      <c r="AQ251" s="17">
        <f t="shared" si="58"/>
        <v>0</v>
      </c>
      <c r="AR251" s="17">
        <f t="shared" si="58"/>
        <v>0</v>
      </c>
      <c r="AT251">
        <v>0</v>
      </c>
      <c r="AU251">
        <v>0</v>
      </c>
      <c r="AV251">
        <v>1</v>
      </c>
      <c r="AW251">
        <v>1</v>
      </c>
      <c r="AX251">
        <v>1</v>
      </c>
      <c r="AY251">
        <v>1</v>
      </c>
      <c r="AZ251">
        <v>0</v>
      </c>
      <c r="BA251">
        <v>1</v>
      </c>
      <c r="BB251">
        <v>0</v>
      </c>
      <c r="BC251">
        <v>0</v>
      </c>
    </row>
    <row r="252" spans="3:55" x14ac:dyDescent="0.25">
      <c r="C252" s="17"/>
      <c r="D252" s="30">
        <f t="shared" si="49"/>
        <v>-1043.5145177395257</v>
      </c>
      <c r="E252" s="17">
        <f t="shared" si="50"/>
        <v>1986.6597914390709</v>
      </c>
      <c r="F252" s="30">
        <f t="shared" si="51"/>
        <v>943.14527369954521</v>
      </c>
      <c r="G252">
        <f t="shared" si="52"/>
        <v>6</v>
      </c>
      <c r="H252" s="31">
        <f t="shared" si="53"/>
        <v>9.7699716664180632E-4</v>
      </c>
      <c r="I252" s="30">
        <f t="shared" si="54"/>
        <v>0</v>
      </c>
      <c r="J252" s="2"/>
      <c r="K252" s="20">
        <v>100</v>
      </c>
      <c r="L252" s="7">
        <f t="shared" si="62"/>
        <v>86.21598533371521</v>
      </c>
      <c r="M252" s="7">
        <f t="shared" si="62"/>
        <v>74.331961270633954</v>
      </c>
      <c r="N252" s="7">
        <f t="shared" si="62"/>
        <v>84.573328756155178</v>
      </c>
      <c r="O252" s="7">
        <f t="shared" si="62"/>
        <v>96.225739434679397</v>
      </c>
      <c r="P252" s="7">
        <f t="shared" si="62"/>
        <v>109.48360512624286</v>
      </c>
      <c r="Q252" s="7">
        <f t="shared" si="61"/>
        <v>124.56812347569371</v>
      </c>
      <c r="R252" s="7">
        <f t="shared" si="61"/>
        <v>107.39763506628833</v>
      </c>
      <c r="S252" s="7">
        <f t="shared" si="61"/>
        <v>122.19475099042164</v>
      </c>
      <c r="T252" s="7">
        <f t="shared" si="61"/>
        <v>105.35140859247174</v>
      </c>
      <c r="U252" s="7">
        <f t="shared" si="61"/>
        <v>119.86659791439071</v>
      </c>
      <c r="W252" s="20">
        <v>100</v>
      </c>
      <c r="X252" s="7">
        <f t="shared" si="59"/>
        <v>115.98777142420998</v>
      </c>
      <c r="Y252" s="7">
        <f t="shared" si="59"/>
        <v>131.97554284841996</v>
      </c>
      <c r="Z252" s="7">
        <f t="shared" si="59"/>
        <v>119.86608986112005</v>
      </c>
      <c r="AA252" s="7">
        <f t="shared" si="57"/>
        <v>107.75663687382013</v>
      </c>
      <c r="AB252" s="7">
        <f t="shared" si="57"/>
        <v>95.64718388652021</v>
      </c>
      <c r="AC252" s="7">
        <f t="shared" si="57"/>
        <v>83.537730899220293</v>
      </c>
      <c r="AD252" s="7">
        <f t="shared" si="57"/>
        <v>99.525502323430274</v>
      </c>
      <c r="AE252" s="7">
        <f t="shared" si="57"/>
        <v>87.416049336130357</v>
      </c>
      <c r="AF252" s="7">
        <f t="shared" si="57"/>
        <v>103.40382076034034</v>
      </c>
      <c r="AG252" s="7">
        <f t="shared" si="55"/>
        <v>91.29436777304042</v>
      </c>
      <c r="AI252" s="17">
        <f t="shared" si="56"/>
        <v>0</v>
      </c>
      <c r="AJ252" s="17">
        <f t="shared" si="60"/>
        <v>0</v>
      </c>
      <c r="AK252" s="17">
        <f t="shared" si="60"/>
        <v>0</v>
      </c>
      <c r="AL252" s="17">
        <f t="shared" si="60"/>
        <v>0</v>
      </c>
      <c r="AM252" s="17">
        <f t="shared" si="58"/>
        <v>0</v>
      </c>
      <c r="AN252" s="17">
        <f t="shared" si="58"/>
        <v>0</v>
      </c>
      <c r="AO252" s="17">
        <f t="shared" si="58"/>
        <v>0</v>
      </c>
      <c r="AP252" s="17">
        <f t="shared" si="58"/>
        <v>0</v>
      </c>
      <c r="AQ252" s="17">
        <f t="shared" si="58"/>
        <v>0</v>
      </c>
      <c r="AR252" s="17">
        <f t="shared" si="58"/>
        <v>0</v>
      </c>
      <c r="AT252">
        <v>0</v>
      </c>
      <c r="AU252">
        <v>0</v>
      </c>
      <c r="AV252">
        <v>1</v>
      </c>
      <c r="AW252">
        <v>1</v>
      </c>
      <c r="AX252">
        <v>1</v>
      </c>
      <c r="AY252">
        <v>1</v>
      </c>
      <c r="AZ252">
        <v>0</v>
      </c>
      <c r="BA252">
        <v>1</v>
      </c>
      <c r="BB252">
        <v>0</v>
      </c>
      <c r="BC252">
        <v>1</v>
      </c>
    </row>
    <row r="253" spans="3:55" x14ac:dyDescent="0.25">
      <c r="C253" s="17"/>
      <c r="D253" s="30">
        <f t="shared" si="49"/>
        <v>-1043.5145177395257</v>
      </c>
      <c r="E253" s="17">
        <f t="shared" si="50"/>
        <v>1986.6597914390709</v>
      </c>
      <c r="F253" s="30">
        <f t="shared" si="51"/>
        <v>943.14527369954521</v>
      </c>
      <c r="G253">
        <f t="shared" si="52"/>
        <v>6</v>
      </c>
      <c r="H253" s="31">
        <f t="shared" si="53"/>
        <v>9.7699716664180632E-4</v>
      </c>
      <c r="I253" s="30">
        <f t="shared" si="54"/>
        <v>0</v>
      </c>
      <c r="J253" s="2"/>
      <c r="K253" s="20">
        <v>100</v>
      </c>
      <c r="L253" s="7">
        <f t="shared" si="62"/>
        <v>86.21598533371521</v>
      </c>
      <c r="M253" s="7">
        <f t="shared" si="62"/>
        <v>74.331961270633954</v>
      </c>
      <c r="N253" s="7">
        <f t="shared" si="62"/>
        <v>84.573328756155178</v>
      </c>
      <c r="O253" s="7">
        <f t="shared" si="62"/>
        <v>96.225739434679397</v>
      </c>
      <c r="P253" s="7">
        <f t="shared" si="62"/>
        <v>109.48360512624286</v>
      </c>
      <c r="Q253" s="7">
        <f t="shared" si="61"/>
        <v>124.56812347569371</v>
      </c>
      <c r="R253" s="7">
        <f t="shared" si="61"/>
        <v>107.39763506628833</v>
      </c>
      <c r="S253" s="7">
        <f t="shared" si="61"/>
        <v>122.19475099042164</v>
      </c>
      <c r="T253" s="7">
        <f t="shared" si="61"/>
        <v>139.03059560292036</v>
      </c>
      <c r="U253" s="7">
        <f t="shared" si="61"/>
        <v>119.86659791439071</v>
      </c>
      <c r="W253" s="20">
        <v>100</v>
      </c>
      <c r="X253" s="7">
        <f t="shared" si="59"/>
        <v>115.98777142420998</v>
      </c>
      <c r="Y253" s="7">
        <f t="shared" si="59"/>
        <v>131.97554284841996</v>
      </c>
      <c r="Z253" s="7">
        <f t="shared" si="59"/>
        <v>119.86608986112005</v>
      </c>
      <c r="AA253" s="7">
        <f t="shared" si="57"/>
        <v>107.75663687382013</v>
      </c>
      <c r="AB253" s="7">
        <f t="shared" si="57"/>
        <v>95.64718388652021</v>
      </c>
      <c r="AC253" s="7">
        <f t="shared" si="57"/>
        <v>83.537730899220293</v>
      </c>
      <c r="AD253" s="7">
        <f t="shared" si="57"/>
        <v>99.525502323430274</v>
      </c>
      <c r="AE253" s="7">
        <f t="shared" si="57"/>
        <v>87.416049336130357</v>
      </c>
      <c r="AF253" s="7">
        <f t="shared" si="57"/>
        <v>75.306596348830439</v>
      </c>
      <c r="AG253" s="7">
        <f t="shared" si="55"/>
        <v>91.29436777304042</v>
      </c>
      <c r="AI253" s="17">
        <f t="shared" si="56"/>
        <v>0</v>
      </c>
      <c r="AJ253" s="17">
        <f t="shared" si="60"/>
        <v>0</v>
      </c>
      <c r="AK253" s="17">
        <f t="shared" si="60"/>
        <v>0</v>
      </c>
      <c r="AL253" s="17">
        <f t="shared" si="60"/>
        <v>0</v>
      </c>
      <c r="AM253" s="17">
        <f t="shared" si="58"/>
        <v>0</v>
      </c>
      <c r="AN253" s="17">
        <f t="shared" si="58"/>
        <v>0</v>
      </c>
      <c r="AO253" s="17">
        <f t="shared" si="58"/>
        <v>0</v>
      </c>
      <c r="AP253" s="17">
        <f t="shared" si="58"/>
        <v>0</v>
      </c>
      <c r="AQ253" s="17">
        <f t="shared" si="58"/>
        <v>0</v>
      </c>
      <c r="AR253" s="17">
        <f t="shared" si="58"/>
        <v>0</v>
      </c>
      <c r="AT253">
        <v>0</v>
      </c>
      <c r="AU253">
        <v>0</v>
      </c>
      <c r="AV253">
        <v>1</v>
      </c>
      <c r="AW253">
        <v>1</v>
      </c>
      <c r="AX253">
        <v>1</v>
      </c>
      <c r="AY253">
        <v>1</v>
      </c>
      <c r="AZ253">
        <v>0</v>
      </c>
      <c r="BA253">
        <v>1</v>
      </c>
      <c r="BB253">
        <v>1</v>
      </c>
      <c r="BC253">
        <v>0</v>
      </c>
    </row>
    <row r="254" spans="3:55" x14ac:dyDescent="0.25">
      <c r="C254" s="17"/>
      <c r="D254" s="30">
        <f t="shared" si="49"/>
        <v>-5821.6989792951717</v>
      </c>
      <c r="E254" s="17">
        <f t="shared" si="50"/>
        <v>5818.6062470211509</v>
      </c>
      <c r="F254" s="30">
        <f t="shared" si="51"/>
        <v>-3.0927322740208183</v>
      </c>
      <c r="G254">
        <f t="shared" si="52"/>
        <v>7</v>
      </c>
      <c r="H254" s="31">
        <f t="shared" si="53"/>
        <v>9.7743226896726152E-4</v>
      </c>
      <c r="I254" s="30">
        <f t="shared" si="54"/>
        <v>0</v>
      </c>
      <c r="J254" s="2"/>
      <c r="K254" s="20">
        <v>100</v>
      </c>
      <c r="L254" s="7">
        <f t="shared" si="62"/>
        <v>86.21598533371521</v>
      </c>
      <c r="M254" s="7">
        <f t="shared" si="62"/>
        <v>74.331961270633954</v>
      </c>
      <c r="N254" s="7">
        <f t="shared" si="62"/>
        <v>84.573328756155178</v>
      </c>
      <c r="O254" s="7">
        <f t="shared" si="62"/>
        <v>96.225739434679397</v>
      </c>
      <c r="P254" s="7">
        <f t="shared" si="62"/>
        <v>109.48360512624286</v>
      </c>
      <c r="Q254" s="7">
        <f t="shared" si="61"/>
        <v>124.56812347569371</v>
      </c>
      <c r="R254" s="7">
        <f t="shared" si="61"/>
        <v>107.39763506628833</v>
      </c>
      <c r="S254" s="7">
        <f t="shared" si="61"/>
        <v>122.19475099042164</v>
      </c>
      <c r="T254" s="7">
        <f t="shared" si="61"/>
        <v>139.03059560292036</v>
      </c>
      <c r="U254" s="7">
        <f t="shared" si="61"/>
        <v>158.18606247021151</v>
      </c>
      <c r="W254" s="20">
        <v>100</v>
      </c>
      <c r="X254" s="7">
        <f t="shared" si="59"/>
        <v>115.98777142420998</v>
      </c>
      <c r="Y254" s="7">
        <f t="shared" si="59"/>
        <v>131.97554284841996</v>
      </c>
      <c r="Z254" s="7">
        <f t="shared" si="59"/>
        <v>119.86608986112005</v>
      </c>
      <c r="AA254" s="7">
        <f t="shared" si="57"/>
        <v>107.75663687382013</v>
      </c>
      <c r="AB254" s="7">
        <f t="shared" si="57"/>
        <v>95.64718388652021</v>
      </c>
      <c r="AC254" s="7">
        <f t="shared" si="57"/>
        <v>83.537730899220293</v>
      </c>
      <c r="AD254" s="7">
        <f t="shared" si="57"/>
        <v>99.525502323430274</v>
      </c>
      <c r="AE254" s="7">
        <f t="shared" si="57"/>
        <v>87.416049336130357</v>
      </c>
      <c r="AF254" s="7">
        <f t="shared" si="57"/>
        <v>75.306596348830439</v>
      </c>
      <c r="AG254" s="7">
        <f t="shared" si="55"/>
        <v>63.197143361530522</v>
      </c>
      <c r="AI254" s="17">
        <f t="shared" si="56"/>
        <v>0</v>
      </c>
      <c r="AJ254" s="17">
        <f t="shared" si="60"/>
        <v>0</v>
      </c>
      <c r="AK254" s="17">
        <f t="shared" si="60"/>
        <v>0</v>
      </c>
      <c r="AL254" s="17">
        <f t="shared" si="60"/>
        <v>0</v>
      </c>
      <c r="AM254" s="17">
        <f t="shared" si="58"/>
        <v>0</v>
      </c>
      <c r="AN254" s="17">
        <f t="shared" si="58"/>
        <v>0</v>
      </c>
      <c r="AO254" s="17">
        <f t="shared" si="58"/>
        <v>0</v>
      </c>
      <c r="AP254" s="17">
        <f t="shared" si="58"/>
        <v>0</v>
      </c>
      <c r="AQ254" s="17">
        <f t="shared" si="58"/>
        <v>0</v>
      </c>
      <c r="AR254" s="17">
        <f t="shared" si="58"/>
        <v>0</v>
      </c>
      <c r="AT254">
        <v>0</v>
      </c>
      <c r="AU254">
        <v>0</v>
      </c>
      <c r="AV254">
        <v>1</v>
      </c>
      <c r="AW254">
        <v>1</v>
      </c>
      <c r="AX254">
        <v>1</v>
      </c>
      <c r="AY254">
        <v>1</v>
      </c>
      <c r="AZ254">
        <v>0</v>
      </c>
      <c r="BA254">
        <v>1</v>
      </c>
      <c r="BB254">
        <v>1</v>
      </c>
      <c r="BC254">
        <v>1</v>
      </c>
    </row>
    <row r="255" spans="3:55" x14ac:dyDescent="0.25">
      <c r="C255" s="17"/>
      <c r="D255" s="30">
        <f t="shared" si="49"/>
        <v>1761.3335668131683</v>
      </c>
      <c r="E255" s="17">
        <f t="shared" si="50"/>
        <v>-917.02450190521745</v>
      </c>
      <c r="F255" s="30">
        <f t="shared" si="51"/>
        <v>844.30906490795087</v>
      </c>
      <c r="G255">
        <f t="shared" si="52"/>
        <v>5</v>
      </c>
      <c r="H255" s="31">
        <f t="shared" si="53"/>
        <v>9.7656225800141683E-4</v>
      </c>
      <c r="I255" s="30">
        <f t="shared" si="54"/>
        <v>0</v>
      </c>
      <c r="J255" s="2"/>
      <c r="K255" s="20">
        <v>100</v>
      </c>
      <c r="L255" s="7">
        <f t="shared" si="62"/>
        <v>86.21598533371521</v>
      </c>
      <c r="M255" s="7">
        <f t="shared" si="62"/>
        <v>74.331961270633954</v>
      </c>
      <c r="N255" s="7">
        <f t="shared" si="62"/>
        <v>84.573328756155178</v>
      </c>
      <c r="O255" s="7">
        <f t="shared" si="62"/>
        <v>96.225739434679397</v>
      </c>
      <c r="P255" s="7">
        <f t="shared" si="62"/>
        <v>109.48360512624286</v>
      </c>
      <c r="Q255" s="7">
        <f t="shared" si="61"/>
        <v>124.56812347569371</v>
      </c>
      <c r="R255" s="7">
        <f t="shared" si="61"/>
        <v>141.73096847115283</v>
      </c>
      <c r="S255" s="7">
        <f t="shared" si="61"/>
        <v>122.19475099042165</v>
      </c>
      <c r="T255" s="7">
        <f t="shared" si="61"/>
        <v>105.35140859247174</v>
      </c>
      <c r="U255" s="7">
        <f t="shared" si="61"/>
        <v>90.829754980947826</v>
      </c>
      <c r="W255" s="20">
        <v>100</v>
      </c>
      <c r="X255" s="7">
        <f t="shared" si="59"/>
        <v>115.98777142420998</v>
      </c>
      <c r="Y255" s="7">
        <f t="shared" si="59"/>
        <v>131.97554284841996</v>
      </c>
      <c r="Z255" s="7">
        <f t="shared" si="59"/>
        <v>119.86608986112005</v>
      </c>
      <c r="AA255" s="7">
        <f t="shared" si="57"/>
        <v>107.75663687382013</v>
      </c>
      <c r="AB255" s="7">
        <f t="shared" si="57"/>
        <v>95.64718388652021</v>
      </c>
      <c r="AC255" s="7">
        <f t="shared" si="57"/>
        <v>83.537730899220293</v>
      </c>
      <c r="AD255" s="7">
        <f t="shared" si="57"/>
        <v>71.428277911920375</v>
      </c>
      <c r="AE255" s="7">
        <f t="shared" si="57"/>
        <v>87.416049336130357</v>
      </c>
      <c r="AF255" s="7">
        <f t="shared" si="57"/>
        <v>103.40382076034034</v>
      </c>
      <c r="AG255" s="7">
        <f t="shared" si="55"/>
        <v>119.39159218455032</v>
      </c>
      <c r="AI255" s="17">
        <f t="shared" si="56"/>
        <v>0</v>
      </c>
      <c r="AJ255" s="17">
        <f t="shared" si="60"/>
        <v>0</v>
      </c>
      <c r="AK255" s="17">
        <f t="shared" si="60"/>
        <v>0</v>
      </c>
      <c r="AL255" s="17">
        <f t="shared" si="60"/>
        <v>0</v>
      </c>
      <c r="AM255" s="17">
        <f t="shared" si="58"/>
        <v>0</v>
      </c>
      <c r="AN255" s="17">
        <f t="shared" si="58"/>
        <v>0</v>
      </c>
      <c r="AO255" s="17">
        <f t="shared" si="58"/>
        <v>0</v>
      </c>
      <c r="AP255" s="17">
        <f t="shared" si="58"/>
        <v>0</v>
      </c>
      <c r="AQ255" s="17">
        <f t="shared" si="58"/>
        <v>0</v>
      </c>
      <c r="AR255" s="17">
        <f t="shared" si="58"/>
        <v>0</v>
      </c>
      <c r="AT255">
        <v>0</v>
      </c>
      <c r="AU255">
        <v>0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0</v>
      </c>
      <c r="BB255">
        <v>0</v>
      </c>
      <c r="BC255">
        <v>0</v>
      </c>
    </row>
    <row r="256" spans="3:55" x14ac:dyDescent="0.25">
      <c r="C256" s="17"/>
      <c r="D256" s="30">
        <f t="shared" si="49"/>
        <v>-1043.5145177395257</v>
      </c>
      <c r="E256" s="17">
        <f t="shared" si="50"/>
        <v>1986.6597914390709</v>
      </c>
      <c r="F256" s="30">
        <f t="shared" si="51"/>
        <v>943.14527369954521</v>
      </c>
      <c r="G256">
        <f t="shared" si="52"/>
        <v>6</v>
      </c>
      <c r="H256" s="31">
        <f t="shared" si="53"/>
        <v>9.7699716664180632E-4</v>
      </c>
      <c r="I256" s="30">
        <f t="shared" si="54"/>
        <v>0</v>
      </c>
      <c r="J256" s="2"/>
      <c r="K256" s="20">
        <v>100</v>
      </c>
      <c r="L256" s="7">
        <f t="shared" si="62"/>
        <v>86.21598533371521</v>
      </c>
      <c r="M256" s="7">
        <f t="shared" si="62"/>
        <v>74.331961270633954</v>
      </c>
      <c r="N256" s="7">
        <f t="shared" si="62"/>
        <v>84.573328756155178</v>
      </c>
      <c r="O256" s="7">
        <f t="shared" si="62"/>
        <v>96.225739434679397</v>
      </c>
      <c r="P256" s="7">
        <f t="shared" si="62"/>
        <v>109.48360512624286</v>
      </c>
      <c r="Q256" s="7">
        <f t="shared" si="61"/>
        <v>124.56812347569371</v>
      </c>
      <c r="R256" s="7">
        <f t="shared" si="61"/>
        <v>141.73096847115283</v>
      </c>
      <c r="S256" s="7">
        <f t="shared" si="61"/>
        <v>122.19475099042165</v>
      </c>
      <c r="T256" s="7">
        <f t="shared" si="61"/>
        <v>105.35140859247174</v>
      </c>
      <c r="U256" s="7">
        <f t="shared" si="61"/>
        <v>119.86659791439071</v>
      </c>
      <c r="W256" s="20">
        <v>100</v>
      </c>
      <c r="X256" s="7">
        <f t="shared" si="59"/>
        <v>115.98777142420998</v>
      </c>
      <c r="Y256" s="7">
        <f t="shared" si="59"/>
        <v>131.97554284841996</v>
      </c>
      <c r="Z256" s="7">
        <f t="shared" si="59"/>
        <v>119.86608986112005</v>
      </c>
      <c r="AA256" s="7">
        <f t="shared" si="57"/>
        <v>107.75663687382013</v>
      </c>
      <c r="AB256" s="7">
        <f t="shared" si="57"/>
        <v>95.64718388652021</v>
      </c>
      <c r="AC256" s="7">
        <f t="shared" si="57"/>
        <v>83.537730899220293</v>
      </c>
      <c r="AD256" s="7">
        <f t="shared" si="57"/>
        <v>71.428277911920375</v>
      </c>
      <c r="AE256" s="7">
        <f t="shared" si="57"/>
        <v>87.416049336130357</v>
      </c>
      <c r="AF256" s="7">
        <f t="shared" si="57"/>
        <v>103.40382076034034</v>
      </c>
      <c r="AG256" s="7">
        <f t="shared" si="55"/>
        <v>91.29436777304042</v>
      </c>
      <c r="AI256" s="17">
        <f t="shared" si="56"/>
        <v>0</v>
      </c>
      <c r="AJ256" s="17">
        <f t="shared" si="60"/>
        <v>0</v>
      </c>
      <c r="AK256" s="17">
        <f t="shared" si="60"/>
        <v>0</v>
      </c>
      <c r="AL256" s="17">
        <f t="shared" si="60"/>
        <v>0</v>
      </c>
      <c r="AM256" s="17">
        <f t="shared" si="58"/>
        <v>0</v>
      </c>
      <c r="AN256" s="17">
        <f t="shared" si="58"/>
        <v>0</v>
      </c>
      <c r="AO256" s="17">
        <f t="shared" si="58"/>
        <v>0</v>
      </c>
      <c r="AP256" s="17">
        <f t="shared" si="58"/>
        <v>0</v>
      </c>
      <c r="AQ256" s="17">
        <f t="shared" si="58"/>
        <v>0</v>
      </c>
      <c r="AR256" s="17">
        <f t="shared" si="58"/>
        <v>0</v>
      </c>
      <c r="AT256">
        <v>0</v>
      </c>
      <c r="AU256">
        <v>0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0</v>
      </c>
      <c r="BB256">
        <v>0</v>
      </c>
      <c r="BC256">
        <v>1</v>
      </c>
    </row>
    <row r="257" spans="3:55" x14ac:dyDescent="0.25">
      <c r="C257" s="17"/>
      <c r="D257" s="30">
        <f t="shared" si="49"/>
        <v>-1043.5145177395257</v>
      </c>
      <c r="E257" s="17">
        <f t="shared" si="50"/>
        <v>1986.6597914390709</v>
      </c>
      <c r="F257" s="30">
        <f t="shared" si="51"/>
        <v>943.14527369954521</v>
      </c>
      <c r="G257">
        <f t="shared" si="52"/>
        <v>6</v>
      </c>
      <c r="H257" s="31">
        <f t="shared" si="53"/>
        <v>9.7699716664180632E-4</v>
      </c>
      <c r="I257" s="30">
        <f t="shared" si="54"/>
        <v>0</v>
      </c>
      <c r="J257" s="2"/>
      <c r="K257" s="20">
        <v>100</v>
      </c>
      <c r="L257" s="7">
        <f t="shared" si="62"/>
        <v>86.21598533371521</v>
      </c>
      <c r="M257" s="7">
        <f t="shared" si="62"/>
        <v>74.331961270633954</v>
      </c>
      <c r="N257" s="7">
        <f t="shared" si="62"/>
        <v>84.573328756155178</v>
      </c>
      <c r="O257" s="7">
        <f t="shared" si="62"/>
        <v>96.225739434679397</v>
      </c>
      <c r="P257" s="7">
        <f t="shared" si="62"/>
        <v>109.48360512624286</v>
      </c>
      <c r="Q257" s="7">
        <f t="shared" si="61"/>
        <v>124.56812347569371</v>
      </c>
      <c r="R257" s="7">
        <f t="shared" si="61"/>
        <v>141.73096847115283</v>
      </c>
      <c r="S257" s="7">
        <f t="shared" si="61"/>
        <v>122.19475099042165</v>
      </c>
      <c r="T257" s="7">
        <f t="shared" si="61"/>
        <v>139.03059560292036</v>
      </c>
      <c r="U257" s="7">
        <f t="shared" si="61"/>
        <v>119.86659791439071</v>
      </c>
      <c r="W257" s="20">
        <v>100</v>
      </c>
      <c r="X257" s="7">
        <f t="shared" si="59"/>
        <v>115.98777142420998</v>
      </c>
      <c r="Y257" s="7">
        <f t="shared" si="59"/>
        <v>131.97554284841996</v>
      </c>
      <c r="Z257" s="7">
        <f t="shared" si="59"/>
        <v>119.86608986112005</v>
      </c>
      <c r="AA257" s="7">
        <f t="shared" si="57"/>
        <v>107.75663687382013</v>
      </c>
      <c r="AB257" s="7">
        <f t="shared" si="57"/>
        <v>95.64718388652021</v>
      </c>
      <c r="AC257" s="7">
        <f t="shared" si="57"/>
        <v>83.537730899220293</v>
      </c>
      <c r="AD257" s="7">
        <f t="shared" si="57"/>
        <v>71.428277911920375</v>
      </c>
      <c r="AE257" s="7">
        <f t="shared" si="57"/>
        <v>87.416049336130357</v>
      </c>
      <c r="AF257" s="7">
        <f t="shared" si="57"/>
        <v>75.306596348830439</v>
      </c>
      <c r="AG257" s="7">
        <f t="shared" si="55"/>
        <v>91.29436777304042</v>
      </c>
      <c r="AI257" s="17">
        <f t="shared" si="56"/>
        <v>0</v>
      </c>
      <c r="AJ257" s="17">
        <f t="shared" si="60"/>
        <v>0</v>
      </c>
      <c r="AK257" s="17">
        <f t="shared" si="60"/>
        <v>0</v>
      </c>
      <c r="AL257" s="17">
        <f t="shared" si="60"/>
        <v>0</v>
      </c>
      <c r="AM257" s="17">
        <f t="shared" si="58"/>
        <v>0</v>
      </c>
      <c r="AN257" s="17">
        <f t="shared" si="58"/>
        <v>0</v>
      </c>
      <c r="AO257" s="17">
        <f t="shared" si="58"/>
        <v>0</v>
      </c>
      <c r="AP257" s="17">
        <f t="shared" si="58"/>
        <v>0</v>
      </c>
      <c r="AQ257" s="17">
        <f t="shared" si="58"/>
        <v>0</v>
      </c>
      <c r="AR257" s="17">
        <f t="shared" si="58"/>
        <v>0</v>
      </c>
      <c r="AT257">
        <v>0</v>
      </c>
      <c r="AU257">
        <v>0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0</v>
      </c>
      <c r="BB257">
        <v>1</v>
      </c>
      <c r="BC257">
        <v>0</v>
      </c>
    </row>
    <row r="258" spans="3:55" x14ac:dyDescent="0.25">
      <c r="C258" s="17"/>
      <c r="D258" s="30">
        <f t="shared" si="49"/>
        <v>-5821.6989792951717</v>
      </c>
      <c r="E258" s="17">
        <f t="shared" si="50"/>
        <v>5818.6062470211509</v>
      </c>
      <c r="F258" s="30">
        <f t="shared" si="51"/>
        <v>-3.0927322740208183</v>
      </c>
      <c r="G258">
        <f t="shared" si="52"/>
        <v>7</v>
      </c>
      <c r="H258" s="31">
        <f t="shared" si="53"/>
        <v>9.7743226896726152E-4</v>
      </c>
      <c r="I258" s="30">
        <f t="shared" si="54"/>
        <v>0</v>
      </c>
      <c r="J258" s="2"/>
      <c r="K258" s="20">
        <v>100</v>
      </c>
      <c r="L258" s="7">
        <f t="shared" si="62"/>
        <v>86.21598533371521</v>
      </c>
      <c r="M258" s="7">
        <f t="shared" si="62"/>
        <v>74.331961270633954</v>
      </c>
      <c r="N258" s="7">
        <f t="shared" si="62"/>
        <v>84.573328756155178</v>
      </c>
      <c r="O258" s="7">
        <f t="shared" si="62"/>
        <v>96.225739434679397</v>
      </c>
      <c r="P258" s="7">
        <f t="shared" si="62"/>
        <v>109.48360512624286</v>
      </c>
      <c r="Q258" s="7">
        <f t="shared" si="61"/>
        <v>124.56812347569371</v>
      </c>
      <c r="R258" s="7">
        <f t="shared" si="61"/>
        <v>141.73096847115283</v>
      </c>
      <c r="S258" s="7">
        <f t="shared" si="61"/>
        <v>122.19475099042165</v>
      </c>
      <c r="T258" s="7">
        <f t="shared" si="61"/>
        <v>139.03059560292036</v>
      </c>
      <c r="U258" s="7">
        <f t="shared" si="61"/>
        <v>158.18606247021151</v>
      </c>
      <c r="W258" s="20">
        <v>100</v>
      </c>
      <c r="X258" s="7">
        <f t="shared" si="59"/>
        <v>115.98777142420998</v>
      </c>
      <c r="Y258" s="7">
        <f t="shared" si="59"/>
        <v>131.97554284841996</v>
      </c>
      <c r="Z258" s="7">
        <f t="shared" si="59"/>
        <v>119.86608986112005</v>
      </c>
      <c r="AA258" s="7">
        <f t="shared" si="57"/>
        <v>107.75663687382013</v>
      </c>
      <c r="AB258" s="7">
        <f t="shared" si="57"/>
        <v>95.64718388652021</v>
      </c>
      <c r="AC258" s="7">
        <f t="shared" si="57"/>
        <v>83.537730899220293</v>
      </c>
      <c r="AD258" s="7">
        <f t="shared" ref="AD258:AF321" si="63">IF(OR(-AZ258*$L$2-(1-AZ258)*$L$3+AC258&lt;$N$3,-AZ258*$L$2-(1-AZ258)*$L$3+AC258&gt;$N$2),100,-AZ258*$L$2-(1-AZ258)*$L$3+AC258)</f>
        <v>71.428277911920375</v>
      </c>
      <c r="AE258" s="7">
        <f t="shared" si="63"/>
        <v>87.416049336130357</v>
      </c>
      <c r="AF258" s="7">
        <f t="shared" si="63"/>
        <v>75.306596348830439</v>
      </c>
      <c r="AG258" s="7">
        <f t="shared" si="55"/>
        <v>63.197143361530522</v>
      </c>
      <c r="AI258" s="17">
        <f t="shared" si="56"/>
        <v>0</v>
      </c>
      <c r="AJ258" s="17">
        <f t="shared" si="60"/>
        <v>0</v>
      </c>
      <c r="AK258" s="17">
        <f t="shared" si="60"/>
        <v>0</v>
      </c>
      <c r="AL258" s="17">
        <f t="shared" si="60"/>
        <v>0</v>
      </c>
      <c r="AM258" s="17">
        <f t="shared" si="58"/>
        <v>0</v>
      </c>
      <c r="AN258" s="17">
        <f t="shared" si="58"/>
        <v>0</v>
      </c>
      <c r="AO258" s="17">
        <f t="shared" si="58"/>
        <v>0</v>
      </c>
      <c r="AP258" s="17">
        <f t="shared" ref="AP258:AR321" si="64">IF(AE258=100,(-BA258*$L$2-(1-BA258)*$L$3+AD258)-100,0)*S258</f>
        <v>0</v>
      </c>
      <c r="AQ258" s="17">
        <f t="shared" si="64"/>
        <v>0</v>
      </c>
      <c r="AR258" s="17">
        <f t="shared" si="64"/>
        <v>0</v>
      </c>
      <c r="AT258">
        <v>0</v>
      </c>
      <c r="AU258">
        <v>0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0</v>
      </c>
      <c r="BB258">
        <v>1</v>
      </c>
      <c r="BC258">
        <v>1</v>
      </c>
    </row>
    <row r="259" spans="3:55" x14ac:dyDescent="0.25">
      <c r="C259" s="17"/>
      <c r="D259" s="30">
        <f t="shared" si="49"/>
        <v>-2727.3853034976646</v>
      </c>
      <c r="E259" s="17">
        <f t="shared" si="50"/>
        <v>1986.6597914390709</v>
      </c>
      <c r="F259" s="30">
        <f t="shared" si="51"/>
        <v>-740.72551205859372</v>
      </c>
      <c r="G259">
        <f t="shared" si="52"/>
        <v>6</v>
      </c>
      <c r="H259" s="31">
        <f t="shared" si="53"/>
        <v>9.7699716664180632E-4</v>
      </c>
      <c r="I259" s="30">
        <f t="shared" si="54"/>
        <v>1</v>
      </c>
      <c r="J259" s="2"/>
      <c r="K259" s="20">
        <v>100</v>
      </c>
      <c r="L259" s="7">
        <f t="shared" si="62"/>
        <v>86.21598533371521</v>
      </c>
      <c r="M259" s="7">
        <f t="shared" si="62"/>
        <v>74.331961270633954</v>
      </c>
      <c r="N259" s="7">
        <f t="shared" si="62"/>
        <v>84.573328756155178</v>
      </c>
      <c r="O259" s="7">
        <f t="shared" si="62"/>
        <v>96.225739434679397</v>
      </c>
      <c r="P259" s="7">
        <f t="shared" si="62"/>
        <v>109.48360512624286</v>
      </c>
      <c r="Q259" s="7">
        <f t="shared" si="61"/>
        <v>124.56812347569371</v>
      </c>
      <c r="R259" s="7">
        <f t="shared" si="61"/>
        <v>141.73096847115283</v>
      </c>
      <c r="S259" s="7">
        <f t="shared" si="61"/>
        <v>161.25848943763302</v>
      </c>
      <c r="T259" s="7">
        <f t="shared" si="61"/>
        <v>139.03059560292036</v>
      </c>
      <c r="U259" s="7">
        <f t="shared" si="61"/>
        <v>119.86659791439071</v>
      </c>
      <c r="W259" s="20">
        <v>100</v>
      </c>
      <c r="X259" s="7">
        <f t="shared" si="59"/>
        <v>115.98777142420998</v>
      </c>
      <c r="Y259" s="7">
        <f t="shared" si="59"/>
        <v>131.97554284841996</v>
      </c>
      <c r="Z259" s="7">
        <f t="shared" si="59"/>
        <v>119.86608986112005</v>
      </c>
      <c r="AA259" s="7">
        <f t="shared" si="59"/>
        <v>107.75663687382013</v>
      </c>
      <c r="AB259" s="7">
        <f t="shared" si="59"/>
        <v>95.64718388652021</v>
      </c>
      <c r="AC259" s="7">
        <f t="shared" si="59"/>
        <v>83.537730899220293</v>
      </c>
      <c r="AD259" s="7">
        <f t="shared" si="63"/>
        <v>71.428277911920375</v>
      </c>
      <c r="AE259" s="7">
        <f t="shared" si="63"/>
        <v>100</v>
      </c>
      <c r="AF259" s="7">
        <f t="shared" si="63"/>
        <v>115.98777142420998</v>
      </c>
      <c r="AG259" s="7">
        <f t="shared" si="55"/>
        <v>131.97554284841996</v>
      </c>
      <c r="AI259" s="17">
        <f t="shared" si="56"/>
        <v>0</v>
      </c>
      <c r="AJ259" s="17">
        <f t="shared" si="60"/>
        <v>0</v>
      </c>
      <c r="AK259" s="17">
        <f t="shared" si="60"/>
        <v>0</v>
      </c>
      <c r="AL259" s="17">
        <f t="shared" si="60"/>
        <v>0</v>
      </c>
      <c r="AM259" s="17">
        <f t="shared" si="60"/>
        <v>0</v>
      </c>
      <c r="AN259" s="17">
        <f t="shared" si="60"/>
        <v>0</v>
      </c>
      <c r="AO259" s="17">
        <f t="shared" si="60"/>
        <v>0</v>
      </c>
      <c r="AP259" s="17">
        <f t="shared" si="64"/>
        <v>-6560.1848412035915</v>
      </c>
      <c r="AQ259" s="17">
        <f t="shared" si="64"/>
        <v>0</v>
      </c>
      <c r="AR259" s="17">
        <f t="shared" si="64"/>
        <v>0</v>
      </c>
      <c r="AT259">
        <v>0</v>
      </c>
      <c r="AU259">
        <v>0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0</v>
      </c>
      <c r="BC259">
        <v>0</v>
      </c>
    </row>
    <row r="260" spans="3:55" x14ac:dyDescent="0.25">
      <c r="C260" s="17"/>
      <c r="D260" s="30">
        <f t="shared" si="49"/>
        <v>-5946.6889186631633</v>
      </c>
      <c r="E260" s="17">
        <f t="shared" si="50"/>
        <v>5818.6062470211509</v>
      </c>
      <c r="F260" s="30">
        <f t="shared" si="51"/>
        <v>-128.08267164201243</v>
      </c>
      <c r="G260">
        <f t="shared" si="52"/>
        <v>7</v>
      </c>
      <c r="H260" s="31">
        <f t="shared" si="53"/>
        <v>9.7743226896726152E-4</v>
      </c>
      <c r="I260" s="30">
        <f t="shared" si="54"/>
        <v>1</v>
      </c>
      <c r="J260" s="2"/>
      <c r="K260" s="20">
        <v>100</v>
      </c>
      <c r="L260" s="7">
        <f t="shared" si="62"/>
        <v>86.21598533371521</v>
      </c>
      <c r="M260" s="7">
        <f t="shared" si="62"/>
        <v>74.331961270633954</v>
      </c>
      <c r="N260" s="7">
        <f t="shared" si="62"/>
        <v>84.573328756155178</v>
      </c>
      <c r="O260" s="7">
        <f t="shared" si="62"/>
        <v>96.225739434679397</v>
      </c>
      <c r="P260" s="7">
        <f t="shared" si="62"/>
        <v>109.48360512624286</v>
      </c>
      <c r="Q260" s="7">
        <f t="shared" si="61"/>
        <v>124.56812347569371</v>
      </c>
      <c r="R260" s="7">
        <f t="shared" si="61"/>
        <v>141.73096847115283</v>
      </c>
      <c r="S260" s="7">
        <f t="shared" si="61"/>
        <v>161.25848943763302</v>
      </c>
      <c r="T260" s="7">
        <f t="shared" si="61"/>
        <v>139.03059560292036</v>
      </c>
      <c r="U260" s="7">
        <f t="shared" si="61"/>
        <v>158.18606247021151</v>
      </c>
      <c r="W260" s="20">
        <v>100</v>
      </c>
      <c r="X260" s="7">
        <f t="shared" si="59"/>
        <v>115.98777142420998</v>
      </c>
      <c r="Y260" s="7">
        <f t="shared" si="59"/>
        <v>131.97554284841996</v>
      </c>
      <c r="Z260" s="7">
        <f t="shared" si="59"/>
        <v>119.86608986112005</v>
      </c>
      <c r="AA260" s="7">
        <f t="shared" si="59"/>
        <v>107.75663687382013</v>
      </c>
      <c r="AB260" s="7">
        <f t="shared" si="59"/>
        <v>95.64718388652021</v>
      </c>
      <c r="AC260" s="7">
        <f t="shared" si="59"/>
        <v>83.537730899220293</v>
      </c>
      <c r="AD260" s="7">
        <f t="shared" si="63"/>
        <v>71.428277911920375</v>
      </c>
      <c r="AE260" s="7">
        <f t="shared" si="63"/>
        <v>100</v>
      </c>
      <c r="AF260" s="7">
        <f t="shared" si="63"/>
        <v>115.98777142420998</v>
      </c>
      <c r="AG260" s="7">
        <f t="shared" si="55"/>
        <v>103.87831843691006</v>
      </c>
      <c r="AI260" s="17">
        <f t="shared" si="56"/>
        <v>0</v>
      </c>
      <c r="AJ260" s="17">
        <f t="shared" si="60"/>
        <v>0</v>
      </c>
      <c r="AK260" s="17">
        <f t="shared" si="60"/>
        <v>0</v>
      </c>
      <c r="AL260" s="17">
        <f t="shared" si="60"/>
        <v>0</v>
      </c>
      <c r="AM260" s="17">
        <f t="shared" si="60"/>
        <v>0</v>
      </c>
      <c r="AN260" s="17">
        <f t="shared" si="60"/>
        <v>0</v>
      </c>
      <c r="AO260" s="17">
        <f t="shared" si="60"/>
        <v>0</v>
      </c>
      <c r="AP260" s="17">
        <f t="shared" si="64"/>
        <v>-6560.1848412035915</v>
      </c>
      <c r="AQ260" s="17">
        <f t="shared" si="64"/>
        <v>0</v>
      </c>
      <c r="AR260" s="17">
        <f t="shared" si="64"/>
        <v>0</v>
      </c>
      <c r="AT260">
        <v>0</v>
      </c>
      <c r="AU260">
        <v>0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0</v>
      </c>
      <c r="BC260">
        <v>1</v>
      </c>
    </row>
    <row r="261" spans="3:55" x14ac:dyDescent="0.25">
      <c r="C261" s="17"/>
      <c r="D261" s="30">
        <f t="shared" si="49"/>
        <v>-5946.6889186631633</v>
      </c>
      <c r="E261" s="17">
        <f t="shared" si="50"/>
        <v>5818.6062470211509</v>
      </c>
      <c r="F261" s="30">
        <f t="shared" si="51"/>
        <v>-128.08267164201243</v>
      </c>
      <c r="G261">
        <f t="shared" si="52"/>
        <v>7</v>
      </c>
      <c r="H261" s="31">
        <f t="shared" si="53"/>
        <v>9.7743226896726152E-4</v>
      </c>
      <c r="I261" s="30">
        <f t="shared" si="54"/>
        <v>1</v>
      </c>
      <c r="J261" s="2"/>
      <c r="K261" s="20">
        <v>100</v>
      </c>
      <c r="L261" s="7">
        <f t="shared" si="62"/>
        <v>86.21598533371521</v>
      </c>
      <c r="M261" s="7">
        <f t="shared" si="62"/>
        <v>74.331961270633954</v>
      </c>
      <c r="N261" s="7">
        <f t="shared" si="62"/>
        <v>84.573328756155178</v>
      </c>
      <c r="O261" s="7">
        <f t="shared" si="62"/>
        <v>96.225739434679397</v>
      </c>
      <c r="P261" s="7">
        <f t="shared" si="62"/>
        <v>109.48360512624286</v>
      </c>
      <c r="Q261" s="7">
        <f t="shared" si="61"/>
        <v>124.56812347569371</v>
      </c>
      <c r="R261" s="7">
        <f t="shared" si="61"/>
        <v>141.73096847115283</v>
      </c>
      <c r="S261" s="7">
        <f t="shared" si="61"/>
        <v>161.25848943763302</v>
      </c>
      <c r="T261" s="7">
        <f t="shared" si="61"/>
        <v>183.47648856290695</v>
      </c>
      <c r="U261" s="7">
        <f t="shared" si="61"/>
        <v>158.18606247021151</v>
      </c>
      <c r="W261" s="20">
        <v>100</v>
      </c>
      <c r="X261" s="7">
        <f t="shared" si="59"/>
        <v>115.98777142420998</v>
      </c>
      <c r="Y261" s="7">
        <f t="shared" si="59"/>
        <v>131.97554284841996</v>
      </c>
      <c r="Z261" s="7">
        <f t="shared" si="59"/>
        <v>119.86608986112005</v>
      </c>
      <c r="AA261" s="7">
        <f t="shared" si="59"/>
        <v>107.75663687382013</v>
      </c>
      <c r="AB261" s="7">
        <f t="shared" si="59"/>
        <v>95.64718388652021</v>
      </c>
      <c r="AC261" s="7">
        <f t="shared" si="59"/>
        <v>83.537730899220293</v>
      </c>
      <c r="AD261" s="7">
        <f t="shared" si="63"/>
        <v>71.428277911920375</v>
      </c>
      <c r="AE261" s="7">
        <f t="shared" si="63"/>
        <v>100</v>
      </c>
      <c r="AF261" s="7">
        <f t="shared" si="63"/>
        <v>87.890547012700083</v>
      </c>
      <c r="AG261" s="7">
        <f t="shared" si="55"/>
        <v>103.87831843691006</v>
      </c>
      <c r="AI261" s="17">
        <f t="shared" si="56"/>
        <v>0</v>
      </c>
      <c r="AJ261" s="17">
        <f t="shared" si="60"/>
        <v>0</v>
      </c>
      <c r="AK261" s="17">
        <f t="shared" si="60"/>
        <v>0</v>
      </c>
      <c r="AL261" s="17">
        <f t="shared" si="60"/>
        <v>0</v>
      </c>
      <c r="AM261" s="17">
        <f t="shared" si="60"/>
        <v>0</v>
      </c>
      <c r="AN261" s="17">
        <f t="shared" si="60"/>
        <v>0</v>
      </c>
      <c r="AO261" s="17">
        <f t="shared" si="60"/>
        <v>0</v>
      </c>
      <c r="AP261" s="17">
        <f t="shared" si="64"/>
        <v>-6560.1848412035915</v>
      </c>
      <c r="AQ261" s="17">
        <f t="shared" si="64"/>
        <v>0</v>
      </c>
      <c r="AR261" s="17">
        <f t="shared" si="64"/>
        <v>0</v>
      </c>
      <c r="AT261">
        <v>0</v>
      </c>
      <c r="AU261">
        <v>0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0</v>
      </c>
    </row>
    <row r="262" spans="3:55" x14ac:dyDescent="0.25">
      <c r="C262" s="17"/>
      <c r="D262" s="30">
        <f t="shared" si="49"/>
        <v>-11616.018461641397</v>
      </c>
      <c r="E262" s="17">
        <f t="shared" si="50"/>
        <v>10875.565666509598</v>
      </c>
      <c r="F262" s="30">
        <f t="shared" si="51"/>
        <v>-740.45279513179958</v>
      </c>
      <c r="G262">
        <f t="shared" si="52"/>
        <v>8</v>
      </c>
      <c r="H262" s="31">
        <f t="shared" si="53"/>
        <v>9.7786756506404015E-4</v>
      </c>
      <c r="I262" s="30">
        <f t="shared" si="54"/>
        <v>1</v>
      </c>
      <c r="J262" s="2"/>
      <c r="K262" s="20">
        <v>100</v>
      </c>
      <c r="L262" s="7">
        <f t="shared" si="62"/>
        <v>86.21598533371521</v>
      </c>
      <c r="M262" s="7">
        <f t="shared" si="62"/>
        <v>74.331961270633954</v>
      </c>
      <c r="N262" s="7">
        <f t="shared" si="62"/>
        <v>84.573328756155178</v>
      </c>
      <c r="O262" s="7">
        <f t="shared" si="62"/>
        <v>96.225739434679397</v>
      </c>
      <c r="P262" s="7">
        <f t="shared" si="62"/>
        <v>109.48360512624286</v>
      </c>
      <c r="Q262" s="7">
        <f t="shared" si="61"/>
        <v>124.56812347569371</v>
      </c>
      <c r="R262" s="7">
        <f t="shared" si="61"/>
        <v>141.73096847115283</v>
      </c>
      <c r="S262" s="7">
        <f t="shared" si="61"/>
        <v>161.25848943763302</v>
      </c>
      <c r="T262" s="7">
        <f t="shared" si="61"/>
        <v>183.47648856290695</v>
      </c>
      <c r="U262" s="7">
        <f t="shared" si="61"/>
        <v>208.75565666509598</v>
      </c>
      <c r="W262" s="20">
        <v>100</v>
      </c>
      <c r="X262" s="7">
        <f t="shared" si="59"/>
        <v>115.98777142420998</v>
      </c>
      <c r="Y262" s="7">
        <f t="shared" si="59"/>
        <v>131.97554284841996</v>
      </c>
      <c r="Z262" s="7">
        <f t="shared" si="59"/>
        <v>119.86608986112005</v>
      </c>
      <c r="AA262" s="7">
        <f t="shared" si="59"/>
        <v>107.75663687382013</v>
      </c>
      <c r="AB262" s="7">
        <f t="shared" si="59"/>
        <v>95.64718388652021</v>
      </c>
      <c r="AC262" s="7">
        <f t="shared" si="59"/>
        <v>83.537730899220293</v>
      </c>
      <c r="AD262" s="7">
        <f t="shared" si="63"/>
        <v>71.428277911920375</v>
      </c>
      <c r="AE262" s="7">
        <f t="shared" si="63"/>
        <v>100</v>
      </c>
      <c r="AF262" s="7">
        <f t="shared" si="63"/>
        <v>87.890547012700083</v>
      </c>
      <c r="AG262" s="7">
        <f t="shared" si="55"/>
        <v>75.781094025400165</v>
      </c>
      <c r="AI262" s="17">
        <f t="shared" si="56"/>
        <v>0</v>
      </c>
      <c r="AJ262" s="17">
        <f t="shared" si="60"/>
        <v>0</v>
      </c>
      <c r="AK262" s="17">
        <f t="shared" si="60"/>
        <v>0</v>
      </c>
      <c r="AL262" s="17">
        <f t="shared" si="60"/>
        <v>0</v>
      </c>
      <c r="AM262" s="17">
        <f t="shared" si="60"/>
        <v>0</v>
      </c>
      <c r="AN262" s="17">
        <f t="shared" si="60"/>
        <v>0</v>
      </c>
      <c r="AO262" s="17">
        <f t="shared" si="60"/>
        <v>0</v>
      </c>
      <c r="AP262" s="17">
        <f t="shared" si="64"/>
        <v>-6560.1848412035915</v>
      </c>
      <c r="AQ262" s="17">
        <f t="shared" si="64"/>
        <v>0</v>
      </c>
      <c r="AR262" s="17">
        <f t="shared" si="64"/>
        <v>0</v>
      </c>
      <c r="AT262">
        <v>0</v>
      </c>
      <c r="AU262">
        <v>0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</row>
    <row r="263" spans="3:55" x14ac:dyDescent="0.25">
      <c r="C263" s="17"/>
      <c r="D263" s="30">
        <f t="shared" ref="D263:D326" si="65">SUM(AI263:AR263)+(AG263-100)*U263</f>
        <v>6291.9181961648046</v>
      </c>
      <c r="E263" s="17">
        <f t="shared" ref="E263:E326" si="66">100*(U263-K263)</f>
        <v>-7005.3367275372766</v>
      </c>
      <c r="F263" s="30">
        <f t="shared" ref="F263:F326" si="67">D263+E263</f>
        <v>-713.41853137247199</v>
      </c>
      <c r="G263">
        <f t="shared" ref="G263:G326" si="68">SUM(AT263:BC263)</f>
        <v>1</v>
      </c>
      <c r="H263" s="31">
        <f t="shared" ref="H263:H326" si="69">K$2^G263*K$3^(10-G263)</f>
        <v>9.7482455856672456E-4</v>
      </c>
      <c r="I263" s="30">
        <f t="shared" ref="I263:I326" si="70">10-COUNTIF(AI263:AR263,0)</f>
        <v>2</v>
      </c>
      <c r="J263" s="2"/>
      <c r="K263" s="20">
        <v>100</v>
      </c>
      <c r="L263" s="7">
        <f t="shared" si="62"/>
        <v>86.21598533371521</v>
      </c>
      <c r="M263" s="7">
        <f t="shared" si="62"/>
        <v>98.094719243534925</v>
      </c>
      <c r="N263" s="7">
        <f t="shared" si="62"/>
        <v>84.573328756155178</v>
      </c>
      <c r="O263" s="7">
        <f t="shared" si="62"/>
        <v>72.915728716641496</v>
      </c>
      <c r="P263" s="7">
        <f t="shared" si="62"/>
        <v>62.865013976311197</v>
      </c>
      <c r="Q263" s="7">
        <f t="shared" si="61"/>
        <v>54.199691229854473</v>
      </c>
      <c r="R263" s="7">
        <f t="shared" si="61"/>
        <v>46.728797841650263</v>
      </c>
      <c r="S263" s="7">
        <f t="shared" si="61"/>
        <v>40.287693493778619</v>
      </c>
      <c r="T263" s="7">
        <f t="shared" si="61"/>
        <v>34.734431913888308</v>
      </c>
      <c r="U263" s="7">
        <f t="shared" si="61"/>
        <v>29.946632724627239</v>
      </c>
      <c r="W263" s="20">
        <v>100</v>
      </c>
      <c r="X263" s="7">
        <f t="shared" si="59"/>
        <v>115.98777142420998</v>
      </c>
      <c r="Y263" s="7">
        <f t="shared" si="59"/>
        <v>103.87831843691006</v>
      </c>
      <c r="Z263" s="7">
        <f t="shared" si="59"/>
        <v>119.86608986112005</v>
      </c>
      <c r="AA263" s="7">
        <f t="shared" si="59"/>
        <v>100</v>
      </c>
      <c r="AB263" s="7">
        <f t="shared" si="59"/>
        <v>115.98777142420998</v>
      </c>
      <c r="AC263" s="7">
        <f t="shared" si="59"/>
        <v>131.97554284841996</v>
      </c>
      <c r="AD263" s="7">
        <f t="shared" si="63"/>
        <v>100</v>
      </c>
      <c r="AE263" s="7">
        <f t="shared" si="63"/>
        <v>115.98777142420998</v>
      </c>
      <c r="AF263" s="7">
        <f t="shared" si="63"/>
        <v>131.97554284841996</v>
      </c>
      <c r="AG263" s="7">
        <f t="shared" ref="AG263:AG326" si="71">-BC263*$L$2-(1-BC263)*$L$3+AF263</f>
        <v>147.96331427262996</v>
      </c>
      <c r="AI263" s="17">
        <f t="shared" ref="AI263:AI326" si="72">IF(X263=100,(AT263*$L$2+(1-AT263)*$L$3+W263)-100,0)*L263</f>
        <v>0</v>
      </c>
      <c r="AJ263" s="17">
        <f t="shared" si="60"/>
        <v>0</v>
      </c>
      <c r="AK263" s="17">
        <f t="shared" si="60"/>
        <v>0</v>
      </c>
      <c r="AL263" s="17">
        <f t="shared" si="60"/>
        <v>2614.3104229252194</v>
      </c>
      <c r="AM263" s="17">
        <f t="shared" si="60"/>
        <v>0</v>
      </c>
      <c r="AN263" s="17">
        <f t="shared" si="60"/>
        <v>0</v>
      </c>
      <c r="AO263" s="17">
        <f t="shared" si="60"/>
        <v>2241.2680164612639</v>
      </c>
      <c r="AP263" s="17">
        <f t="shared" si="64"/>
        <v>0</v>
      </c>
      <c r="AQ263" s="17">
        <f t="shared" si="64"/>
        <v>0</v>
      </c>
      <c r="AR263" s="17">
        <f t="shared" si="64"/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3:55" x14ac:dyDescent="0.25">
      <c r="C264" s="17"/>
      <c r="D264" s="30">
        <f t="shared" si="65"/>
        <v>5640.6882937790742</v>
      </c>
      <c r="E264" s="17">
        <f t="shared" si="66"/>
        <v>-6047.9900177581985</v>
      </c>
      <c r="F264" s="30">
        <f t="shared" si="67"/>
        <v>-407.30172397912429</v>
      </c>
      <c r="G264">
        <f t="shared" si="68"/>
        <v>2</v>
      </c>
      <c r="H264" s="31">
        <f t="shared" si="69"/>
        <v>9.7525869332865155E-4</v>
      </c>
      <c r="I264" s="30">
        <f t="shared" si="70"/>
        <v>2</v>
      </c>
      <c r="J264" s="2"/>
      <c r="K264" s="20">
        <v>100</v>
      </c>
      <c r="L264" s="7">
        <f t="shared" si="62"/>
        <v>86.21598533371521</v>
      </c>
      <c r="M264" s="7">
        <f t="shared" si="62"/>
        <v>98.094719243534925</v>
      </c>
      <c r="N264" s="7">
        <f t="shared" si="62"/>
        <v>84.573328756155178</v>
      </c>
      <c r="O264" s="7">
        <f t="shared" si="62"/>
        <v>72.915728716641496</v>
      </c>
      <c r="P264" s="7">
        <f t="shared" si="62"/>
        <v>62.865013976311197</v>
      </c>
      <c r="Q264" s="7">
        <f t="shared" si="61"/>
        <v>54.199691229854473</v>
      </c>
      <c r="R264" s="7">
        <f t="shared" si="61"/>
        <v>46.728797841650263</v>
      </c>
      <c r="S264" s="7">
        <f t="shared" si="61"/>
        <v>40.287693493778619</v>
      </c>
      <c r="T264" s="7">
        <f t="shared" si="61"/>
        <v>34.734431913888308</v>
      </c>
      <c r="U264" s="7">
        <f t="shared" si="61"/>
        <v>39.520099822418018</v>
      </c>
      <c r="W264" s="20">
        <v>100</v>
      </c>
      <c r="X264" s="7">
        <f t="shared" si="59"/>
        <v>115.98777142420998</v>
      </c>
      <c r="Y264" s="7">
        <f t="shared" si="59"/>
        <v>103.87831843691006</v>
      </c>
      <c r="Z264" s="7">
        <f t="shared" si="59"/>
        <v>119.86608986112005</v>
      </c>
      <c r="AA264" s="7">
        <f t="shared" si="59"/>
        <v>100</v>
      </c>
      <c r="AB264" s="7">
        <f t="shared" si="59"/>
        <v>115.98777142420998</v>
      </c>
      <c r="AC264" s="7">
        <f t="shared" si="59"/>
        <v>131.97554284841996</v>
      </c>
      <c r="AD264" s="7">
        <f t="shared" si="63"/>
        <v>100</v>
      </c>
      <c r="AE264" s="7">
        <f t="shared" si="63"/>
        <v>115.98777142420998</v>
      </c>
      <c r="AF264" s="7">
        <f t="shared" si="63"/>
        <v>131.97554284841996</v>
      </c>
      <c r="AG264" s="7">
        <f t="shared" si="71"/>
        <v>119.86608986112005</v>
      </c>
      <c r="AI264" s="17">
        <f t="shared" si="72"/>
        <v>0</v>
      </c>
      <c r="AJ264" s="17">
        <f t="shared" si="60"/>
        <v>0</v>
      </c>
      <c r="AK264" s="17">
        <f t="shared" si="60"/>
        <v>0</v>
      </c>
      <c r="AL264" s="17">
        <f t="shared" si="60"/>
        <v>2614.3104229252194</v>
      </c>
      <c r="AM264" s="17">
        <f t="shared" si="60"/>
        <v>0</v>
      </c>
      <c r="AN264" s="17">
        <f t="shared" si="60"/>
        <v>0</v>
      </c>
      <c r="AO264" s="17">
        <f t="shared" si="60"/>
        <v>2241.2680164612639</v>
      </c>
      <c r="AP264" s="17">
        <f t="shared" si="64"/>
        <v>0</v>
      </c>
      <c r="AQ264" s="17">
        <f t="shared" si="64"/>
        <v>0</v>
      </c>
      <c r="AR264" s="17">
        <f t="shared" si="64"/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</row>
    <row r="265" spans="3:55" x14ac:dyDescent="0.25">
      <c r="C265" s="17"/>
      <c r="D265" s="30">
        <f t="shared" si="65"/>
        <v>5640.6882937790742</v>
      </c>
      <c r="E265" s="17">
        <f t="shared" si="66"/>
        <v>-6047.9900177581985</v>
      </c>
      <c r="F265" s="30">
        <f t="shared" si="67"/>
        <v>-407.30172397912429</v>
      </c>
      <c r="G265">
        <f t="shared" si="68"/>
        <v>2</v>
      </c>
      <c r="H265" s="31">
        <f t="shared" si="69"/>
        <v>9.7525869332865155E-4</v>
      </c>
      <c r="I265" s="30">
        <f t="shared" si="70"/>
        <v>2</v>
      </c>
      <c r="J265" s="2"/>
      <c r="K265" s="20">
        <v>100</v>
      </c>
      <c r="L265" s="7">
        <f t="shared" si="62"/>
        <v>86.21598533371521</v>
      </c>
      <c r="M265" s="7">
        <f t="shared" si="62"/>
        <v>98.094719243534925</v>
      </c>
      <c r="N265" s="7">
        <f t="shared" si="62"/>
        <v>84.573328756155178</v>
      </c>
      <c r="O265" s="7">
        <f t="shared" si="62"/>
        <v>72.915728716641496</v>
      </c>
      <c r="P265" s="7">
        <f t="shared" si="62"/>
        <v>62.865013976311197</v>
      </c>
      <c r="Q265" s="7">
        <f t="shared" si="61"/>
        <v>54.199691229854473</v>
      </c>
      <c r="R265" s="7">
        <f t="shared" si="61"/>
        <v>46.728797841650263</v>
      </c>
      <c r="S265" s="7">
        <f t="shared" si="61"/>
        <v>40.287693493778619</v>
      </c>
      <c r="T265" s="7">
        <f t="shared" si="61"/>
        <v>45.838483048645827</v>
      </c>
      <c r="U265" s="7">
        <f t="shared" si="61"/>
        <v>39.520099822418018</v>
      </c>
      <c r="W265" s="20">
        <v>100</v>
      </c>
      <c r="X265" s="7">
        <f t="shared" si="59"/>
        <v>115.98777142420998</v>
      </c>
      <c r="Y265" s="7">
        <f t="shared" si="59"/>
        <v>103.87831843691006</v>
      </c>
      <c r="Z265" s="7">
        <f t="shared" si="59"/>
        <v>119.86608986112005</v>
      </c>
      <c r="AA265" s="7">
        <f t="shared" si="59"/>
        <v>100</v>
      </c>
      <c r="AB265" s="7">
        <f t="shared" si="59"/>
        <v>115.98777142420998</v>
      </c>
      <c r="AC265" s="7">
        <f t="shared" si="59"/>
        <v>131.97554284841996</v>
      </c>
      <c r="AD265" s="7">
        <f t="shared" si="63"/>
        <v>100</v>
      </c>
      <c r="AE265" s="7">
        <f t="shared" si="63"/>
        <v>115.98777142420998</v>
      </c>
      <c r="AF265" s="7">
        <f t="shared" si="63"/>
        <v>103.87831843691006</v>
      </c>
      <c r="AG265" s="7">
        <f t="shared" si="71"/>
        <v>119.86608986112005</v>
      </c>
      <c r="AI265" s="17">
        <f t="shared" si="72"/>
        <v>0</v>
      </c>
      <c r="AJ265" s="17">
        <f t="shared" si="60"/>
        <v>0</v>
      </c>
      <c r="AK265" s="17">
        <f t="shared" si="60"/>
        <v>0</v>
      </c>
      <c r="AL265" s="17">
        <f t="shared" si="60"/>
        <v>2614.3104229252194</v>
      </c>
      <c r="AM265" s="17">
        <f t="shared" si="60"/>
        <v>0</v>
      </c>
      <c r="AN265" s="17">
        <f t="shared" si="60"/>
        <v>0</v>
      </c>
      <c r="AO265" s="17">
        <f t="shared" si="60"/>
        <v>2241.2680164612639</v>
      </c>
      <c r="AP265" s="17">
        <f t="shared" si="64"/>
        <v>0</v>
      </c>
      <c r="AQ265" s="17">
        <f t="shared" si="64"/>
        <v>0</v>
      </c>
      <c r="AR265" s="17">
        <f t="shared" si="64"/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0</v>
      </c>
    </row>
    <row r="266" spans="3:55" x14ac:dyDescent="0.25">
      <c r="C266" s="17"/>
      <c r="D266" s="30">
        <f t="shared" si="65"/>
        <v>4426.2914063854842</v>
      </c>
      <c r="E266" s="17">
        <f t="shared" si="66"/>
        <v>-4784.5946342759453</v>
      </c>
      <c r="F266" s="30">
        <f t="shared" si="67"/>
        <v>-358.30322789046113</v>
      </c>
      <c r="G266">
        <f t="shared" si="68"/>
        <v>3</v>
      </c>
      <c r="H266" s="31">
        <f t="shared" si="69"/>
        <v>9.7569302143100045E-4</v>
      </c>
      <c r="I266" s="30">
        <f t="shared" si="70"/>
        <v>2</v>
      </c>
      <c r="J266" s="2"/>
      <c r="K266" s="20">
        <v>100</v>
      </c>
      <c r="L266" s="7">
        <f t="shared" si="62"/>
        <v>86.21598533371521</v>
      </c>
      <c r="M266" s="7">
        <f t="shared" si="62"/>
        <v>98.094719243534925</v>
      </c>
      <c r="N266" s="7">
        <f t="shared" si="62"/>
        <v>84.573328756155178</v>
      </c>
      <c r="O266" s="7">
        <f t="shared" si="62"/>
        <v>72.915728716641496</v>
      </c>
      <c r="P266" s="7">
        <f t="shared" si="62"/>
        <v>62.865013976311197</v>
      </c>
      <c r="Q266" s="7">
        <f t="shared" si="61"/>
        <v>54.199691229854473</v>
      </c>
      <c r="R266" s="7">
        <f t="shared" si="61"/>
        <v>46.728797841650263</v>
      </c>
      <c r="S266" s="7">
        <f t="shared" si="61"/>
        <v>40.287693493778619</v>
      </c>
      <c r="T266" s="7">
        <f t="shared" si="61"/>
        <v>45.838483048645827</v>
      </c>
      <c r="U266" s="7">
        <f t="shared" si="61"/>
        <v>52.154053657240546</v>
      </c>
      <c r="W266" s="20">
        <v>100</v>
      </c>
      <c r="X266" s="7">
        <f t="shared" si="59"/>
        <v>115.98777142420998</v>
      </c>
      <c r="Y266" s="7">
        <f t="shared" si="59"/>
        <v>103.87831843691006</v>
      </c>
      <c r="Z266" s="7">
        <f t="shared" si="59"/>
        <v>119.86608986112005</v>
      </c>
      <c r="AA266" s="7">
        <f t="shared" si="59"/>
        <v>100</v>
      </c>
      <c r="AB266" s="7">
        <f t="shared" si="59"/>
        <v>115.98777142420998</v>
      </c>
      <c r="AC266" s="7">
        <f t="shared" si="59"/>
        <v>131.97554284841996</v>
      </c>
      <c r="AD266" s="7">
        <f t="shared" si="63"/>
        <v>100</v>
      </c>
      <c r="AE266" s="7">
        <f t="shared" si="63"/>
        <v>115.98777142420998</v>
      </c>
      <c r="AF266" s="7">
        <f t="shared" si="63"/>
        <v>103.87831843691006</v>
      </c>
      <c r="AG266" s="7">
        <f t="shared" si="71"/>
        <v>91.768865449610146</v>
      </c>
      <c r="AI266" s="17">
        <f t="shared" si="72"/>
        <v>0</v>
      </c>
      <c r="AJ266" s="17">
        <f t="shared" si="60"/>
        <v>0</v>
      </c>
      <c r="AK266" s="17">
        <f t="shared" si="60"/>
        <v>0</v>
      </c>
      <c r="AL266" s="17">
        <f t="shared" si="60"/>
        <v>2614.3104229252194</v>
      </c>
      <c r="AM266" s="17">
        <f t="shared" si="60"/>
        <v>0</v>
      </c>
      <c r="AN266" s="17">
        <f t="shared" si="60"/>
        <v>0</v>
      </c>
      <c r="AO266" s="17">
        <f t="shared" si="60"/>
        <v>2241.2680164612639</v>
      </c>
      <c r="AP266" s="17">
        <f t="shared" si="64"/>
        <v>0</v>
      </c>
      <c r="AQ266" s="17">
        <f t="shared" si="64"/>
        <v>0</v>
      </c>
      <c r="AR266" s="17">
        <f t="shared" si="64"/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</v>
      </c>
      <c r="BC266">
        <v>1</v>
      </c>
    </row>
    <row r="267" spans="3:55" x14ac:dyDescent="0.25">
      <c r="C267" s="17"/>
      <c r="D267" s="30">
        <f t="shared" si="65"/>
        <v>5640.6882937790742</v>
      </c>
      <c r="E267" s="17">
        <f t="shared" si="66"/>
        <v>-6047.9900177581976</v>
      </c>
      <c r="F267" s="30">
        <f t="shared" si="67"/>
        <v>-407.30172397912338</v>
      </c>
      <c r="G267">
        <f t="shared" si="68"/>
        <v>2</v>
      </c>
      <c r="H267" s="31">
        <f t="shared" si="69"/>
        <v>9.7525869332865155E-4</v>
      </c>
      <c r="I267" s="30">
        <f t="shared" si="70"/>
        <v>2</v>
      </c>
      <c r="J267" s="2"/>
      <c r="K267" s="20">
        <v>100</v>
      </c>
      <c r="L267" s="7">
        <f t="shared" si="62"/>
        <v>86.21598533371521</v>
      </c>
      <c r="M267" s="7">
        <f t="shared" si="62"/>
        <v>98.094719243534925</v>
      </c>
      <c r="N267" s="7">
        <f t="shared" si="62"/>
        <v>84.573328756155178</v>
      </c>
      <c r="O267" s="7">
        <f t="shared" si="62"/>
        <v>72.915728716641496</v>
      </c>
      <c r="P267" s="7">
        <f t="shared" si="62"/>
        <v>62.865013976311197</v>
      </c>
      <c r="Q267" s="7">
        <f t="shared" si="61"/>
        <v>54.199691229854473</v>
      </c>
      <c r="R267" s="7">
        <f t="shared" si="61"/>
        <v>46.728797841650263</v>
      </c>
      <c r="S267" s="7">
        <f t="shared" si="61"/>
        <v>53.167034942788568</v>
      </c>
      <c r="T267" s="7">
        <f t="shared" si="61"/>
        <v>45.838483048645834</v>
      </c>
      <c r="U267" s="7">
        <f t="shared" si="61"/>
        <v>39.520099822418025</v>
      </c>
      <c r="W267" s="20">
        <v>100</v>
      </c>
      <c r="X267" s="7">
        <f t="shared" si="59"/>
        <v>115.98777142420998</v>
      </c>
      <c r="Y267" s="7">
        <f t="shared" si="59"/>
        <v>103.87831843691006</v>
      </c>
      <c r="Z267" s="7">
        <f t="shared" si="59"/>
        <v>119.86608986112005</v>
      </c>
      <c r="AA267" s="7">
        <f t="shared" si="59"/>
        <v>100</v>
      </c>
      <c r="AB267" s="7">
        <f t="shared" si="59"/>
        <v>115.98777142420998</v>
      </c>
      <c r="AC267" s="7">
        <f t="shared" si="59"/>
        <v>131.97554284841996</v>
      </c>
      <c r="AD267" s="7">
        <f t="shared" si="63"/>
        <v>100</v>
      </c>
      <c r="AE267" s="7">
        <f t="shared" si="63"/>
        <v>87.890547012700083</v>
      </c>
      <c r="AF267" s="7">
        <f t="shared" si="63"/>
        <v>103.87831843691006</v>
      </c>
      <c r="AG267" s="7">
        <f t="shared" si="71"/>
        <v>119.86608986112005</v>
      </c>
      <c r="AI267" s="17">
        <f t="shared" si="72"/>
        <v>0</v>
      </c>
      <c r="AJ267" s="17">
        <f t="shared" si="60"/>
        <v>0</v>
      </c>
      <c r="AK267" s="17">
        <f t="shared" si="60"/>
        <v>0</v>
      </c>
      <c r="AL267" s="17">
        <f t="shared" si="60"/>
        <v>2614.3104229252194</v>
      </c>
      <c r="AM267" s="17">
        <f t="shared" si="60"/>
        <v>0</v>
      </c>
      <c r="AN267" s="17">
        <f t="shared" si="60"/>
        <v>0</v>
      </c>
      <c r="AO267" s="17">
        <f t="shared" si="60"/>
        <v>2241.2680164612639</v>
      </c>
      <c r="AP267" s="17">
        <f t="shared" si="64"/>
        <v>0</v>
      </c>
      <c r="AQ267" s="17">
        <f t="shared" si="64"/>
        <v>0</v>
      </c>
      <c r="AR267" s="17">
        <f t="shared" si="64"/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0</v>
      </c>
    </row>
    <row r="268" spans="3:55" x14ac:dyDescent="0.25">
      <c r="C268" s="17"/>
      <c r="D268" s="30">
        <f t="shared" si="65"/>
        <v>4426.2914063854842</v>
      </c>
      <c r="E268" s="17">
        <f t="shared" si="66"/>
        <v>-4784.5946342759444</v>
      </c>
      <c r="F268" s="30">
        <f t="shared" si="67"/>
        <v>-358.30322789046022</v>
      </c>
      <c r="G268">
        <f t="shared" si="68"/>
        <v>3</v>
      </c>
      <c r="H268" s="31">
        <f t="shared" si="69"/>
        <v>9.7569302143100045E-4</v>
      </c>
      <c r="I268" s="30">
        <f t="shared" si="70"/>
        <v>2</v>
      </c>
      <c r="J268" s="2"/>
      <c r="K268" s="20">
        <v>100</v>
      </c>
      <c r="L268" s="7">
        <f t="shared" si="62"/>
        <v>86.21598533371521</v>
      </c>
      <c r="M268" s="7">
        <f t="shared" si="62"/>
        <v>98.094719243534925</v>
      </c>
      <c r="N268" s="7">
        <f t="shared" si="62"/>
        <v>84.573328756155178</v>
      </c>
      <c r="O268" s="7">
        <f t="shared" si="62"/>
        <v>72.915728716641496</v>
      </c>
      <c r="P268" s="7">
        <f t="shared" si="62"/>
        <v>62.865013976311197</v>
      </c>
      <c r="Q268" s="7">
        <f t="shared" si="61"/>
        <v>54.199691229854473</v>
      </c>
      <c r="R268" s="7">
        <f t="shared" si="61"/>
        <v>46.728797841650263</v>
      </c>
      <c r="S268" s="7">
        <f t="shared" si="61"/>
        <v>53.167034942788568</v>
      </c>
      <c r="T268" s="7">
        <f t="shared" si="61"/>
        <v>45.838483048645834</v>
      </c>
      <c r="U268" s="7">
        <f t="shared" si="61"/>
        <v>52.154053657240553</v>
      </c>
      <c r="W268" s="20">
        <v>100</v>
      </c>
      <c r="X268" s="7">
        <f t="shared" si="59"/>
        <v>115.98777142420998</v>
      </c>
      <c r="Y268" s="7">
        <f t="shared" si="59"/>
        <v>103.87831843691006</v>
      </c>
      <c r="Z268" s="7">
        <f t="shared" si="59"/>
        <v>119.86608986112005</v>
      </c>
      <c r="AA268" s="7">
        <f t="shared" si="59"/>
        <v>100</v>
      </c>
      <c r="AB268" s="7">
        <f t="shared" si="59"/>
        <v>115.98777142420998</v>
      </c>
      <c r="AC268" s="7">
        <f t="shared" si="59"/>
        <v>131.97554284841996</v>
      </c>
      <c r="AD268" s="7">
        <f t="shared" si="63"/>
        <v>100</v>
      </c>
      <c r="AE268" s="7">
        <f t="shared" si="63"/>
        <v>87.890547012700083</v>
      </c>
      <c r="AF268" s="7">
        <f t="shared" si="63"/>
        <v>103.87831843691006</v>
      </c>
      <c r="AG268" s="7">
        <f t="shared" si="71"/>
        <v>91.768865449610146</v>
      </c>
      <c r="AI268" s="17">
        <f t="shared" si="72"/>
        <v>0</v>
      </c>
      <c r="AJ268" s="17">
        <f t="shared" si="60"/>
        <v>0</v>
      </c>
      <c r="AK268" s="17">
        <f t="shared" si="60"/>
        <v>0</v>
      </c>
      <c r="AL268" s="17">
        <f t="shared" si="60"/>
        <v>2614.3104229252194</v>
      </c>
      <c r="AM268" s="17">
        <f t="shared" si="60"/>
        <v>0</v>
      </c>
      <c r="AN268" s="17">
        <f t="shared" si="60"/>
        <v>0</v>
      </c>
      <c r="AO268" s="17">
        <f t="shared" si="60"/>
        <v>2241.2680164612639</v>
      </c>
      <c r="AP268" s="17">
        <f t="shared" si="64"/>
        <v>0</v>
      </c>
      <c r="AQ268" s="17">
        <f t="shared" si="64"/>
        <v>0</v>
      </c>
      <c r="AR268" s="17">
        <f t="shared" si="64"/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1</v>
      </c>
    </row>
    <row r="269" spans="3:55" x14ac:dyDescent="0.25">
      <c r="C269" s="17"/>
      <c r="D269" s="30">
        <f t="shared" si="65"/>
        <v>4426.2914063854842</v>
      </c>
      <c r="E269" s="17">
        <f t="shared" si="66"/>
        <v>-4784.5946342759444</v>
      </c>
      <c r="F269" s="30">
        <f t="shared" si="67"/>
        <v>-358.30322789046022</v>
      </c>
      <c r="G269">
        <f t="shared" si="68"/>
        <v>3</v>
      </c>
      <c r="H269" s="31">
        <f t="shared" si="69"/>
        <v>9.7569302143100045E-4</v>
      </c>
      <c r="I269" s="30">
        <f t="shared" si="70"/>
        <v>2</v>
      </c>
      <c r="J269" s="2"/>
      <c r="K269" s="20">
        <v>100</v>
      </c>
      <c r="L269" s="7">
        <f t="shared" si="62"/>
        <v>86.21598533371521</v>
      </c>
      <c r="M269" s="7">
        <f t="shared" si="62"/>
        <v>98.094719243534925</v>
      </c>
      <c r="N269" s="7">
        <f t="shared" si="62"/>
        <v>84.573328756155178</v>
      </c>
      <c r="O269" s="7">
        <f t="shared" si="62"/>
        <v>72.915728716641496</v>
      </c>
      <c r="P269" s="7">
        <f t="shared" si="62"/>
        <v>62.865013976311197</v>
      </c>
      <c r="Q269" s="7">
        <f t="shared" si="61"/>
        <v>54.199691229854473</v>
      </c>
      <c r="R269" s="7">
        <f t="shared" si="61"/>
        <v>46.728797841650263</v>
      </c>
      <c r="S269" s="7">
        <f t="shared" si="61"/>
        <v>53.167034942788568</v>
      </c>
      <c r="T269" s="7">
        <f t="shared" si="61"/>
        <v>60.492324544420001</v>
      </c>
      <c r="U269" s="7">
        <f t="shared" si="61"/>
        <v>52.154053657240553</v>
      </c>
      <c r="W269" s="20">
        <v>100</v>
      </c>
      <c r="X269" s="7">
        <f t="shared" si="59"/>
        <v>115.98777142420998</v>
      </c>
      <c r="Y269" s="7">
        <f t="shared" si="59"/>
        <v>103.87831843691006</v>
      </c>
      <c r="Z269" s="7">
        <f t="shared" si="59"/>
        <v>119.86608986112005</v>
      </c>
      <c r="AA269" s="7">
        <f t="shared" si="59"/>
        <v>100</v>
      </c>
      <c r="AB269" s="7">
        <f t="shared" si="59"/>
        <v>115.98777142420998</v>
      </c>
      <c r="AC269" s="7">
        <f t="shared" si="59"/>
        <v>131.97554284841996</v>
      </c>
      <c r="AD269" s="7">
        <f t="shared" si="63"/>
        <v>100</v>
      </c>
      <c r="AE269" s="7">
        <f t="shared" si="63"/>
        <v>87.890547012700083</v>
      </c>
      <c r="AF269" s="7">
        <f t="shared" si="63"/>
        <v>75.781094025400165</v>
      </c>
      <c r="AG269" s="7">
        <f t="shared" si="71"/>
        <v>91.768865449610146</v>
      </c>
      <c r="AI269" s="17">
        <f t="shared" si="72"/>
        <v>0</v>
      </c>
      <c r="AJ269" s="17">
        <f t="shared" si="60"/>
        <v>0</v>
      </c>
      <c r="AK269" s="17">
        <f t="shared" si="60"/>
        <v>0</v>
      </c>
      <c r="AL269" s="17">
        <f t="shared" si="60"/>
        <v>2614.3104229252194</v>
      </c>
      <c r="AM269" s="17">
        <f t="shared" si="60"/>
        <v>0</v>
      </c>
      <c r="AN269" s="17">
        <f t="shared" si="60"/>
        <v>0</v>
      </c>
      <c r="AO269" s="17">
        <f t="shared" si="60"/>
        <v>2241.2680164612639</v>
      </c>
      <c r="AP269" s="17">
        <f t="shared" si="64"/>
        <v>0</v>
      </c>
      <c r="AQ269" s="17">
        <f t="shared" si="64"/>
        <v>0</v>
      </c>
      <c r="AR269" s="17">
        <f t="shared" si="64"/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1</v>
      </c>
      <c r="BC269">
        <v>0</v>
      </c>
    </row>
    <row r="270" spans="3:55" x14ac:dyDescent="0.25">
      <c r="C270" s="17"/>
      <c r="D270" s="30">
        <f t="shared" si="65"/>
        <v>2355.2107033979019</v>
      </c>
      <c r="E270" s="17">
        <f t="shared" si="66"/>
        <v>-3117.311633561806</v>
      </c>
      <c r="F270" s="30">
        <f t="shared" si="67"/>
        <v>-762.1009301639042</v>
      </c>
      <c r="G270">
        <f t="shared" si="68"/>
        <v>4</v>
      </c>
      <c r="H270" s="31">
        <f t="shared" si="69"/>
        <v>9.7612754295987511E-4</v>
      </c>
      <c r="I270" s="30">
        <f t="shared" si="70"/>
        <v>2</v>
      </c>
      <c r="J270" s="2"/>
      <c r="K270" s="20">
        <v>100</v>
      </c>
      <c r="L270" s="7">
        <f t="shared" si="62"/>
        <v>86.21598533371521</v>
      </c>
      <c r="M270" s="7">
        <f t="shared" si="62"/>
        <v>98.094719243534925</v>
      </c>
      <c r="N270" s="7">
        <f t="shared" si="62"/>
        <v>84.573328756155178</v>
      </c>
      <c r="O270" s="7">
        <f t="shared" si="62"/>
        <v>72.915728716641496</v>
      </c>
      <c r="P270" s="7">
        <f t="shared" si="62"/>
        <v>62.865013976311197</v>
      </c>
      <c r="Q270" s="7">
        <f t="shared" si="61"/>
        <v>54.199691229854473</v>
      </c>
      <c r="R270" s="7">
        <f t="shared" si="61"/>
        <v>46.728797841650263</v>
      </c>
      <c r="S270" s="7">
        <f t="shared" si="61"/>
        <v>53.167034942788568</v>
      </c>
      <c r="T270" s="7">
        <f t="shared" si="61"/>
        <v>60.492324544420001</v>
      </c>
      <c r="U270" s="7">
        <f t="shared" si="61"/>
        <v>68.826883664381938</v>
      </c>
      <c r="W270" s="20">
        <v>100</v>
      </c>
      <c r="X270" s="7">
        <f t="shared" si="59"/>
        <v>115.98777142420998</v>
      </c>
      <c r="Y270" s="7">
        <f t="shared" si="59"/>
        <v>103.87831843691006</v>
      </c>
      <c r="Z270" s="7">
        <f t="shared" si="59"/>
        <v>119.86608986112005</v>
      </c>
      <c r="AA270" s="7">
        <f t="shared" si="59"/>
        <v>100</v>
      </c>
      <c r="AB270" s="7">
        <f t="shared" si="59"/>
        <v>115.98777142420998</v>
      </c>
      <c r="AC270" s="7">
        <f t="shared" si="59"/>
        <v>131.97554284841996</v>
      </c>
      <c r="AD270" s="7">
        <f t="shared" si="63"/>
        <v>100</v>
      </c>
      <c r="AE270" s="7">
        <f t="shared" si="63"/>
        <v>87.890547012700083</v>
      </c>
      <c r="AF270" s="7">
        <f t="shared" si="63"/>
        <v>75.781094025400165</v>
      </c>
      <c r="AG270" s="7">
        <f t="shared" si="71"/>
        <v>63.671641038100248</v>
      </c>
      <c r="AI270" s="17">
        <f t="shared" si="72"/>
        <v>0</v>
      </c>
      <c r="AJ270" s="17">
        <f t="shared" si="60"/>
        <v>0</v>
      </c>
      <c r="AK270" s="17">
        <f t="shared" si="60"/>
        <v>0</v>
      </c>
      <c r="AL270" s="17">
        <f t="shared" si="60"/>
        <v>2614.3104229252194</v>
      </c>
      <c r="AM270" s="17">
        <f t="shared" si="60"/>
        <v>0</v>
      </c>
      <c r="AN270" s="17">
        <f t="shared" si="60"/>
        <v>0</v>
      </c>
      <c r="AO270" s="17">
        <f t="shared" si="60"/>
        <v>2241.2680164612639</v>
      </c>
      <c r="AP270" s="17">
        <f t="shared" si="64"/>
        <v>0</v>
      </c>
      <c r="AQ270" s="17">
        <f t="shared" si="64"/>
        <v>0</v>
      </c>
      <c r="AR270" s="17">
        <f t="shared" si="64"/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1</v>
      </c>
      <c r="BC270">
        <v>1</v>
      </c>
    </row>
    <row r="271" spans="3:55" x14ac:dyDescent="0.25">
      <c r="C271" s="17"/>
      <c r="D271" s="30">
        <f t="shared" si="65"/>
        <v>5784.2305639618162</v>
      </c>
      <c r="E271" s="17">
        <f t="shared" si="66"/>
        <v>-6047.9900177581985</v>
      </c>
      <c r="F271" s="30">
        <f t="shared" si="67"/>
        <v>-263.75945379638233</v>
      </c>
      <c r="G271">
        <f t="shared" si="68"/>
        <v>2</v>
      </c>
      <c r="H271" s="31">
        <f t="shared" si="69"/>
        <v>9.7525869332865155E-4</v>
      </c>
      <c r="I271" s="30">
        <f t="shared" si="70"/>
        <v>2</v>
      </c>
      <c r="J271" s="2"/>
      <c r="K271" s="20">
        <v>100</v>
      </c>
      <c r="L271" s="7">
        <f t="shared" si="62"/>
        <v>86.21598533371521</v>
      </c>
      <c r="M271" s="7">
        <f t="shared" si="62"/>
        <v>98.094719243534925</v>
      </c>
      <c r="N271" s="7">
        <f t="shared" si="62"/>
        <v>84.573328756155178</v>
      </c>
      <c r="O271" s="7">
        <f t="shared" si="62"/>
        <v>72.915728716641496</v>
      </c>
      <c r="P271" s="7">
        <f t="shared" si="62"/>
        <v>62.865013976311197</v>
      </c>
      <c r="Q271" s="7">
        <f t="shared" si="61"/>
        <v>54.199691229854473</v>
      </c>
      <c r="R271" s="7">
        <f t="shared" si="61"/>
        <v>61.66725896247145</v>
      </c>
      <c r="S271" s="7">
        <f t="shared" si="61"/>
        <v>53.167034942788561</v>
      </c>
      <c r="T271" s="7">
        <f t="shared" si="61"/>
        <v>45.838483048645827</v>
      </c>
      <c r="U271" s="7">
        <f t="shared" si="61"/>
        <v>39.520099822418018</v>
      </c>
      <c r="W271" s="20">
        <v>100</v>
      </c>
      <c r="X271" s="7">
        <f t="shared" ref="X271:AC313" si="73">IF(OR(-AT271*$L$2-(1-AT271)*$L$3+W271&lt;$N$3,-AT271*$L$2-(1-AT271)*$L$3+W271&gt;$N$2),100,-AT271*$L$2-(1-AT271)*$L$3+W271)</f>
        <v>115.98777142420998</v>
      </c>
      <c r="Y271" s="7">
        <f t="shared" si="73"/>
        <v>103.87831843691006</v>
      </c>
      <c r="Z271" s="7">
        <f t="shared" si="73"/>
        <v>119.86608986112005</v>
      </c>
      <c r="AA271" s="7">
        <f t="shared" si="73"/>
        <v>100</v>
      </c>
      <c r="AB271" s="7">
        <f t="shared" si="73"/>
        <v>115.98777142420998</v>
      </c>
      <c r="AC271" s="7">
        <f t="shared" si="73"/>
        <v>131.97554284841996</v>
      </c>
      <c r="AD271" s="7">
        <f t="shared" si="63"/>
        <v>119.86608986112005</v>
      </c>
      <c r="AE271" s="7">
        <f t="shared" si="63"/>
        <v>100</v>
      </c>
      <c r="AF271" s="7">
        <f t="shared" si="63"/>
        <v>115.98777142420998</v>
      </c>
      <c r="AG271" s="7">
        <f t="shared" si="71"/>
        <v>131.97554284841996</v>
      </c>
      <c r="AI271" s="17">
        <f t="shared" si="72"/>
        <v>0</v>
      </c>
      <c r="AJ271" s="17">
        <f t="shared" ref="AJ271:AO313" si="74">IF(Y271=100,(-AU271*$L$2-(1-AU271)*$L$3+X271)-100,0)*M271</f>
        <v>0</v>
      </c>
      <c r="AK271" s="17">
        <f t="shared" si="74"/>
        <v>0</v>
      </c>
      <c r="AL271" s="17">
        <f t="shared" si="74"/>
        <v>2614.3104229252194</v>
      </c>
      <c r="AM271" s="17">
        <f t="shared" si="74"/>
        <v>0</v>
      </c>
      <c r="AN271" s="17">
        <f t="shared" si="74"/>
        <v>0</v>
      </c>
      <c r="AO271" s="17">
        <f t="shared" si="74"/>
        <v>0</v>
      </c>
      <c r="AP271" s="17">
        <f t="shared" si="64"/>
        <v>1906.2434957910355</v>
      </c>
      <c r="AQ271" s="17">
        <f t="shared" si="64"/>
        <v>0</v>
      </c>
      <c r="AR271" s="17">
        <f t="shared" si="64"/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0</v>
      </c>
      <c r="BB271">
        <v>0</v>
      </c>
      <c r="BC271">
        <v>0</v>
      </c>
    </row>
    <row r="272" spans="3:55" x14ac:dyDescent="0.25">
      <c r="C272" s="17"/>
      <c r="D272" s="30">
        <f t="shared" si="65"/>
        <v>4722.8239465747274</v>
      </c>
      <c r="E272" s="17">
        <f t="shared" si="66"/>
        <v>-4784.5946342759453</v>
      </c>
      <c r="F272" s="30">
        <f t="shared" si="67"/>
        <v>-61.770687701217867</v>
      </c>
      <c r="G272">
        <f t="shared" si="68"/>
        <v>3</v>
      </c>
      <c r="H272" s="31">
        <f t="shared" si="69"/>
        <v>9.7569302143100045E-4</v>
      </c>
      <c r="I272" s="30">
        <f t="shared" si="70"/>
        <v>2</v>
      </c>
      <c r="J272" s="2"/>
      <c r="K272" s="20">
        <v>100</v>
      </c>
      <c r="L272" s="7">
        <f t="shared" si="62"/>
        <v>86.21598533371521</v>
      </c>
      <c r="M272" s="7">
        <f t="shared" si="62"/>
        <v>98.094719243534925</v>
      </c>
      <c r="N272" s="7">
        <f t="shared" si="62"/>
        <v>84.573328756155178</v>
      </c>
      <c r="O272" s="7">
        <f t="shared" si="62"/>
        <v>72.915728716641496</v>
      </c>
      <c r="P272" s="7">
        <f t="shared" si="62"/>
        <v>62.865013976311197</v>
      </c>
      <c r="Q272" s="7">
        <f t="shared" si="61"/>
        <v>54.199691229854473</v>
      </c>
      <c r="R272" s="7">
        <f t="shared" si="61"/>
        <v>61.66725896247145</v>
      </c>
      <c r="S272" s="7">
        <f t="shared" si="61"/>
        <v>53.167034942788561</v>
      </c>
      <c r="T272" s="7">
        <f t="shared" si="61"/>
        <v>45.838483048645827</v>
      </c>
      <c r="U272" s="7">
        <f t="shared" si="61"/>
        <v>52.154053657240546</v>
      </c>
      <c r="W272" s="20">
        <v>100</v>
      </c>
      <c r="X272" s="7">
        <f t="shared" si="73"/>
        <v>115.98777142420998</v>
      </c>
      <c r="Y272" s="7">
        <f t="shared" si="73"/>
        <v>103.87831843691006</v>
      </c>
      <c r="Z272" s="7">
        <f t="shared" si="73"/>
        <v>119.86608986112005</v>
      </c>
      <c r="AA272" s="7">
        <f t="shared" si="73"/>
        <v>100</v>
      </c>
      <c r="AB272" s="7">
        <f t="shared" si="73"/>
        <v>115.98777142420998</v>
      </c>
      <c r="AC272" s="7">
        <f t="shared" si="73"/>
        <v>131.97554284841996</v>
      </c>
      <c r="AD272" s="7">
        <f t="shared" si="63"/>
        <v>119.86608986112005</v>
      </c>
      <c r="AE272" s="7">
        <f t="shared" si="63"/>
        <v>100</v>
      </c>
      <c r="AF272" s="7">
        <f t="shared" si="63"/>
        <v>115.98777142420998</v>
      </c>
      <c r="AG272" s="7">
        <f t="shared" si="71"/>
        <v>103.87831843691006</v>
      </c>
      <c r="AI272" s="17">
        <f t="shared" si="72"/>
        <v>0</v>
      </c>
      <c r="AJ272" s="17">
        <f t="shared" si="74"/>
        <v>0</v>
      </c>
      <c r="AK272" s="17">
        <f t="shared" si="74"/>
        <v>0</v>
      </c>
      <c r="AL272" s="17">
        <f t="shared" si="74"/>
        <v>2614.3104229252194</v>
      </c>
      <c r="AM272" s="17">
        <f t="shared" si="74"/>
        <v>0</v>
      </c>
      <c r="AN272" s="17">
        <f t="shared" si="74"/>
        <v>0</v>
      </c>
      <c r="AO272" s="17">
        <f t="shared" si="74"/>
        <v>0</v>
      </c>
      <c r="AP272" s="17">
        <f t="shared" si="64"/>
        <v>1906.2434957910355</v>
      </c>
      <c r="AQ272" s="17">
        <f t="shared" si="64"/>
        <v>0</v>
      </c>
      <c r="AR272" s="17">
        <f t="shared" si="64"/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0</v>
      </c>
      <c r="BC272">
        <v>1</v>
      </c>
    </row>
    <row r="273" spans="3:55" x14ac:dyDescent="0.25">
      <c r="C273" s="17"/>
      <c r="D273" s="30">
        <f t="shared" si="65"/>
        <v>4722.8239465747274</v>
      </c>
      <c r="E273" s="17">
        <f t="shared" si="66"/>
        <v>-4784.5946342759453</v>
      </c>
      <c r="F273" s="30">
        <f t="shared" si="67"/>
        <v>-61.770687701217867</v>
      </c>
      <c r="G273">
        <f t="shared" si="68"/>
        <v>3</v>
      </c>
      <c r="H273" s="31">
        <f t="shared" si="69"/>
        <v>9.7569302143100045E-4</v>
      </c>
      <c r="I273" s="30">
        <f t="shared" si="70"/>
        <v>2</v>
      </c>
      <c r="J273" s="2"/>
      <c r="K273" s="20">
        <v>100</v>
      </c>
      <c r="L273" s="7">
        <f t="shared" si="62"/>
        <v>86.21598533371521</v>
      </c>
      <c r="M273" s="7">
        <f t="shared" si="62"/>
        <v>98.094719243534925</v>
      </c>
      <c r="N273" s="7">
        <f t="shared" si="62"/>
        <v>84.573328756155178</v>
      </c>
      <c r="O273" s="7">
        <f t="shared" si="62"/>
        <v>72.915728716641496</v>
      </c>
      <c r="P273" s="7">
        <f t="shared" si="62"/>
        <v>62.865013976311197</v>
      </c>
      <c r="Q273" s="7">
        <f t="shared" si="61"/>
        <v>54.199691229854473</v>
      </c>
      <c r="R273" s="7">
        <f t="shared" si="61"/>
        <v>61.66725896247145</v>
      </c>
      <c r="S273" s="7">
        <f t="shared" si="61"/>
        <v>53.167034942788561</v>
      </c>
      <c r="T273" s="7">
        <f t="shared" si="61"/>
        <v>60.492324544419994</v>
      </c>
      <c r="U273" s="7">
        <f t="shared" si="61"/>
        <v>52.154053657240546</v>
      </c>
      <c r="W273" s="20">
        <v>100</v>
      </c>
      <c r="X273" s="7">
        <f t="shared" si="73"/>
        <v>115.98777142420998</v>
      </c>
      <c r="Y273" s="7">
        <f t="shared" si="73"/>
        <v>103.87831843691006</v>
      </c>
      <c r="Z273" s="7">
        <f t="shared" si="73"/>
        <v>119.86608986112005</v>
      </c>
      <c r="AA273" s="7">
        <f t="shared" si="73"/>
        <v>100</v>
      </c>
      <c r="AB273" s="7">
        <f t="shared" si="73"/>
        <v>115.98777142420998</v>
      </c>
      <c r="AC273" s="7">
        <f t="shared" si="73"/>
        <v>131.97554284841996</v>
      </c>
      <c r="AD273" s="7">
        <f t="shared" si="63"/>
        <v>119.86608986112005</v>
      </c>
      <c r="AE273" s="7">
        <f t="shared" si="63"/>
        <v>100</v>
      </c>
      <c r="AF273" s="7">
        <f t="shared" si="63"/>
        <v>87.890547012700083</v>
      </c>
      <c r="AG273" s="7">
        <f t="shared" si="71"/>
        <v>103.87831843691006</v>
      </c>
      <c r="AI273" s="17">
        <f t="shared" si="72"/>
        <v>0</v>
      </c>
      <c r="AJ273" s="17">
        <f t="shared" si="74"/>
        <v>0</v>
      </c>
      <c r="AK273" s="17">
        <f t="shared" si="74"/>
        <v>0</v>
      </c>
      <c r="AL273" s="17">
        <f t="shared" si="74"/>
        <v>2614.3104229252194</v>
      </c>
      <c r="AM273" s="17">
        <f t="shared" si="74"/>
        <v>0</v>
      </c>
      <c r="AN273" s="17">
        <f t="shared" si="74"/>
        <v>0</v>
      </c>
      <c r="AO273" s="17">
        <f t="shared" si="74"/>
        <v>0</v>
      </c>
      <c r="AP273" s="17">
        <f t="shared" si="64"/>
        <v>1906.2434957910355</v>
      </c>
      <c r="AQ273" s="17">
        <f t="shared" si="64"/>
        <v>0</v>
      </c>
      <c r="AR273" s="17">
        <f t="shared" si="64"/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1</v>
      </c>
      <c r="BC273">
        <v>0</v>
      </c>
    </row>
    <row r="274" spans="3:55" x14ac:dyDescent="0.25">
      <c r="C274" s="17"/>
      <c r="D274" s="30">
        <f t="shared" si="65"/>
        <v>2853.6420947238676</v>
      </c>
      <c r="E274" s="17">
        <f t="shared" si="66"/>
        <v>-3117.311633561806</v>
      </c>
      <c r="F274" s="30">
        <f t="shared" si="67"/>
        <v>-263.66953883793849</v>
      </c>
      <c r="G274">
        <f t="shared" si="68"/>
        <v>4</v>
      </c>
      <c r="H274" s="31">
        <f t="shared" si="69"/>
        <v>9.7612754295987511E-4</v>
      </c>
      <c r="I274" s="30">
        <f t="shared" si="70"/>
        <v>2</v>
      </c>
      <c r="J274" s="2"/>
      <c r="K274" s="20">
        <v>100</v>
      </c>
      <c r="L274" s="7">
        <f t="shared" si="62"/>
        <v>86.21598533371521</v>
      </c>
      <c r="M274" s="7">
        <f t="shared" si="62"/>
        <v>98.094719243534925</v>
      </c>
      <c r="N274" s="7">
        <f t="shared" si="62"/>
        <v>84.573328756155178</v>
      </c>
      <c r="O274" s="7">
        <f t="shared" si="62"/>
        <v>72.915728716641496</v>
      </c>
      <c r="P274" s="7">
        <f t="shared" si="62"/>
        <v>62.865013976311197</v>
      </c>
      <c r="Q274" s="7">
        <f t="shared" si="61"/>
        <v>54.199691229854473</v>
      </c>
      <c r="R274" s="7">
        <f t="shared" si="61"/>
        <v>61.66725896247145</v>
      </c>
      <c r="S274" s="7">
        <f t="shared" si="61"/>
        <v>53.167034942788561</v>
      </c>
      <c r="T274" s="7">
        <f t="shared" si="61"/>
        <v>60.492324544419994</v>
      </c>
      <c r="U274" s="7">
        <f t="shared" si="61"/>
        <v>68.826883664381938</v>
      </c>
      <c r="W274" s="20">
        <v>100</v>
      </c>
      <c r="X274" s="7">
        <f t="shared" si="73"/>
        <v>115.98777142420998</v>
      </c>
      <c r="Y274" s="7">
        <f t="shared" si="73"/>
        <v>103.87831843691006</v>
      </c>
      <c r="Z274" s="7">
        <f t="shared" si="73"/>
        <v>119.86608986112005</v>
      </c>
      <c r="AA274" s="7">
        <f t="shared" si="73"/>
        <v>100</v>
      </c>
      <c r="AB274" s="7">
        <f t="shared" si="73"/>
        <v>115.98777142420998</v>
      </c>
      <c r="AC274" s="7">
        <f t="shared" si="73"/>
        <v>131.97554284841996</v>
      </c>
      <c r="AD274" s="7">
        <f t="shared" si="63"/>
        <v>119.86608986112005</v>
      </c>
      <c r="AE274" s="7">
        <f t="shared" si="63"/>
        <v>100</v>
      </c>
      <c r="AF274" s="7">
        <f t="shared" si="63"/>
        <v>87.890547012700083</v>
      </c>
      <c r="AG274" s="7">
        <f t="shared" si="71"/>
        <v>75.781094025400165</v>
      </c>
      <c r="AI274" s="17">
        <f t="shared" si="72"/>
        <v>0</v>
      </c>
      <c r="AJ274" s="17">
        <f t="shared" si="74"/>
        <v>0</v>
      </c>
      <c r="AK274" s="17">
        <f t="shared" si="74"/>
        <v>0</v>
      </c>
      <c r="AL274" s="17">
        <f t="shared" si="74"/>
        <v>2614.3104229252194</v>
      </c>
      <c r="AM274" s="17">
        <f t="shared" si="74"/>
        <v>0</v>
      </c>
      <c r="AN274" s="17">
        <f t="shared" si="74"/>
        <v>0</v>
      </c>
      <c r="AO274" s="17">
        <f t="shared" si="74"/>
        <v>0</v>
      </c>
      <c r="AP274" s="17">
        <f t="shared" si="64"/>
        <v>1906.2434957910355</v>
      </c>
      <c r="AQ274" s="17">
        <f t="shared" si="64"/>
        <v>0</v>
      </c>
      <c r="AR274" s="17">
        <f t="shared" si="64"/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0</v>
      </c>
      <c r="BB274">
        <v>1</v>
      </c>
      <c r="BC274">
        <v>1</v>
      </c>
    </row>
    <row r="275" spans="3:55" x14ac:dyDescent="0.25">
      <c r="C275" s="17"/>
      <c r="D275" s="30">
        <f t="shared" si="65"/>
        <v>4686.5046560780538</v>
      </c>
      <c r="E275" s="17">
        <f t="shared" si="66"/>
        <v>-4784.5946342759453</v>
      </c>
      <c r="F275" s="30">
        <f t="shared" si="67"/>
        <v>-98.089978197891469</v>
      </c>
      <c r="G275">
        <f t="shared" si="68"/>
        <v>3</v>
      </c>
      <c r="H275" s="31">
        <f t="shared" si="69"/>
        <v>9.7569302143100045E-4</v>
      </c>
      <c r="I275" s="30">
        <f t="shared" si="70"/>
        <v>1</v>
      </c>
      <c r="J275" s="2"/>
      <c r="K275" s="20">
        <v>100</v>
      </c>
      <c r="L275" s="7">
        <f t="shared" si="62"/>
        <v>86.21598533371521</v>
      </c>
      <c r="M275" s="7">
        <f t="shared" si="62"/>
        <v>98.094719243534925</v>
      </c>
      <c r="N275" s="7">
        <f t="shared" si="62"/>
        <v>84.573328756155178</v>
      </c>
      <c r="O275" s="7">
        <f t="shared" si="62"/>
        <v>72.915728716641496</v>
      </c>
      <c r="P275" s="7">
        <f t="shared" si="62"/>
        <v>62.865013976311197</v>
      </c>
      <c r="Q275" s="7">
        <f t="shared" si="61"/>
        <v>54.199691229854473</v>
      </c>
      <c r="R275" s="7">
        <f t="shared" si="61"/>
        <v>61.66725896247145</v>
      </c>
      <c r="S275" s="7">
        <f t="shared" si="61"/>
        <v>70.163699121773135</v>
      </c>
      <c r="T275" s="7">
        <f t="shared" si="61"/>
        <v>60.492324544419994</v>
      </c>
      <c r="U275" s="7">
        <f t="shared" si="61"/>
        <v>52.154053657240546</v>
      </c>
      <c r="W275" s="20">
        <v>100</v>
      </c>
      <c r="X275" s="7">
        <f t="shared" si="73"/>
        <v>115.98777142420998</v>
      </c>
      <c r="Y275" s="7">
        <f t="shared" si="73"/>
        <v>103.87831843691006</v>
      </c>
      <c r="Z275" s="7">
        <f t="shared" si="73"/>
        <v>119.86608986112005</v>
      </c>
      <c r="AA275" s="7">
        <f t="shared" si="73"/>
        <v>100</v>
      </c>
      <c r="AB275" s="7">
        <f t="shared" si="73"/>
        <v>115.98777142420998</v>
      </c>
      <c r="AC275" s="7">
        <f t="shared" si="73"/>
        <v>131.97554284841996</v>
      </c>
      <c r="AD275" s="7">
        <f t="shared" si="63"/>
        <v>119.86608986112005</v>
      </c>
      <c r="AE275" s="7">
        <f t="shared" si="63"/>
        <v>107.75663687382013</v>
      </c>
      <c r="AF275" s="7">
        <f t="shared" si="63"/>
        <v>123.74440829803011</v>
      </c>
      <c r="AG275" s="7">
        <f t="shared" si="71"/>
        <v>139.73217972224009</v>
      </c>
      <c r="AI275" s="17">
        <f t="shared" si="72"/>
        <v>0</v>
      </c>
      <c r="AJ275" s="17">
        <f t="shared" si="74"/>
        <v>0</v>
      </c>
      <c r="AK275" s="17">
        <f t="shared" si="74"/>
        <v>0</v>
      </c>
      <c r="AL275" s="17">
        <f t="shared" si="74"/>
        <v>2614.3104229252194</v>
      </c>
      <c r="AM275" s="17">
        <f t="shared" si="74"/>
        <v>0</v>
      </c>
      <c r="AN275" s="17">
        <f t="shared" si="74"/>
        <v>0</v>
      </c>
      <c r="AO275" s="17">
        <f t="shared" si="74"/>
        <v>0</v>
      </c>
      <c r="AP275" s="17">
        <f t="shared" si="64"/>
        <v>0</v>
      </c>
      <c r="AQ275" s="17">
        <f t="shared" si="64"/>
        <v>0</v>
      </c>
      <c r="AR275" s="17">
        <f t="shared" si="64"/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</v>
      </c>
    </row>
    <row r="276" spans="3:55" x14ac:dyDescent="0.25">
      <c r="C276" s="17"/>
      <c r="D276" s="30">
        <f t="shared" si="65"/>
        <v>3415.108138537129</v>
      </c>
      <c r="E276" s="17">
        <f t="shared" si="66"/>
        <v>-3117.311633561806</v>
      </c>
      <c r="F276" s="30">
        <f t="shared" si="67"/>
        <v>297.79650497532293</v>
      </c>
      <c r="G276">
        <f t="shared" si="68"/>
        <v>4</v>
      </c>
      <c r="H276" s="31">
        <f t="shared" si="69"/>
        <v>9.7612754295987511E-4</v>
      </c>
      <c r="I276" s="30">
        <f t="shared" si="70"/>
        <v>1</v>
      </c>
      <c r="J276" s="2"/>
      <c r="K276" s="20">
        <v>100</v>
      </c>
      <c r="L276" s="7">
        <f t="shared" si="62"/>
        <v>86.21598533371521</v>
      </c>
      <c r="M276" s="7">
        <f t="shared" si="62"/>
        <v>98.094719243534925</v>
      </c>
      <c r="N276" s="7">
        <f t="shared" si="62"/>
        <v>84.573328756155178</v>
      </c>
      <c r="O276" s="7">
        <f t="shared" si="62"/>
        <v>72.915728716641496</v>
      </c>
      <c r="P276" s="7">
        <f t="shared" si="62"/>
        <v>62.865013976311197</v>
      </c>
      <c r="Q276" s="7">
        <f t="shared" si="61"/>
        <v>54.199691229854473</v>
      </c>
      <c r="R276" s="7">
        <f t="shared" si="61"/>
        <v>61.66725896247145</v>
      </c>
      <c r="S276" s="7">
        <f t="shared" si="61"/>
        <v>70.163699121773135</v>
      </c>
      <c r="T276" s="7">
        <f t="shared" si="61"/>
        <v>60.492324544419994</v>
      </c>
      <c r="U276" s="7">
        <f t="shared" si="61"/>
        <v>68.826883664381938</v>
      </c>
      <c r="W276" s="20">
        <v>100</v>
      </c>
      <c r="X276" s="7">
        <f t="shared" si="73"/>
        <v>115.98777142420998</v>
      </c>
      <c r="Y276" s="7">
        <f t="shared" si="73"/>
        <v>103.87831843691006</v>
      </c>
      <c r="Z276" s="7">
        <f t="shared" si="73"/>
        <v>119.86608986112005</v>
      </c>
      <c r="AA276" s="7">
        <f t="shared" si="73"/>
        <v>100</v>
      </c>
      <c r="AB276" s="7">
        <f t="shared" si="73"/>
        <v>115.98777142420998</v>
      </c>
      <c r="AC276" s="7">
        <f t="shared" si="73"/>
        <v>131.97554284841996</v>
      </c>
      <c r="AD276" s="7">
        <f t="shared" si="63"/>
        <v>119.86608986112005</v>
      </c>
      <c r="AE276" s="7">
        <f t="shared" si="63"/>
        <v>107.75663687382013</v>
      </c>
      <c r="AF276" s="7">
        <f t="shared" si="63"/>
        <v>123.74440829803011</v>
      </c>
      <c r="AG276" s="7">
        <f t="shared" si="71"/>
        <v>111.63495531073019</v>
      </c>
      <c r="AI276" s="17">
        <f t="shared" si="72"/>
        <v>0</v>
      </c>
      <c r="AJ276" s="17">
        <f t="shared" si="74"/>
        <v>0</v>
      </c>
      <c r="AK276" s="17">
        <f t="shared" si="74"/>
        <v>0</v>
      </c>
      <c r="AL276" s="17">
        <f t="shared" si="74"/>
        <v>2614.3104229252194</v>
      </c>
      <c r="AM276" s="17">
        <f t="shared" si="74"/>
        <v>0</v>
      </c>
      <c r="AN276" s="17">
        <f t="shared" si="74"/>
        <v>0</v>
      </c>
      <c r="AO276" s="17">
        <f t="shared" si="74"/>
        <v>0</v>
      </c>
      <c r="AP276" s="17">
        <f t="shared" si="64"/>
        <v>0</v>
      </c>
      <c r="AQ276" s="17">
        <f t="shared" si="64"/>
        <v>0</v>
      </c>
      <c r="AR276" s="17">
        <f t="shared" si="64"/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1</v>
      </c>
    </row>
    <row r="277" spans="3:55" x14ac:dyDescent="0.25">
      <c r="C277" s="17"/>
      <c r="D277" s="30">
        <f t="shared" si="65"/>
        <v>3415.108138537129</v>
      </c>
      <c r="E277" s="17">
        <f t="shared" si="66"/>
        <v>-3117.3116335618074</v>
      </c>
      <c r="F277" s="30">
        <f t="shared" si="67"/>
        <v>297.79650497532157</v>
      </c>
      <c r="G277">
        <f t="shared" si="68"/>
        <v>4</v>
      </c>
      <c r="H277" s="31">
        <f t="shared" si="69"/>
        <v>9.7612754295987511E-4</v>
      </c>
      <c r="I277" s="30">
        <f t="shared" si="70"/>
        <v>1</v>
      </c>
      <c r="J277" s="2"/>
      <c r="K277" s="20">
        <v>100</v>
      </c>
      <c r="L277" s="7">
        <f t="shared" si="62"/>
        <v>86.21598533371521</v>
      </c>
      <c r="M277" s="7">
        <f t="shared" si="62"/>
        <v>98.094719243534925</v>
      </c>
      <c r="N277" s="7">
        <f t="shared" si="62"/>
        <v>84.573328756155178</v>
      </c>
      <c r="O277" s="7">
        <f t="shared" si="62"/>
        <v>72.915728716641496</v>
      </c>
      <c r="P277" s="7">
        <f t="shared" si="62"/>
        <v>62.865013976311197</v>
      </c>
      <c r="Q277" s="7">
        <f t="shared" si="61"/>
        <v>54.199691229854473</v>
      </c>
      <c r="R277" s="7">
        <f t="shared" si="61"/>
        <v>61.66725896247145</v>
      </c>
      <c r="S277" s="7">
        <f t="shared" si="61"/>
        <v>70.163699121773135</v>
      </c>
      <c r="T277" s="7">
        <f t="shared" si="61"/>
        <v>79.830768503050237</v>
      </c>
      <c r="U277" s="7">
        <f t="shared" si="61"/>
        <v>68.826883664381924</v>
      </c>
      <c r="W277" s="20">
        <v>100</v>
      </c>
      <c r="X277" s="7">
        <f t="shared" si="73"/>
        <v>115.98777142420998</v>
      </c>
      <c r="Y277" s="7">
        <f t="shared" si="73"/>
        <v>103.87831843691006</v>
      </c>
      <c r="Z277" s="7">
        <f t="shared" si="73"/>
        <v>119.86608986112005</v>
      </c>
      <c r="AA277" s="7">
        <f t="shared" si="73"/>
        <v>100</v>
      </c>
      <c r="AB277" s="7">
        <f t="shared" si="73"/>
        <v>115.98777142420998</v>
      </c>
      <c r="AC277" s="7">
        <f t="shared" si="73"/>
        <v>131.97554284841996</v>
      </c>
      <c r="AD277" s="7">
        <f t="shared" si="63"/>
        <v>119.86608986112005</v>
      </c>
      <c r="AE277" s="7">
        <f t="shared" si="63"/>
        <v>107.75663687382013</v>
      </c>
      <c r="AF277" s="7">
        <f t="shared" si="63"/>
        <v>95.64718388652021</v>
      </c>
      <c r="AG277" s="7">
        <f t="shared" si="71"/>
        <v>111.63495531073019</v>
      </c>
      <c r="AI277" s="17">
        <f t="shared" si="72"/>
        <v>0</v>
      </c>
      <c r="AJ277" s="17">
        <f t="shared" si="74"/>
        <v>0</v>
      </c>
      <c r="AK277" s="17">
        <f t="shared" si="74"/>
        <v>0</v>
      </c>
      <c r="AL277" s="17">
        <f t="shared" si="74"/>
        <v>2614.3104229252194</v>
      </c>
      <c r="AM277" s="17">
        <f t="shared" si="74"/>
        <v>0</v>
      </c>
      <c r="AN277" s="17">
        <f t="shared" si="74"/>
        <v>0</v>
      </c>
      <c r="AO277" s="17">
        <f t="shared" si="74"/>
        <v>0</v>
      </c>
      <c r="AP277" s="17">
        <f t="shared" si="64"/>
        <v>0</v>
      </c>
      <c r="AQ277" s="17">
        <f t="shared" si="64"/>
        <v>0</v>
      </c>
      <c r="AR277" s="17">
        <f t="shared" si="64"/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1</v>
      </c>
      <c r="BC277">
        <v>0</v>
      </c>
    </row>
    <row r="278" spans="3:55" x14ac:dyDescent="0.25">
      <c r="C278" s="17"/>
      <c r="D278" s="30">
        <f t="shared" si="65"/>
        <v>1119.0465540709704</v>
      </c>
      <c r="E278" s="17">
        <f t="shared" si="66"/>
        <v>-917.02450190521745</v>
      </c>
      <c r="F278" s="30">
        <f t="shared" si="67"/>
        <v>202.02205216575294</v>
      </c>
      <c r="G278">
        <f t="shared" si="68"/>
        <v>5</v>
      </c>
      <c r="H278" s="31">
        <f t="shared" si="69"/>
        <v>9.7656225800141683E-4</v>
      </c>
      <c r="I278" s="30">
        <f t="shared" si="70"/>
        <v>1</v>
      </c>
      <c r="J278" s="2"/>
      <c r="K278" s="20">
        <v>100</v>
      </c>
      <c r="L278" s="7">
        <f t="shared" si="62"/>
        <v>86.21598533371521</v>
      </c>
      <c r="M278" s="7">
        <f t="shared" si="62"/>
        <v>98.094719243534925</v>
      </c>
      <c r="N278" s="7">
        <f t="shared" si="62"/>
        <v>84.573328756155178</v>
      </c>
      <c r="O278" s="7">
        <f t="shared" si="62"/>
        <v>72.915728716641496</v>
      </c>
      <c r="P278" s="7">
        <f t="shared" si="62"/>
        <v>62.865013976311197</v>
      </c>
      <c r="Q278" s="7">
        <f t="shared" si="61"/>
        <v>54.199691229854473</v>
      </c>
      <c r="R278" s="7">
        <f t="shared" si="61"/>
        <v>61.66725896247145</v>
      </c>
      <c r="S278" s="7">
        <f t="shared" si="61"/>
        <v>70.163699121773135</v>
      </c>
      <c r="T278" s="7">
        <f t="shared" si="61"/>
        <v>79.830768503050237</v>
      </c>
      <c r="U278" s="7">
        <f t="shared" si="61"/>
        <v>90.829754980947826</v>
      </c>
      <c r="W278" s="20">
        <v>100</v>
      </c>
      <c r="X278" s="7">
        <f t="shared" si="73"/>
        <v>115.98777142420998</v>
      </c>
      <c r="Y278" s="7">
        <f t="shared" si="73"/>
        <v>103.87831843691006</v>
      </c>
      <c r="Z278" s="7">
        <f t="shared" si="73"/>
        <v>119.86608986112005</v>
      </c>
      <c r="AA278" s="7">
        <f t="shared" si="73"/>
        <v>100</v>
      </c>
      <c r="AB278" s="7">
        <f t="shared" si="73"/>
        <v>115.98777142420998</v>
      </c>
      <c r="AC278" s="7">
        <f t="shared" si="73"/>
        <v>131.97554284841996</v>
      </c>
      <c r="AD278" s="7">
        <f t="shared" si="63"/>
        <v>119.86608986112005</v>
      </c>
      <c r="AE278" s="7">
        <f t="shared" si="63"/>
        <v>107.75663687382013</v>
      </c>
      <c r="AF278" s="7">
        <f t="shared" si="63"/>
        <v>95.64718388652021</v>
      </c>
      <c r="AG278" s="7">
        <f t="shared" si="71"/>
        <v>83.537730899220293</v>
      </c>
      <c r="AI278" s="17">
        <f t="shared" si="72"/>
        <v>0</v>
      </c>
      <c r="AJ278" s="17">
        <f t="shared" si="74"/>
        <v>0</v>
      </c>
      <c r="AK278" s="17">
        <f t="shared" si="74"/>
        <v>0</v>
      </c>
      <c r="AL278" s="17">
        <f t="shared" si="74"/>
        <v>2614.3104229252194</v>
      </c>
      <c r="AM278" s="17">
        <f t="shared" si="74"/>
        <v>0</v>
      </c>
      <c r="AN278" s="17">
        <f t="shared" si="74"/>
        <v>0</v>
      </c>
      <c r="AO278" s="17">
        <f t="shared" si="74"/>
        <v>0</v>
      </c>
      <c r="AP278" s="17">
        <f t="shared" si="64"/>
        <v>0</v>
      </c>
      <c r="AQ278" s="17">
        <f t="shared" si="64"/>
        <v>0</v>
      </c>
      <c r="AR278" s="17">
        <f t="shared" si="64"/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1</v>
      </c>
      <c r="BC278">
        <v>1</v>
      </c>
    </row>
    <row r="279" spans="3:55" x14ac:dyDescent="0.25">
      <c r="C279" s="17"/>
      <c r="D279" s="30">
        <f t="shared" si="65"/>
        <v>5784.2305639618162</v>
      </c>
      <c r="E279" s="17">
        <f t="shared" si="66"/>
        <v>-6047.9900177581985</v>
      </c>
      <c r="F279" s="30">
        <f t="shared" si="67"/>
        <v>-263.75945379638233</v>
      </c>
      <c r="G279">
        <f t="shared" si="68"/>
        <v>2</v>
      </c>
      <c r="H279" s="31">
        <f t="shared" si="69"/>
        <v>9.7525869332865155E-4</v>
      </c>
      <c r="I279" s="30">
        <f t="shared" si="70"/>
        <v>2</v>
      </c>
      <c r="J279" s="2"/>
      <c r="K279" s="20">
        <v>100</v>
      </c>
      <c r="L279" s="7">
        <f t="shared" si="62"/>
        <v>86.21598533371521</v>
      </c>
      <c r="M279" s="7">
        <f t="shared" si="62"/>
        <v>98.094719243534925</v>
      </c>
      <c r="N279" s="7">
        <f t="shared" si="62"/>
        <v>84.573328756155178</v>
      </c>
      <c r="O279" s="7">
        <f t="shared" si="62"/>
        <v>72.915728716641496</v>
      </c>
      <c r="P279" s="7">
        <f t="shared" si="62"/>
        <v>62.865013976311197</v>
      </c>
      <c r="Q279" s="7">
        <f t="shared" si="61"/>
        <v>71.526479368967031</v>
      </c>
      <c r="R279" s="7">
        <f t="shared" si="61"/>
        <v>61.66725896247145</v>
      </c>
      <c r="S279" s="7">
        <f t="shared" si="61"/>
        <v>53.167034942788561</v>
      </c>
      <c r="T279" s="7">
        <f t="shared" si="61"/>
        <v>45.838483048645827</v>
      </c>
      <c r="U279" s="7">
        <f t="shared" si="61"/>
        <v>39.520099822418018</v>
      </c>
      <c r="W279" s="20">
        <v>100</v>
      </c>
      <c r="X279" s="7">
        <f t="shared" si="73"/>
        <v>115.98777142420998</v>
      </c>
      <c r="Y279" s="7">
        <f t="shared" si="73"/>
        <v>103.87831843691006</v>
      </c>
      <c r="Z279" s="7">
        <f t="shared" si="73"/>
        <v>119.86608986112005</v>
      </c>
      <c r="AA279" s="7">
        <f t="shared" si="73"/>
        <v>100</v>
      </c>
      <c r="AB279" s="7">
        <f t="shared" si="73"/>
        <v>115.98777142420998</v>
      </c>
      <c r="AC279" s="7">
        <f t="shared" si="73"/>
        <v>103.87831843691006</v>
      </c>
      <c r="AD279" s="7">
        <f t="shared" si="63"/>
        <v>119.86608986112005</v>
      </c>
      <c r="AE279" s="7">
        <f t="shared" si="63"/>
        <v>100</v>
      </c>
      <c r="AF279" s="7">
        <f t="shared" si="63"/>
        <v>115.98777142420998</v>
      </c>
      <c r="AG279" s="7">
        <f t="shared" si="71"/>
        <v>131.97554284841996</v>
      </c>
      <c r="AI279" s="17">
        <f t="shared" si="72"/>
        <v>0</v>
      </c>
      <c r="AJ279" s="17">
        <f t="shared" si="74"/>
        <v>0</v>
      </c>
      <c r="AK279" s="17">
        <f t="shared" si="74"/>
        <v>0</v>
      </c>
      <c r="AL279" s="17">
        <f t="shared" si="74"/>
        <v>2614.3104229252194</v>
      </c>
      <c r="AM279" s="17">
        <f t="shared" si="74"/>
        <v>0</v>
      </c>
      <c r="AN279" s="17">
        <f t="shared" si="74"/>
        <v>0</v>
      </c>
      <c r="AO279" s="17">
        <f t="shared" si="74"/>
        <v>0</v>
      </c>
      <c r="AP279" s="17">
        <f t="shared" si="64"/>
        <v>1906.2434957910355</v>
      </c>
      <c r="AQ279" s="17">
        <f t="shared" si="64"/>
        <v>0</v>
      </c>
      <c r="AR279" s="17">
        <f t="shared" si="64"/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</row>
    <row r="280" spans="3:55" x14ac:dyDescent="0.25">
      <c r="C280" s="17"/>
      <c r="D280" s="30">
        <f t="shared" si="65"/>
        <v>4722.8239465747274</v>
      </c>
      <c r="E280" s="17">
        <f t="shared" si="66"/>
        <v>-4784.5946342759453</v>
      </c>
      <c r="F280" s="30">
        <f t="shared" si="67"/>
        <v>-61.770687701217867</v>
      </c>
      <c r="G280">
        <f t="shared" si="68"/>
        <v>3</v>
      </c>
      <c r="H280" s="31">
        <f t="shared" si="69"/>
        <v>9.7569302143100045E-4</v>
      </c>
      <c r="I280" s="30">
        <f t="shared" si="70"/>
        <v>2</v>
      </c>
      <c r="J280" s="2"/>
      <c r="K280" s="20">
        <v>100</v>
      </c>
      <c r="L280" s="7">
        <f t="shared" si="62"/>
        <v>86.21598533371521</v>
      </c>
      <c r="M280" s="7">
        <f t="shared" si="62"/>
        <v>98.094719243534925</v>
      </c>
      <c r="N280" s="7">
        <f t="shared" si="62"/>
        <v>84.573328756155178</v>
      </c>
      <c r="O280" s="7">
        <f t="shared" si="62"/>
        <v>72.915728716641496</v>
      </c>
      <c r="P280" s="7">
        <f t="shared" si="62"/>
        <v>62.865013976311197</v>
      </c>
      <c r="Q280" s="7">
        <f t="shared" si="61"/>
        <v>71.526479368967031</v>
      </c>
      <c r="R280" s="7">
        <f t="shared" si="61"/>
        <v>61.66725896247145</v>
      </c>
      <c r="S280" s="7">
        <f t="shared" si="61"/>
        <v>53.167034942788561</v>
      </c>
      <c r="T280" s="7">
        <f t="shared" si="61"/>
        <v>45.838483048645827</v>
      </c>
      <c r="U280" s="7">
        <f t="shared" si="61"/>
        <v>52.154053657240546</v>
      </c>
      <c r="W280" s="20">
        <v>100</v>
      </c>
      <c r="X280" s="7">
        <f t="shared" si="73"/>
        <v>115.98777142420998</v>
      </c>
      <c r="Y280" s="7">
        <f t="shared" si="73"/>
        <v>103.87831843691006</v>
      </c>
      <c r="Z280" s="7">
        <f t="shared" si="73"/>
        <v>119.86608986112005</v>
      </c>
      <c r="AA280" s="7">
        <f t="shared" si="73"/>
        <v>100</v>
      </c>
      <c r="AB280" s="7">
        <f t="shared" si="73"/>
        <v>115.98777142420998</v>
      </c>
      <c r="AC280" s="7">
        <f t="shared" si="73"/>
        <v>103.87831843691006</v>
      </c>
      <c r="AD280" s="7">
        <f t="shared" si="63"/>
        <v>119.86608986112005</v>
      </c>
      <c r="AE280" s="7">
        <f t="shared" si="63"/>
        <v>100</v>
      </c>
      <c r="AF280" s="7">
        <f t="shared" si="63"/>
        <v>115.98777142420998</v>
      </c>
      <c r="AG280" s="7">
        <f t="shared" si="71"/>
        <v>103.87831843691006</v>
      </c>
      <c r="AI280" s="17">
        <f t="shared" si="72"/>
        <v>0</v>
      </c>
      <c r="AJ280" s="17">
        <f t="shared" si="74"/>
        <v>0</v>
      </c>
      <c r="AK280" s="17">
        <f t="shared" si="74"/>
        <v>0</v>
      </c>
      <c r="AL280" s="17">
        <f t="shared" si="74"/>
        <v>2614.3104229252194</v>
      </c>
      <c r="AM280" s="17">
        <f t="shared" si="74"/>
        <v>0</v>
      </c>
      <c r="AN280" s="17">
        <f t="shared" si="74"/>
        <v>0</v>
      </c>
      <c r="AO280" s="17">
        <f t="shared" si="74"/>
        <v>0</v>
      </c>
      <c r="AP280" s="17">
        <f t="shared" si="64"/>
        <v>1906.2434957910355</v>
      </c>
      <c r="AQ280" s="17">
        <f t="shared" si="64"/>
        <v>0</v>
      </c>
      <c r="AR280" s="17">
        <f t="shared" si="64"/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1</v>
      </c>
    </row>
    <row r="281" spans="3:55" x14ac:dyDescent="0.25">
      <c r="C281" s="17"/>
      <c r="D281" s="30">
        <f t="shared" si="65"/>
        <v>4722.8239465747274</v>
      </c>
      <c r="E281" s="17">
        <f t="shared" si="66"/>
        <v>-4784.5946342759453</v>
      </c>
      <c r="F281" s="30">
        <f t="shared" si="67"/>
        <v>-61.770687701217867</v>
      </c>
      <c r="G281">
        <f t="shared" si="68"/>
        <v>3</v>
      </c>
      <c r="H281" s="31">
        <f t="shared" si="69"/>
        <v>9.7569302143100045E-4</v>
      </c>
      <c r="I281" s="30">
        <f t="shared" si="70"/>
        <v>2</v>
      </c>
      <c r="J281" s="2"/>
      <c r="K281" s="20">
        <v>100</v>
      </c>
      <c r="L281" s="7">
        <f t="shared" si="62"/>
        <v>86.21598533371521</v>
      </c>
      <c r="M281" s="7">
        <f t="shared" si="62"/>
        <v>98.094719243534925</v>
      </c>
      <c r="N281" s="7">
        <f t="shared" si="62"/>
        <v>84.573328756155178</v>
      </c>
      <c r="O281" s="7">
        <f t="shared" si="62"/>
        <v>72.915728716641496</v>
      </c>
      <c r="P281" s="7">
        <f t="shared" si="62"/>
        <v>62.865013976311197</v>
      </c>
      <c r="Q281" s="7">
        <f t="shared" si="61"/>
        <v>71.526479368967031</v>
      </c>
      <c r="R281" s="7">
        <f t="shared" si="61"/>
        <v>61.66725896247145</v>
      </c>
      <c r="S281" s="7">
        <f t="shared" si="61"/>
        <v>53.167034942788561</v>
      </c>
      <c r="T281" s="7">
        <f t="shared" si="61"/>
        <v>60.492324544419994</v>
      </c>
      <c r="U281" s="7">
        <f t="shared" si="61"/>
        <v>52.154053657240546</v>
      </c>
      <c r="W281" s="20">
        <v>100</v>
      </c>
      <c r="X281" s="7">
        <f t="shared" si="73"/>
        <v>115.98777142420998</v>
      </c>
      <c r="Y281" s="7">
        <f t="shared" si="73"/>
        <v>103.87831843691006</v>
      </c>
      <c r="Z281" s="7">
        <f t="shared" si="73"/>
        <v>119.86608986112005</v>
      </c>
      <c r="AA281" s="7">
        <f t="shared" si="73"/>
        <v>100</v>
      </c>
      <c r="AB281" s="7">
        <f t="shared" si="73"/>
        <v>115.98777142420998</v>
      </c>
      <c r="AC281" s="7">
        <f t="shared" si="73"/>
        <v>103.87831843691006</v>
      </c>
      <c r="AD281" s="7">
        <f t="shared" si="63"/>
        <v>119.86608986112005</v>
      </c>
      <c r="AE281" s="7">
        <f t="shared" si="63"/>
        <v>100</v>
      </c>
      <c r="AF281" s="7">
        <f t="shared" si="63"/>
        <v>87.890547012700083</v>
      </c>
      <c r="AG281" s="7">
        <f t="shared" si="71"/>
        <v>103.87831843691006</v>
      </c>
      <c r="AI281" s="17">
        <f t="shared" si="72"/>
        <v>0</v>
      </c>
      <c r="AJ281" s="17">
        <f t="shared" si="74"/>
        <v>0</v>
      </c>
      <c r="AK281" s="17">
        <f t="shared" si="74"/>
        <v>0</v>
      </c>
      <c r="AL281" s="17">
        <f t="shared" si="74"/>
        <v>2614.3104229252194</v>
      </c>
      <c r="AM281" s="17">
        <f t="shared" si="74"/>
        <v>0</v>
      </c>
      <c r="AN281" s="17">
        <f t="shared" si="74"/>
        <v>0</v>
      </c>
      <c r="AO281" s="17">
        <f t="shared" si="74"/>
        <v>0</v>
      </c>
      <c r="AP281" s="17">
        <f t="shared" si="64"/>
        <v>1906.2434957910355</v>
      </c>
      <c r="AQ281" s="17">
        <f t="shared" si="64"/>
        <v>0</v>
      </c>
      <c r="AR281" s="17">
        <f t="shared" si="64"/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1</v>
      </c>
      <c r="BC281">
        <v>0</v>
      </c>
    </row>
    <row r="282" spans="3:55" x14ac:dyDescent="0.25">
      <c r="C282" s="17"/>
      <c r="D282" s="30">
        <f t="shared" si="65"/>
        <v>2853.6420947238676</v>
      </c>
      <c r="E282" s="17">
        <f t="shared" si="66"/>
        <v>-3117.311633561806</v>
      </c>
      <c r="F282" s="30">
        <f t="shared" si="67"/>
        <v>-263.66953883793849</v>
      </c>
      <c r="G282">
        <f t="shared" si="68"/>
        <v>4</v>
      </c>
      <c r="H282" s="31">
        <f t="shared" si="69"/>
        <v>9.7612754295987511E-4</v>
      </c>
      <c r="I282" s="30">
        <f t="shared" si="70"/>
        <v>2</v>
      </c>
      <c r="J282" s="2"/>
      <c r="K282" s="20">
        <v>100</v>
      </c>
      <c r="L282" s="7">
        <f t="shared" si="62"/>
        <v>86.21598533371521</v>
      </c>
      <c r="M282" s="7">
        <f t="shared" si="62"/>
        <v>98.094719243534925</v>
      </c>
      <c r="N282" s="7">
        <f t="shared" si="62"/>
        <v>84.573328756155178</v>
      </c>
      <c r="O282" s="7">
        <f t="shared" si="62"/>
        <v>72.915728716641496</v>
      </c>
      <c r="P282" s="7">
        <f t="shared" si="62"/>
        <v>62.865013976311197</v>
      </c>
      <c r="Q282" s="7">
        <f t="shared" si="61"/>
        <v>71.526479368967031</v>
      </c>
      <c r="R282" s="7">
        <f t="shared" si="61"/>
        <v>61.66725896247145</v>
      </c>
      <c r="S282" s="7">
        <f t="shared" si="61"/>
        <v>53.167034942788561</v>
      </c>
      <c r="T282" s="7">
        <f t="shared" si="61"/>
        <v>60.492324544419994</v>
      </c>
      <c r="U282" s="7">
        <f t="shared" si="61"/>
        <v>68.826883664381938</v>
      </c>
      <c r="W282" s="20">
        <v>100</v>
      </c>
      <c r="X282" s="7">
        <f t="shared" si="73"/>
        <v>115.98777142420998</v>
      </c>
      <c r="Y282" s="7">
        <f t="shared" si="73"/>
        <v>103.87831843691006</v>
      </c>
      <c r="Z282" s="7">
        <f t="shared" si="73"/>
        <v>119.86608986112005</v>
      </c>
      <c r="AA282" s="7">
        <f t="shared" si="73"/>
        <v>100</v>
      </c>
      <c r="AB282" s="7">
        <f t="shared" si="73"/>
        <v>115.98777142420998</v>
      </c>
      <c r="AC282" s="7">
        <f t="shared" si="73"/>
        <v>103.87831843691006</v>
      </c>
      <c r="AD282" s="7">
        <f t="shared" si="63"/>
        <v>119.86608986112005</v>
      </c>
      <c r="AE282" s="7">
        <f t="shared" si="63"/>
        <v>100</v>
      </c>
      <c r="AF282" s="7">
        <f t="shared" si="63"/>
        <v>87.890547012700083</v>
      </c>
      <c r="AG282" s="7">
        <f t="shared" si="71"/>
        <v>75.781094025400165</v>
      </c>
      <c r="AI282" s="17">
        <f t="shared" si="72"/>
        <v>0</v>
      </c>
      <c r="AJ282" s="17">
        <f t="shared" si="74"/>
        <v>0</v>
      </c>
      <c r="AK282" s="17">
        <f t="shared" si="74"/>
        <v>0</v>
      </c>
      <c r="AL282" s="17">
        <f t="shared" si="74"/>
        <v>2614.3104229252194</v>
      </c>
      <c r="AM282" s="17">
        <f t="shared" si="74"/>
        <v>0</v>
      </c>
      <c r="AN282" s="17">
        <f t="shared" si="74"/>
        <v>0</v>
      </c>
      <c r="AO282" s="17">
        <f t="shared" si="74"/>
        <v>0</v>
      </c>
      <c r="AP282" s="17">
        <f t="shared" si="64"/>
        <v>1906.2434957910355</v>
      </c>
      <c r="AQ282" s="17">
        <f t="shared" si="64"/>
        <v>0</v>
      </c>
      <c r="AR282" s="17">
        <f t="shared" si="64"/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1</v>
      </c>
      <c r="BC282">
        <v>1</v>
      </c>
    </row>
    <row r="283" spans="3:55" x14ac:dyDescent="0.25">
      <c r="C283" s="17"/>
      <c r="D283" s="30">
        <f t="shared" si="65"/>
        <v>4686.5046560780538</v>
      </c>
      <c r="E283" s="17">
        <f t="shared" si="66"/>
        <v>-4784.5946342759453</v>
      </c>
      <c r="F283" s="30">
        <f t="shared" si="67"/>
        <v>-98.089978197891469</v>
      </c>
      <c r="G283">
        <f t="shared" si="68"/>
        <v>3</v>
      </c>
      <c r="H283" s="31">
        <f t="shared" si="69"/>
        <v>9.7569302143100045E-4</v>
      </c>
      <c r="I283" s="30">
        <f t="shared" si="70"/>
        <v>1</v>
      </c>
      <c r="J283" s="2"/>
      <c r="K283" s="20">
        <v>100</v>
      </c>
      <c r="L283" s="7">
        <f t="shared" si="62"/>
        <v>86.21598533371521</v>
      </c>
      <c r="M283" s="7">
        <f t="shared" si="62"/>
        <v>98.094719243534925</v>
      </c>
      <c r="N283" s="7">
        <f t="shared" si="62"/>
        <v>84.573328756155178</v>
      </c>
      <c r="O283" s="7">
        <f t="shared" si="62"/>
        <v>72.915728716641496</v>
      </c>
      <c r="P283" s="7">
        <f t="shared" si="62"/>
        <v>62.865013976311197</v>
      </c>
      <c r="Q283" s="7">
        <f t="shared" si="61"/>
        <v>71.526479368967031</v>
      </c>
      <c r="R283" s="7">
        <f t="shared" si="61"/>
        <v>61.66725896247145</v>
      </c>
      <c r="S283" s="7">
        <f t="shared" si="61"/>
        <v>70.163699121773135</v>
      </c>
      <c r="T283" s="7">
        <f t="shared" si="61"/>
        <v>60.492324544419994</v>
      </c>
      <c r="U283" s="7">
        <f t="shared" si="61"/>
        <v>52.154053657240546</v>
      </c>
      <c r="W283" s="20">
        <v>100</v>
      </c>
      <c r="X283" s="7">
        <f t="shared" si="73"/>
        <v>115.98777142420998</v>
      </c>
      <c r="Y283" s="7">
        <f t="shared" si="73"/>
        <v>103.87831843691006</v>
      </c>
      <c r="Z283" s="7">
        <f t="shared" si="73"/>
        <v>119.86608986112005</v>
      </c>
      <c r="AA283" s="7">
        <f t="shared" si="73"/>
        <v>100</v>
      </c>
      <c r="AB283" s="7">
        <f t="shared" si="73"/>
        <v>115.98777142420998</v>
      </c>
      <c r="AC283" s="7">
        <f t="shared" si="73"/>
        <v>103.87831843691006</v>
      </c>
      <c r="AD283" s="7">
        <f t="shared" si="63"/>
        <v>119.86608986112005</v>
      </c>
      <c r="AE283" s="7">
        <f t="shared" si="63"/>
        <v>107.75663687382013</v>
      </c>
      <c r="AF283" s="7">
        <f t="shared" si="63"/>
        <v>123.74440829803011</v>
      </c>
      <c r="AG283" s="7">
        <f t="shared" si="71"/>
        <v>139.73217972224009</v>
      </c>
      <c r="AI283" s="17">
        <f t="shared" si="72"/>
        <v>0</v>
      </c>
      <c r="AJ283" s="17">
        <f t="shared" si="74"/>
        <v>0</v>
      </c>
      <c r="AK283" s="17">
        <f t="shared" si="74"/>
        <v>0</v>
      </c>
      <c r="AL283" s="17">
        <f t="shared" si="74"/>
        <v>2614.3104229252194</v>
      </c>
      <c r="AM283" s="17">
        <f t="shared" si="74"/>
        <v>0</v>
      </c>
      <c r="AN283" s="17">
        <f t="shared" si="74"/>
        <v>0</v>
      </c>
      <c r="AO283" s="17">
        <f t="shared" si="74"/>
        <v>0</v>
      </c>
      <c r="AP283" s="17">
        <f t="shared" si="64"/>
        <v>0</v>
      </c>
      <c r="AQ283" s="17">
        <f t="shared" si="64"/>
        <v>0</v>
      </c>
      <c r="AR283" s="17">
        <f t="shared" si="64"/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1</v>
      </c>
      <c r="BB283">
        <v>0</v>
      </c>
      <c r="BC283">
        <v>0</v>
      </c>
    </row>
    <row r="284" spans="3:55" x14ac:dyDescent="0.25">
      <c r="C284" s="17"/>
      <c r="D284" s="30">
        <f t="shared" si="65"/>
        <v>3415.108138537129</v>
      </c>
      <c r="E284" s="17">
        <f t="shared" si="66"/>
        <v>-3117.311633561806</v>
      </c>
      <c r="F284" s="30">
        <f t="shared" si="67"/>
        <v>297.79650497532293</v>
      </c>
      <c r="G284">
        <f t="shared" si="68"/>
        <v>4</v>
      </c>
      <c r="H284" s="31">
        <f t="shared" si="69"/>
        <v>9.7612754295987511E-4</v>
      </c>
      <c r="I284" s="30">
        <f t="shared" si="70"/>
        <v>1</v>
      </c>
      <c r="J284" s="2"/>
      <c r="K284" s="20">
        <v>100</v>
      </c>
      <c r="L284" s="7">
        <f t="shared" si="62"/>
        <v>86.21598533371521</v>
      </c>
      <c r="M284" s="7">
        <f t="shared" si="62"/>
        <v>98.094719243534925</v>
      </c>
      <c r="N284" s="7">
        <f t="shared" si="62"/>
        <v>84.573328756155178</v>
      </c>
      <c r="O284" s="7">
        <f t="shared" si="62"/>
        <v>72.915728716641496</v>
      </c>
      <c r="P284" s="7">
        <f t="shared" si="62"/>
        <v>62.865013976311197</v>
      </c>
      <c r="Q284" s="7">
        <f t="shared" si="61"/>
        <v>71.526479368967031</v>
      </c>
      <c r="R284" s="7">
        <f t="shared" si="61"/>
        <v>61.66725896247145</v>
      </c>
      <c r="S284" s="7">
        <f t="shared" si="61"/>
        <v>70.163699121773135</v>
      </c>
      <c r="T284" s="7">
        <f t="shared" si="61"/>
        <v>60.492324544419994</v>
      </c>
      <c r="U284" s="7">
        <f t="shared" si="61"/>
        <v>68.826883664381938</v>
      </c>
      <c r="W284" s="20">
        <v>100</v>
      </c>
      <c r="X284" s="7">
        <f t="shared" si="73"/>
        <v>115.98777142420998</v>
      </c>
      <c r="Y284" s="7">
        <f t="shared" si="73"/>
        <v>103.87831843691006</v>
      </c>
      <c r="Z284" s="7">
        <f t="shared" si="73"/>
        <v>119.86608986112005</v>
      </c>
      <c r="AA284" s="7">
        <f t="shared" si="73"/>
        <v>100</v>
      </c>
      <c r="AB284" s="7">
        <f t="shared" si="73"/>
        <v>115.98777142420998</v>
      </c>
      <c r="AC284" s="7">
        <f t="shared" si="73"/>
        <v>103.87831843691006</v>
      </c>
      <c r="AD284" s="7">
        <f t="shared" si="63"/>
        <v>119.86608986112005</v>
      </c>
      <c r="AE284" s="7">
        <f t="shared" si="63"/>
        <v>107.75663687382013</v>
      </c>
      <c r="AF284" s="7">
        <f t="shared" si="63"/>
        <v>123.74440829803011</v>
      </c>
      <c r="AG284" s="7">
        <f t="shared" si="71"/>
        <v>111.63495531073019</v>
      </c>
      <c r="AI284" s="17">
        <f t="shared" si="72"/>
        <v>0</v>
      </c>
      <c r="AJ284" s="17">
        <f t="shared" si="74"/>
        <v>0</v>
      </c>
      <c r="AK284" s="17">
        <f t="shared" si="74"/>
        <v>0</v>
      </c>
      <c r="AL284" s="17">
        <f t="shared" si="74"/>
        <v>2614.3104229252194</v>
      </c>
      <c r="AM284" s="17">
        <f t="shared" si="74"/>
        <v>0</v>
      </c>
      <c r="AN284" s="17">
        <f t="shared" si="74"/>
        <v>0</v>
      </c>
      <c r="AO284" s="17">
        <f t="shared" si="74"/>
        <v>0</v>
      </c>
      <c r="AP284" s="17">
        <f t="shared" si="64"/>
        <v>0</v>
      </c>
      <c r="AQ284" s="17">
        <f t="shared" si="64"/>
        <v>0</v>
      </c>
      <c r="AR284" s="17">
        <f t="shared" si="64"/>
        <v>0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1</v>
      </c>
      <c r="BB284">
        <v>0</v>
      </c>
      <c r="BC284">
        <v>1</v>
      </c>
    </row>
    <row r="285" spans="3:55" x14ac:dyDescent="0.25">
      <c r="C285" s="17"/>
      <c r="D285" s="30">
        <f t="shared" si="65"/>
        <v>3415.108138537129</v>
      </c>
      <c r="E285" s="17">
        <f t="shared" si="66"/>
        <v>-3117.3116335618074</v>
      </c>
      <c r="F285" s="30">
        <f t="shared" si="67"/>
        <v>297.79650497532157</v>
      </c>
      <c r="G285">
        <f t="shared" si="68"/>
        <v>4</v>
      </c>
      <c r="H285" s="31">
        <f t="shared" si="69"/>
        <v>9.7612754295987511E-4</v>
      </c>
      <c r="I285" s="30">
        <f t="shared" si="70"/>
        <v>1</v>
      </c>
      <c r="J285" s="2"/>
      <c r="K285" s="20">
        <v>100</v>
      </c>
      <c r="L285" s="7">
        <f t="shared" si="62"/>
        <v>86.21598533371521</v>
      </c>
      <c r="M285" s="7">
        <f t="shared" si="62"/>
        <v>98.094719243534925</v>
      </c>
      <c r="N285" s="7">
        <f t="shared" si="62"/>
        <v>84.573328756155178</v>
      </c>
      <c r="O285" s="7">
        <f t="shared" si="62"/>
        <v>72.915728716641496</v>
      </c>
      <c r="P285" s="7">
        <f t="shared" si="62"/>
        <v>62.865013976311197</v>
      </c>
      <c r="Q285" s="7">
        <f t="shared" si="61"/>
        <v>71.526479368967031</v>
      </c>
      <c r="R285" s="7">
        <f t="shared" si="61"/>
        <v>61.66725896247145</v>
      </c>
      <c r="S285" s="7">
        <f t="shared" si="61"/>
        <v>70.163699121773135</v>
      </c>
      <c r="T285" s="7">
        <f t="shared" si="61"/>
        <v>79.830768503050237</v>
      </c>
      <c r="U285" s="7">
        <f t="shared" si="61"/>
        <v>68.826883664381924</v>
      </c>
      <c r="W285" s="20">
        <v>100</v>
      </c>
      <c r="X285" s="7">
        <f t="shared" si="73"/>
        <v>115.98777142420998</v>
      </c>
      <c r="Y285" s="7">
        <f t="shared" si="73"/>
        <v>103.87831843691006</v>
      </c>
      <c r="Z285" s="7">
        <f t="shared" si="73"/>
        <v>119.86608986112005</v>
      </c>
      <c r="AA285" s="7">
        <f t="shared" si="73"/>
        <v>100</v>
      </c>
      <c r="AB285" s="7">
        <f t="shared" si="73"/>
        <v>115.98777142420998</v>
      </c>
      <c r="AC285" s="7">
        <f t="shared" si="73"/>
        <v>103.87831843691006</v>
      </c>
      <c r="AD285" s="7">
        <f t="shared" si="63"/>
        <v>119.86608986112005</v>
      </c>
      <c r="AE285" s="7">
        <f t="shared" si="63"/>
        <v>107.75663687382013</v>
      </c>
      <c r="AF285" s="7">
        <f t="shared" si="63"/>
        <v>95.64718388652021</v>
      </c>
      <c r="AG285" s="7">
        <f t="shared" si="71"/>
        <v>111.63495531073019</v>
      </c>
      <c r="AI285" s="17">
        <f t="shared" si="72"/>
        <v>0</v>
      </c>
      <c r="AJ285" s="17">
        <f t="shared" si="74"/>
        <v>0</v>
      </c>
      <c r="AK285" s="17">
        <f t="shared" si="74"/>
        <v>0</v>
      </c>
      <c r="AL285" s="17">
        <f t="shared" si="74"/>
        <v>2614.3104229252194</v>
      </c>
      <c r="AM285" s="17">
        <f t="shared" si="74"/>
        <v>0</v>
      </c>
      <c r="AN285" s="17">
        <f t="shared" si="74"/>
        <v>0</v>
      </c>
      <c r="AO285" s="17">
        <f t="shared" si="74"/>
        <v>0</v>
      </c>
      <c r="AP285" s="17">
        <f t="shared" si="64"/>
        <v>0</v>
      </c>
      <c r="AQ285" s="17">
        <f t="shared" si="64"/>
        <v>0</v>
      </c>
      <c r="AR285" s="17">
        <f t="shared" si="64"/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1</v>
      </c>
      <c r="BB285">
        <v>1</v>
      </c>
      <c r="BC285">
        <v>0</v>
      </c>
    </row>
    <row r="286" spans="3:55" x14ac:dyDescent="0.25">
      <c r="C286" s="17"/>
      <c r="D286" s="30">
        <f t="shared" si="65"/>
        <v>1119.0465540709704</v>
      </c>
      <c r="E286" s="17">
        <f t="shared" si="66"/>
        <v>-917.02450190521745</v>
      </c>
      <c r="F286" s="30">
        <f t="shared" si="67"/>
        <v>202.02205216575294</v>
      </c>
      <c r="G286">
        <f t="shared" si="68"/>
        <v>5</v>
      </c>
      <c r="H286" s="31">
        <f t="shared" si="69"/>
        <v>9.7656225800141683E-4</v>
      </c>
      <c r="I286" s="30">
        <f t="shared" si="70"/>
        <v>1</v>
      </c>
      <c r="J286" s="2"/>
      <c r="K286" s="20">
        <v>100</v>
      </c>
      <c r="L286" s="7">
        <f t="shared" si="62"/>
        <v>86.21598533371521</v>
      </c>
      <c r="M286" s="7">
        <f t="shared" si="62"/>
        <v>98.094719243534925</v>
      </c>
      <c r="N286" s="7">
        <f t="shared" si="62"/>
        <v>84.573328756155178</v>
      </c>
      <c r="O286" s="7">
        <f t="shared" si="62"/>
        <v>72.915728716641496</v>
      </c>
      <c r="P286" s="7">
        <f t="shared" si="62"/>
        <v>62.865013976311197</v>
      </c>
      <c r="Q286" s="7">
        <f t="shared" si="61"/>
        <v>71.526479368967031</v>
      </c>
      <c r="R286" s="7">
        <f t="shared" si="61"/>
        <v>61.66725896247145</v>
      </c>
      <c r="S286" s="7">
        <f t="shared" si="61"/>
        <v>70.163699121773135</v>
      </c>
      <c r="T286" s="7">
        <f t="shared" si="61"/>
        <v>79.830768503050237</v>
      </c>
      <c r="U286" s="7">
        <f t="shared" si="61"/>
        <v>90.829754980947826</v>
      </c>
      <c r="W286" s="20">
        <v>100</v>
      </c>
      <c r="X286" s="7">
        <f t="shared" si="73"/>
        <v>115.98777142420998</v>
      </c>
      <c r="Y286" s="7">
        <f t="shared" si="73"/>
        <v>103.87831843691006</v>
      </c>
      <c r="Z286" s="7">
        <f t="shared" si="73"/>
        <v>119.86608986112005</v>
      </c>
      <c r="AA286" s="7">
        <f t="shared" si="73"/>
        <v>100</v>
      </c>
      <c r="AB286" s="7">
        <f t="shared" si="73"/>
        <v>115.98777142420998</v>
      </c>
      <c r="AC286" s="7">
        <f t="shared" si="73"/>
        <v>103.87831843691006</v>
      </c>
      <c r="AD286" s="7">
        <f t="shared" si="63"/>
        <v>119.86608986112005</v>
      </c>
      <c r="AE286" s="7">
        <f t="shared" si="63"/>
        <v>107.75663687382013</v>
      </c>
      <c r="AF286" s="7">
        <f t="shared" si="63"/>
        <v>95.64718388652021</v>
      </c>
      <c r="AG286" s="7">
        <f t="shared" si="71"/>
        <v>83.537730899220293</v>
      </c>
      <c r="AI286" s="17">
        <f t="shared" si="72"/>
        <v>0</v>
      </c>
      <c r="AJ286" s="17">
        <f t="shared" si="74"/>
        <v>0</v>
      </c>
      <c r="AK286" s="17">
        <f t="shared" si="74"/>
        <v>0</v>
      </c>
      <c r="AL286" s="17">
        <f t="shared" si="74"/>
        <v>2614.3104229252194</v>
      </c>
      <c r="AM286" s="17">
        <f t="shared" si="74"/>
        <v>0</v>
      </c>
      <c r="AN286" s="17">
        <f t="shared" si="74"/>
        <v>0</v>
      </c>
      <c r="AO286" s="17">
        <f t="shared" si="74"/>
        <v>0</v>
      </c>
      <c r="AP286" s="17">
        <f t="shared" si="64"/>
        <v>0</v>
      </c>
      <c r="AQ286" s="17">
        <f t="shared" si="64"/>
        <v>0</v>
      </c>
      <c r="AR286" s="17">
        <f t="shared" si="64"/>
        <v>0</v>
      </c>
      <c r="AT286">
        <v>0</v>
      </c>
      <c r="AU286">
        <v>1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1</v>
      </c>
      <c r="BB286">
        <v>1</v>
      </c>
      <c r="BC286">
        <v>1</v>
      </c>
    </row>
    <row r="287" spans="3:55" x14ac:dyDescent="0.25">
      <c r="C287" s="17"/>
      <c r="D287" s="30">
        <f t="shared" si="65"/>
        <v>4686.5046560780538</v>
      </c>
      <c r="E287" s="17">
        <f t="shared" si="66"/>
        <v>-4784.5946342759453</v>
      </c>
      <c r="F287" s="30">
        <f t="shared" si="67"/>
        <v>-98.089978197891469</v>
      </c>
      <c r="G287">
        <f t="shared" si="68"/>
        <v>3</v>
      </c>
      <c r="H287" s="31">
        <f t="shared" si="69"/>
        <v>9.7569302143100045E-4</v>
      </c>
      <c r="I287" s="30">
        <f t="shared" si="70"/>
        <v>1</v>
      </c>
      <c r="J287" s="2"/>
      <c r="K287" s="20">
        <v>100</v>
      </c>
      <c r="L287" s="7">
        <f t="shared" si="62"/>
        <v>86.21598533371521</v>
      </c>
      <c r="M287" s="7">
        <f t="shared" si="62"/>
        <v>98.094719243534925</v>
      </c>
      <c r="N287" s="7">
        <f t="shared" si="62"/>
        <v>84.573328756155178</v>
      </c>
      <c r="O287" s="7">
        <f t="shared" si="62"/>
        <v>72.915728716641496</v>
      </c>
      <c r="P287" s="7">
        <f t="shared" si="62"/>
        <v>62.865013976311197</v>
      </c>
      <c r="Q287" s="7">
        <f t="shared" ref="Q287:U337" si="75">P287*((1-AY287)*$I$3+$I$2*AY287)</f>
        <v>71.526479368967031</v>
      </c>
      <c r="R287" s="7">
        <f t="shared" si="75"/>
        <v>81.381310960132652</v>
      </c>
      <c r="S287" s="7">
        <f t="shared" si="75"/>
        <v>70.163699121773135</v>
      </c>
      <c r="T287" s="7">
        <f t="shared" si="75"/>
        <v>60.492324544419994</v>
      </c>
      <c r="U287" s="7">
        <f t="shared" si="75"/>
        <v>52.154053657240546</v>
      </c>
      <c r="W287" s="20">
        <v>100</v>
      </c>
      <c r="X287" s="7">
        <f t="shared" si="73"/>
        <v>115.98777142420998</v>
      </c>
      <c r="Y287" s="7">
        <f t="shared" si="73"/>
        <v>103.87831843691006</v>
      </c>
      <c r="Z287" s="7">
        <f t="shared" si="73"/>
        <v>119.86608986112005</v>
      </c>
      <c r="AA287" s="7">
        <f t="shared" si="73"/>
        <v>100</v>
      </c>
      <c r="AB287" s="7">
        <f t="shared" si="73"/>
        <v>115.98777142420998</v>
      </c>
      <c r="AC287" s="7">
        <f t="shared" si="73"/>
        <v>103.87831843691006</v>
      </c>
      <c r="AD287" s="7">
        <f t="shared" si="63"/>
        <v>91.768865449610146</v>
      </c>
      <c r="AE287" s="7">
        <f t="shared" si="63"/>
        <v>107.75663687382013</v>
      </c>
      <c r="AF287" s="7">
        <f t="shared" si="63"/>
        <v>123.74440829803011</v>
      </c>
      <c r="AG287" s="7">
        <f t="shared" si="71"/>
        <v>139.73217972224009</v>
      </c>
      <c r="AI287" s="17">
        <f t="shared" si="72"/>
        <v>0</v>
      </c>
      <c r="AJ287" s="17">
        <f t="shared" si="74"/>
        <v>0</v>
      </c>
      <c r="AK287" s="17">
        <f t="shared" si="74"/>
        <v>0</v>
      </c>
      <c r="AL287" s="17">
        <f t="shared" si="74"/>
        <v>2614.3104229252194</v>
      </c>
      <c r="AM287" s="17">
        <f t="shared" si="74"/>
        <v>0</v>
      </c>
      <c r="AN287" s="17">
        <f t="shared" si="74"/>
        <v>0</v>
      </c>
      <c r="AO287" s="17">
        <f t="shared" si="74"/>
        <v>0</v>
      </c>
      <c r="AP287" s="17">
        <f t="shared" si="64"/>
        <v>0</v>
      </c>
      <c r="AQ287" s="17">
        <f t="shared" si="64"/>
        <v>0</v>
      </c>
      <c r="AR287" s="17">
        <f t="shared" si="64"/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1</v>
      </c>
      <c r="AZ287">
        <v>1</v>
      </c>
      <c r="BA287">
        <v>0</v>
      </c>
      <c r="BB287">
        <v>0</v>
      </c>
      <c r="BC287">
        <v>0</v>
      </c>
    </row>
    <row r="288" spans="3:55" x14ac:dyDescent="0.25">
      <c r="C288" s="17"/>
      <c r="D288" s="30">
        <f t="shared" si="65"/>
        <v>3415.108138537129</v>
      </c>
      <c r="E288" s="17">
        <f t="shared" si="66"/>
        <v>-3117.311633561806</v>
      </c>
      <c r="F288" s="30">
        <f t="shared" si="67"/>
        <v>297.79650497532293</v>
      </c>
      <c r="G288">
        <f t="shared" si="68"/>
        <v>4</v>
      </c>
      <c r="H288" s="31">
        <f t="shared" si="69"/>
        <v>9.7612754295987511E-4</v>
      </c>
      <c r="I288" s="30">
        <f t="shared" si="70"/>
        <v>1</v>
      </c>
      <c r="J288" s="2"/>
      <c r="K288" s="20">
        <v>100</v>
      </c>
      <c r="L288" s="7">
        <f t="shared" ref="L288:P338" si="76">K288*((1-AT288)*$I$3+$I$2*AT288)</f>
        <v>86.21598533371521</v>
      </c>
      <c r="M288" s="7">
        <f t="shared" si="76"/>
        <v>98.094719243534925</v>
      </c>
      <c r="N288" s="7">
        <f t="shared" si="76"/>
        <v>84.573328756155178</v>
      </c>
      <c r="O288" s="7">
        <f t="shared" si="76"/>
        <v>72.915728716641496</v>
      </c>
      <c r="P288" s="7">
        <f t="shared" si="76"/>
        <v>62.865013976311197</v>
      </c>
      <c r="Q288" s="7">
        <f t="shared" si="75"/>
        <v>71.526479368967031</v>
      </c>
      <c r="R288" s="7">
        <f t="shared" si="75"/>
        <v>81.381310960132652</v>
      </c>
      <c r="S288" s="7">
        <f t="shared" si="75"/>
        <v>70.163699121773135</v>
      </c>
      <c r="T288" s="7">
        <f t="shared" si="75"/>
        <v>60.492324544419994</v>
      </c>
      <c r="U288" s="7">
        <f t="shared" si="75"/>
        <v>68.826883664381938</v>
      </c>
      <c r="W288" s="20">
        <v>100</v>
      </c>
      <c r="X288" s="7">
        <f t="shared" si="73"/>
        <v>115.98777142420998</v>
      </c>
      <c r="Y288" s="7">
        <f t="shared" si="73"/>
        <v>103.87831843691006</v>
      </c>
      <c r="Z288" s="7">
        <f t="shared" si="73"/>
        <v>119.86608986112005</v>
      </c>
      <c r="AA288" s="7">
        <f t="shared" si="73"/>
        <v>100</v>
      </c>
      <c r="AB288" s="7">
        <f t="shared" si="73"/>
        <v>115.98777142420998</v>
      </c>
      <c r="AC288" s="7">
        <f t="shared" si="73"/>
        <v>103.87831843691006</v>
      </c>
      <c r="AD288" s="7">
        <f t="shared" si="63"/>
        <v>91.768865449610146</v>
      </c>
      <c r="AE288" s="7">
        <f t="shared" si="63"/>
        <v>107.75663687382013</v>
      </c>
      <c r="AF288" s="7">
        <f t="shared" si="63"/>
        <v>123.74440829803011</v>
      </c>
      <c r="AG288" s="7">
        <f t="shared" si="71"/>
        <v>111.63495531073019</v>
      </c>
      <c r="AI288" s="17">
        <f t="shared" si="72"/>
        <v>0</v>
      </c>
      <c r="AJ288" s="17">
        <f t="shared" si="74"/>
        <v>0</v>
      </c>
      <c r="AK288" s="17">
        <f t="shared" si="74"/>
        <v>0</v>
      </c>
      <c r="AL288" s="17">
        <f t="shared" si="74"/>
        <v>2614.3104229252194</v>
      </c>
      <c r="AM288" s="17">
        <f t="shared" si="74"/>
        <v>0</v>
      </c>
      <c r="AN288" s="17">
        <f t="shared" si="74"/>
        <v>0</v>
      </c>
      <c r="AO288" s="17">
        <f t="shared" si="74"/>
        <v>0</v>
      </c>
      <c r="AP288" s="17">
        <f t="shared" si="64"/>
        <v>0</v>
      </c>
      <c r="AQ288" s="17">
        <f t="shared" si="64"/>
        <v>0</v>
      </c>
      <c r="AR288" s="17">
        <f t="shared" si="64"/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1</v>
      </c>
      <c r="AZ288">
        <v>1</v>
      </c>
      <c r="BA288">
        <v>0</v>
      </c>
      <c r="BB288">
        <v>0</v>
      </c>
      <c r="BC288">
        <v>1</v>
      </c>
    </row>
    <row r="289" spans="3:55" x14ac:dyDescent="0.25">
      <c r="C289" s="17"/>
      <c r="D289" s="30">
        <f t="shared" si="65"/>
        <v>3415.108138537129</v>
      </c>
      <c r="E289" s="17">
        <f t="shared" si="66"/>
        <v>-3117.3116335618074</v>
      </c>
      <c r="F289" s="30">
        <f t="shared" si="67"/>
        <v>297.79650497532157</v>
      </c>
      <c r="G289">
        <f t="shared" si="68"/>
        <v>4</v>
      </c>
      <c r="H289" s="31">
        <f t="shared" si="69"/>
        <v>9.7612754295987511E-4</v>
      </c>
      <c r="I289" s="30">
        <f t="shared" si="70"/>
        <v>1</v>
      </c>
      <c r="J289" s="2"/>
      <c r="K289" s="20">
        <v>100</v>
      </c>
      <c r="L289" s="7">
        <f t="shared" si="76"/>
        <v>86.21598533371521</v>
      </c>
      <c r="M289" s="7">
        <f t="shared" si="76"/>
        <v>98.094719243534925</v>
      </c>
      <c r="N289" s="7">
        <f t="shared" si="76"/>
        <v>84.573328756155178</v>
      </c>
      <c r="O289" s="7">
        <f t="shared" si="76"/>
        <v>72.915728716641496</v>
      </c>
      <c r="P289" s="7">
        <f t="shared" si="76"/>
        <v>62.865013976311197</v>
      </c>
      <c r="Q289" s="7">
        <f t="shared" si="75"/>
        <v>71.526479368967031</v>
      </c>
      <c r="R289" s="7">
        <f t="shared" si="75"/>
        <v>81.381310960132652</v>
      </c>
      <c r="S289" s="7">
        <f t="shared" si="75"/>
        <v>70.163699121773135</v>
      </c>
      <c r="T289" s="7">
        <f t="shared" si="75"/>
        <v>79.830768503050237</v>
      </c>
      <c r="U289" s="7">
        <f t="shared" si="75"/>
        <v>68.826883664381924</v>
      </c>
      <c r="W289" s="20">
        <v>100</v>
      </c>
      <c r="X289" s="7">
        <f t="shared" si="73"/>
        <v>115.98777142420998</v>
      </c>
      <c r="Y289" s="7">
        <f t="shared" si="73"/>
        <v>103.87831843691006</v>
      </c>
      <c r="Z289" s="7">
        <f t="shared" si="73"/>
        <v>119.86608986112005</v>
      </c>
      <c r="AA289" s="7">
        <f t="shared" si="73"/>
        <v>100</v>
      </c>
      <c r="AB289" s="7">
        <f t="shared" si="73"/>
        <v>115.98777142420998</v>
      </c>
      <c r="AC289" s="7">
        <f t="shared" si="73"/>
        <v>103.87831843691006</v>
      </c>
      <c r="AD289" s="7">
        <f t="shared" si="63"/>
        <v>91.768865449610146</v>
      </c>
      <c r="AE289" s="7">
        <f t="shared" si="63"/>
        <v>107.75663687382013</v>
      </c>
      <c r="AF289" s="7">
        <f t="shared" si="63"/>
        <v>95.64718388652021</v>
      </c>
      <c r="AG289" s="7">
        <f t="shared" si="71"/>
        <v>111.63495531073019</v>
      </c>
      <c r="AI289" s="17">
        <f t="shared" si="72"/>
        <v>0</v>
      </c>
      <c r="AJ289" s="17">
        <f t="shared" si="74"/>
        <v>0</v>
      </c>
      <c r="AK289" s="17">
        <f t="shared" si="74"/>
        <v>0</v>
      </c>
      <c r="AL289" s="17">
        <f t="shared" si="74"/>
        <v>2614.3104229252194</v>
      </c>
      <c r="AM289" s="17">
        <f t="shared" si="74"/>
        <v>0</v>
      </c>
      <c r="AN289" s="17">
        <f t="shared" si="74"/>
        <v>0</v>
      </c>
      <c r="AO289" s="17">
        <f t="shared" si="74"/>
        <v>0</v>
      </c>
      <c r="AP289" s="17">
        <f t="shared" si="64"/>
        <v>0</v>
      </c>
      <c r="AQ289" s="17">
        <f t="shared" si="64"/>
        <v>0</v>
      </c>
      <c r="AR289" s="17">
        <f t="shared" si="64"/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0</v>
      </c>
      <c r="BB289">
        <v>1</v>
      </c>
      <c r="BC289">
        <v>0</v>
      </c>
    </row>
    <row r="290" spans="3:55" x14ac:dyDescent="0.25">
      <c r="C290" s="17"/>
      <c r="D290" s="30">
        <f t="shared" si="65"/>
        <v>1119.0465540709704</v>
      </c>
      <c r="E290" s="17">
        <f t="shared" si="66"/>
        <v>-917.02450190521745</v>
      </c>
      <c r="F290" s="30">
        <f t="shared" si="67"/>
        <v>202.02205216575294</v>
      </c>
      <c r="G290">
        <f t="shared" si="68"/>
        <v>5</v>
      </c>
      <c r="H290" s="31">
        <f t="shared" si="69"/>
        <v>9.7656225800141683E-4</v>
      </c>
      <c r="I290" s="30">
        <f t="shared" si="70"/>
        <v>1</v>
      </c>
      <c r="J290" s="2"/>
      <c r="K290" s="20">
        <v>100</v>
      </c>
      <c r="L290" s="7">
        <f t="shared" si="76"/>
        <v>86.21598533371521</v>
      </c>
      <c r="M290" s="7">
        <f t="shared" si="76"/>
        <v>98.094719243534925</v>
      </c>
      <c r="N290" s="7">
        <f t="shared" si="76"/>
        <v>84.573328756155178</v>
      </c>
      <c r="O290" s="7">
        <f t="shared" si="76"/>
        <v>72.915728716641496</v>
      </c>
      <c r="P290" s="7">
        <f t="shared" si="76"/>
        <v>62.865013976311197</v>
      </c>
      <c r="Q290" s="7">
        <f t="shared" si="75"/>
        <v>71.526479368967031</v>
      </c>
      <c r="R290" s="7">
        <f t="shared" si="75"/>
        <v>81.381310960132652</v>
      </c>
      <c r="S290" s="7">
        <f t="shared" si="75"/>
        <v>70.163699121773135</v>
      </c>
      <c r="T290" s="7">
        <f t="shared" si="75"/>
        <v>79.830768503050237</v>
      </c>
      <c r="U290" s="7">
        <f t="shared" si="75"/>
        <v>90.829754980947826</v>
      </c>
      <c r="W290" s="20">
        <v>100</v>
      </c>
      <c r="X290" s="7">
        <f t="shared" si="73"/>
        <v>115.98777142420998</v>
      </c>
      <c r="Y290" s="7">
        <f t="shared" si="73"/>
        <v>103.87831843691006</v>
      </c>
      <c r="Z290" s="7">
        <f t="shared" si="73"/>
        <v>119.86608986112005</v>
      </c>
      <c r="AA290" s="7">
        <f t="shared" si="73"/>
        <v>100</v>
      </c>
      <c r="AB290" s="7">
        <f t="shared" si="73"/>
        <v>115.98777142420998</v>
      </c>
      <c r="AC290" s="7">
        <f t="shared" si="73"/>
        <v>103.87831843691006</v>
      </c>
      <c r="AD290" s="7">
        <f t="shared" si="63"/>
        <v>91.768865449610146</v>
      </c>
      <c r="AE290" s="7">
        <f t="shared" si="63"/>
        <v>107.75663687382013</v>
      </c>
      <c r="AF290" s="7">
        <f t="shared" si="63"/>
        <v>95.64718388652021</v>
      </c>
      <c r="AG290" s="7">
        <f t="shared" si="71"/>
        <v>83.537730899220293</v>
      </c>
      <c r="AI290" s="17">
        <f t="shared" si="72"/>
        <v>0</v>
      </c>
      <c r="AJ290" s="17">
        <f t="shared" si="74"/>
        <v>0</v>
      </c>
      <c r="AK290" s="17">
        <f t="shared" si="74"/>
        <v>0</v>
      </c>
      <c r="AL290" s="17">
        <f t="shared" si="74"/>
        <v>2614.3104229252194</v>
      </c>
      <c r="AM290" s="17">
        <f t="shared" si="74"/>
        <v>0</v>
      </c>
      <c r="AN290" s="17">
        <f t="shared" si="74"/>
        <v>0</v>
      </c>
      <c r="AO290" s="17">
        <f t="shared" si="74"/>
        <v>0</v>
      </c>
      <c r="AP290" s="17">
        <f t="shared" si="64"/>
        <v>0</v>
      </c>
      <c r="AQ290" s="17">
        <f t="shared" si="64"/>
        <v>0</v>
      </c>
      <c r="AR290" s="17">
        <f t="shared" si="64"/>
        <v>0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1</v>
      </c>
      <c r="AZ290">
        <v>1</v>
      </c>
      <c r="BA290">
        <v>0</v>
      </c>
      <c r="BB290">
        <v>1</v>
      </c>
      <c r="BC290">
        <v>1</v>
      </c>
    </row>
    <row r="291" spans="3:55" x14ac:dyDescent="0.25">
      <c r="C291" s="17"/>
      <c r="D291" s="30">
        <f t="shared" si="65"/>
        <v>3415.108138537129</v>
      </c>
      <c r="E291" s="17">
        <f t="shared" si="66"/>
        <v>-3117.3116335618074</v>
      </c>
      <c r="F291" s="30">
        <f t="shared" si="67"/>
        <v>297.79650497532157</v>
      </c>
      <c r="G291">
        <f t="shared" si="68"/>
        <v>4</v>
      </c>
      <c r="H291" s="31">
        <f t="shared" si="69"/>
        <v>9.7612754295987511E-4</v>
      </c>
      <c r="I291" s="30">
        <f t="shared" si="70"/>
        <v>1</v>
      </c>
      <c r="J291" s="2"/>
      <c r="K291" s="20">
        <v>100</v>
      </c>
      <c r="L291" s="7">
        <f t="shared" si="76"/>
        <v>86.21598533371521</v>
      </c>
      <c r="M291" s="7">
        <f t="shared" si="76"/>
        <v>98.094719243534925</v>
      </c>
      <c r="N291" s="7">
        <f t="shared" si="76"/>
        <v>84.573328756155178</v>
      </c>
      <c r="O291" s="7">
        <f t="shared" si="76"/>
        <v>72.915728716641496</v>
      </c>
      <c r="P291" s="7">
        <f t="shared" si="76"/>
        <v>62.865013976311197</v>
      </c>
      <c r="Q291" s="7">
        <f t="shared" si="75"/>
        <v>71.526479368967031</v>
      </c>
      <c r="R291" s="7">
        <f t="shared" si="75"/>
        <v>81.381310960132652</v>
      </c>
      <c r="S291" s="7">
        <f t="shared" si="75"/>
        <v>92.593929297508126</v>
      </c>
      <c r="T291" s="7">
        <f t="shared" si="75"/>
        <v>79.830768503050237</v>
      </c>
      <c r="U291" s="7">
        <f t="shared" si="75"/>
        <v>68.826883664381924</v>
      </c>
      <c r="W291" s="20">
        <v>100</v>
      </c>
      <c r="X291" s="7">
        <f t="shared" si="73"/>
        <v>115.98777142420998</v>
      </c>
      <c r="Y291" s="7">
        <f t="shared" si="73"/>
        <v>103.87831843691006</v>
      </c>
      <c r="Z291" s="7">
        <f t="shared" si="73"/>
        <v>119.86608986112005</v>
      </c>
      <c r="AA291" s="7">
        <f t="shared" si="73"/>
        <v>100</v>
      </c>
      <c r="AB291" s="7">
        <f t="shared" si="73"/>
        <v>115.98777142420998</v>
      </c>
      <c r="AC291" s="7">
        <f t="shared" si="73"/>
        <v>103.87831843691006</v>
      </c>
      <c r="AD291" s="7">
        <f t="shared" si="63"/>
        <v>91.768865449610146</v>
      </c>
      <c r="AE291" s="7">
        <f t="shared" si="63"/>
        <v>79.659412462310229</v>
      </c>
      <c r="AF291" s="7">
        <f t="shared" si="63"/>
        <v>95.64718388652021</v>
      </c>
      <c r="AG291" s="7">
        <f t="shared" si="71"/>
        <v>111.63495531073019</v>
      </c>
      <c r="AI291" s="17">
        <f t="shared" si="72"/>
        <v>0</v>
      </c>
      <c r="AJ291" s="17">
        <f t="shared" si="74"/>
        <v>0</v>
      </c>
      <c r="AK291" s="17">
        <f t="shared" si="74"/>
        <v>0</v>
      </c>
      <c r="AL291" s="17">
        <f t="shared" si="74"/>
        <v>2614.3104229252194</v>
      </c>
      <c r="AM291" s="17">
        <f t="shared" si="74"/>
        <v>0</v>
      </c>
      <c r="AN291" s="17">
        <f t="shared" si="74"/>
        <v>0</v>
      </c>
      <c r="AO291" s="17">
        <f t="shared" si="74"/>
        <v>0</v>
      </c>
      <c r="AP291" s="17">
        <f t="shared" si="64"/>
        <v>0</v>
      </c>
      <c r="AQ291" s="17">
        <f t="shared" si="64"/>
        <v>0</v>
      </c>
      <c r="AR291" s="17">
        <f t="shared" si="64"/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1</v>
      </c>
      <c r="BB291">
        <v>0</v>
      </c>
      <c r="BC291">
        <v>0</v>
      </c>
    </row>
    <row r="292" spans="3:55" x14ac:dyDescent="0.25">
      <c r="C292" s="17"/>
      <c r="D292" s="30">
        <f t="shared" si="65"/>
        <v>1119.0465540709704</v>
      </c>
      <c r="E292" s="17">
        <f t="shared" si="66"/>
        <v>-917.02450190521745</v>
      </c>
      <c r="F292" s="30">
        <f t="shared" si="67"/>
        <v>202.02205216575294</v>
      </c>
      <c r="G292">
        <f t="shared" si="68"/>
        <v>5</v>
      </c>
      <c r="H292" s="31">
        <f t="shared" si="69"/>
        <v>9.7656225800141683E-4</v>
      </c>
      <c r="I292" s="30">
        <f t="shared" si="70"/>
        <v>1</v>
      </c>
      <c r="J292" s="2"/>
      <c r="K292" s="20">
        <v>100</v>
      </c>
      <c r="L292" s="7">
        <f t="shared" si="76"/>
        <v>86.21598533371521</v>
      </c>
      <c r="M292" s="7">
        <f t="shared" si="76"/>
        <v>98.094719243534925</v>
      </c>
      <c r="N292" s="7">
        <f t="shared" si="76"/>
        <v>84.573328756155178</v>
      </c>
      <c r="O292" s="7">
        <f t="shared" si="76"/>
        <v>72.915728716641496</v>
      </c>
      <c r="P292" s="7">
        <f t="shared" si="76"/>
        <v>62.865013976311197</v>
      </c>
      <c r="Q292" s="7">
        <f t="shared" si="75"/>
        <v>71.526479368967031</v>
      </c>
      <c r="R292" s="7">
        <f t="shared" si="75"/>
        <v>81.381310960132652</v>
      </c>
      <c r="S292" s="7">
        <f t="shared" si="75"/>
        <v>92.593929297508126</v>
      </c>
      <c r="T292" s="7">
        <f t="shared" si="75"/>
        <v>79.830768503050237</v>
      </c>
      <c r="U292" s="7">
        <f t="shared" si="75"/>
        <v>90.829754980947826</v>
      </c>
      <c r="W292" s="20">
        <v>100</v>
      </c>
      <c r="X292" s="7">
        <f t="shared" si="73"/>
        <v>115.98777142420998</v>
      </c>
      <c r="Y292" s="7">
        <f t="shared" si="73"/>
        <v>103.87831843691006</v>
      </c>
      <c r="Z292" s="7">
        <f t="shared" si="73"/>
        <v>119.86608986112005</v>
      </c>
      <c r="AA292" s="7">
        <f t="shared" si="73"/>
        <v>100</v>
      </c>
      <c r="AB292" s="7">
        <f t="shared" si="73"/>
        <v>115.98777142420998</v>
      </c>
      <c r="AC292" s="7">
        <f t="shared" si="73"/>
        <v>103.87831843691006</v>
      </c>
      <c r="AD292" s="7">
        <f t="shared" si="63"/>
        <v>91.768865449610146</v>
      </c>
      <c r="AE292" s="7">
        <f t="shared" si="63"/>
        <v>79.659412462310229</v>
      </c>
      <c r="AF292" s="7">
        <f t="shared" si="63"/>
        <v>95.64718388652021</v>
      </c>
      <c r="AG292" s="7">
        <f t="shared" si="71"/>
        <v>83.537730899220293</v>
      </c>
      <c r="AI292" s="17">
        <f t="shared" si="72"/>
        <v>0</v>
      </c>
      <c r="AJ292" s="17">
        <f t="shared" si="74"/>
        <v>0</v>
      </c>
      <c r="AK292" s="17">
        <f t="shared" si="74"/>
        <v>0</v>
      </c>
      <c r="AL292" s="17">
        <f t="shared" si="74"/>
        <v>2614.3104229252194</v>
      </c>
      <c r="AM292" s="17">
        <f t="shared" si="74"/>
        <v>0</v>
      </c>
      <c r="AN292" s="17">
        <f t="shared" si="74"/>
        <v>0</v>
      </c>
      <c r="AO292" s="17">
        <f t="shared" si="74"/>
        <v>0</v>
      </c>
      <c r="AP292" s="17">
        <f t="shared" si="64"/>
        <v>0</v>
      </c>
      <c r="AQ292" s="17">
        <f t="shared" si="64"/>
        <v>0</v>
      </c>
      <c r="AR292" s="17">
        <f t="shared" si="64"/>
        <v>0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1</v>
      </c>
    </row>
    <row r="293" spans="3:55" x14ac:dyDescent="0.25">
      <c r="C293" s="17"/>
      <c r="D293" s="30">
        <f t="shared" si="65"/>
        <v>1119.0465540709704</v>
      </c>
      <c r="E293" s="17">
        <f t="shared" si="66"/>
        <v>-917.02450190521745</v>
      </c>
      <c r="F293" s="30">
        <f t="shared" si="67"/>
        <v>202.02205216575294</v>
      </c>
      <c r="G293">
        <f t="shared" si="68"/>
        <v>5</v>
      </c>
      <c r="H293" s="31">
        <f t="shared" si="69"/>
        <v>9.7656225800141683E-4</v>
      </c>
      <c r="I293" s="30">
        <f t="shared" si="70"/>
        <v>1</v>
      </c>
      <c r="J293" s="2"/>
      <c r="K293" s="20">
        <v>100</v>
      </c>
      <c r="L293" s="7">
        <f t="shared" si="76"/>
        <v>86.21598533371521</v>
      </c>
      <c r="M293" s="7">
        <f t="shared" si="76"/>
        <v>98.094719243534925</v>
      </c>
      <c r="N293" s="7">
        <f t="shared" si="76"/>
        <v>84.573328756155178</v>
      </c>
      <c r="O293" s="7">
        <f t="shared" si="76"/>
        <v>72.915728716641496</v>
      </c>
      <c r="P293" s="7">
        <f t="shared" si="76"/>
        <v>62.865013976311197</v>
      </c>
      <c r="Q293" s="7">
        <f t="shared" si="75"/>
        <v>71.526479368967031</v>
      </c>
      <c r="R293" s="7">
        <f t="shared" si="75"/>
        <v>81.381310960132652</v>
      </c>
      <c r="S293" s="7">
        <f t="shared" si="75"/>
        <v>92.593929297508126</v>
      </c>
      <c r="T293" s="7">
        <f t="shared" si="75"/>
        <v>105.35140859247174</v>
      </c>
      <c r="U293" s="7">
        <f t="shared" si="75"/>
        <v>90.829754980947826</v>
      </c>
      <c r="W293" s="20">
        <v>100</v>
      </c>
      <c r="X293" s="7">
        <f t="shared" si="73"/>
        <v>115.98777142420998</v>
      </c>
      <c r="Y293" s="7">
        <f t="shared" si="73"/>
        <v>103.87831843691006</v>
      </c>
      <c r="Z293" s="7">
        <f t="shared" si="73"/>
        <v>119.86608986112005</v>
      </c>
      <c r="AA293" s="7">
        <f t="shared" si="73"/>
        <v>100</v>
      </c>
      <c r="AB293" s="7">
        <f t="shared" si="73"/>
        <v>115.98777142420998</v>
      </c>
      <c r="AC293" s="7">
        <f t="shared" si="73"/>
        <v>103.87831843691006</v>
      </c>
      <c r="AD293" s="7">
        <f t="shared" si="63"/>
        <v>91.768865449610146</v>
      </c>
      <c r="AE293" s="7">
        <f t="shared" si="63"/>
        <v>79.659412462310229</v>
      </c>
      <c r="AF293" s="7">
        <f t="shared" si="63"/>
        <v>67.549959475010311</v>
      </c>
      <c r="AG293" s="7">
        <f t="shared" si="71"/>
        <v>83.537730899220293</v>
      </c>
      <c r="AI293" s="17">
        <f t="shared" si="72"/>
        <v>0</v>
      </c>
      <c r="AJ293" s="17">
        <f t="shared" si="74"/>
        <v>0</v>
      </c>
      <c r="AK293" s="17">
        <f t="shared" si="74"/>
        <v>0</v>
      </c>
      <c r="AL293" s="17">
        <f t="shared" si="74"/>
        <v>2614.3104229252194</v>
      </c>
      <c r="AM293" s="17">
        <f t="shared" si="74"/>
        <v>0</v>
      </c>
      <c r="AN293" s="17">
        <f t="shared" si="74"/>
        <v>0</v>
      </c>
      <c r="AO293" s="17">
        <f t="shared" si="74"/>
        <v>0</v>
      </c>
      <c r="AP293" s="17">
        <f t="shared" si="64"/>
        <v>0</v>
      </c>
      <c r="AQ293" s="17">
        <f t="shared" si="64"/>
        <v>0</v>
      </c>
      <c r="AR293" s="17">
        <f t="shared" si="64"/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1</v>
      </c>
      <c r="BC293">
        <v>0</v>
      </c>
    </row>
    <row r="294" spans="3:55" x14ac:dyDescent="0.25">
      <c r="C294" s="17"/>
      <c r="D294" s="30">
        <f t="shared" si="65"/>
        <v>-2726.8844691813001</v>
      </c>
      <c r="E294" s="17">
        <f t="shared" si="66"/>
        <v>1986.6597914390709</v>
      </c>
      <c r="F294" s="30">
        <f t="shared" si="67"/>
        <v>-740.22467774222923</v>
      </c>
      <c r="G294">
        <f t="shared" si="68"/>
        <v>6</v>
      </c>
      <c r="H294" s="31">
        <f t="shared" si="69"/>
        <v>9.7699716664180632E-4</v>
      </c>
      <c r="I294" s="30">
        <f t="shared" si="70"/>
        <v>1</v>
      </c>
      <c r="J294" s="2"/>
      <c r="K294" s="20">
        <v>100</v>
      </c>
      <c r="L294" s="7">
        <f t="shared" si="76"/>
        <v>86.21598533371521</v>
      </c>
      <c r="M294" s="7">
        <f t="shared" si="76"/>
        <v>98.094719243534925</v>
      </c>
      <c r="N294" s="7">
        <f t="shared" si="76"/>
        <v>84.573328756155178</v>
      </c>
      <c r="O294" s="7">
        <f t="shared" si="76"/>
        <v>72.915728716641496</v>
      </c>
      <c r="P294" s="7">
        <f t="shared" si="76"/>
        <v>62.865013976311197</v>
      </c>
      <c r="Q294" s="7">
        <f t="shared" si="75"/>
        <v>71.526479368967031</v>
      </c>
      <c r="R294" s="7">
        <f t="shared" si="75"/>
        <v>81.381310960132652</v>
      </c>
      <c r="S294" s="7">
        <f t="shared" si="75"/>
        <v>92.593929297508126</v>
      </c>
      <c r="T294" s="7">
        <f t="shared" si="75"/>
        <v>105.35140859247174</v>
      </c>
      <c r="U294" s="7">
        <f t="shared" si="75"/>
        <v>119.86659791439071</v>
      </c>
      <c r="W294" s="20">
        <v>100</v>
      </c>
      <c r="X294" s="7">
        <f t="shared" si="73"/>
        <v>115.98777142420998</v>
      </c>
      <c r="Y294" s="7">
        <f t="shared" si="73"/>
        <v>103.87831843691006</v>
      </c>
      <c r="Z294" s="7">
        <f t="shared" si="73"/>
        <v>119.86608986112005</v>
      </c>
      <c r="AA294" s="7">
        <f t="shared" si="73"/>
        <v>100</v>
      </c>
      <c r="AB294" s="7">
        <f t="shared" si="73"/>
        <v>115.98777142420998</v>
      </c>
      <c r="AC294" s="7">
        <f t="shared" si="73"/>
        <v>103.87831843691006</v>
      </c>
      <c r="AD294" s="7">
        <f t="shared" si="63"/>
        <v>91.768865449610146</v>
      </c>
      <c r="AE294" s="7">
        <f t="shared" si="63"/>
        <v>79.659412462310229</v>
      </c>
      <c r="AF294" s="7">
        <f t="shared" si="63"/>
        <v>67.549959475010311</v>
      </c>
      <c r="AG294" s="7">
        <f t="shared" si="71"/>
        <v>55.440506487710394</v>
      </c>
      <c r="AI294" s="17">
        <f t="shared" si="72"/>
        <v>0</v>
      </c>
      <c r="AJ294" s="17">
        <f t="shared" si="74"/>
        <v>0</v>
      </c>
      <c r="AK294" s="17">
        <f t="shared" si="74"/>
        <v>0</v>
      </c>
      <c r="AL294" s="17">
        <f t="shared" si="74"/>
        <v>2614.3104229252194</v>
      </c>
      <c r="AM294" s="17">
        <f t="shared" si="74"/>
        <v>0</v>
      </c>
      <c r="AN294" s="17">
        <f t="shared" si="74"/>
        <v>0</v>
      </c>
      <c r="AO294" s="17">
        <f t="shared" si="74"/>
        <v>0</v>
      </c>
      <c r="AP294" s="17">
        <f t="shared" si="64"/>
        <v>0</v>
      </c>
      <c r="AQ294" s="17">
        <f t="shared" si="64"/>
        <v>0</v>
      </c>
      <c r="AR294" s="17">
        <f t="shared" si="64"/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1</v>
      </c>
      <c r="BC294">
        <v>1</v>
      </c>
    </row>
    <row r="295" spans="3:55" x14ac:dyDescent="0.25">
      <c r="C295" s="17"/>
      <c r="D295" s="30">
        <f t="shared" si="65"/>
        <v>5784.2305639618171</v>
      </c>
      <c r="E295" s="17">
        <f t="shared" si="66"/>
        <v>-6047.9900177581976</v>
      </c>
      <c r="F295" s="30">
        <f t="shared" si="67"/>
        <v>-263.75945379638051</v>
      </c>
      <c r="G295">
        <f t="shared" si="68"/>
        <v>2</v>
      </c>
      <c r="H295" s="31">
        <f t="shared" si="69"/>
        <v>9.7525869332865155E-4</v>
      </c>
      <c r="I295" s="30">
        <f t="shared" si="70"/>
        <v>2</v>
      </c>
      <c r="J295" s="2"/>
      <c r="K295" s="20">
        <v>100</v>
      </c>
      <c r="L295" s="7">
        <f t="shared" si="76"/>
        <v>86.21598533371521</v>
      </c>
      <c r="M295" s="7">
        <f t="shared" si="76"/>
        <v>98.094719243534925</v>
      </c>
      <c r="N295" s="7">
        <f t="shared" si="76"/>
        <v>84.573328756155178</v>
      </c>
      <c r="O295" s="7">
        <f t="shared" si="76"/>
        <v>72.915728716641496</v>
      </c>
      <c r="P295" s="7">
        <f t="shared" si="76"/>
        <v>82.961969398262212</v>
      </c>
      <c r="Q295" s="7">
        <f t="shared" si="75"/>
        <v>71.526479368967046</v>
      </c>
      <c r="R295" s="7">
        <f t="shared" si="75"/>
        <v>61.667258962471458</v>
      </c>
      <c r="S295" s="7">
        <f t="shared" si="75"/>
        <v>53.167034942788568</v>
      </c>
      <c r="T295" s="7">
        <f t="shared" si="75"/>
        <v>45.838483048645834</v>
      </c>
      <c r="U295" s="7">
        <f t="shared" si="75"/>
        <v>39.520099822418025</v>
      </c>
      <c r="W295" s="20">
        <v>100</v>
      </c>
      <c r="X295" s="7">
        <f t="shared" si="73"/>
        <v>115.98777142420998</v>
      </c>
      <c r="Y295" s="7">
        <f t="shared" si="73"/>
        <v>103.87831843691006</v>
      </c>
      <c r="Z295" s="7">
        <f t="shared" si="73"/>
        <v>119.86608986112005</v>
      </c>
      <c r="AA295" s="7">
        <f t="shared" si="73"/>
        <v>100</v>
      </c>
      <c r="AB295" s="7">
        <f t="shared" si="73"/>
        <v>87.890547012700083</v>
      </c>
      <c r="AC295" s="7">
        <f t="shared" si="73"/>
        <v>103.87831843691006</v>
      </c>
      <c r="AD295" s="7">
        <f t="shared" si="63"/>
        <v>119.86608986112005</v>
      </c>
      <c r="AE295" s="7">
        <f t="shared" si="63"/>
        <v>100</v>
      </c>
      <c r="AF295" s="7">
        <f t="shared" si="63"/>
        <v>115.98777142420998</v>
      </c>
      <c r="AG295" s="7">
        <f t="shared" si="71"/>
        <v>131.97554284841996</v>
      </c>
      <c r="AI295" s="17">
        <f t="shared" si="72"/>
        <v>0</v>
      </c>
      <c r="AJ295" s="17">
        <f t="shared" si="74"/>
        <v>0</v>
      </c>
      <c r="AK295" s="17">
        <f t="shared" si="74"/>
        <v>0</v>
      </c>
      <c r="AL295" s="17">
        <f t="shared" si="74"/>
        <v>2614.3104229252194</v>
      </c>
      <c r="AM295" s="17">
        <f t="shared" si="74"/>
        <v>0</v>
      </c>
      <c r="AN295" s="17">
        <f t="shared" si="74"/>
        <v>0</v>
      </c>
      <c r="AO295" s="17">
        <f t="shared" si="74"/>
        <v>0</v>
      </c>
      <c r="AP295" s="17">
        <f t="shared" si="64"/>
        <v>1906.2434957910357</v>
      </c>
      <c r="AQ295" s="17">
        <f t="shared" si="64"/>
        <v>0</v>
      </c>
      <c r="AR295" s="17">
        <f t="shared" si="64"/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</row>
    <row r="296" spans="3:55" x14ac:dyDescent="0.25">
      <c r="C296" s="17"/>
      <c r="D296" s="30">
        <f t="shared" si="65"/>
        <v>4722.8239465747274</v>
      </c>
      <c r="E296" s="17">
        <f t="shared" si="66"/>
        <v>-4784.5946342759444</v>
      </c>
      <c r="F296" s="30">
        <f t="shared" si="67"/>
        <v>-61.770687701216957</v>
      </c>
      <c r="G296">
        <f t="shared" si="68"/>
        <v>3</v>
      </c>
      <c r="H296" s="31">
        <f t="shared" si="69"/>
        <v>9.7569302143100045E-4</v>
      </c>
      <c r="I296" s="30">
        <f t="shared" si="70"/>
        <v>2</v>
      </c>
      <c r="J296" s="2"/>
      <c r="K296" s="20">
        <v>100</v>
      </c>
      <c r="L296" s="7">
        <f t="shared" si="76"/>
        <v>86.21598533371521</v>
      </c>
      <c r="M296" s="7">
        <f t="shared" si="76"/>
        <v>98.094719243534925</v>
      </c>
      <c r="N296" s="7">
        <f t="shared" si="76"/>
        <v>84.573328756155178</v>
      </c>
      <c r="O296" s="7">
        <f t="shared" si="76"/>
        <v>72.915728716641496</v>
      </c>
      <c r="P296" s="7">
        <f t="shared" si="76"/>
        <v>82.961969398262212</v>
      </c>
      <c r="Q296" s="7">
        <f t="shared" si="75"/>
        <v>71.526479368967046</v>
      </c>
      <c r="R296" s="7">
        <f t="shared" si="75"/>
        <v>61.667258962471458</v>
      </c>
      <c r="S296" s="7">
        <f t="shared" si="75"/>
        <v>53.167034942788568</v>
      </c>
      <c r="T296" s="7">
        <f t="shared" si="75"/>
        <v>45.838483048645834</v>
      </c>
      <c r="U296" s="7">
        <f t="shared" si="75"/>
        <v>52.154053657240553</v>
      </c>
      <c r="W296" s="20">
        <v>100</v>
      </c>
      <c r="X296" s="7">
        <f t="shared" si="73"/>
        <v>115.98777142420998</v>
      </c>
      <c r="Y296" s="7">
        <f t="shared" si="73"/>
        <v>103.87831843691006</v>
      </c>
      <c r="Z296" s="7">
        <f t="shared" si="73"/>
        <v>119.86608986112005</v>
      </c>
      <c r="AA296" s="7">
        <f t="shared" si="73"/>
        <v>100</v>
      </c>
      <c r="AB296" s="7">
        <f t="shared" si="73"/>
        <v>87.890547012700083</v>
      </c>
      <c r="AC296" s="7">
        <f t="shared" si="73"/>
        <v>103.87831843691006</v>
      </c>
      <c r="AD296" s="7">
        <f t="shared" si="63"/>
        <v>119.86608986112005</v>
      </c>
      <c r="AE296" s="7">
        <f t="shared" si="63"/>
        <v>100</v>
      </c>
      <c r="AF296" s="7">
        <f t="shared" si="63"/>
        <v>115.98777142420998</v>
      </c>
      <c r="AG296" s="7">
        <f t="shared" si="71"/>
        <v>103.87831843691006</v>
      </c>
      <c r="AI296" s="17">
        <f t="shared" si="72"/>
        <v>0</v>
      </c>
      <c r="AJ296" s="17">
        <f t="shared" si="74"/>
        <v>0</v>
      </c>
      <c r="AK296" s="17">
        <f t="shared" si="74"/>
        <v>0</v>
      </c>
      <c r="AL296" s="17">
        <f t="shared" si="74"/>
        <v>2614.3104229252194</v>
      </c>
      <c r="AM296" s="17">
        <f t="shared" si="74"/>
        <v>0</v>
      </c>
      <c r="AN296" s="17">
        <f t="shared" si="74"/>
        <v>0</v>
      </c>
      <c r="AO296" s="17">
        <f t="shared" si="74"/>
        <v>0</v>
      </c>
      <c r="AP296" s="17">
        <f t="shared" si="64"/>
        <v>1906.2434957910357</v>
      </c>
      <c r="AQ296" s="17">
        <f t="shared" si="64"/>
        <v>0</v>
      </c>
      <c r="AR296" s="17">
        <f t="shared" si="64"/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1</v>
      </c>
    </row>
    <row r="297" spans="3:55" x14ac:dyDescent="0.25">
      <c r="C297" s="17"/>
      <c r="D297" s="30">
        <f t="shared" si="65"/>
        <v>4722.8239465747274</v>
      </c>
      <c r="E297" s="17">
        <f t="shared" si="66"/>
        <v>-4784.5946342759444</v>
      </c>
      <c r="F297" s="30">
        <f t="shared" si="67"/>
        <v>-61.770687701216957</v>
      </c>
      <c r="G297">
        <f t="shared" si="68"/>
        <v>3</v>
      </c>
      <c r="H297" s="31">
        <f t="shared" si="69"/>
        <v>9.7569302143100045E-4</v>
      </c>
      <c r="I297" s="30">
        <f t="shared" si="70"/>
        <v>2</v>
      </c>
      <c r="J297" s="2"/>
      <c r="K297" s="20">
        <v>100</v>
      </c>
      <c r="L297" s="7">
        <f t="shared" si="76"/>
        <v>86.21598533371521</v>
      </c>
      <c r="M297" s="7">
        <f t="shared" si="76"/>
        <v>98.094719243534925</v>
      </c>
      <c r="N297" s="7">
        <f t="shared" si="76"/>
        <v>84.573328756155178</v>
      </c>
      <c r="O297" s="7">
        <f t="shared" si="76"/>
        <v>72.915728716641496</v>
      </c>
      <c r="P297" s="7">
        <f t="shared" si="76"/>
        <v>82.961969398262212</v>
      </c>
      <c r="Q297" s="7">
        <f t="shared" si="75"/>
        <v>71.526479368967046</v>
      </c>
      <c r="R297" s="7">
        <f t="shared" si="75"/>
        <v>61.667258962471458</v>
      </c>
      <c r="S297" s="7">
        <f t="shared" si="75"/>
        <v>53.167034942788568</v>
      </c>
      <c r="T297" s="7">
        <f t="shared" si="75"/>
        <v>60.492324544420001</v>
      </c>
      <c r="U297" s="7">
        <f t="shared" si="75"/>
        <v>52.154053657240553</v>
      </c>
      <c r="W297" s="20">
        <v>100</v>
      </c>
      <c r="X297" s="7">
        <f t="shared" si="73"/>
        <v>115.98777142420998</v>
      </c>
      <c r="Y297" s="7">
        <f t="shared" si="73"/>
        <v>103.87831843691006</v>
      </c>
      <c r="Z297" s="7">
        <f t="shared" si="73"/>
        <v>119.86608986112005</v>
      </c>
      <c r="AA297" s="7">
        <f t="shared" si="73"/>
        <v>100</v>
      </c>
      <c r="AB297" s="7">
        <f t="shared" si="73"/>
        <v>87.890547012700083</v>
      </c>
      <c r="AC297" s="7">
        <f t="shared" si="73"/>
        <v>103.87831843691006</v>
      </c>
      <c r="AD297" s="7">
        <f t="shared" si="63"/>
        <v>119.86608986112005</v>
      </c>
      <c r="AE297" s="7">
        <f t="shared" si="63"/>
        <v>100</v>
      </c>
      <c r="AF297" s="7">
        <f t="shared" si="63"/>
        <v>87.890547012700083</v>
      </c>
      <c r="AG297" s="7">
        <f t="shared" si="71"/>
        <v>103.87831843691006</v>
      </c>
      <c r="AI297" s="17">
        <f t="shared" si="72"/>
        <v>0</v>
      </c>
      <c r="AJ297" s="17">
        <f t="shared" si="74"/>
        <v>0</v>
      </c>
      <c r="AK297" s="17">
        <f t="shared" si="74"/>
        <v>0</v>
      </c>
      <c r="AL297" s="17">
        <f t="shared" si="74"/>
        <v>2614.3104229252194</v>
      </c>
      <c r="AM297" s="17">
        <f t="shared" si="74"/>
        <v>0</v>
      </c>
      <c r="AN297" s="17">
        <f t="shared" si="74"/>
        <v>0</v>
      </c>
      <c r="AO297" s="17">
        <f t="shared" si="74"/>
        <v>0</v>
      </c>
      <c r="AP297" s="17">
        <f t="shared" si="64"/>
        <v>1906.2434957910357</v>
      </c>
      <c r="AQ297" s="17">
        <f t="shared" si="64"/>
        <v>0</v>
      </c>
      <c r="AR297" s="17">
        <f t="shared" si="64"/>
        <v>0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1</v>
      </c>
      <c r="BC297">
        <v>0</v>
      </c>
    </row>
    <row r="298" spans="3:55" x14ac:dyDescent="0.25">
      <c r="C298" s="17"/>
      <c r="D298" s="30">
        <f t="shared" si="65"/>
        <v>2853.6420947238676</v>
      </c>
      <c r="E298" s="17">
        <f t="shared" si="66"/>
        <v>-3117.311633561806</v>
      </c>
      <c r="F298" s="30">
        <f t="shared" si="67"/>
        <v>-263.66953883793849</v>
      </c>
      <c r="G298">
        <f t="shared" si="68"/>
        <v>4</v>
      </c>
      <c r="H298" s="31">
        <f t="shared" si="69"/>
        <v>9.7612754295987511E-4</v>
      </c>
      <c r="I298" s="30">
        <f t="shared" si="70"/>
        <v>2</v>
      </c>
      <c r="J298" s="2"/>
      <c r="K298" s="20">
        <v>100</v>
      </c>
      <c r="L298" s="7">
        <f t="shared" si="76"/>
        <v>86.21598533371521</v>
      </c>
      <c r="M298" s="7">
        <f t="shared" si="76"/>
        <v>98.094719243534925</v>
      </c>
      <c r="N298" s="7">
        <f t="shared" si="76"/>
        <v>84.573328756155178</v>
      </c>
      <c r="O298" s="7">
        <f t="shared" si="76"/>
        <v>72.915728716641496</v>
      </c>
      <c r="P298" s="7">
        <f t="shared" si="76"/>
        <v>82.961969398262212</v>
      </c>
      <c r="Q298" s="7">
        <f t="shared" si="75"/>
        <v>71.526479368967046</v>
      </c>
      <c r="R298" s="7">
        <f t="shared" si="75"/>
        <v>61.667258962471458</v>
      </c>
      <c r="S298" s="7">
        <f t="shared" si="75"/>
        <v>53.167034942788568</v>
      </c>
      <c r="T298" s="7">
        <f t="shared" si="75"/>
        <v>60.492324544420001</v>
      </c>
      <c r="U298" s="7">
        <f t="shared" si="75"/>
        <v>68.826883664381938</v>
      </c>
      <c r="W298" s="20">
        <v>100</v>
      </c>
      <c r="X298" s="7">
        <f t="shared" si="73"/>
        <v>115.98777142420998</v>
      </c>
      <c r="Y298" s="7">
        <f t="shared" si="73"/>
        <v>103.87831843691006</v>
      </c>
      <c r="Z298" s="7">
        <f t="shared" si="73"/>
        <v>119.86608986112005</v>
      </c>
      <c r="AA298" s="7">
        <f t="shared" si="73"/>
        <v>100</v>
      </c>
      <c r="AB298" s="7">
        <f t="shared" si="73"/>
        <v>87.890547012700083</v>
      </c>
      <c r="AC298" s="7">
        <f t="shared" si="73"/>
        <v>103.87831843691006</v>
      </c>
      <c r="AD298" s="7">
        <f t="shared" si="63"/>
        <v>119.86608986112005</v>
      </c>
      <c r="AE298" s="7">
        <f t="shared" si="63"/>
        <v>100</v>
      </c>
      <c r="AF298" s="7">
        <f t="shared" si="63"/>
        <v>87.890547012700083</v>
      </c>
      <c r="AG298" s="7">
        <f t="shared" si="71"/>
        <v>75.781094025400165</v>
      </c>
      <c r="AI298" s="17">
        <f t="shared" si="72"/>
        <v>0</v>
      </c>
      <c r="AJ298" s="17">
        <f t="shared" si="74"/>
        <v>0</v>
      </c>
      <c r="AK298" s="17">
        <f t="shared" si="74"/>
        <v>0</v>
      </c>
      <c r="AL298" s="17">
        <f t="shared" si="74"/>
        <v>2614.3104229252194</v>
      </c>
      <c r="AM298" s="17">
        <f t="shared" si="74"/>
        <v>0</v>
      </c>
      <c r="AN298" s="17">
        <f t="shared" si="74"/>
        <v>0</v>
      </c>
      <c r="AO298" s="17">
        <f t="shared" si="74"/>
        <v>0</v>
      </c>
      <c r="AP298" s="17">
        <f t="shared" si="64"/>
        <v>1906.2434957910357</v>
      </c>
      <c r="AQ298" s="17">
        <f t="shared" si="64"/>
        <v>0</v>
      </c>
      <c r="AR298" s="17">
        <f t="shared" si="64"/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1</v>
      </c>
      <c r="BC298">
        <v>1</v>
      </c>
    </row>
    <row r="299" spans="3:55" x14ac:dyDescent="0.25">
      <c r="C299" s="17"/>
      <c r="D299" s="30">
        <f t="shared" si="65"/>
        <v>4686.5046560780538</v>
      </c>
      <c r="E299" s="17">
        <f t="shared" si="66"/>
        <v>-4784.5946342759444</v>
      </c>
      <c r="F299" s="30">
        <f t="shared" si="67"/>
        <v>-98.089978197890559</v>
      </c>
      <c r="G299">
        <f t="shared" si="68"/>
        <v>3</v>
      </c>
      <c r="H299" s="31">
        <f t="shared" si="69"/>
        <v>9.7569302143100045E-4</v>
      </c>
      <c r="I299" s="30">
        <f t="shared" si="70"/>
        <v>1</v>
      </c>
      <c r="J299" s="2"/>
      <c r="K299" s="20">
        <v>100</v>
      </c>
      <c r="L299" s="7">
        <f t="shared" si="76"/>
        <v>86.21598533371521</v>
      </c>
      <c r="M299" s="7">
        <f t="shared" si="76"/>
        <v>98.094719243534925</v>
      </c>
      <c r="N299" s="7">
        <f t="shared" si="76"/>
        <v>84.573328756155178</v>
      </c>
      <c r="O299" s="7">
        <f t="shared" si="76"/>
        <v>72.915728716641496</v>
      </c>
      <c r="P299" s="7">
        <f t="shared" si="76"/>
        <v>82.961969398262212</v>
      </c>
      <c r="Q299" s="7">
        <f t="shared" si="75"/>
        <v>71.526479368967046</v>
      </c>
      <c r="R299" s="7">
        <f t="shared" si="75"/>
        <v>61.667258962471458</v>
      </c>
      <c r="S299" s="7">
        <f t="shared" si="75"/>
        <v>70.163699121773149</v>
      </c>
      <c r="T299" s="7">
        <f t="shared" si="75"/>
        <v>60.492324544420001</v>
      </c>
      <c r="U299" s="7">
        <f t="shared" si="75"/>
        <v>52.154053657240553</v>
      </c>
      <c r="W299" s="20">
        <v>100</v>
      </c>
      <c r="X299" s="7">
        <f t="shared" si="73"/>
        <v>115.98777142420998</v>
      </c>
      <c r="Y299" s="7">
        <f t="shared" si="73"/>
        <v>103.87831843691006</v>
      </c>
      <c r="Z299" s="7">
        <f t="shared" si="73"/>
        <v>119.86608986112005</v>
      </c>
      <c r="AA299" s="7">
        <f t="shared" si="73"/>
        <v>100</v>
      </c>
      <c r="AB299" s="7">
        <f t="shared" si="73"/>
        <v>87.890547012700083</v>
      </c>
      <c r="AC299" s="7">
        <f t="shared" si="73"/>
        <v>103.87831843691006</v>
      </c>
      <c r="AD299" s="7">
        <f t="shared" si="63"/>
        <v>119.86608986112005</v>
      </c>
      <c r="AE299" s="7">
        <f t="shared" si="63"/>
        <v>107.75663687382013</v>
      </c>
      <c r="AF299" s="7">
        <f t="shared" si="63"/>
        <v>123.74440829803011</v>
      </c>
      <c r="AG299" s="7">
        <f t="shared" si="71"/>
        <v>139.73217972224009</v>
      </c>
      <c r="AI299" s="17">
        <f t="shared" si="72"/>
        <v>0</v>
      </c>
      <c r="AJ299" s="17">
        <f t="shared" si="74"/>
        <v>0</v>
      </c>
      <c r="AK299" s="17">
        <f t="shared" si="74"/>
        <v>0</v>
      </c>
      <c r="AL299" s="17">
        <f t="shared" si="74"/>
        <v>2614.3104229252194</v>
      </c>
      <c r="AM299" s="17">
        <f t="shared" si="74"/>
        <v>0</v>
      </c>
      <c r="AN299" s="17">
        <f t="shared" si="74"/>
        <v>0</v>
      </c>
      <c r="AO299" s="17">
        <f t="shared" si="74"/>
        <v>0</v>
      </c>
      <c r="AP299" s="17">
        <f t="shared" si="64"/>
        <v>0</v>
      </c>
      <c r="AQ299" s="17">
        <f t="shared" si="64"/>
        <v>0</v>
      </c>
      <c r="AR299" s="17">
        <f t="shared" si="64"/>
        <v>0</v>
      </c>
      <c r="AT299">
        <v>0</v>
      </c>
      <c r="AU299">
        <v>1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0</v>
      </c>
    </row>
    <row r="300" spans="3:55" x14ac:dyDescent="0.25">
      <c r="C300" s="17"/>
      <c r="D300" s="30">
        <f t="shared" si="65"/>
        <v>3415.108138537129</v>
      </c>
      <c r="E300" s="17">
        <f t="shared" si="66"/>
        <v>-3117.311633561806</v>
      </c>
      <c r="F300" s="30">
        <f t="shared" si="67"/>
        <v>297.79650497532293</v>
      </c>
      <c r="G300">
        <f t="shared" si="68"/>
        <v>4</v>
      </c>
      <c r="H300" s="31">
        <f t="shared" si="69"/>
        <v>9.7612754295987511E-4</v>
      </c>
      <c r="I300" s="30">
        <f t="shared" si="70"/>
        <v>1</v>
      </c>
      <c r="J300" s="2"/>
      <c r="K300" s="20">
        <v>100</v>
      </c>
      <c r="L300" s="7">
        <f t="shared" si="76"/>
        <v>86.21598533371521</v>
      </c>
      <c r="M300" s="7">
        <f t="shared" si="76"/>
        <v>98.094719243534925</v>
      </c>
      <c r="N300" s="7">
        <f t="shared" si="76"/>
        <v>84.573328756155178</v>
      </c>
      <c r="O300" s="7">
        <f t="shared" si="76"/>
        <v>72.915728716641496</v>
      </c>
      <c r="P300" s="7">
        <f t="shared" si="76"/>
        <v>82.961969398262212</v>
      </c>
      <c r="Q300" s="7">
        <f t="shared" si="75"/>
        <v>71.526479368967046</v>
      </c>
      <c r="R300" s="7">
        <f t="shared" si="75"/>
        <v>61.667258962471458</v>
      </c>
      <c r="S300" s="7">
        <f t="shared" si="75"/>
        <v>70.163699121773149</v>
      </c>
      <c r="T300" s="7">
        <f t="shared" si="75"/>
        <v>60.492324544420001</v>
      </c>
      <c r="U300" s="7">
        <f t="shared" si="75"/>
        <v>68.826883664381938</v>
      </c>
      <c r="W300" s="20">
        <v>100</v>
      </c>
      <c r="X300" s="7">
        <f t="shared" si="73"/>
        <v>115.98777142420998</v>
      </c>
      <c r="Y300" s="7">
        <f t="shared" si="73"/>
        <v>103.87831843691006</v>
      </c>
      <c r="Z300" s="7">
        <f t="shared" si="73"/>
        <v>119.86608986112005</v>
      </c>
      <c r="AA300" s="7">
        <f t="shared" si="73"/>
        <v>100</v>
      </c>
      <c r="AB300" s="7">
        <f t="shared" si="73"/>
        <v>87.890547012700083</v>
      </c>
      <c r="AC300" s="7">
        <f t="shared" si="73"/>
        <v>103.87831843691006</v>
      </c>
      <c r="AD300" s="7">
        <f t="shared" si="63"/>
        <v>119.86608986112005</v>
      </c>
      <c r="AE300" s="7">
        <f t="shared" si="63"/>
        <v>107.75663687382013</v>
      </c>
      <c r="AF300" s="7">
        <f t="shared" si="63"/>
        <v>123.74440829803011</v>
      </c>
      <c r="AG300" s="7">
        <f t="shared" si="71"/>
        <v>111.63495531073019</v>
      </c>
      <c r="AI300" s="17">
        <f t="shared" si="72"/>
        <v>0</v>
      </c>
      <c r="AJ300" s="17">
        <f t="shared" si="74"/>
        <v>0</v>
      </c>
      <c r="AK300" s="17">
        <f t="shared" si="74"/>
        <v>0</v>
      </c>
      <c r="AL300" s="17">
        <f t="shared" si="74"/>
        <v>2614.3104229252194</v>
      </c>
      <c r="AM300" s="17">
        <f t="shared" si="74"/>
        <v>0</v>
      </c>
      <c r="AN300" s="17">
        <f t="shared" si="74"/>
        <v>0</v>
      </c>
      <c r="AO300" s="17">
        <f t="shared" si="74"/>
        <v>0</v>
      </c>
      <c r="AP300" s="17">
        <f t="shared" si="64"/>
        <v>0</v>
      </c>
      <c r="AQ300" s="17">
        <f t="shared" si="64"/>
        <v>0</v>
      </c>
      <c r="AR300" s="17">
        <f t="shared" si="64"/>
        <v>0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1</v>
      </c>
      <c r="BB300">
        <v>0</v>
      </c>
      <c r="BC300">
        <v>1</v>
      </c>
    </row>
    <row r="301" spans="3:55" x14ac:dyDescent="0.25">
      <c r="C301" s="17"/>
      <c r="D301" s="30">
        <f t="shared" si="65"/>
        <v>3415.108138537129</v>
      </c>
      <c r="E301" s="17">
        <f t="shared" si="66"/>
        <v>-3117.311633561806</v>
      </c>
      <c r="F301" s="30">
        <f t="shared" si="67"/>
        <v>297.79650497532293</v>
      </c>
      <c r="G301">
        <f t="shared" si="68"/>
        <v>4</v>
      </c>
      <c r="H301" s="31">
        <f t="shared" si="69"/>
        <v>9.7612754295987511E-4</v>
      </c>
      <c r="I301" s="30">
        <f t="shared" si="70"/>
        <v>1</v>
      </c>
      <c r="J301" s="2"/>
      <c r="K301" s="20">
        <v>100</v>
      </c>
      <c r="L301" s="7">
        <f t="shared" si="76"/>
        <v>86.21598533371521</v>
      </c>
      <c r="M301" s="7">
        <f t="shared" si="76"/>
        <v>98.094719243534925</v>
      </c>
      <c r="N301" s="7">
        <f t="shared" si="76"/>
        <v>84.573328756155178</v>
      </c>
      <c r="O301" s="7">
        <f t="shared" si="76"/>
        <v>72.915728716641496</v>
      </c>
      <c r="P301" s="7">
        <f t="shared" si="76"/>
        <v>82.961969398262212</v>
      </c>
      <c r="Q301" s="7">
        <f t="shared" si="75"/>
        <v>71.526479368967046</v>
      </c>
      <c r="R301" s="7">
        <f t="shared" si="75"/>
        <v>61.667258962471458</v>
      </c>
      <c r="S301" s="7">
        <f t="shared" si="75"/>
        <v>70.163699121773149</v>
      </c>
      <c r="T301" s="7">
        <f t="shared" si="75"/>
        <v>79.830768503050251</v>
      </c>
      <c r="U301" s="7">
        <f t="shared" si="75"/>
        <v>68.826883664381938</v>
      </c>
      <c r="W301" s="20">
        <v>100</v>
      </c>
      <c r="X301" s="7">
        <f t="shared" si="73"/>
        <v>115.98777142420998</v>
      </c>
      <c r="Y301" s="7">
        <f t="shared" si="73"/>
        <v>103.87831843691006</v>
      </c>
      <c r="Z301" s="7">
        <f t="shared" si="73"/>
        <v>119.86608986112005</v>
      </c>
      <c r="AA301" s="7">
        <f t="shared" si="73"/>
        <v>100</v>
      </c>
      <c r="AB301" s="7">
        <f t="shared" si="73"/>
        <v>87.890547012700083</v>
      </c>
      <c r="AC301" s="7">
        <f t="shared" si="73"/>
        <v>103.87831843691006</v>
      </c>
      <c r="AD301" s="7">
        <f t="shared" si="63"/>
        <v>119.86608986112005</v>
      </c>
      <c r="AE301" s="7">
        <f t="shared" si="63"/>
        <v>107.75663687382013</v>
      </c>
      <c r="AF301" s="7">
        <f t="shared" si="63"/>
        <v>95.64718388652021</v>
      </c>
      <c r="AG301" s="7">
        <f t="shared" si="71"/>
        <v>111.63495531073019</v>
      </c>
      <c r="AI301" s="17">
        <f t="shared" si="72"/>
        <v>0</v>
      </c>
      <c r="AJ301" s="17">
        <f t="shared" si="74"/>
        <v>0</v>
      </c>
      <c r="AK301" s="17">
        <f t="shared" si="74"/>
        <v>0</v>
      </c>
      <c r="AL301" s="17">
        <f t="shared" si="74"/>
        <v>2614.3104229252194</v>
      </c>
      <c r="AM301" s="17">
        <f t="shared" si="74"/>
        <v>0</v>
      </c>
      <c r="AN301" s="17">
        <f t="shared" si="74"/>
        <v>0</v>
      </c>
      <c r="AO301" s="17">
        <f t="shared" si="74"/>
        <v>0</v>
      </c>
      <c r="AP301" s="17">
        <f t="shared" si="64"/>
        <v>0</v>
      </c>
      <c r="AQ301" s="17">
        <f t="shared" si="64"/>
        <v>0</v>
      </c>
      <c r="AR301" s="17">
        <f t="shared" si="64"/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1</v>
      </c>
      <c r="BB301">
        <v>1</v>
      </c>
      <c r="BC301">
        <v>0</v>
      </c>
    </row>
    <row r="302" spans="3:55" x14ac:dyDescent="0.25">
      <c r="C302" s="17"/>
      <c r="D302" s="30">
        <f t="shared" si="65"/>
        <v>1119.0465540709702</v>
      </c>
      <c r="E302" s="17">
        <f t="shared" si="66"/>
        <v>-917.02450190521608</v>
      </c>
      <c r="F302" s="30">
        <f t="shared" si="67"/>
        <v>202.02205216575408</v>
      </c>
      <c r="G302">
        <f t="shared" si="68"/>
        <v>5</v>
      </c>
      <c r="H302" s="31">
        <f t="shared" si="69"/>
        <v>9.7656225800141683E-4</v>
      </c>
      <c r="I302" s="30">
        <f t="shared" si="70"/>
        <v>1</v>
      </c>
      <c r="J302" s="2"/>
      <c r="K302" s="20">
        <v>100</v>
      </c>
      <c r="L302" s="7">
        <f t="shared" si="76"/>
        <v>86.21598533371521</v>
      </c>
      <c r="M302" s="7">
        <f t="shared" si="76"/>
        <v>98.094719243534925</v>
      </c>
      <c r="N302" s="7">
        <f t="shared" si="76"/>
        <v>84.573328756155178</v>
      </c>
      <c r="O302" s="7">
        <f t="shared" si="76"/>
        <v>72.915728716641496</v>
      </c>
      <c r="P302" s="7">
        <f t="shared" si="76"/>
        <v>82.961969398262212</v>
      </c>
      <c r="Q302" s="7">
        <f t="shared" si="75"/>
        <v>71.526479368967046</v>
      </c>
      <c r="R302" s="7">
        <f t="shared" si="75"/>
        <v>61.667258962471458</v>
      </c>
      <c r="S302" s="7">
        <f t="shared" si="75"/>
        <v>70.163699121773149</v>
      </c>
      <c r="T302" s="7">
        <f t="shared" si="75"/>
        <v>79.830768503050251</v>
      </c>
      <c r="U302" s="7">
        <f t="shared" si="75"/>
        <v>90.82975498094784</v>
      </c>
      <c r="W302" s="20">
        <v>100</v>
      </c>
      <c r="X302" s="7">
        <f t="shared" si="73"/>
        <v>115.98777142420998</v>
      </c>
      <c r="Y302" s="7">
        <f t="shared" si="73"/>
        <v>103.87831843691006</v>
      </c>
      <c r="Z302" s="7">
        <f t="shared" si="73"/>
        <v>119.86608986112005</v>
      </c>
      <c r="AA302" s="7">
        <f t="shared" si="73"/>
        <v>100</v>
      </c>
      <c r="AB302" s="7">
        <f t="shared" si="73"/>
        <v>87.890547012700083</v>
      </c>
      <c r="AC302" s="7">
        <f t="shared" si="73"/>
        <v>103.87831843691006</v>
      </c>
      <c r="AD302" s="7">
        <f t="shared" si="63"/>
        <v>119.86608986112005</v>
      </c>
      <c r="AE302" s="7">
        <f t="shared" si="63"/>
        <v>107.75663687382013</v>
      </c>
      <c r="AF302" s="7">
        <f t="shared" si="63"/>
        <v>95.64718388652021</v>
      </c>
      <c r="AG302" s="7">
        <f t="shared" si="71"/>
        <v>83.537730899220293</v>
      </c>
      <c r="AI302" s="17">
        <f t="shared" si="72"/>
        <v>0</v>
      </c>
      <c r="AJ302" s="17">
        <f t="shared" si="74"/>
        <v>0</v>
      </c>
      <c r="AK302" s="17">
        <f t="shared" si="74"/>
        <v>0</v>
      </c>
      <c r="AL302" s="17">
        <f t="shared" si="74"/>
        <v>2614.3104229252194</v>
      </c>
      <c r="AM302" s="17">
        <f t="shared" si="74"/>
        <v>0</v>
      </c>
      <c r="AN302" s="17">
        <f t="shared" si="74"/>
        <v>0</v>
      </c>
      <c r="AO302" s="17">
        <f t="shared" si="74"/>
        <v>0</v>
      </c>
      <c r="AP302" s="17">
        <f t="shared" si="64"/>
        <v>0</v>
      </c>
      <c r="AQ302" s="17">
        <f t="shared" si="64"/>
        <v>0</v>
      </c>
      <c r="AR302" s="17">
        <f t="shared" si="64"/>
        <v>0</v>
      </c>
      <c r="AT302">
        <v>0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1</v>
      </c>
      <c r="BB302">
        <v>1</v>
      </c>
      <c r="BC302">
        <v>1</v>
      </c>
    </row>
    <row r="303" spans="3:55" x14ac:dyDescent="0.25">
      <c r="C303" s="17"/>
      <c r="D303" s="30">
        <f t="shared" si="65"/>
        <v>4686.5046560780538</v>
      </c>
      <c r="E303" s="17">
        <f t="shared" si="66"/>
        <v>-4784.5946342759444</v>
      </c>
      <c r="F303" s="30">
        <f t="shared" si="67"/>
        <v>-98.089978197890559</v>
      </c>
      <c r="G303">
        <f t="shared" si="68"/>
        <v>3</v>
      </c>
      <c r="H303" s="31">
        <f t="shared" si="69"/>
        <v>9.7569302143100045E-4</v>
      </c>
      <c r="I303" s="30">
        <f t="shared" si="70"/>
        <v>1</v>
      </c>
      <c r="J303" s="2"/>
      <c r="K303" s="20">
        <v>100</v>
      </c>
      <c r="L303" s="7">
        <f t="shared" si="76"/>
        <v>86.21598533371521</v>
      </c>
      <c r="M303" s="7">
        <f t="shared" si="76"/>
        <v>98.094719243534925</v>
      </c>
      <c r="N303" s="7">
        <f t="shared" si="76"/>
        <v>84.573328756155178</v>
      </c>
      <c r="O303" s="7">
        <f t="shared" si="76"/>
        <v>72.915728716641496</v>
      </c>
      <c r="P303" s="7">
        <f t="shared" si="76"/>
        <v>82.961969398262212</v>
      </c>
      <c r="Q303" s="7">
        <f t="shared" si="75"/>
        <v>71.526479368967046</v>
      </c>
      <c r="R303" s="7">
        <f t="shared" si="75"/>
        <v>81.381310960132666</v>
      </c>
      <c r="S303" s="7">
        <f t="shared" si="75"/>
        <v>70.163699121773149</v>
      </c>
      <c r="T303" s="7">
        <f t="shared" si="75"/>
        <v>60.492324544420001</v>
      </c>
      <c r="U303" s="7">
        <f t="shared" si="75"/>
        <v>52.154053657240553</v>
      </c>
      <c r="W303" s="20">
        <v>100</v>
      </c>
      <c r="X303" s="7">
        <f t="shared" si="73"/>
        <v>115.98777142420998</v>
      </c>
      <c r="Y303" s="7">
        <f t="shared" si="73"/>
        <v>103.87831843691006</v>
      </c>
      <c r="Z303" s="7">
        <f t="shared" si="73"/>
        <v>119.86608986112005</v>
      </c>
      <c r="AA303" s="7">
        <f t="shared" si="73"/>
        <v>100</v>
      </c>
      <c r="AB303" s="7">
        <f t="shared" si="73"/>
        <v>87.890547012700083</v>
      </c>
      <c r="AC303" s="7">
        <f t="shared" si="73"/>
        <v>103.87831843691006</v>
      </c>
      <c r="AD303" s="7">
        <f t="shared" si="63"/>
        <v>91.768865449610146</v>
      </c>
      <c r="AE303" s="7">
        <f t="shared" si="63"/>
        <v>107.75663687382013</v>
      </c>
      <c r="AF303" s="7">
        <f t="shared" si="63"/>
        <v>123.74440829803011</v>
      </c>
      <c r="AG303" s="7">
        <f t="shared" si="71"/>
        <v>139.73217972224009</v>
      </c>
      <c r="AI303" s="17">
        <f t="shared" si="72"/>
        <v>0</v>
      </c>
      <c r="AJ303" s="17">
        <f t="shared" si="74"/>
        <v>0</v>
      </c>
      <c r="AK303" s="17">
        <f t="shared" si="74"/>
        <v>0</v>
      </c>
      <c r="AL303" s="17">
        <f t="shared" si="74"/>
        <v>2614.3104229252194</v>
      </c>
      <c r="AM303" s="17">
        <f t="shared" si="74"/>
        <v>0</v>
      </c>
      <c r="AN303" s="17">
        <f t="shared" si="74"/>
        <v>0</v>
      </c>
      <c r="AO303" s="17">
        <f t="shared" si="74"/>
        <v>0</v>
      </c>
      <c r="AP303" s="17">
        <f t="shared" si="64"/>
        <v>0</v>
      </c>
      <c r="AQ303" s="17">
        <f t="shared" si="64"/>
        <v>0</v>
      </c>
      <c r="AR303" s="17">
        <f t="shared" si="64"/>
        <v>0</v>
      </c>
      <c r="AT303">
        <v>0</v>
      </c>
      <c r="AU303">
        <v>1</v>
      </c>
      <c r="AV303">
        <v>0</v>
      </c>
      <c r="AW303">
        <v>0</v>
      </c>
      <c r="AX303">
        <v>1</v>
      </c>
      <c r="AY303">
        <v>0</v>
      </c>
      <c r="AZ303">
        <v>1</v>
      </c>
      <c r="BA303">
        <v>0</v>
      </c>
      <c r="BB303">
        <v>0</v>
      </c>
      <c r="BC303">
        <v>0</v>
      </c>
    </row>
    <row r="304" spans="3:55" x14ac:dyDescent="0.25">
      <c r="C304" s="17"/>
      <c r="D304" s="30">
        <f t="shared" si="65"/>
        <v>3415.108138537129</v>
      </c>
      <c r="E304" s="17">
        <f t="shared" si="66"/>
        <v>-3117.311633561806</v>
      </c>
      <c r="F304" s="30">
        <f t="shared" si="67"/>
        <v>297.79650497532293</v>
      </c>
      <c r="G304">
        <f t="shared" si="68"/>
        <v>4</v>
      </c>
      <c r="H304" s="31">
        <f t="shared" si="69"/>
        <v>9.7612754295987511E-4</v>
      </c>
      <c r="I304" s="30">
        <f t="shared" si="70"/>
        <v>1</v>
      </c>
      <c r="J304" s="2"/>
      <c r="K304" s="20">
        <v>100</v>
      </c>
      <c r="L304" s="7">
        <f t="shared" si="76"/>
        <v>86.21598533371521</v>
      </c>
      <c r="M304" s="7">
        <f t="shared" si="76"/>
        <v>98.094719243534925</v>
      </c>
      <c r="N304" s="7">
        <f t="shared" si="76"/>
        <v>84.573328756155178</v>
      </c>
      <c r="O304" s="7">
        <f t="shared" si="76"/>
        <v>72.915728716641496</v>
      </c>
      <c r="P304" s="7">
        <f t="shared" si="76"/>
        <v>82.961969398262212</v>
      </c>
      <c r="Q304" s="7">
        <f t="shared" si="75"/>
        <v>71.526479368967046</v>
      </c>
      <c r="R304" s="7">
        <f t="shared" si="75"/>
        <v>81.381310960132666</v>
      </c>
      <c r="S304" s="7">
        <f t="shared" si="75"/>
        <v>70.163699121773149</v>
      </c>
      <c r="T304" s="7">
        <f t="shared" si="75"/>
        <v>60.492324544420001</v>
      </c>
      <c r="U304" s="7">
        <f t="shared" si="75"/>
        <v>68.826883664381938</v>
      </c>
      <c r="W304" s="20">
        <v>100</v>
      </c>
      <c r="X304" s="7">
        <f t="shared" si="73"/>
        <v>115.98777142420998</v>
      </c>
      <c r="Y304" s="7">
        <f t="shared" si="73"/>
        <v>103.87831843691006</v>
      </c>
      <c r="Z304" s="7">
        <f t="shared" si="73"/>
        <v>119.86608986112005</v>
      </c>
      <c r="AA304" s="7">
        <f t="shared" si="73"/>
        <v>100</v>
      </c>
      <c r="AB304" s="7">
        <f t="shared" si="73"/>
        <v>87.890547012700083</v>
      </c>
      <c r="AC304" s="7">
        <f t="shared" si="73"/>
        <v>103.87831843691006</v>
      </c>
      <c r="AD304" s="7">
        <f t="shared" si="63"/>
        <v>91.768865449610146</v>
      </c>
      <c r="AE304" s="7">
        <f t="shared" si="63"/>
        <v>107.75663687382013</v>
      </c>
      <c r="AF304" s="7">
        <f t="shared" si="63"/>
        <v>123.74440829803011</v>
      </c>
      <c r="AG304" s="7">
        <f t="shared" si="71"/>
        <v>111.63495531073019</v>
      </c>
      <c r="AI304" s="17">
        <f t="shared" si="72"/>
        <v>0</v>
      </c>
      <c r="AJ304" s="17">
        <f t="shared" si="74"/>
        <v>0</v>
      </c>
      <c r="AK304" s="17">
        <f t="shared" si="74"/>
        <v>0</v>
      </c>
      <c r="AL304" s="17">
        <f t="shared" si="74"/>
        <v>2614.3104229252194</v>
      </c>
      <c r="AM304" s="17">
        <f t="shared" si="74"/>
        <v>0</v>
      </c>
      <c r="AN304" s="17">
        <f t="shared" si="74"/>
        <v>0</v>
      </c>
      <c r="AO304" s="17">
        <f t="shared" si="74"/>
        <v>0</v>
      </c>
      <c r="AP304" s="17">
        <f t="shared" si="64"/>
        <v>0</v>
      </c>
      <c r="AQ304" s="17">
        <f t="shared" si="64"/>
        <v>0</v>
      </c>
      <c r="AR304" s="17">
        <f t="shared" si="64"/>
        <v>0</v>
      </c>
      <c r="AT304">
        <v>0</v>
      </c>
      <c r="AU304">
        <v>1</v>
      </c>
      <c r="AV304">
        <v>0</v>
      </c>
      <c r="AW304">
        <v>0</v>
      </c>
      <c r="AX304">
        <v>1</v>
      </c>
      <c r="AY304">
        <v>0</v>
      </c>
      <c r="AZ304">
        <v>1</v>
      </c>
      <c r="BA304">
        <v>0</v>
      </c>
      <c r="BB304">
        <v>0</v>
      </c>
      <c r="BC304">
        <v>1</v>
      </c>
    </row>
    <row r="305" spans="3:55" x14ac:dyDescent="0.25">
      <c r="C305" s="17"/>
      <c r="D305" s="30">
        <f t="shared" si="65"/>
        <v>3415.108138537129</v>
      </c>
      <c r="E305" s="17">
        <f t="shared" si="66"/>
        <v>-3117.311633561806</v>
      </c>
      <c r="F305" s="30">
        <f t="shared" si="67"/>
        <v>297.79650497532293</v>
      </c>
      <c r="G305">
        <f t="shared" si="68"/>
        <v>4</v>
      </c>
      <c r="H305" s="31">
        <f t="shared" si="69"/>
        <v>9.7612754295987511E-4</v>
      </c>
      <c r="I305" s="30">
        <f t="shared" si="70"/>
        <v>1</v>
      </c>
      <c r="J305" s="2"/>
      <c r="K305" s="20">
        <v>100</v>
      </c>
      <c r="L305" s="7">
        <f t="shared" si="76"/>
        <v>86.21598533371521</v>
      </c>
      <c r="M305" s="7">
        <f t="shared" si="76"/>
        <v>98.094719243534925</v>
      </c>
      <c r="N305" s="7">
        <f t="shared" si="76"/>
        <v>84.573328756155178</v>
      </c>
      <c r="O305" s="7">
        <f t="shared" si="76"/>
        <v>72.915728716641496</v>
      </c>
      <c r="P305" s="7">
        <f t="shared" si="76"/>
        <v>82.961969398262212</v>
      </c>
      <c r="Q305" s="7">
        <f t="shared" si="75"/>
        <v>71.526479368967046</v>
      </c>
      <c r="R305" s="7">
        <f t="shared" si="75"/>
        <v>81.381310960132666</v>
      </c>
      <c r="S305" s="7">
        <f t="shared" si="75"/>
        <v>70.163699121773149</v>
      </c>
      <c r="T305" s="7">
        <f t="shared" si="75"/>
        <v>79.830768503050251</v>
      </c>
      <c r="U305" s="7">
        <f t="shared" si="75"/>
        <v>68.826883664381938</v>
      </c>
      <c r="W305" s="20">
        <v>100</v>
      </c>
      <c r="X305" s="7">
        <f t="shared" si="73"/>
        <v>115.98777142420998</v>
      </c>
      <c r="Y305" s="7">
        <f t="shared" si="73"/>
        <v>103.87831843691006</v>
      </c>
      <c r="Z305" s="7">
        <f t="shared" si="73"/>
        <v>119.86608986112005</v>
      </c>
      <c r="AA305" s="7">
        <f t="shared" si="73"/>
        <v>100</v>
      </c>
      <c r="AB305" s="7">
        <f t="shared" si="73"/>
        <v>87.890547012700083</v>
      </c>
      <c r="AC305" s="7">
        <f t="shared" si="73"/>
        <v>103.87831843691006</v>
      </c>
      <c r="AD305" s="7">
        <f t="shared" si="63"/>
        <v>91.768865449610146</v>
      </c>
      <c r="AE305" s="7">
        <f t="shared" si="63"/>
        <v>107.75663687382013</v>
      </c>
      <c r="AF305" s="7">
        <f t="shared" si="63"/>
        <v>95.64718388652021</v>
      </c>
      <c r="AG305" s="7">
        <f t="shared" si="71"/>
        <v>111.63495531073019</v>
      </c>
      <c r="AI305" s="17">
        <f t="shared" si="72"/>
        <v>0</v>
      </c>
      <c r="AJ305" s="17">
        <f t="shared" si="74"/>
        <v>0</v>
      </c>
      <c r="AK305" s="17">
        <f t="shared" si="74"/>
        <v>0</v>
      </c>
      <c r="AL305" s="17">
        <f t="shared" si="74"/>
        <v>2614.3104229252194</v>
      </c>
      <c r="AM305" s="17">
        <f t="shared" si="74"/>
        <v>0</v>
      </c>
      <c r="AN305" s="17">
        <f t="shared" si="74"/>
        <v>0</v>
      </c>
      <c r="AO305" s="17">
        <f t="shared" si="74"/>
        <v>0</v>
      </c>
      <c r="AP305" s="17">
        <f t="shared" si="64"/>
        <v>0</v>
      </c>
      <c r="AQ305" s="17">
        <f t="shared" si="64"/>
        <v>0</v>
      </c>
      <c r="AR305" s="17">
        <f t="shared" si="64"/>
        <v>0</v>
      </c>
      <c r="AT305">
        <v>0</v>
      </c>
      <c r="AU305">
        <v>1</v>
      </c>
      <c r="AV305">
        <v>0</v>
      </c>
      <c r="AW305">
        <v>0</v>
      </c>
      <c r="AX305">
        <v>1</v>
      </c>
      <c r="AY305">
        <v>0</v>
      </c>
      <c r="AZ305">
        <v>1</v>
      </c>
      <c r="BA305">
        <v>0</v>
      </c>
      <c r="BB305">
        <v>1</v>
      </c>
      <c r="BC305">
        <v>0</v>
      </c>
    </row>
    <row r="306" spans="3:55" x14ac:dyDescent="0.25">
      <c r="C306" s="17"/>
      <c r="D306" s="30">
        <f t="shared" si="65"/>
        <v>1119.0465540709702</v>
      </c>
      <c r="E306" s="17">
        <f t="shared" si="66"/>
        <v>-917.02450190521608</v>
      </c>
      <c r="F306" s="30">
        <f t="shared" si="67"/>
        <v>202.02205216575408</v>
      </c>
      <c r="G306">
        <f t="shared" si="68"/>
        <v>5</v>
      </c>
      <c r="H306" s="31">
        <f t="shared" si="69"/>
        <v>9.7656225800141683E-4</v>
      </c>
      <c r="I306" s="30">
        <f t="shared" si="70"/>
        <v>1</v>
      </c>
      <c r="J306" s="2"/>
      <c r="K306" s="20">
        <v>100</v>
      </c>
      <c r="L306" s="7">
        <f t="shared" si="76"/>
        <v>86.21598533371521</v>
      </c>
      <c r="M306" s="7">
        <f t="shared" si="76"/>
        <v>98.094719243534925</v>
      </c>
      <c r="N306" s="7">
        <f t="shared" si="76"/>
        <v>84.573328756155178</v>
      </c>
      <c r="O306" s="7">
        <f t="shared" si="76"/>
        <v>72.915728716641496</v>
      </c>
      <c r="P306" s="7">
        <f t="shared" si="76"/>
        <v>82.961969398262212</v>
      </c>
      <c r="Q306" s="7">
        <f t="shared" si="75"/>
        <v>71.526479368967046</v>
      </c>
      <c r="R306" s="7">
        <f t="shared" si="75"/>
        <v>81.381310960132666</v>
      </c>
      <c r="S306" s="7">
        <f t="shared" si="75"/>
        <v>70.163699121773149</v>
      </c>
      <c r="T306" s="7">
        <f t="shared" si="75"/>
        <v>79.830768503050251</v>
      </c>
      <c r="U306" s="7">
        <f t="shared" si="75"/>
        <v>90.82975498094784</v>
      </c>
      <c r="W306" s="20">
        <v>100</v>
      </c>
      <c r="X306" s="7">
        <f t="shared" si="73"/>
        <v>115.98777142420998</v>
      </c>
      <c r="Y306" s="7">
        <f t="shared" si="73"/>
        <v>103.87831843691006</v>
      </c>
      <c r="Z306" s="7">
        <f t="shared" si="73"/>
        <v>119.86608986112005</v>
      </c>
      <c r="AA306" s="7">
        <f t="shared" si="73"/>
        <v>100</v>
      </c>
      <c r="AB306" s="7">
        <f t="shared" si="73"/>
        <v>87.890547012700083</v>
      </c>
      <c r="AC306" s="7">
        <f t="shared" si="73"/>
        <v>103.87831843691006</v>
      </c>
      <c r="AD306" s="7">
        <f t="shared" si="63"/>
        <v>91.768865449610146</v>
      </c>
      <c r="AE306" s="7">
        <f t="shared" si="63"/>
        <v>107.75663687382013</v>
      </c>
      <c r="AF306" s="7">
        <f t="shared" si="63"/>
        <v>95.64718388652021</v>
      </c>
      <c r="AG306" s="7">
        <f t="shared" si="71"/>
        <v>83.537730899220293</v>
      </c>
      <c r="AI306" s="17">
        <f t="shared" si="72"/>
        <v>0</v>
      </c>
      <c r="AJ306" s="17">
        <f t="shared" si="74"/>
        <v>0</v>
      </c>
      <c r="AK306" s="17">
        <f t="shared" si="74"/>
        <v>0</v>
      </c>
      <c r="AL306" s="17">
        <f t="shared" si="74"/>
        <v>2614.3104229252194</v>
      </c>
      <c r="AM306" s="17">
        <f t="shared" si="74"/>
        <v>0</v>
      </c>
      <c r="AN306" s="17">
        <f t="shared" si="74"/>
        <v>0</v>
      </c>
      <c r="AO306" s="17">
        <f t="shared" si="74"/>
        <v>0</v>
      </c>
      <c r="AP306" s="17">
        <f t="shared" si="64"/>
        <v>0</v>
      </c>
      <c r="AQ306" s="17">
        <f t="shared" si="64"/>
        <v>0</v>
      </c>
      <c r="AR306" s="17">
        <f t="shared" si="64"/>
        <v>0</v>
      </c>
      <c r="AT306">
        <v>0</v>
      </c>
      <c r="AU306">
        <v>1</v>
      </c>
      <c r="AV306">
        <v>0</v>
      </c>
      <c r="AW306">
        <v>0</v>
      </c>
      <c r="AX306">
        <v>1</v>
      </c>
      <c r="AY306">
        <v>0</v>
      </c>
      <c r="AZ306">
        <v>1</v>
      </c>
      <c r="BA306">
        <v>0</v>
      </c>
      <c r="BB306">
        <v>1</v>
      </c>
      <c r="BC306">
        <v>1</v>
      </c>
    </row>
    <row r="307" spans="3:55" x14ac:dyDescent="0.25">
      <c r="C307" s="17"/>
      <c r="D307" s="30">
        <f t="shared" si="65"/>
        <v>3415.108138537129</v>
      </c>
      <c r="E307" s="17">
        <f t="shared" si="66"/>
        <v>-3117.311633561806</v>
      </c>
      <c r="F307" s="30">
        <f t="shared" si="67"/>
        <v>297.79650497532293</v>
      </c>
      <c r="G307">
        <f t="shared" si="68"/>
        <v>4</v>
      </c>
      <c r="H307" s="31">
        <f t="shared" si="69"/>
        <v>9.7612754295987511E-4</v>
      </c>
      <c r="I307" s="30">
        <f t="shared" si="70"/>
        <v>1</v>
      </c>
      <c r="J307" s="2"/>
      <c r="K307" s="20">
        <v>100</v>
      </c>
      <c r="L307" s="7">
        <f t="shared" si="76"/>
        <v>86.21598533371521</v>
      </c>
      <c r="M307" s="7">
        <f t="shared" si="76"/>
        <v>98.094719243534925</v>
      </c>
      <c r="N307" s="7">
        <f t="shared" si="76"/>
        <v>84.573328756155178</v>
      </c>
      <c r="O307" s="7">
        <f t="shared" si="76"/>
        <v>72.915728716641496</v>
      </c>
      <c r="P307" s="7">
        <f t="shared" si="76"/>
        <v>82.961969398262212</v>
      </c>
      <c r="Q307" s="7">
        <f t="shared" si="75"/>
        <v>71.526479368967046</v>
      </c>
      <c r="R307" s="7">
        <f t="shared" si="75"/>
        <v>81.381310960132666</v>
      </c>
      <c r="S307" s="7">
        <f t="shared" si="75"/>
        <v>92.59392929750814</v>
      </c>
      <c r="T307" s="7">
        <f t="shared" si="75"/>
        <v>79.830768503050251</v>
      </c>
      <c r="U307" s="7">
        <f t="shared" si="75"/>
        <v>68.826883664381938</v>
      </c>
      <c r="W307" s="20">
        <v>100</v>
      </c>
      <c r="X307" s="7">
        <f t="shared" si="73"/>
        <v>115.98777142420998</v>
      </c>
      <c r="Y307" s="7">
        <f t="shared" si="73"/>
        <v>103.87831843691006</v>
      </c>
      <c r="Z307" s="7">
        <f t="shared" si="73"/>
        <v>119.86608986112005</v>
      </c>
      <c r="AA307" s="7">
        <f t="shared" si="73"/>
        <v>100</v>
      </c>
      <c r="AB307" s="7">
        <f t="shared" si="73"/>
        <v>87.890547012700083</v>
      </c>
      <c r="AC307" s="7">
        <f t="shared" si="73"/>
        <v>103.87831843691006</v>
      </c>
      <c r="AD307" s="7">
        <f t="shared" si="63"/>
        <v>91.768865449610146</v>
      </c>
      <c r="AE307" s="7">
        <f t="shared" si="63"/>
        <v>79.659412462310229</v>
      </c>
      <c r="AF307" s="7">
        <f t="shared" si="63"/>
        <v>95.64718388652021</v>
      </c>
      <c r="AG307" s="7">
        <f t="shared" si="71"/>
        <v>111.63495531073019</v>
      </c>
      <c r="AI307" s="17">
        <f t="shared" si="72"/>
        <v>0</v>
      </c>
      <c r="AJ307" s="17">
        <f t="shared" si="74"/>
        <v>0</v>
      </c>
      <c r="AK307" s="17">
        <f t="shared" si="74"/>
        <v>0</v>
      </c>
      <c r="AL307" s="17">
        <f t="shared" si="74"/>
        <v>2614.3104229252194</v>
      </c>
      <c r="AM307" s="17">
        <f t="shared" si="74"/>
        <v>0</v>
      </c>
      <c r="AN307" s="17">
        <f t="shared" si="74"/>
        <v>0</v>
      </c>
      <c r="AO307" s="17">
        <f t="shared" si="74"/>
        <v>0</v>
      </c>
      <c r="AP307" s="17">
        <f t="shared" si="64"/>
        <v>0</v>
      </c>
      <c r="AQ307" s="17">
        <f t="shared" si="64"/>
        <v>0</v>
      </c>
      <c r="AR307" s="17">
        <f t="shared" si="64"/>
        <v>0</v>
      </c>
      <c r="AT307">
        <v>0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1</v>
      </c>
      <c r="BA307">
        <v>1</v>
      </c>
      <c r="BB307">
        <v>0</v>
      </c>
      <c r="BC307">
        <v>0</v>
      </c>
    </row>
    <row r="308" spans="3:55" x14ac:dyDescent="0.25">
      <c r="C308" s="17"/>
      <c r="D308" s="30">
        <f t="shared" si="65"/>
        <v>1119.0465540709702</v>
      </c>
      <c r="E308" s="17">
        <f t="shared" si="66"/>
        <v>-917.02450190521608</v>
      </c>
      <c r="F308" s="30">
        <f t="shared" si="67"/>
        <v>202.02205216575408</v>
      </c>
      <c r="G308">
        <f t="shared" si="68"/>
        <v>5</v>
      </c>
      <c r="H308" s="31">
        <f t="shared" si="69"/>
        <v>9.7656225800141683E-4</v>
      </c>
      <c r="I308" s="30">
        <f t="shared" si="70"/>
        <v>1</v>
      </c>
      <c r="J308" s="2"/>
      <c r="K308" s="20">
        <v>100</v>
      </c>
      <c r="L308" s="7">
        <f t="shared" si="76"/>
        <v>86.21598533371521</v>
      </c>
      <c r="M308" s="7">
        <f t="shared" si="76"/>
        <v>98.094719243534925</v>
      </c>
      <c r="N308" s="7">
        <f t="shared" si="76"/>
        <v>84.573328756155178</v>
      </c>
      <c r="O308" s="7">
        <f t="shared" si="76"/>
        <v>72.915728716641496</v>
      </c>
      <c r="P308" s="7">
        <f t="shared" si="76"/>
        <v>82.961969398262212</v>
      </c>
      <c r="Q308" s="7">
        <f t="shared" si="75"/>
        <v>71.526479368967046</v>
      </c>
      <c r="R308" s="7">
        <f t="shared" si="75"/>
        <v>81.381310960132666</v>
      </c>
      <c r="S308" s="7">
        <f t="shared" si="75"/>
        <v>92.59392929750814</v>
      </c>
      <c r="T308" s="7">
        <f t="shared" si="75"/>
        <v>79.830768503050251</v>
      </c>
      <c r="U308" s="7">
        <f t="shared" si="75"/>
        <v>90.82975498094784</v>
      </c>
      <c r="W308" s="20">
        <v>100</v>
      </c>
      <c r="X308" s="7">
        <f t="shared" si="73"/>
        <v>115.98777142420998</v>
      </c>
      <c r="Y308" s="7">
        <f t="shared" si="73"/>
        <v>103.87831843691006</v>
      </c>
      <c r="Z308" s="7">
        <f t="shared" si="73"/>
        <v>119.86608986112005</v>
      </c>
      <c r="AA308" s="7">
        <f t="shared" si="73"/>
        <v>100</v>
      </c>
      <c r="AB308" s="7">
        <f t="shared" si="73"/>
        <v>87.890547012700083</v>
      </c>
      <c r="AC308" s="7">
        <f t="shared" si="73"/>
        <v>103.87831843691006</v>
      </c>
      <c r="AD308" s="7">
        <f t="shared" si="63"/>
        <v>91.768865449610146</v>
      </c>
      <c r="AE308" s="7">
        <f t="shared" si="63"/>
        <v>79.659412462310229</v>
      </c>
      <c r="AF308" s="7">
        <f t="shared" si="63"/>
        <v>95.64718388652021</v>
      </c>
      <c r="AG308" s="7">
        <f t="shared" si="71"/>
        <v>83.537730899220293</v>
      </c>
      <c r="AI308" s="17">
        <f t="shared" si="72"/>
        <v>0</v>
      </c>
      <c r="AJ308" s="17">
        <f t="shared" si="74"/>
        <v>0</v>
      </c>
      <c r="AK308" s="17">
        <f t="shared" si="74"/>
        <v>0</v>
      </c>
      <c r="AL308" s="17">
        <f t="shared" si="74"/>
        <v>2614.3104229252194</v>
      </c>
      <c r="AM308" s="17">
        <f t="shared" si="74"/>
        <v>0</v>
      </c>
      <c r="AN308" s="17">
        <f t="shared" si="74"/>
        <v>0</v>
      </c>
      <c r="AO308" s="17">
        <f t="shared" si="74"/>
        <v>0</v>
      </c>
      <c r="AP308" s="17">
        <f t="shared" si="64"/>
        <v>0</v>
      </c>
      <c r="AQ308" s="17">
        <f t="shared" si="64"/>
        <v>0</v>
      </c>
      <c r="AR308" s="17">
        <f t="shared" si="64"/>
        <v>0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1</v>
      </c>
      <c r="BA308">
        <v>1</v>
      </c>
      <c r="BB308">
        <v>0</v>
      </c>
      <c r="BC308">
        <v>1</v>
      </c>
    </row>
    <row r="309" spans="3:55" x14ac:dyDescent="0.25">
      <c r="C309" s="17"/>
      <c r="D309" s="30">
        <f t="shared" si="65"/>
        <v>1119.0465540709704</v>
      </c>
      <c r="E309" s="17">
        <f t="shared" si="66"/>
        <v>-917.02450190521745</v>
      </c>
      <c r="F309" s="30">
        <f t="shared" si="67"/>
        <v>202.02205216575294</v>
      </c>
      <c r="G309">
        <f t="shared" si="68"/>
        <v>5</v>
      </c>
      <c r="H309" s="31">
        <f t="shared" si="69"/>
        <v>9.7656225800141683E-4</v>
      </c>
      <c r="I309" s="30">
        <f t="shared" si="70"/>
        <v>1</v>
      </c>
      <c r="J309" s="2"/>
      <c r="K309" s="20">
        <v>100</v>
      </c>
      <c r="L309" s="7">
        <f t="shared" si="76"/>
        <v>86.21598533371521</v>
      </c>
      <c r="M309" s="7">
        <f t="shared" si="76"/>
        <v>98.094719243534925</v>
      </c>
      <c r="N309" s="7">
        <f t="shared" si="76"/>
        <v>84.573328756155178</v>
      </c>
      <c r="O309" s="7">
        <f t="shared" si="76"/>
        <v>72.915728716641496</v>
      </c>
      <c r="P309" s="7">
        <f t="shared" si="76"/>
        <v>82.961969398262212</v>
      </c>
      <c r="Q309" s="7">
        <f t="shared" si="75"/>
        <v>71.526479368967046</v>
      </c>
      <c r="R309" s="7">
        <f t="shared" si="75"/>
        <v>81.381310960132666</v>
      </c>
      <c r="S309" s="7">
        <f t="shared" si="75"/>
        <v>92.59392929750814</v>
      </c>
      <c r="T309" s="7">
        <f t="shared" si="75"/>
        <v>105.35140859247176</v>
      </c>
      <c r="U309" s="7">
        <f t="shared" si="75"/>
        <v>90.829754980947826</v>
      </c>
      <c r="W309" s="20">
        <v>100</v>
      </c>
      <c r="X309" s="7">
        <f t="shared" si="73"/>
        <v>115.98777142420998</v>
      </c>
      <c r="Y309" s="7">
        <f t="shared" si="73"/>
        <v>103.87831843691006</v>
      </c>
      <c r="Z309" s="7">
        <f t="shared" si="73"/>
        <v>119.86608986112005</v>
      </c>
      <c r="AA309" s="7">
        <f t="shared" si="73"/>
        <v>100</v>
      </c>
      <c r="AB309" s="7">
        <f t="shared" si="73"/>
        <v>87.890547012700083</v>
      </c>
      <c r="AC309" s="7">
        <f t="shared" si="73"/>
        <v>103.87831843691006</v>
      </c>
      <c r="AD309" s="7">
        <f t="shared" si="63"/>
        <v>91.768865449610146</v>
      </c>
      <c r="AE309" s="7">
        <f t="shared" si="63"/>
        <v>79.659412462310229</v>
      </c>
      <c r="AF309" s="7">
        <f t="shared" si="63"/>
        <v>67.549959475010311</v>
      </c>
      <c r="AG309" s="7">
        <f t="shared" si="71"/>
        <v>83.537730899220293</v>
      </c>
      <c r="AI309" s="17">
        <f t="shared" si="72"/>
        <v>0</v>
      </c>
      <c r="AJ309" s="17">
        <f t="shared" si="74"/>
        <v>0</v>
      </c>
      <c r="AK309" s="17">
        <f t="shared" si="74"/>
        <v>0</v>
      </c>
      <c r="AL309" s="17">
        <f t="shared" si="74"/>
        <v>2614.3104229252194</v>
      </c>
      <c r="AM309" s="17">
        <f t="shared" si="74"/>
        <v>0</v>
      </c>
      <c r="AN309" s="17">
        <f t="shared" si="74"/>
        <v>0</v>
      </c>
      <c r="AO309" s="17">
        <f t="shared" si="74"/>
        <v>0</v>
      </c>
      <c r="AP309" s="17">
        <f t="shared" si="64"/>
        <v>0</v>
      </c>
      <c r="AQ309" s="17">
        <f t="shared" si="64"/>
        <v>0</v>
      </c>
      <c r="AR309" s="17">
        <f t="shared" si="64"/>
        <v>0</v>
      </c>
      <c r="AT309">
        <v>0</v>
      </c>
      <c r="AU309">
        <v>1</v>
      </c>
      <c r="AV309">
        <v>0</v>
      </c>
      <c r="AW309">
        <v>0</v>
      </c>
      <c r="AX309">
        <v>1</v>
      </c>
      <c r="AY309">
        <v>0</v>
      </c>
      <c r="AZ309">
        <v>1</v>
      </c>
      <c r="BA309">
        <v>1</v>
      </c>
      <c r="BB309">
        <v>1</v>
      </c>
      <c r="BC309">
        <v>0</v>
      </c>
    </row>
    <row r="310" spans="3:55" x14ac:dyDescent="0.25">
      <c r="C310" s="17"/>
      <c r="D310" s="30">
        <f t="shared" si="65"/>
        <v>-2726.8844691813019</v>
      </c>
      <c r="E310" s="17">
        <f t="shared" si="66"/>
        <v>1986.6597914390738</v>
      </c>
      <c r="F310" s="30">
        <f t="shared" si="67"/>
        <v>-740.2246777422281</v>
      </c>
      <c r="G310">
        <f t="shared" si="68"/>
        <v>6</v>
      </c>
      <c r="H310" s="31">
        <f t="shared" si="69"/>
        <v>9.7699716664180632E-4</v>
      </c>
      <c r="I310" s="30">
        <f t="shared" si="70"/>
        <v>1</v>
      </c>
      <c r="J310" s="2"/>
      <c r="K310" s="20">
        <v>100</v>
      </c>
      <c r="L310" s="7">
        <f t="shared" si="76"/>
        <v>86.21598533371521</v>
      </c>
      <c r="M310" s="7">
        <f t="shared" si="76"/>
        <v>98.094719243534925</v>
      </c>
      <c r="N310" s="7">
        <f t="shared" si="76"/>
        <v>84.573328756155178</v>
      </c>
      <c r="O310" s="7">
        <f t="shared" si="76"/>
        <v>72.915728716641496</v>
      </c>
      <c r="P310" s="7">
        <f t="shared" si="76"/>
        <v>82.961969398262212</v>
      </c>
      <c r="Q310" s="7">
        <f t="shared" si="75"/>
        <v>71.526479368967046</v>
      </c>
      <c r="R310" s="7">
        <f t="shared" si="75"/>
        <v>81.381310960132666</v>
      </c>
      <c r="S310" s="7">
        <f t="shared" si="75"/>
        <v>92.59392929750814</v>
      </c>
      <c r="T310" s="7">
        <f t="shared" si="75"/>
        <v>105.35140859247176</v>
      </c>
      <c r="U310" s="7">
        <f t="shared" si="75"/>
        <v>119.86659791439074</v>
      </c>
      <c r="W310" s="20">
        <v>100</v>
      </c>
      <c r="X310" s="7">
        <f t="shared" si="73"/>
        <v>115.98777142420998</v>
      </c>
      <c r="Y310" s="7">
        <f t="shared" si="73"/>
        <v>103.87831843691006</v>
      </c>
      <c r="Z310" s="7">
        <f t="shared" si="73"/>
        <v>119.86608986112005</v>
      </c>
      <c r="AA310" s="7">
        <f t="shared" si="73"/>
        <v>100</v>
      </c>
      <c r="AB310" s="7">
        <f t="shared" si="73"/>
        <v>87.890547012700083</v>
      </c>
      <c r="AC310" s="7">
        <f t="shared" si="73"/>
        <v>103.87831843691006</v>
      </c>
      <c r="AD310" s="7">
        <f t="shared" si="63"/>
        <v>91.768865449610146</v>
      </c>
      <c r="AE310" s="7">
        <f t="shared" si="63"/>
        <v>79.659412462310229</v>
      </c>
      <c r="AF310" s="7">
        <f t="shared" si="63"/>
        <v>67.549959475010311</v>
      </c>
      <c r="AG310" s="7">
        <f t="shared" si="71"/>
        <v>55.440506487710394</v>
      </c>
      <c r="AI310" s="17">
        <f t="shared" si="72"/>
        <v>0</v>
      </c>
      <c r="AJ310" s="17">
        <f t="shared" si="74"/>
        <v>0</v>
      </c>
      <c r="AK310" s="17">
        <f t="shared" si="74"/>
        <v>0</v>
      </c>
      <c r="AL310" s="17">
        <f t="shared" si="74"/>
        <v>2614.3104229252194</v>
      </c>
      <c r="AM310" s="17">
        <f t="shared" si="74"/>
        <v>0</v>
      </c>
      <c r="AN310" s="17">
        <f t="shared" si="74"/>
        <v>0</v>
      </c>
      <c r="AO310" s="17">
        <f t="shared" si="74"/>
        <v>0</v>
      </c>
      <c r="AP310" s="17">
        <f t="shared" si="64"/>
        <v>0</v>
      </c>
      <c r="AQ310" s="17">
        <f t="shared" si="64"/>
        <v>0</v>
      </c>
      <c r="AR310" s="17">
        <f t="shared" si="64"/>
        <v>0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>
        <v>1</v>
      </c>
      <c r="BC310">
        <v>1</v>
      </c>
    </row>
    <row r="311" spans="3:55" x14ac:dyDescent="0.25">
      <c r="C311" s="17"/>
      <c r="D311" s="30">
        <f t="shared" si="65"/>
        <v>4686.5046560780538</v>
      </c>
      <c r="E311" s="17">
        <f t="shared" si="66"/>
        <v>-4784.5946342759444</v>
      </c>
      <c r="F311" s="30">
        <f t="shared" si="67"/>
        <v>-98.089978197890559</v>
      </c>
      <c r="G311">
        <f t="shared" si="68"/>
        <v>3</v>
      </c>
      <c r="H311" s="31">
        <f t="shared" si="69"/>
        <v>9.7569302143100045E-4</v>
      </c>
      <c r="I311" s="30">
        <f t="shared" si="70"/>
        <v>1</v>
      </c>
      <c r="J311" s="2"/>
      <c r="K311" s="20">
        <v>100</v>
      </c>
      <c r="L311" s="7">
        <f t="shared" si="76"/>
        <v>86.21598533371521</v>
      </c>
      <c r="M311" s="7">
        <f t="shared" si="76"/>
        <v>98.094719243534925</v>
      </c>
      <c r="N311" s="7">
        <f t="shared" si="76"/>
        <v>84.573328756155178</v>
      </c>
      <c r="O311" s="7">
        <f t="shared" si="76"/>
        <v>72.915728716641496</v>
      </c>
      <c r="P311" s="7">
        <f t="shared" si="76"/>
        <v>82.961969398262212</v>
      </c>
      <c r="Q311" s="7">
        <f t="shared" si="75"/>
        <v>94.39236893846423</v>
      </c>
      <c r="R311" s="7">
        <f t="shared" si="75"/>
        <v>81.381310960132666</v>
      </c>
      <c r="S311" s="7">
        <f t="shared" si="75"/>
        <v>70.163699121773149</v>
      </c>
      <c r="T311" s="7">
        <f t="shared" si="75"/>
        <v>60.492324544420001</v>
      </c>
      <c r="U311" s="7">
        <f t="shared" si="75"/>
        <v>52.154053657240553</v>
      </c>
      <c r="W311" s="20">
        <v>100</v>
      </c>
      <c r="X311" s="7">
        <f t="shared" si="73"/>
        <v>115.98777142420998</v>
      </c>
      <c r="Y311" s="7">
        <f t="shared" si="73"/>
        <v>103.87831843691006</v>
      </c>
      <c r="Z311" s="7">
        <f t="shared" si="73"/>
        <v>119.86608986112005</v>
      </c>
      <c r="AA311" s="7">
        <f t="shared" si="73"/>
        <v>100</v>
      </c>
      <c r="AB311" s="7">
        <f t="shared" si="73"/>
        <v>87.890547012700083</v>
      </c>
      <c r="AC311" s="7">
        <f t="shared" si="73"/>
        <v>75.781094025400165</v>
      </c>
      <c r="AD311" s="7">
        <f t="shared" si="63"/>
        <v>91.768865449610146</v>
      </c>
      <c r="AE311" s="7">
        <f t="shared" si="63"/>
        <v>107.75663687382013</v>
      </c>
      <c r="AF311" s="7">
        <f t="shared" si="63"/>
        <v>123.74440829803011</v>
      </c>
      <c r="AG311" s="7">
        <f t="shared" si="71"/>
        <v>139.73217972224009</v>
      </c>
      <c r="AI311" s="17">
        <f t="shared" si="72"/>
        <v>0</v>
      </c>
      <c r="AJ311" s="17">
        <f t="shared" si="74"/>
        <v>0</v>
      </c>
      <c r="AK311" s="17">
        <f t="shared" si="74"/>
        <v>0</v>
      </c>
      <c r="AL311" s="17">
        <f t="shared" si="74"/>
        <v>2614.3104229252194</v>
      </c>
      <c r="AM311" s="17">
        <f t="shared" si="74"/>
        <v>0</v>
      </c>
      <c r="AN311" s="17">
        <f t="shared" si="74"/>
        <v>0</v>
      </c>
      <c r="AO311" s="17">
        <f t="shared" si="74"/>
        <v>0</v>
      </c>
      <c r="AP311" s="17">
        <f t="shared" si="64"/>
        <v>0</v>
      </c>
      <c r="AQ311" s="17">
        <f t="shared" si="64"/>
        <v>0</v>
      </c>
      <c r="AR311" s="17">
        <f t="shared" si="64"/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1</v>
      </c>
      <c r="AZ311">
        <v>0</v>
      </c>
      <c r="BA311">
        <v>0</v>
      </c>
      <c r="BB311">
        <v>0</v>
      </c>
      <c r="BC311">
        <v>0</v>
      </c>
    </row>
    <row r="312" spans="3:55" x14ac:dyDescent="0.25">
      <c r="C312" s="17"/>
      <c r="D312" s="30">
        <f t="shared" si="65"/>
        <v>3415.108138537129</v>
      </c>
      <c r="E312" s="17">
        <f t="shared" si="66"/>
        <v>-3117.311633561806</v>
      </c>
      <c r="F312" s="30">
        <f t="shared" si="67"/>
        <v>297.79650497532293</v>
      </c>
      <c r="G312">
        <f t="shared" si="68"/>
        <v>4</v>
      </c>
      <c r="H312" s="31">
        <f t="shared" si="69"/>
        <v>9.7612754295987511E-4</v>
      </c>
      <c r="I312" s="30">
        <f t="shared" si="70"/>
        <v>1</v>
      </c>
      <c r="J312" s="2"/>
      <c r="K312" s="20">
        <v>100</v>
      </c>
      <c r="L312" s="7">
        <f t="shared" si="76"/>
        <v>86.21598533371521</v>
      </c>
      <c r="M312" s="7">
        <f t="shared" si="76"/>
        <v>98.094719243534925</v>
      </c>
      <c r="N312" s="7">
        <f t="shared" si="76"/>
        <v>84.573328756155178</v>
      </c>
      <c r="O312" s="7">
        <f t="shared" si="76"/>
        <v>72.915728716641496</v>
      </c>
      <c r="P312" s="7">
        <f t="shared" si="76"/>
        <v>82.961969398262212</v>
      </c>
      <c r="Q312" s="7">
        <f t="shared" si="75"/>
        <v>94.39236893846423</v>
      </c>
      <c r="R312" s="7">
        <f t="shared" si="75"/>
        <v>81.381310960132666</v>
      </c>
      <c r="S312" s="7">
        <f t="shared" si="75"/>
        <v>70.163699121773149</v>
      </c>
      <c r="T312" s="7">
        <f t="shared" si="75"/>
        <v>60.492324544420001</v>
      </c>
      <c r="U312" s="7">
        <f t="shared" si="75"/>
        <v>68.826883664381938</v>
      </c>
      <c r="W312" s="20">
        <v>100</v>
      </c>
      <c r="X312" s="7">
        <f t="shared" si="73"/>
        <v>115.98777142420998</v>
      </c>
      <c r="Y312" s="7">
        <f t="shared" si="73"/>
        <v>103.87831843691006</v>
      </c>
      <c r="Z312" s="7">
        <f t="shared" si="73"/>
        <v>119.86608986112005</v>
      </c>
      <c r="AA312" s="7">
        <f t="shared" si="73"/>
        <v>100</v>
      </c>
      <c r="AB312" s="7">
        <f t="shared" si="73"/>
        <v>87.890547012700083</v>
      </c>
      <c r="AC312" s="7">
        <f t="shared" si="73"/>
        <v>75.781094025400165</v>
      </c>
      <c r="AD312" s="7">
        <f t="shared" si="63"/>
        <v>91.768865449610146</v>
      </c>
      <c r="AE312" s="7">
        <f t="shared" si="63"/>
        <v>107.75663687382013</v>
      </c>
      <c r="AF312" s="7">
        <f t="shared" si="63"/>
        <v>123.74440829803011</v>
      </c>
      <c r="AG312" s="7">
        <f t="shared" si="71"/>
        <v>111.63495531073019</v>
      </c>
      <c r="AI312" s="17">
        <f t="shared" si="72"/>
        <v>0</v>
      </c>
      <c r="AJ312" s="17">
        <f t="shared" si="74"/>
        <v>0</v>
      </c>
      <c r="AK312" s="17">
        <f t="shared" si="74"/>
        <v>0</v>
      </c>
      <c r="AL312" s="17">
        <f t="shared" si="74"/>
        <v>2614.3104229252194</v>
      </c>
      <c r="AM312" s="17">
        <f t="shared" si="74"/>
        <v>0</v>
      </c>
      <c r="AN312" s="17">
        <f t="shared" si="74"/>
        <v>0</v>
      </c>
      <c r="AO312" s="17">
        <f t="shared" si="74"/>
        <v>0</v>
      </c>
      <c r="AP312" s="17">
        <f t="shared" si="64"/>
        <v>0</v>
      </c>
      <c r="AQ312" s="17">
        <f t="shared" si="64"/>
        <v>0</v>
      </c>
      <c r="AR312" s="17">
        <f t="shared" si="64"/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1</v>
      </c>
      <c r="AZ312">
        <v>0</v>
      </c>
      <c r="BA312">
        <v>0</v>
      </c>
      <c r="BB312">
        <v>0</v>
      </c>
      <c r="BC312">
        <v>1</v>
      </c>
    </row>
    <row r="313" spans="3:55" x14ac:dyDescent="0.25">
      <c r="C313" s="17"/>
      <c r="D313" s="30">
        <f t="shared" si="65"/>
        <v>3415.108138537129</v>
      </c>
      <c r="E313" s="17">
        <f t="shared" si="66"/>
        <v>-3117.311633561806</v>
      </c>
      <c r="F313" s="30">
        <f t="shared" si="67"/>
        <v>297.79650497532293</v>
      </c>
      <c r="G313">
        <f t="shared" si="68"/>
        <v>4</v>
      </c>
      <c r="H313" s="31">
        <f t="shared" si="69"/>
        <v>9.7612754295987511E-4</v>
      </c>
      <c r="I313" s="30">
        <f t="shared" si="70"/>
        <v>1</v>
      </c>
      <c r="J313" s="2"/>
      <c r="K313" s="20">
        <v>100</v>
      </c>
      <c r="L313" s="7">
        <f t="shared" si="76"/>
        <v>86.21598533371521</v>
      </c>
      <c r="M313" s="7">
        <f t="shared" si="76"/>
        <v>98.094719243534925</v>
      </c>
      <c r="N313" s="7">
        <f t="shared" si="76"/>
        <v>84.573328756155178</v>
      </c>
      <c r="O313" s="7">
        <f t="shared" si="76"/>
        <v>72.915728716641496</v>
      </c>
      <c r="P313" s="7">
        <f t="shared" si="76"/>
        <v>82.961969398262212</v>
      </c>
      <c r="Q313" s="7">
        <f t="shared" si="75"/>
        <v>94.39236893846423</v>
      </c>
      <c r="R313" s="7">
        <f t="shared" si="75"/>
        <v>81.381310960132666</v>
      </c>
      <c r="S313" s="7">
        <f t="shared" si="75"/>
        <v>70.163699121773149</v>
      </c>
      <c r="T313" s="7">
        <f t="shared" si="75"/>
        <v>79.830768503050251</v>
      </c>
      <c r="U313" s="7">
        <f t="shared" si="75"/>
        <v>68.826883664381938</v>
      </c>
      <c r="W313" s="20">
        <v>100</v>
      </c>
      <c r="X313" s="7">
        <f t="shared" si="73"/>
        <v>115.98777142420998</v>
      </c>
      <c r="Y313" s="7">
        <f t="shared" si="73"/>
        <v>103.87831843691006</v>
      </c>
      <c r="Z313" s="7">
        <f t="shared" si="73"/>
        <v>119.86608986112005</v>
      </c>
      <c r="AA313" s="7">
        <f t="shared" ref="AA313:AF359" si="77">IF(OR(-AW313*$L$2-(1-AW313)*$L$3+Z313&lt;$N$3,-AW313*$L$2-(1-AW313)*$L$3+Z313&gt;$N$2),100,-AW313*$L$2-(1-AW313)*$L$3+Z313)</f>
        <v>100</v>
      </c>
      <c r="AB313" s="7">
        <f t="shared" si="77"/>
        <v>87.890547012700083</v>
      </c>
      <c r="AC313" s="7">
        <f t="shared" si="77"/>
        <v>75.781094025400165</v>
      </c>
      <c r="AD313" s="7">
        <f t="shared" si="63"/>
        <v>91.768865449610146</v>
      </c>
      <c r="AE313" s="7">
        <f t="shared" si="63"/>
        <v>107.75663687382013</v>
      </c>
      <c r="AF313" s="7">
        <f t="shared" si="63"/>
        <v>95.64718388652021</v>
      </c>
      <c r="AG313" s="7">
        <f t="shared" si="71"/>
        <v>111.63495531073019</v>
      </c>
      <c r="AI313" s="17">
        <f t="shared" si="72"/>
        <v>0</v>
      </c>
      <c r="AJ313" s="17">
        <f t="shared" si="74"/>
        <v>0</v>
      </c>
      <c r="AK313" s="17">
        <f t="shared" si="74"/>
        <v>0</v>
      </c>
      <c r="AL313" s="17">
        <f t="shared" si="74"/>
        <v>2614.3104229252194</v>
      </c>
      <c r="AM313" s="17">
        <f t="shared" ref="AM313:AR359" si="78">IF(AB313=100,(-AX313*$L$2-(1-AX313)*$L$3+AA313)-100,0)*P313</f>
        <v>0</v>
      </c>
      <c r="AN313" s="17">
        <f t="shared" si="78"/>
        <v>0</v>
      </c>
      <c r="AO313" s="17">
        <f t="shared" si="78"/>
        <v>0</v>
      </c>
      <c r="AP313" s="17">
        <f t="shared" si="64"/>
        <v>0</v>
      </c>
      <c r="AQ313" s="17">
        <f t="shared" si="64"/>
        <v>0</v>
      </c>
      <c r="AR313" s="17">
        <f t="shared" si="64"/>
        <v>0</v>
      </c>
      <c r="AT313">
        <v>0</v>
      </c>
      <c r="AU313">
        <v>1</v>
      </c>
      <c r="AV313">
        <v>0</v>
      </c>
      <c r="AW313">
        <v>0</v>
      </c>
      <c r="AX313">
        <v>1</v>
      </c>
      <c r="AY313">
        <v>1</v>
      </c>
      <c r="AZ313">
        <v>0</v>
      </c>
      <c r="BA313">
        <v>0</v>
      </c>
      <c r="BB313">
        <v>1</v>
      </c>
      <c r="BC313">
        <v>0</v>
      </c>
    </row>
    <row r="314" spans="3:55" x14ac:dyDescent="0.25">
      <c r="C314" s="17"/>
      <c r="D314" s="30">
        <f t="shared" si="65"/>
        <v>1119.0465540709702</v>
      </c>
      <c r="E314" s="17">
        <f t="shared" si="66"/>
        <v>-917.02450190521608</v>
      </c>
      <c r="F314" s="30">
        <f t="shared" si="67"/>
        <v>202.02205216575408</v>
      </c>
      <c r="G314">
        <f t="shared" si="68"/>
        <v>5</v>
      </c>
      <c r="H314" s="31">
        <f t="shared" si="69"/>
        <v>9.7656225800141683E-4</v>
      </c>
      <c r="I314" s="30">
        <f t="shared" si="70"/>
        <v>1</v>
      </c>
      <c r="J314" s="2"/>
      <c r="K314" s="20">
        <v>100</v>
      </c>
      <c r="L314" s="7">
        <f t="shared" si="76"/>
        <v>86.21598533371521</v>
      </c>
      <c r="M314" s="7">
        <f t="shared" si="76"/>
        <v>98.094719243534925</v>
      </c>
      <c r="N314" s="7">
        <f t="shared" si="76"/>
        <v>84.573328756155178</v>
      </c>
      <c r="O314" s="7">
        <f t="shared" si="76"/>
        <v>72.915728716641496</v>
      </c>
      <c r="P314" s="7">
        <f t="shared" si="76"/>
        <v>82.961969398262212</v>
      </c>
      <c r="Q314" s="7">
        <f t="shared" si="75"/>
        <v>94.39236893846423</v>
      </c>
      <c r="R314" s="7">
        <f t="shared" si="75"/>
        <v>81.381310960132666</v>
      </c>
      <c r="S314" s="7">
        <f t="shared" si="75"/>
        <v>70.163699121773149</v>
      </c>
      <c r="T314" s="7">
        <f t="shared" si="75"/>
        <v>79.830768503050251</v>
      </c>
      <c r="U314" s="7">
        <f t="shared" si="75"/>
        <v>90.82975498094784</v>
      </c>
      <c r="W314" s="20">
        <v>100</v>
      </c>
      <c r="X314" s="7">
        <f t="shared" ref="X314:AF372" si="79">IF(OR(-AT314*$L$2-(1-AT314)*$L$3+W314&lt;$N$3,-AT314*$L$2-(1-AT314)*$L$3+W314&gt;$N$2),100,-AT314*$L$2-(1-AT314)*$L$3+W314)</f>
        <v>115.98777142420998</v>
      </c>
      <c r="Y314" s="7">
        <f t="shared" si="79"/>
        <v>103.87831843691006</v>
      </c>
      <c r="Z314" s="7">
        <f t="shared" si="79"/>
        <v>119.86608986112005</v>
      </c>
      <c r="AA314" s="7">
        <f t="shared" si="77"/>
        <v>100</v>
      </c>
      <c r="AB314" s="7">
        <f t="shared" si="77"/>
        <v>87.890547012700083</v>
      </c>
      <c r="AC314" s="7">
        <f t="shared" si="77"/>
        <v>75.781094025400165</v>
      </c>
      <c r="AD314" s="7">
        <f t="shared" si="63"/>
        <v>91.768865449610146</v>
      </c>
      <c r="AE314" s="7">
        <f t="shared" si="63"/>
        <v>107.75663687382013</v>
      </c>
      <c r="AF314" s="7">
        <f t="shared" si="63"/>
        <v>95.64718388652021</v>
      </c>
      <c r="AG314" s="7">
        <f t="shared" si="71"/>
        <v>83.537730899220293</v>
      </c>
      <c r="AI314" s="17">
        <f t="shared" si="72"/>
        <v>0</v>
      </c>
      <c r="AJ314" s="17">
        <f t="shared" ref="AJ314:AR372" si="80">IF(Y314=100,(-AU314*$L$2-(1-AU314)*$L$3+X314)-100,0)*M314</f>
        <v>0</v>
      </c>
      <c r="AK314" s="17">
        <f t="shared" si="80"/>
        <v>0</v>
      </c>
      <c r="AL314" s="17">
        <f t="shared" si="80"/>
        <v>2614.3104229252194</v>
      </c>
      <c r="AM314" s="17">
        <f t="shared" si="78"/>
        <v>0</v>
      </c>
      <c r="AN314" s="17">
        <f t="shared" si="78"/>
        <v>0</v>
      </c>
      <c r="AO314" s="17">
        <f t="shared" si="78"/>
        <v>0</v>
      </c>
      <c r="AP314" s="17">
        <f t="shared" si="64"/>
        <v>0</v>
      </c>
      <c r="AQ314" s="17">
        <f t="shared" si="64"/>
        <v>0</v>
      </c>
      <c r="AR314" s="17">
        <f t="shared" si="64"/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1</v>
      </c>
      <c r="AZ314">
        <v>0</v>
      </c>
      <c r="BA314">
        <v>0</v>
      </c>
      <c r="BB314">
        <v>1</v>
      </c>
      <c r="BC314">
        <v>1</v>
      </c>
    </row>
    <row r="315" spans="3:55" x14ac:dyDescent="0.25">
      <c r="C315" s="17"/>
      <c r="D315" s="30">
        <f t="shared" si="65"/>
        <v>3415.108138537129</v>
      </c>
      <c r="E315" s="17">
        <f t="shared" si="66"/>
        <v>-3117.311633561806</v>
      </c>
      <c r="F315" s="30">
        <f t="shared" si="67"/>
        <v>297.79650497532293</v>
      </c>
      <c r="G315">
        <f t="shared" si="68"/>
        <v>4</v>
      </c>
      <c r="H315" s="31">
        <f t="shared" si="69"/>
        <v>9.7612754295987511E-4</v>
      </c>
      <c r="I315" s="30">
        <f t="shared" si="70"/>
        <v>1</v>
      </c>
      <c r="J315" s="2"/>
      <c r="K315" s="20">
        <v>100</v>
      </c>
      <c r="L315" s="7">
        <f t="shared" si="76"/>
        <v>86.21598533371521</v>
      </c>
      <c r="M315" s="7">
        <f t="shared" si="76"/>
        <v>98.094719243534925</v>
      </c>
      <c r="N315" s="7">
        <f t="shared" si="76"/>
        <v>84.573328756155178</v>
      </c>
      <c r="O315" s="7">
        <f t="shared" si="76"/>
        <v>72.915728716641496</v>
      </c>
      <c r="P315" s="7">
        <f t="shared" si="76"/>
        <v>82.961969398262212</v>
      </c>
      <c r="Q315" s="7">
        <f t="shared" si="75"/>
        <v>94.39236893846423</v>
      </c>
      <c r="R315" s="7">
        <f t="shared" si="75"/>
        <v>81.381310960132666</v>
      </c>
      <c r="S315" s="7">
        <f t="shared" si="75"/>
        <v>92.59392929750814</v>
      </c>
      <c r="T315" s="7">
        <f t="shared" si="75"/>
        <v>79.830768503050251</v>
      </c>
      <c r="U315" s="7">
        <f t="shared" si="75"/>
        <v>68.826883664381938</v>
      </c>
      <c r="W315" s="20">
        <v>100</v>
      </c>
      <c r="X315" s="7">
        <f t="shared" si="79"/>
        <v>115.98777142420998</v>
      </c>
      <c r="Y315" s="7">
        <f t="shared" si="79"/>
        <v>103.87831843691006</v>
      </c>
      <c r="Z315" s="7">
        <f t="shared" si="79"/>
        <v>119.86608986112005</v>
      </c>
      <c r="AA315" s="7">
        <f t="shared" si="77"/>
        <v>100</v>
      </c>
      <c r="AB315" s="7">
        <f t="shared" si="77"/>
        <v>87.890547012700083</v>
      </c>
      <c r="AC315" s="7">
        <f t="shared" si="77"/>
        <v>75.781094025400165</v>
      </c>
      <c r="AD315" s="7">
        <f t="shared" si="63"/>
        <v>91.768865449610146</v>
      </c>
      <c r="AE315" s="7">
        <f t="shared" si="63"/>
        <v>79.659412462310229</v>
      </c>
      <c r="AF315" s="7">
        <f t="shared" si="63"/>
        <v>95.64718388652021</v>
      </c>
      <c r="AG315" s="7">
        <f t="shared" si="71"/>
        <v>111.63495531073019</v>
      </c>
      <c r="AI315" s="17">
        <f t="shared" si="72"/>
        <v>0</v>
      </c>
      <c r="AJ315" s="17">
        <f t="shared" si="80"/>
        <v>0</v>
      </c>
      <c r="AK315" s="17">
        <f t="shared" si="80"/>
        <v>0</v>
      </c>
      <c r="AL315" s="17">
        <f t="shared" si="80"/>
        <v>2614.3104229252194</v>
      </c>
      <c r="AM315" s="17">
        <f t="shared" si="78"/>
        <v>0</v>
      </c>
      <c r="AN315" s="17">
        <f t="shared" si="78"/>
        <v>0</v>
      </c>
      <c r="AO315" s="17">
        <f t="shared" si="78"/>
        <v>0</v>
      </c>
      <c r="AP315" s="17">
        <f t="shared" si="64"/>
        <v>0</v>
      </c>
      <c r="AQ315" s="17">
        <f t="shared" si="64"/>
        <v>0</v>
      </c>
      <c r="AR315" s="17">
        <f t="shared" si="64"/>
        <v>0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1</v>
      </c>
      <c r="AZ315">
        <v>0</v>
      </c>
      <c r="BA315">
        <v>1</v>
      </c>
      <c r="BB315">
        <v>0</v>
      </c>
      <c r="BC315">
        <v>0</v>
      </c>
    </row>
    <row r="316" spans="3:55" x14ac:dyDescent="0.25">
      <c r="C316" s="17"/>
      <c r="D316" s="30">
        <f t="shared" si="65"/>
        <v>1119.0465540709702</v>
      </c>
      <c r="E316" s="17">
        <f t="shared" si="66"/>
        <v>-917.02450190521608</v>
      </c>
      <c r="F316" s="30">
        <f t="shared" si="67"/>
        <v>202.02205216575408</v>
      </c>
      <c r="G316">
        <f t="shared" si="68"/>
        <v>5</v>
      </c>
      <c r="H316" s="31">
        <f t="shared" si="69"/>
        <v>9.7656225800141683E-4</v>
      </c>
      <c r="I316" s="30">
        <f t="shared" si="70"/>
        <v>1</v>
      </c>
      <c r="J316" s="2"/>
      <c r="K316" s="20">
        <v>100</v>
      </c>
      <c r="L316" s="7">
        <f t="shared" si="76"/>
        <v>86.21598533371521</v>
      </c>
      <c r="M316" s="7">
        <f t="shared" si="76"/>
        <v>98.094719243534925</v>
      </c>
      <c r="N316" s="7">
        <f t="shared" si="76"/>
        <v>84.573328756155178</v>
      </c>
      <c r="O316" s="7">
        <f t="shared" si="76"/>
        <v>72.915728716641496</v>
      </c>
      <c r="P316" s="7">
        <f t="shared" si="76"/>
        <v>82.961969398262212</v>
      </c>
      <c r="Q316" s="7">
        <f t="shared" si="75"/>
        <v>94.39236893846423</v>
      </c>
      <c r="R316" s="7">
        <f t="shared" si="75"/>
        <v>81.381310960132666</v>
      </c>
      <c r="S316" s="7">
        <f t="shared" si="75"/>
        <v>92.59392929750814</v>
      </c>
      <c r="T316" s="7">
        <f t="shared" si="75"/>
        <v>79.830768503050251</v>
      </c>
      <c r="U316" s="7">
        <f t="shared" si="75"/>
        <v>90.82975498094784</v>
      </c>
      <c r="W316" s="20">
        <v>100</v>
      </c>
      <c r="X316" s="7">
        <f t="shared" si="79"/>
        <v>115.98777142420998</v>
      </c>
      <c r="Y316" s="7">
        <f t="shared" si="79"/>
        <v>103.87831843691006</v>
      </c>
      <c r="Z316" s="7">
        <f t="shared" si="79"/>
        <v>119.86608986112005</v>
      </c>
      <c r="AA316" s="7">
        <f t="shared" si="77"/>
        <v>100</v>
      </c>
      <c r="AB316" s="7">
        <f t="shared" si="77"/>
        <v>87.890547012700083</v>
      </c>
      <c r="AC316" s="7">
        <f t="shared" si="77"/>
        <v>75.781094025400165</v>
      </c>
      <c r="AD316" s="7">
        <f t="shared" si="63"/>
        <v>91.768865449610146</v>
      </c>
      <c r="AE316" s="7">
        <f t="shared" si="63"/>
        <v>79.659412462310229</v>
      </c>
      <c r="AF316" s="7">
        <f t="shared" si="63"/>
        <v>95.64718388652021</v>
      </c>
      <c r="AG316" s="7">
        <f t="shared" si="71"/>
        <v>83.537730899220293</v>
      </c>
      <c r="AI316" s="17">
        <f t="shared" si="72"/>
        <v>0</v>
      </c>
      <c r="AJ316" s="17">
        <f t="shared" si="80"/>
        <v>0</v>
      </c>
      <c r="AK316" s="17">
        <f t="shared" si="80"/>
        <v>0</v>
      </c>
      <c r="AL316" s="17">
        <f t="shared" si="80"/>
        <v>2614.3104229252194</v>
      </c>
      <c r="AM316" s="17">
        <f t="shared" si="78"/>
        <v>0</v>
      </c>
      <c r="AN316" s="17">
        <f t="shared" si="78"/>
        <v>0</v>
      </c>
      <c r="AO316" s="17">
        <f t="shared" si="78"/>
        <v>0</v>
      </c>
      <c r="AP316" s="17">
        <f t="shared" si="64"/>
        <v>0</v>
      </c>
      <c r="AQ316" s="17">
        <f t="shared" si="64"/>
        <v>0</v>
      </c>
      <c r="AR316" s="17">
        <f t="shared" si="64"/>
        <v>0</v>
      </c>
      <c r="AT316">
        <v>0</v>
      </c>
      <c r="AU316">
        <v>1</v>
      </c>
      <c r="AV316">
        <v>0</v>
      </c>
      <c r="AW316">
        <v>0</v>
      </c>
      <c r="AX316">
        <v>1</v>
      </c>
      <c r="AY316">
        <v>1</v>
      </c>
      <c r="AZ316">
        <v>0</v>
      </c>
      <c r="BA316">
        <v>1</v>
      </c>
      <c r="BB316">
        <v>0</v>
      </c>
      <c r="BC316">
        <v>1</v>
      </c>
    </row>
    <row r="317" spans="3:55" x14ac:dyDescent="0.25">
      <c r="C317" s="17"/>
      <c r="D317" s="30">
        <f t="shared" si="65"/>
        <v>1119.0465540709704</v>
      </c>
      <c r="E317" s="17">
        <f t="shared" si="66"/>
        <v>-917.02450190521745</v>
      </c>
      <c r="F317" s="30">
        <f t="shared" si="67"/>
        <v>202.02205216575294</v>
      </c>
      <c r="G317">
        <f t="shared" si="68"/>
        <v>5</v>
      </c>
      <c r="H317" s="31">
        <f t="shared" si="69"/>
        <v>9.7656225800141683E-4</v>
      </c>
      <c r="I317" s="30">
        <f t="shared" si="70"/>
        <v>1</v>
      </c>
      <c r="J317" s="2"/>
      <c r="K317" s="20">
        <v>100</v>
      </c>
      <c r="L317" s="7">
        <f t="shared" si="76"/>
        <v>86.21598533371521</v>
      </c>
      <c r="M317" s="7">
        <f t="shared" si="76"/>
        <v>98.094719243534925</v>
      </c>
      <c r="N317" s="7">
        <f t="shared" si="76"/>
        <v>84.573328756155178</v>
      </c>
      <c r="O317" s="7">
        <f t="shared" si="76"/>
        <v>72.915728716641496</v>
      </c>
      <c r="P317" s="7">
        <f t="shared" si="76"/>
        <v>82.961969398262212</v>
      </c>
      <c r="Q317" s="7">
        <f t="shared" si="75"/>
        <v>94.39236893846423</v>
      </c>
      <c r="R317" s="7">
        <f t="shared" si="75"/>
        <v>81.381310960132666</v>
      </c>
      <c r="S317" s="7">
        <f t="shared" si="75"/>
        <v>92.59392929750814</v>
      </c>
      <c r="T317" s="7">
        <f t="shared" si="75"/>
        <v>105.35140859247176</v>
      </c>
      <c r="U317" s="7">
        <f t="shared" si="75"/>
        <v>90.829754980947826</v>
      </c>
      <c r="W317" s="20">
        <v>100</v>
      </c>
      <c r="X317" s="7">
        <f t="shared" si="79"/>
        <v>115.98777142420998</v>
      </c>
      <c r="Y317" s="7">
        <f t="shared" si="79"/>
        <v>103.87831843691006</v>
      </c>
      <c r="Z317" s="7">
        <f t="shared" si="79"/>
        <v>119.86608986112005</v>
      </c>
      <c r="AA317" s="7">
        <f t="shared" si="77"/>
        <v>100</v>
      </c>
      <c r="AB317" s="7">
        <f t="shared" si="77"/>
        <v>87.890547012700083</v>
      </c>
      <c r="AC317" s="7">
        <f t="shared" si="77"/>
        <v>75.781094025400165</v>
      </c>
      <c r="AD317" s="7">
        <f t="shared" si="63"/>
        <v>91.768865449610146</v>
      </c>
      <c r="AE317" s="7">
        <f t="shared" si="63"/>
        <v>79.659412462310229</v>
      </c>
      <c r="AF317" s="7">
        <f t="shared" si="63"/>
        <v>67.549959475010311</v>
      </c>
      <c r="AG317" s="7">
        <f t="shared" si="71"/>
        <v>83.537730899220293</v>
      </c>
      <c r="AI317" s="17">
        <f t="shared" si="72"/>
        <v>0</v>
      </c>
      <c r="AJ317" s="17">
        <f t="shared" si="80"/>
        <v>0</v>
      </c>
      <c r="AK317" s="17">
        <f t="shared" si="80"/>
        <v>0</v>
      </c>
      <c r="AL317" s="17">
        <f t="shared" si="80"/>
        <v>2614.3104229252194</v>
      </c>
      <c r="AM317" s="17">
        <f t="shared" si="78"/>
        <v>0</v>
      </c>
      <c r="AN317" s="17">
        <f t="shared" si="78"/>
        <v>0</v>
      </c>
      <c r="AO317" s="17">
        <f t="shared" si="78"/>
        <v>0</v>
      </c>
      <c r="AP317" s="17">
        <f t="shared" si="64"/>
        <v>0</v>
      </c>
      <c r="AQ317" s="17">
        <f t="shared" si="64"/>
        <v>0</v>
      </c>
      <c r="AR317" s="17">
        <f t="shared" si="64"/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1</v>
      </c>
      <c r="AZ317">
        <v>0</v>
      </c>
      <c r="BA317">
        <v>1</v>
      </c>
      <c r="BB317">
        <v>1</v>
      </c>
      <c r="BC317">
        <v>0</v>
      </c>
    </row>
    <row r="318" spans="3:55" x14ac:dyDescent="0.25">
      <c r="C318" s="17"/>
      <c r="D318" s="30">
        <f t="shared" si="65"/>
        <v>-2726.8844691813019</v>
      </c>
      <c r="E318" s="17">
        <f t="shared" si="66"/>
        <v>1986.6597914390738</v>
      </c>
      <c r="F318" s="30">
        <f t="shared" si="67"/>
        <v>-740.2246777422281</v>
      </c>
      <c r="G318">
        <f t="shared" si="68"/>
        <v>6</v>
      </c>
      <c r="H318" s="31">
        <f t="shared" si="69"/>
        <v>9.7699716664180632E-4</v>
      </c>
      <c r="I318" s="30">
        <f t="shared" si="70"/>
        <v>1</v>
      </c>
      <c r="J318" s="2"/>
      <c r="K318" s="20">
        <v>100</v>
      </c>
      <c r="L318" s="7">
        <f t="shared" si="76"/>
        <v>86.21598533371521</v>
      </c>
      <c r="M318" s="7">
        <f t="shared" si="76"/>
        <v>98.094719243534925</v>
      </c>
      <c r="N318" s="7">
        <f t="shared" si="76"/>
        <v>84.573328756155178</v>
      </c>
      <c r="O318" s="7">
        <f t="shared" si="76"/>
        <v>72.915728716641496</v>
      </c>
      <c r="P318" s="7">
        <f t="shared" si="76"/>
        <v>82.961969398262212</v>
      </c>
      <c r="Q318" s="7">
        <f t="shared" si="75"/>
        <v>94.39236893846423</v>
      </c>
      <c r="R318" s="7">
        <f t="shared" si="75"/>
        <v>81.381310960132666</v>
      </c>
      <c r="S318" s="7">
        <f t="shared" si="75"/>
        <v>92.59392929750814</v>
      </c>
      <c r="T318" s="7">
        <f t="shared" si="75"/>
        <v>105.35140859247176</v>
      </c>
      <c r="U318" s="7">
        <f t="shared" si="75"/>
        <v>119.86659791439074</v>
      </c>
      <c r="W318" s="20">
        <v>100</v>
      </c>
      <c r="X318" s="7">
        <f t="shared" si="79"/>
        <v>115.98777142420998</v>
      </c>
      <c r="Y318" s="7">
        <f t="shared" si="79"/>
        <v>103.87831843691006</v>
      </c>
      <c r="Z318" s="7">
        <f t="shared" si="79"/>
        <v>119.86608986112005</v>
      </c>
      <c r="AA318" s="7">
        <f t="shared" si="77"/>
        <v>100</v>
      </c>
      <c r="AB318" s="7">
        <f t="shared" si="77"/>
        <v>87.890547012700083</v>
      </c>
      <c r="AC318" s="7">
        <f t="shared" si="77"/>
        <v>75.781094025400165</v>
      </c>
      <c r="AD318" s="7">
        <f t="shared" si="63"/>
        <v>91.768865449610146</v>
      </c>
      <c r="AE318" s="7">
        <f t="shared" si="63"/>
        <v>79.659412462310229</v>
      </c>
      <c r="AF318" s="7">
        <f t="shared" si="63"/>
        <v>67.549959475010311</v>
      </c>
      <c r="AG318" s="7">
        <f t="shared" si="71"/>
        <v>55.440506487710394</v>
      </c>
      <c r="AI318" s="17">
        <f t="shared" si="72"/>
        <v>0</v>
      </c>
      <c r="AJ318" s="17">
        <f t="shared" si="80"/>
        <v>0</v>
      </c>
      <c r="AK318" s="17">
        <f t="shared" si="80"/>
        <v>0</v>
      </c>
      <c r="AL318" s="17">
        <f t="shared" si="80"/>
        <v>2614.3104229252194</v>
      </c>
      <c r="AM318" s="17">
        <f t="shared" si="78"/>
        <v>0</v>
      </c>
      <c r="AN318" s="17">
        <f t="shared" si="78"/>
        <v>0</v>
      </c>
      <c r="AO318" s="17">
        <f t="shared" si="78"/>
        <v>0</v>
      </c>
      <c r="AP318" s="17">
        <f t="shared" si="64"/>
        <v>0</v>
      </c>
      <c r="AQ318" s="17">
        <f t="shared" si="64"/>
        <v>0</v>
      </c>
      <c r="AR318" s="17">
        <f t="shared" si="64"/>
        <v>0</v>
      </c>
      <c r="AT318">
        <v>0</v>
      </c>
      <c r="AU318">
        <v>1</v>
      </c>
      <c r="AV318">
        <v>0</v>
      </c>
      <c r="AW318">
        <v>0</v>
      </c>
      <c r="AX318">
        <v>1</v>
      </c>
      <c r="AY318">
        <v>1</v>
      </c>
      <c r="AZ318">
        <v>0</v>
      </c>
      <c r="BA318">
        <v>1</v>
      </c>
      <c r="BB318">
        <v>1</v>
      </c>
      <c r="BC318">
        <v>1</v>
      </c>
    </row>
    <row r="319" spans="3:55" x14ac:dyDescent="0.25">
      <c r="C319" s="17"/>
      <c r="D319" s="30">
        <f t="shared" si="65"/>
        <v>2013.8960361784757</v>
      </c>
      <c r="E319" s="17">
        <f t="shared" si="66"/>
        <v>-3117.311633561806</v>
      </c>
      <c r="F319" s="30">
        <f t="shared" si="67"/>
        <v>-1103.4155973833304</v>
      </c>
      <c r="G319">
        <f t="shared" si="68"/>
        <v>4</v>
      </c>
      <c r="H319" s="31">
        <f t="shared" si="69"/>
        <v>9.7612754295987511E-4</v>
      </c>
      <c r="I319" s="30">
        <f t="shared" si="70"/>
        <v>2</v>
      </c>
      <c r="J319" s="2"/>
      <c r="K319" s="20">
        <v>100</v>
      </c>
      <c r="L319" s="7">
        <f t="shared" si="76"/>
        <v>86.21598533371521</v>
      </c>
      <c r="M319" s="7">
        <f t="shared" si="76"/>
        <v>98.094719243534925</v>
      </c>
      <c r="N319" s="7">
        <f t="shared" si="76"/>
        <v>84.573328756155178</v>
      </c>
      <c r="O319" s="7">
        <f t="shared" si="76"/>
        <v>72.915728716641496</v>
      </c>
      <c r="P319" s="7">
        <f t="shared" si="76"/>
        <v>82.961969398262212</v>
      </c>
      <c r="Q319" s="7">
        <f t="shared" si="75"/>
        <v>94.39236893846423</v>
      </c>
      <c r="R319" s="7">
        <f t="shared" si="75"/>
        <v>107.39763506628836</v>
      </c>
      <c r="S319" s="7">
        <f t="shared" si="75"/>
        <v>92.593929297508154</v>
      </c>
      <c r="T319" s="7">
        <f t="shared" si="75"/>
        <v>79.830768503050251</v>
      </c>
      <c r="U319" s="7">
        <f t="shared" si="75"/>
        <v>68.826883664381938</v>
      </c>
      <c r="W319" s="20">
        <v>100</v>
      </c>
      <c r="X319" s="7">
        <f t="shared" si="79"/>
        <v>115.98777142420998</v>
      </c>
      <c r="Y319" s="7">
        <f t="shared" si="79"/>
        <v>103.87831843691006</v>
      </c>
      <c r="Z319" s="7">
        <f t="shared" si="79"/>
        <v>119.86608986112005</v>
      </c>
      <c r="AA319" s="7">
        <f t="shared" si="77"/>
        <v>100</v>
      </c>
      <c r="AB319" s="7">
        <f t="shared" si="77"/>
        <v>87.890547012700083</v>
      </c>
      <c r="AC319" s="7">
        <f t="shared" si="77"/>
        <v>75.781094025400165</v>
      </c>
      <c r="AD319" s="7">
        <f t="shared" si="63"/>
        <v>100</v>
      </c>
      <c r="AE319" s="7">
        <f t="shared" si="63"/>
        <v>115.98777142420998</v>
      </c>
      <c r="AF319" s="7">
        <f t="shared" si="63"/>
        <v>131.97554284841996</v>
      </c>
      <c r="AG319" s="7">
        <f t="shared" si="71"/>
        <v>147.96331427262996</v>
      </c>
      <c r="AI319" s="17">
        <f t="shared" si="72"/>
        <v>0</v>
      </c>
      <c r="AJ319" s="17">
        <f t="shared" si="80"/>
        <v>0</v>
      </c>
      <c r="AK319" s="17">
        <f t="shared" si="80"/>
        <v>0</v>
      </c>
      <c r="AL319" s="17">
        <f t="shared" si="80"/>
        <v>2614.3104229252194</v>
      </c>
      <c r="AM319" s="17">
        <f t="shared" si="78"/>
        <v>0</v>
      </c>
      <c r="AN319" s="17">
        <f t="shared" si="78"/>
        <v>0</v>
      </c>
      <c r="AO319" s="17">
        <f t="shared" si="78"/>
        <v>-3901.5798383472356</v>
      </c>
      <c r="AP319" s="17">
        <f t="shared" si="64"/>
        <v>0</v>
      </c>
      <c r="AQ319" s="17">
        <f t="shared" si="64"/>
        <v>0</v>
      </c>
      <c r="AR319" s="17">
        <f t="shared" si="64"/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</row>
    <row r="320" spans="3:55" x14ac:dyDescent="0.25">
      <c r="C320" s="17"/>
      <c r="D320" s="30">
        <f t="shared" si="65"/>
        <v>517.16265909300955</v>
      </c>
      <c r="E320" s="17">
        <f t="shared" si="66"/>
        <v>-917.02450190521608</v>
      </c>
      <c r="F320" s="30">
        <f t="shared" si="67"/>
        <v>-399.86184281220653</v>
      </c>
      <c r="G320">
        <f t="shared" si="68"/>
        <v>5</v>
      </c>
      <c r="H320" s="31">
        <f t="shared" si="69"/>
        <v>9.7656225800141683E-4</v>
      </c>
      <c r="I320" s="30">
        <f t="shared" si="70"/>
        <v>2</v>
      </c>
      <c r="J320" s="2"/>
      <c r="K320" s="20">
        <v>100</v>
      </c>
      <c r="L320" s="7">
        <f t="shared" si="76"/>
        <v>86.21598533371521</v>
      </c>
      <c r="M320" s="7">
        <f t="shared" si="76"/>
        <v>98.094719243534925</v>
      </c>
      <c r="N320" s="7">
        <f t="shared" si="76"/>
        <v>84.573328756155178</v>
      </c>
      <c r="O320" s="7">
        <f t="shared" si="76"/>
        <v>72.915728716641496</v>
      </c>
      <c r="P320" s="7">
        <f t="shared" si="76"/>
        <v>82.961969398262212</v>
      </c>
      <c r="Q320" s="7">
        <f t="shared" si="75"/>
        <v>94.39236893846423</v>
      </c>
      <c r="R320" s="7">
        <f t="shared" si="75"/>
        <v>107.39763506628836</v>
      </c>
      <c r="S320" s="7">
        <f t="shared" si="75"/>
        <v>92.593929297508154</v>
      </c>
      <c r="T320" s="7">
        <f t="shared" si="75"/>
        <v>79.830768503050251</v>
      </c>
      <c r="U320" s="7">
        <f t="shared" si="75"/>
        <v>90.82975498094784</v>
      </c>
      <c r="W320" s="20">
        <v>100</v>
      </c>
      <c r="X320" s="7">
        <f t="shared" si="79"/>
        <v>115.98777142420998</v>
      </c>
      <c r="Y320" s="7">
        <f t="shared" si="79"/>
        <v>103.87831843691006</v>
      </c>
      <c r="Z320" s="7">
        <f t="shared" si="79"/>
        <v>119.86608986112005</v>
      </c>
      <c r="AA320" s="7">
        <f t="shared" si="77"/>
        <v>100</v>
      </c>
      <c r="AB320" s="7">
        <f t="shared" si="77"/>
        <v>87.890547012700083</v>
      </c>
      <c r="AC320" s="7">
        <f t="shared" si="77"/>
        <v>75.781094025400165</v>
      </c>
      <c r="AD320" s="7">
        <f t="shared" si="63"/>
        <v>100</v>
      </c>
      <c r="AE320" s="7">
        <f t="shared" si="63"/>
        <v>115.98777142420998</v>
      </c>
      <c r="AF320" s="7">
        <f t="shared" si="63"/>
        <v>131.97554284841996</v>
      </c>
      <c r="AG320" s="7">
        <f t="shared" si="71"/>
        <v>119.86608986112005</v>
      </c>
      <c r="AI320" s="17">
        <f t="shared" si="72"/>
        <v>0</v>
      </c>
      <c r="AJ320" s="17">
        <f t="shared" si="80"/>
        <v>0</v>
      </c>
      <c r="AK320" s="17">
        <f t="shared" si="80"/>
        <v>0</v>
      </c>
      <c r="AL320" s="17">
        <f t="shared" si="80"/>
        <v>2614.3104229252194</v>
      </c>
      <c r="AM320" s="17">
        <f t="shared" si="78"/>
        <v>0</v>
      </c>
      <c r="AN320" s="17">
        <f t="shared" si="78"/>
        <v>0</v>
      </c>
      <c r="AO320" s="17">
        <f t="shared" si="78"/>
        <v>-3901.5798383472356</v>
      </c>
      <c r="AP320" s="17">
        <f t="shared" si="64"/>
        <v>0</v>
      </c>
      <c r="AQ320" s="17">
        <f t="shared" si="64"/>
        <v>0</v>
      </c>
      <c r="AR320" s="17">
        <f t="shared" si="64"/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1</v>
      </c>
    </row>
    <row r="321" spans="3:55" x14ac:dyDescent="0.25">
      <c r="C321" s="17"/>
      <c r="D321" s="30">
        <f t="shared" si="65"/>
        <v>517.16265909300955</v>
      </c>
      <c r="E321" s="17">
        <f t="shared" si="66"/>
        <v>-917.02450190521608</v>
      </c>
      <c r="F321" s="30">
        <f t="shared" si="67"/>
        <v>-399.86184281220653</v>
      </c>
      <c r="G321">
        <f t="shared" si="68"/>
        <v>5</v>
      </c>
      <c r="H321" s="31">
        <f t="shared" si="69"/>
        <v>9.7656225800141683E-4</v>
      </c>
      <c r="I321" s="30">
        <f t="shared" si="70"/>
        <v>2</v>
      </c>
      <c r="J321" s="2"/>
      <c r="K321" s="20">
        <v>100</v>
      </c>
      <c r="L321" s="7">
        <f t="shared" si="76"/>
        <v>86.21598533371521</v>
      </c>
      <c r="M321" s="7">
        <f t="shared" si="76"/>
        <v>98.094719243534925</v>
      </c>
      <c r="N321" s="7">
        <f t="shared" si="76"/>
        <v>84.573328756155178</v>
      </c>
      <c r="O321" s="7">
        <f t="shared" si="76"/>
        <v>72.915728716641496</v>
      </c>
      <c r="P321" s="7">
        <f t="shared" si="76"/>
        <v>82.961969398262212</v>
      </c>
      <c r="Q321" s="7">
        <f t="shared" si="75"/>
        <v>94.39236893846423</v>
      </c>
      <c r="R321" s="7">
        <f t="shared" si="75"/>
        <v>107.39763506628836</v>
      </c>
      <c r="S321" s="7">
        <f t="shared" si="75"/>
        <v>92.593929297508154</v>
      </c>
      <c r="T321" s="7">
        <f t="shared" si="75"/>
        <v>105.35140859247177</v>
      </c>
      <c r="U321" s="7">
        <f t="shared" si="75"/>
        <v>90.82975498094784</v>
      </c>
      <c r="W321" s="20">
        <v>100</v>
      </c>
      <c r="X321" s="7">
        <f t="shared" si="79"/>
        <v>115.98777142420998</v>
      </c>
      <c r="Y321" s="7">
        <f t="shared" si="79"/>
        <v>103.87831843691006</v>
      </c>
      <c r="Z321" s="7">
        <f t="shared" si="79"/>
        <v>119.86608986112005</v>
      </c>
      <c r="AA321" s="7">
        <f t="shared" si="77"/>
        <v>100</v>
      </c>
      <c r="AB321" s="7">
        <f t="shared" si="77"/>
        <v>87.890547012700083</v>
      </c>
      <c r="AC321" s="7">
        <f t="shared" si="77"/>
        <v>75.781094025400165</v>
      </c>
      <c r="AD321" s="7">
        <f t="shared" si="63"/>
        <v>100</v>
      </c>
      <c r="AE321" s="7">
        <f t="shared" si="63"/>
        <v>115.98777142420998</v>
      </c>
      <c r="AF321" s="7">
        <f t="shared" si="63"/>
        <v>103.87831843691006</v>
      </c>
      <c r="AG321" s="7">
        <f t="shared" si="71"/>
        <v>119.86608986112005</v>
      </c>
      <c r="AI321" s="17">
        <f t="shared" si="72"/>
        <v>0</v>
      </c>
      <c r="AJ321" s="17">
        <f t="shared" si="80"/>
        <v>0</v>
      </c>
      <c r="AK321" s="17">
        <f t="shared" si="80"/>
        <v>0</v>
      </c>
      <c r="AL321" s="17">
        <f t="shared" si="80"/>
        <v>2614.3104229252194</v>
      </c>
      <c r="AM321" s="17">
        <f t="shared" si="78"/>
        <v>0</v>
      </c>
      <c r="AN321" s="17">
        <f t="shared" si="78"/>
        <v>0</v>
      </c>
      <c r="AO321" s="17">
        <f t="shared" si="78"/>
        <v>-3901.5798383472356</v>
      </c>
      <c r="AP321" s="17">
        <f t="shared" si="64"/>
        <v>0</v>
      </c>
      <c r="AQ321" s="17">
        <f t="shared" si="64"/>
        <v>0</v>
      </c>
      <c r="AR321" s="17">
        <f t="shared" si="64"/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1</v>
      </c>
      <c r="AZ321">
        <v>1</v>
      </c>
      <c r="BA321">
        <v>0</v>
      </c>
      <c r="BB321">
        <v>1</v>
      </c>
      <c r="BC321">
        <v>0</v>
      </c>
    </row>
    <row r="322" spans="3:55" x14ac:dyDescent="0.25">
      <c r="C322" s="17"/>
      <c r="D322" s="30">
        <f t="shared" si="65"/>
        <v>-2273.9075109528462</v>
      </c>
      <c r="E322" s="17">
        <f t="shared" si="66"/>
        <v>1986.6597914390752</v>
      </c>
      <c r="F322" s="30">
        <f t="shared" si="67"/>
        <v>-287.24771951377102</v>
      </c>
      <c r="G322">
        <f t="shared" si="68"/>
        <v>6</v>
      </c>
      <c r="H322" s="31">
        <f t="shared" si="69"/>
        <v>9.7699716664180632E-4</v>
      </c>
      <c r="I322" s="30">
        <f t="shared" si="70"/>
        <v>2</v>
      </c>
      <c r="J322" s="2"/>
      <c r="K322" s="20">
        <v>100</v>
      </c>
      <c r="L322" s="7">
        <f t="shared" si="76"/>
        <v>86.21598533371521</v>
      </c>
      <c r="M322" s="7">
        <f t="shared" si="76"/>
        <v>98.094719243534925</v>
      </c>
      <c r="N322" s="7">
        <f t="shared" si="76"/>
        <v>84.573328756155178</v>
      </c>
      <c r="O322" s="7">
        <f t="shared" si="76"/>
        <v>72.915728716641496</v>
      </c>
      <c r="P322" s="7">
        <f t="shared" si="76"/>
        <v>82.961969398262212</v>
      </c>
      <c r="Q322" s="7">
        <f t="shared" si="75"/>
        <v>94.39236893846423</v>
      </c>
      <c r="R322" s="7">
        <f t="shared" si="75"/>
        <v>107.39763506628836</v>
      </c>
      <c r="S322" s="7">
        <f t="shared" si="75"/>
        <v>92.593929297508154</v>
      </c>
      <c r="T322" s="7">
        <f t="shared" si="75"/>
        <v>105.35140859247177</v>
      </c>
      <c r="U322" s="7">
        <f t="shared" si="75"/>
        <v>119.86659791439075</v>
      </c>
      <c r="W322" s="20">
        <v>100</v>
      </c>
      <c r="X322" s="7">
        <f t="shared" si="79"/>
        <v>115.98777142420998</v>
      </c>
      <c r="Y322" s="7">
        <f t="shared" si="79"/>
        <v>103.87831843691006</v>
      </c>
      <c r="Z322" s="7">
        <f t="shared" si="79"/>
        <v>119.86608986112005</v>
      </c>
      <c r="AA322" s="7">
        <f t="shared" si="77"/>
        <v>100</v>
      </c>
      <c r="AB322" s="7">
        <f t="shared" si="77"/>
        <v>87.890547012700083</v>
      </c>
      <c r="AC322" s="7">
        <f t="shared" si="77"/>
        <v>75.781094025400165</v>
      </c>
      <c r="AD322" s="7">
        <f t="shared" si="77"/>
        <v>100</v>
      </c>
      <c r="AE322" s="7">
        <f t="shared" si="77"/>
        <v>115.98777142420998</v>
      </c>
      <c r="AF322" s="7">
        <f t="shared" si="77"/>
        <v>103.87831843691006</v>
      </c>
      <c r="AG322" s="7">
        <f t="shared" si="71"/>
        <v>91.768865449610146</v>
      </c>
      <c r="AI322" s="17">
        <f t="shared" si="72"/>
        <v>0</v>
      </c>
      <c r="AJ322" s="17">
        <f t="shared" si="80"/>
        <v>0</v>
      </c>
      <c r="AK322" s="17">
        <f t="shared" si="80"/>
        <v>0</v>
      </c>
      <c r="AL322" s="17">
        <f t="shared" si="80"/>
        <v>2614.3104229252194</v>
      </c>
      <c r="AM322" s="17">
        <f t="shared" si="78"/>
        <v>0</v>
      </c>
      <c r="AN322" s="17">
        <f t="shared" si="78"/>
        <v>0</v>
      </c>
      <c r="AO322" s="17">
        <f t="shared" si="78"/>
        <v>-3901.5798383472356</v>
      </c>
      <c r="AP322" s="17">
        <f t="shared" si="78"/>
        <v>0</v>
      </c>
      <c r="AQ322" s="17">
        <f t="shared" si="78"/>
        <v>0</v>
      </c>
      <c r="AR322" s="17">
        <f t="shared" si="78"/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1</v>
      </c>
      <c r="AZ322">
        <v>1</v>
      </c>
      <c r="BA322">
        <v>0</v>
      </c>
      <c r="BB322">
        <v>1</v>
      </c>
      <c r="BC322">
        <v>1</v>
      </c>
    </row>
    <row r="323" spans="3:55" x14ac:dyDescent="0.25">
      <c r="C323" s="17"/>
      <c r="D323" s="30">
        <f t="shared" si="65"/>
        <v>517.16265909300955</v>
      </c>
      <c r="E323" s="17">
        <f t="shared" si="66"/>
        <v>-917.02450190521608</v>
      </c>
      <c r="F323" s="30">
        <f t="shared" si="67"/>
        <v>-399.86184281220653</v>
      </c>
      <c r="G323">
        <f t="shared" si="68"/>
        <v>5</v>
      </c>
      <c r="H323" s="31">
        <f t="shared" si="69"/>
        <v>9.7656225800141683E-4</v>
      </c>
      <c r="I323" s="30">
        <f t="shared" si="70"/>
        <v>2</v>
      </c>
      <c r="J323" s="2"/>
      <c r="K323" s="20">
        <v>100</v>
      </c>
      <c r="L323" s="7">
        <f t="shared" si="76"/>
        <v>86.21598533371521</v>
      </c>
      <c r="M323" s="7">
        <f t="shared" si="76"/>
        <v>98.094719243534925</v>
      </c>
      <c r="N323" s="7">
        <f t="shared" si="76"/>
        <v>84.573328756155178</v>
      </c>
      <c r="O323" s="7">
        <f t="shared" si="76"/>
        <v>72.915728716641496</v>
      </c>
      <c r="P323" s="7">
        <f t="shared" si="76"/>
        <v>82.961969398262212</v>
      </c>
      <c r="Q323" s="7">
        <f t="shared" si="75"/>
        <v>94.39236893846423</v>
      </c>
      <c r="R323" s="7">
        <f t="shared" si="75"/>
        <v>107.39763506628836</v>
      </c>
      <c r="S323" s="7">
        <f t="shared" si="75"/>
        <v>122.19475099042168</v>
      </c>
      <c r="T323" s="7">
        <f t="shared" si="75"/>
        <v>105.35140859247177</v>
      </c>
      <c r="U323" s="7">
        <f t="shared" si="75"/>
        <v>90.82975498094784</v>
      </c>
      <c r="W323" s="20">
        <v>100</v>
      </c>
      <c r="X323" s="7">
        <f t="shared" si="79"/>
        <v>115.98777142420998</v>
      </c>
      <c r="Y323" s="7">
        <f t="shared" si="79"/>
        <v>103.87831843691006</v>
      </c>
      <c r="Z323" s="7">
        <f t="shared" si="79"/>
        <v>119.86608986112005</v>
      </c>
      <c r="AA323" s="7">
        <f t="shared" si="77"/>
        <v>100</v>
      </c>
      <c r="AB323" s="7">
        <f t="shared" si="77"/>
        <v>87.890547012700083</v>
      </c>
      <c r="AC323" s="7">
        <f t="shared" si="77"/>
        <v>75.781094025400165</v>
      </c>
      <c r="AD323" s="7">
        <f t="shared" si="77"/>
        <v>100</v>
      </c>
      <c r="AE323" s="7">
        <f t="shared" si="77"/>
        <v>87.890547012700083</v>
      </c>
      <c r="AF323" s="7">
        <f t="shared" si="77"/>
        <v>103.87831843691006</v>
      </c>
      <c r="AG323" s="7">
        <f t="shared" si="71"/>
        <v>119.86608986112005</v>
      </c>
      <c r="AI323" s="17">
        <f t="shared" si="72"/>
        <v>0</v>
      </c>
      <c r="AJ323" s="17">
        <f t="shared" si="80"/>
        <v>0</v>
      </c>
      <c r="AK323" s="17">
        <f t="shared" si="80"/>
        <v>0</v>
      </c>
      <c r="AL323" s="17">
        <f t="shared" si="80"/>
        <v>2614.3104229252194</v>
      </c>
      <c r="AM323" s="17">
        <f t="shared" si="78"/>
        <v>0</v>
      </c>
      <c r="AN323" s="17">
        <f t="shared" si="78"/>
        <v>0</v>
      </c>
      <c r="AO323" s="17">
        <f t="shared" si="78"/>
        <v>-3901.5798383472356</v>
      </c>
      <c r="AP323" s="17">
        <f t="shared" si="78"/>
        <v>0</v>
      </c>
      <c r="AQ323" s="17">
        <f t="shared" si="78"/>
        <v>0</v>
      </c>
      <c r="AR323" s="17">
        <f t="shared" si="78"/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1</v>
      </c>
      <c r="AZ323">
        <v>1</v>
      </c>
      <c r="BA323">
        <v>1</v>
      </c>
      <c r="BB323">
        <v>0</v>
      </c>
      <c r="BC323">
        <v>0</v>
      </c>
    </row>
    <row r="324" spans="3:55" x14ac:dyDescent="0.25">
      <c r="C324" s="17"/>
      <c r="D324" s="30">
        <f t="shared" si="65"/>
        <v>-2273.9075109528462</v>
      </c>
      <c r="E324" s="17">
        <f t="shared" si="66"/>
        <v>1986.6597914390752</v>
      </c>
      <c r="F324" s="30">
        <f t="shared" si="67"/>
        <v>-287.24771951377102</v>
      </c>
      <c r="G324">
        <f t="shared" si="68"/>
        <v>6</v>
      </c>
      <c r="H324" s="31">
        <f t="shared" si="69"/>
        <v>9.7699716664180632E-4</v>
      </c>
      <c r="I324" s="30">
        <f t="shared" si="70"/>
        <v>2</v>
      </c>
      <c r="J324" s="2"/>
      <c r="K324" s="20">
        <v>100</v>
      </c>
      <c r="L324" s="7">
        <f t="shared" si="76"/>
        <v>86.21598533371521</v>
      </c>
      <c r="M324" s="7">
        <f t="shared" si="76"/>
        <v>98.094719243534925</v>
      </c>
      <c r="N324" s="7">
        <f t="shared" si="76"/>
        <v>84.573328756155178</v>
      </c>
      <c r="O324" s="7">
        <f t="shared" si="76"/>
        <v>72.915728716641496</v>
      </c>
      <c r="P324" s="7">
        <f t="shared" si="76"/>
        <v>82.961969398262212</v>
      </c>
      <c r="Q324" s="7">
        <f t="shared" si="75"/>
        <v>94.39236893846423</v>
      </c>
      <c r="R324" s="7">
        <f t="shared" si="75"/>
        <v>107.39763506628836</v>
      </c>
      <c r="S324" s="7">
        <f t="shared" si="75"/>
        <v>122.19475099042168</v>
      </c>
      <c r="T324" s="7">
        <f t="shared" si="75"/>
        <v>105.35140859247177</v>
      </c>
      <c r="U324" s="7">
        <f t="shared" si="75"/>
        <v>119.86659791439075</v>
      </c>
      <c r="W324" s="20">
        <v>100</v>
      </c>
      <c r="X324" s="7">
        <f t="shared" si="79"/>
        <v>115.98777142420998</v>
      </c>
      <c r="Y324" s="7">
        <f t="shared" si="79"/>
        <v>103.87831843691006</v>
      </c>
      <c r="Z324" s="7">
        <f t="shared" si="79"/>
        <v>119.86608986112005</v>
      </c>
      <c r="AA324" s="7">
        <f t="shared" si="77"/>
        <v>100</v>
      </c>
      <c r="AB324" s="7">
        <f t="shared" si="77"/>
        <v>87.890547012700083</v>
      </c>
      <c r="AC324" s="7">
        <f t="shared" si="77"/>
        <v>75.781094025400165</v>
      </c>
      <c r="AD324" s="7">
        <f t="shared" si="77"/>
        <v>100</v>
      </c>
      <c r="AE324" s="7">
        <f t="shared" si="77"/>
        <v>87.890547012700083</v>
      </c>
      <c r="AF324" s="7">
        <f t="shared" si="77"/>
        <v>103.87831843691006</v>
      </c>
      <c r="AG324" s="7">
        <f t="shared" si="71"/>
        <v>91.768865449610146</v>
      </c>
      <c r="AI324" s="17">
        <f t="shared" si="72"/>
        <v>0</v>
      </c>
      <c r="AJ324" s="17">
        <f t="shared" si="80"/>
        <v>0</v>
      </c>
      <c r="AK324" s="17">
        <f t="shared" si="80"/>
        <v>0</v>
      </c>
      <c r="AL324" s="17">
        <f t="shared" si="80"/>
        <v>2614.3104229252194</v>
      </c>
      <c r="AM324" s="17">
        <f t="shared" si="78"/>
        <v>0</v>
      </c>
      <c r="AN324" s="17">
        <f t="shared" si="78"/>
        <v>0</v>
      </c>
      <c r="AO324" s="17">
        <f t="shared" si="78"/>
        <v>-3901.5798383472356</v>
      </c>
      <c r="AP324" s="17">
        <f t="shared" si="78"/>
        <v>0</v>
      </c>
      <c r="AQ324" s="17">
        <f t="shared" si="78"/>
        <v>0</v>
      </c>
      <c r="AR324" s="17">
        <f t="shared" si="78"/>
        <v>0</v>
      </c>
      <c r="AT324">
        <v>0</v>
      </c>
      <c r="AU324">
        <v>1</v>
      </c>
      <c r="AV324">
        <v>0</v>
      </c>
      <c r="AW324">
        <v>0</v>
      </c>
      <c r="AX324">
        <v>1</v>
      </c>
      <c r="AY324">
        <v>1</v>
      </c>
      <c r="AZ324">
        <v>1</v>
      </c>
      <c r="BA324">
        <v>1</v>
      </c>
      <c r="BB324">
        <v>0</v>
      </c>
      <c r="BC324">
        <v>1</v>
      </c>
    </row>
    <row r="325" spans="3:55" x14ac:dyDescent="0.25">
      <c r="C325" s="17"/>
      <c r="D325" s="30">
        <f t="shared" si="65"/>
        <v>-2273.9075109528467</v>
      </c>
      <c r="E325" s="17">
        <f t="shared" si="66"/>
        <v>1986.6597914390766</v>
      </c>
      <c r="F325" s="30">
        <f t="shared" si="67"/>
        <v>-287.24771951377011</v>
      </c>
      <c r="G325">
        <f t="shared" si="68"/>
        <v>6</v>
      </c>
      <c r="H325" s="31">
        <f t="shared" si="69"/>
        <v>9.7699716664180632E-4</v>
      </c>
      <c r="I325" s="30">
        <f t="shared" si="70"/>
        <v>2</v>
      </c>
      <c r="J325" s="2"/>
      <c r="K325" s="20">
        <v>100</v>
      </c>
      <c r="L325" s="7">
        <f t="shared" si="76"/>
        <v>86.21598533371521</v>
      </c>
      <c r="M325" s="7">
        <f t="shared" si="76"/>
        <v>98.094719243534925</v>
      </c>
      <c r="N325" s="7">
        <f t="shared" si="76"/>
        <v>84.573328756155178</v>
      </c>
      <c r="O325" s="7">
        <f t="shared" si="76"/>
        <v>72.915728716641496</v>
      </c>
      <c r="P325" s="7">
        <f t="shared" si="76"/>
        <v>82.961969398262212</v>
      </c>
      <c r="Q325" s="7">
        <f t="shared" si="75"/>
        <v>94.39236893846423</v>
      </c>
      <c r="R325" s="7">
        <f t="shared" si="75"/>
        <v>107.39763506628836</v>
      </c>
      <c r="S325" s="7">
        <f t="shared" si="75"/>
        <v>122.19475099042168</v>
      </c>
      <c r="T325" s="7">
        <f t="shared" si="75"/>
        <v>139.03059560292041</v>
      </c>
      <c r="U325" s="7">
        <f t="shared" si="75"/>
        <v>119.86659791439077</v>
      </c>
      <c r="W325" s="20">
        <v>100</v>
      </c>
      <c r="X325" s="7">
        <f t="shared" si="79"/>
        <v>115.98777142420998</v>
      </c>
      <c r="Y325" s="7">
        <f t="shared" si="79"/>
        <v>103.87831843691006</v>
      </c>
      <c r="Z325" s="7">
        <f t="shared" si="79"/>
        <v>119.86608986112005</v>
      </c>
      <c r="AA325" s="7">
        <f t="shared" si="77"/>
        <v>100</v>
      </c>
      <c r="AB325" s="7">
        <f t="shared" si="77"/>
        <v>87.890547012700083</v>
      </c>
      <c r="AC325" s="7">
        <f t="shared" si="77"/>
        <v>75.781094025400165</v>
      </c>
      <c r="AD325" s="7">
        <f t="shared" si="77"/>
        <v>100</v>
      </c>
      <c r="AE325" s="7">
        <f t="shared" si="77"/>
        <v>87.890547012700083</v>
      </c>
      <c r="AF325" s="7">
        <f t="shared" si="77"/>
        <v>75.781094025400165</v>
      </c>
      <c r="AG325" s="7">
        <f t="shared" si="71"/>
        <v>91.768865449610146</v>
      </c>
      <c r="AI325" s="17">
        <f t="shared" si="72"/>
        <v>0</v>
      </c>
      <c r="AJ325" s="17">
        <f t="shared" si="80"/>
        <v>0</v>
      </c>
      <c r="AK325" s="17">
        <f t="shared" si="80"/>
        <v>0</v>
      </c>
      <c r="AL325" s="17">
        <f t="shared" si="80"/>
        <v>2614.3104229252194</v>
      </c>
      <c r="AM325" s="17">
        <f t="shared" si="78"/>
        <v>0</v>
      </c>
      <c r="AN325" s="17">
        <f t="shared" si="78"/>
        <v>0</v>
      </c>
      <c r="AO325" s="17">
        <f t="shared" si="78"/>
        <v>-3901.5798383472356</v>
      </c>
      <c r="AP325" s="17">
        <f t="shared" si="78"/>
        <v>0</v>
      </c>
      <c r="AQ325" s="17">
        <f t="shared" si="78"/>
        <v>0</v>
      </c>
      <c r="AR325" s="17">
        <f t="shared" si="78"/>
        <v>0</v>
      </c>
      <c r="AT325">
        <v>0</v>
      </c>
      <c r="AU325">
        <v>1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0</v>
      </c>
    </row>
    <row r="326" spans="3:55" x14ac:dyDescent="0.25">
      <c r="C326" s="17"/>
      <c r="D326" s="30">
        <f t="shared" si="65"/>
        <v>-7033.9094756093609</v>
      </c>
      <c r="E326" s="17">
        <f t="shared" si="66"/>
        <v>5818.6062470211564</v>
      </c>
      <c r="F326" s="30">
        <f t="shared" si="67"/>
        <v>-1215.3032285882045</v>
      </c>
      <c r="G326">
        <f t="shared" si="68"/>
        <v>7</v>
      </c>
      <c r="H326" s="31">
        <f t="shared" si="69"/>
        <v>9.7743226896726152E-4</v>
      </c>
      <c r="I326" s="30">
        <f t="shared" si="70"/>
        <v>2</v>
      </c>
      <c r="J326" s="2"/>
      <c r="K326" s="20">
        <v>100</v>
      </c>
      <c r="L326" s="7">
        <f t="shared" si="76"/>
        <v>86.21598533371521</v>
      </c>
      <c r="M326" s="7">
        <f t="shared" si="76"/>
        <v>98.094719243534925</v>
      </c>
      <c r="N326" s="7">
        <f t="shared" si="76"/>
        <v>84.573328756155178</v>
      </c>
      <c r="O326" s="7">
        <f t="shared" si="76"/>
        <v>72.915728716641496</v>
      </c>
      <c r="P326" s="7">
        <f t="shared" si="76"/>
        <v>82.961969398262212</v>
      </c>
      <c r="Q326" s="7">
        <f t="shared" si="75"/>
        <v>94.39236893846423</v>
      </c>
      <c r="R326" s="7">
        <f t="shared" si="75"/>
        <v>107.39763506628836</v>
      </c>
      <c r="S326" s="7">
        <f t="shared" si="75"/>
        <v>122.19475099042168</v>
      </c>
      <c r="T326" s="7">
        <f t="shared" si="75"/>
        <v>139.03059560292041</v>
      </c>
      <c r="U326" s="7">
        <f t="shared" si="75"/>
        <v>158.18606247021157</v>
      </c>
      <c r="W326" s="20">
        <v>100</v>
      </c>
      <c r="X326" s="7">
        <f t="shared" si="79"/>
        <v>115.98777142420998</v>
      </c>
      <c r="Y326" s="7">
        <f t="shared" si="79"/>
        <v>103.87831843691006</v>
      </c>
      <c r="Z326" s="7">
        <f t="shared" si="79"/>
        <v>119.86608986112005</v>
      </c>
      <c r="AA326" s="7">
        <f t="shared" si="77"/>
        <v>100</v>
      </c>
      <c r="AB326" s="7">
        <f t="shared" si="77"/>
        <v>87.890547012700083</v>
      </c>
      <c r="AC326" s="7">
        <f t="shared" si="77"/>
        <v>75.781094025400165</v>
      </c>
      <c r="AD326" s="7">
        <f t="shared" si="77"/>
        <v>100</v>
      </c>
      <c r="AE326" s="7">
        <f t="shared" si="77"/>
        <v>87.890547012700083</v>
      </c>
      <c r="AF326" s="7">
        <f t="shared" si="77"/>
        <v>75.781094025400165</v>
      </c>
      <c r="AG326" s="7">
        <f t="shared" si="71"/>
        <v>63.671641038100248</v>
      </c>
      <c r="AI326" s="17">
        <f t="shared" si="72"/>
        <v>0</v>
      </c>
      <c r="AJ326" s="17">
        <f t="shared" si="80"/>
        <v>0</v>
      </c>
      <c r="AK326" s="17">
        <f t="shared" si="80"/>
        <v>0</v>
      </c>
      <c r="AL326" s="17">
        <f t="shared" si="80"/>
        <v>2614.3104229252194</v>
      </c>
      <c r="AM326" s="17">
        <f t="shared" si="78"/>
        <v>0</v>
      </c>
      <c r="AN326" s="17">
        <f t="shared" si="78"/>
        <v>0</v>
      </c>
      <c r="AO326" s="17">
        <f t="shared" si="78"/>
        <v>-3901.5798383472356</v>
      </c>
      <c r="AP326" s="17">
        <f t="shared" si="78"/>
        <v>0</v>
      </c>
      <c r="AQ326" s="17">
        <f t="shared" si="78"/>
        <v>0</v>
      </c>
      <c r="AR326" s="17">
        <f t="shared" si="78"/>
        <v>0</v>
      </c>
      <c r="AT326">
        <v>0</v>
      </c>
      <c r="AU326">
        <v>1</v>
      </c>
      <c r="AV326">
        <v>0</v>
      </c>
      <c r="AW326">
        <v>0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</row>
    <row r="327" spans="3:55" x14ac:dyDescent="0.25">
      <c r="C327" s="17"/>
      <c r="D327" s="30">
        <f t="shared" ref="D327:D390" si="81">SUM(AI327:AR327)+(AG327-100)*U327</f>
        <v>5672.3068240524981</v>
      </c>
      <c r="E327" s="17">
        <f t="shared" ref="E327:E390" si="82">100*(U327-K327)</f>
        <v>-6047.9900177581985</v>
      </c>
      <c r="F327" s="30">
        <f t="shared" ref="F327:F390" si="83">D327+E327</f>
        <v>-375.68319370570043</v>
      </c>
      <c r="G327">
        <f t="shared" ref="G327:G390" si="84">SUM(AT327:BC327)</f>
        <v>2</v>
      </c>
      <c r="H327" s="31">
        <f t="shared" ref="H327:H390" si="85">K$2^G327*K$3^(10-G327)</f>
        <v>9.7525869332865155E-4</v>
      </c>
      <c r="I327" s="30">
        <f t="shared" ref="I327:I390" si="86">10-COUNTIF(AI327:AR327,0)</f>
        <v>2</v>
      </c>
      <c r="J327" s="2"/>
      <c r="K327" s="20">
        <v>100</v>
      </c>
      <c r="L327" s="7">
        <f t="shared" si="76"/>
        <v>86.21598533371521</v>
      </c>
      <c r="M327" s="7">
        <f t="shared" si="76"/>
        <v>98.094719243534925</v>
      </c>
      <c r="N327" s="7">
        <f t="shared" si="76"/>
        <v>84.573328756155178</v>
      </c>
      <c r="O327" s="7">
        <f t="shared" si="76"/>
        <v>96.225739434679397</v>
      </c>
      <c r="P327" s="7">
        <f t="shared" si="76"/>
        <v>82.961969398262198</v>
      </c>
      <c r="Q327" s="7">
        <f t="shared" si="75"/>
        <v>71.526479368967031</v>
      </c>
      <c r="R327" s="7">
        <f t="shared" si="75"/>
        <v>61.66725896247145</v>
      </c>
      <c r="S327" s="7">
        <f t="shared" si="75"/>
        <v>53.167034942788561</v>
      </c>
      <c r="T327" s="7">
        <f t="shared" si="75"/>
        <v>45.838483048645827</v>
      </c>
      <c r="U327" s="7">
        <f t="shared" si="75"/>
        <v>39.520099822418018</v>
      </c>
      <c r="W327" s="20">
        <v>100</v>
      </c>
      <c r="X327" s="7">
        <f t="shared" si="79"/>
        <v>115.98777142420998</v>
      </c>
      <c r="Y327" s="7">
        <f t="shared" si="79"/>
        <v>103.87831843691006</v>
      </c>
      <c r="Z327" s="7">
        <f t="shared" si="79"/>
        <v>119.86608986112005</v>
      </c>
      <c r="AA327" s="7">
        <f t="shared" si="77"/>
        <v>107.75663687382013</v>
      </c>
      <c r="AB327" s="7">
        <f t="shared" si="77"/>
        <v>123.74440829803011</v>
      </c>
      <c r="AC327" s="7">
        <f t="shared" si="77"/>
        <v>100</v>
      </c>
      <c r="AD327" s="7">
        <f t="shared" si="77"/>
        <v>115.98777142420998</v>
      </c>
      <c r="AE327" s="7">
        <f t="shared" si="77"/>
        <v>131.97554284841996</v>
      </c>
      <c r="AF327" s="7">
        <f t="shared" si="77"/>
        <v>100</v>
      </c>
      <c r="AG327" s="7">
        <f t="shared" ref="AG327:AG390" si="87">-BC327*$L$2-(1-BC327)*$L$3+AF327</f>
        <v>115.98777142420998</v>
      </c>
      <c r="AI327" s="17">
        <f t="shared" ref="AI327:AI390" si="88">IF(X327=100,(AT327*$L$2+(1-AT327)*$L$3+W327)-100,0)*L327</f>
        <v>0</v>
      </c>
      <c r="AJ327" s="17">
        <f t="shared" si="80"/>
        <v>0</v>
      </c>
      <c r="AK327" s="17">
        <f t="shared" si="80"/>
        <v>0</v>
      </c>
      <c r="AL327" s="17">
        <f t="shared" si="80"/>
        <v>0</v>
      </c>
      <c r="AM327" s="17">
        <f t="shared" si="78"/>
        <v>0</v>
      </c>
      <c r="AN327" s="17">
        <f t="shared" si="78"/>
        <v>2841.902933186896</v>
      </c>
      <c r="AO327" s="17">
        <f t="shared" si="78"/>
        <v>0</v>
      </c>
      <c r="AP327" s="17">
        <f t="shared" si="78"/>
        <v>0</v>
      </c>
      <c r="AQ327" s="17">
        <f t="shared" si="78"/>
        <v>2198.565568242821</v>
      </c>
      <c r="AR327" s="17">
        <f t="shared" si="78"/>
        <v>0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</row>
    <row r="328" spans="3:55" x14ac:dyDescent="0.25">
      <c r="C328" s="17"/>
      <c r="D328" s="30">
        <f t="shared" si="81"/>
        <v>4408.9114405702458</v>
      </c>
      <c r="E328" s="17">
        <f t="shared" si="82"/>
        <v>-4784.5946342759453</v>
      </c>
      <c r="F328" s="30">
        <f t="shared" si="83"/>
        <v>-375.68319370569952</v>
      </c>
      <c r="G328">
        <f t="shared" si="84"/>
        <v>3</v>
      </c>
      <c r="H328" s="31">
        <f t="shared" si="85"/>
        <v>9.7569302143100045E-4</v>
      </c>
      <c r="I328" s="30">
        <f t="shared" si="86"/>
        <v>2</v>
      </c>
      <c r="J328" s="2"/>
      <c r="K328" s="20">
        <v>100</v>
      </c>
      <c r="L328" s="7">
        <f t="shared" si="76"/>
        <v>86.21598533371521</v>
      </c>
      <c r="M328" s="7">
        <f t="shared" si="76"/>
        <v>98.094719243534925</v>
      </c>
      <c r="N328" s="7">
        <f t="shared" si="76"/>
        <v>84.573328756155178</v>
      </c>
      <c r="O328" s="7">
        <f t="shared" si="76"/>
        <v>96.225739434679397</v>
      </c>
      <c r="P328" s="7">
        <f t="shared" si="76"/>
        <v>82.961969398262198</v>
      </c>
      <c r="Q328" s="7">
        <f t="shared" si="75"/>
        <v>71.526479368967031</v>
      </c>
      <c r="R328" s="7">
        <f t="shared" si="75"/>
        <v>61.66725896247145</v>
      </c>
      <c r="S328" s="7">
        <f t="shared" si="75"/>
        <v>53.167034942788561</v>
      </c>
      <c r="T328" s="7">
        <f t="shared" si="75"/>
        <v>45.838483048645827</v>
      </c>
      <c r="U328" s="7">
        <f t="shared" si="75"/>
        <v>52.154053657240546</v>
      </c>
      <c r="W328" s="20">
        <v>100</v>
      </c>
      <c r="X328" s="7">
        <f t="shared" si="79"/>
        <v>115.98777142420998</v>
      </c>
      <c r="Y328" s="7">
        <f t="shared" si="79"/>
        <v>103.87831843691006</v>
      </c>
      <c r="Z328" s="7">
        <f t="shared" si="79"/>
        <v>119.86608986112005</v>
      </c>
      <c r="AA328" s="7">
        <f t="shared" si="77"/>
        <v>107.75663687382013</v>
      </c>
      <c r="AB328" s="7">
        <f t="shared" si="77"/>
        <v>123.74440829803011</v>
      </c>
      <c r="AC328" s="7">
        <f t="shared" si="77"/>
        <v>100</v>
      </c>
      <c r="AD328" s="7">
        <f t="shared" si="77"/>
        <v>115.98777142420998</v>
      </c>
      <c r="AE328" s="7">
        <f t="shared" si="77"/>
        <v>131.97554284841996</v>
      </c>
      <c r="AF328" s="7">
        <f t="shared" si="77"/>
        <v>100</v>
      </c>
      <c r="AG328" s="7">
        <f t="shared" si="87"/>
        <v>87.890547012700083</v>
      </c>
      <c r="AI328" s="17">
        <f t="shared" si="88"/>
        <v>0</v>
      </c>
      <c r="AJ328" s="17">
        <f t="shared" si="80"/>
        <v>0</v>
      </c>
      <c r="AK328" s="17">
        <f t="shared" si="80"/>
        <v>0</v>
      </c>
      <c r="AL328" s="17">
        <f t="shared" si="80"/>
        <v>0</v>
      </c>
      <c r="AM328" s="17">
        <f t="shared" si="78"/>
        <v>0</v>
      </c>
      <c r="AN328" s="17">
        <f t="shared" si="78"/>
        <v>2841.902933186896</v>
      </c>
      <c r="AO328" s="17">
        <f t="shared" si="78"/>
        <v>0</v>
      </c>
      <c r="AP328" s="17">
        <f t="shared" si="78"/>
        <v>0</v>
      </c>
      <c r="AQ328" s="17">
        <f t="shared" si="78"/>
        <v>2198.565568242821</v>
      </c>
      <c r="AR328" s="17">
        <f t="shared" si="78"/>
        <v>0</v>
      </c>
      <c r="AT328">
        <v>0</v>
      </c>
      <c r="AU328">
        <v>1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1</v>
      </c>
    </row>
    <row r="329" spans="3:55" x14ac:dyDescent="0.25">
      <c r="C329" s="17"/>
      <c r="D329" s="30">
        <f t="shared" si="81"/>
        <v>4711.8271384812579</v>
      </c>
      <c r="E329" s="17">
        <f t="shared" si="82"/>
        <v>-4784.5946342759453</v>
      </c>
      <c r="F329" s="30">
        <f t="shared" si="83"/>
        <v>-72.76749579468742</v>
      </c>
      <c r="G329">
        <f t="shared" si="84"/>
        <v>3</v>
      </c>
      <c r="H329" s="31">
        <f t="shared" si="85"/>
        <v>9.7569302143100045E-4</v>
      </c>
      <c r="I329" s="30">
        <f t="shared" si="86"/>
        <v>1</v>
      </c>
      <c r="J329" s="2"/>
      <c r="K329" s="20">
        <v>100</v>
      </c>
      <c r="L329" s="7">
        <f t="shared" si="76"/>
        <v>86.21598533371521</v>
      </c>
      <c r="M329" s="7">
        <f t="shared" si="76"/>
        <v>98.094719243534925</v>
      </c>
      <c r="N329" s="7">
        <f t="shared" si="76"/>
        <v>84.573328756155178</v>
      </c>
      <c r="O329" s="7">
        <f t="shared" si="76"/>
        <v>96.225739434679397</v>
      </c>
      <c r="P329" s="7">
        <f t="shared" si="76"/>
        <v>82.961969398262198</v>
      </c>
      <c r="Q329" s="7">
        <f t="shared" si="75"/>
        <v>71.526479368967031</v>
      </c>
      <c r="R329" s="7">
        <f t="shared" si="75"/>
        <v>61.66725896247145</v>
      </c>
      <c r="S329" s="7">
        <f t="shared" si="75"/>
        <v>53.167034942788561</v>
      </c>
      <c r="T329" s="7">
        <f t="shared" si="75"/>
        <v>60.492324544419994</v>
      </c>
      <c r="U329" s="7">
        <f t="shared" si="75"/>
        <v>52.154053657240546</v>
      </c>
      <c r="W329" s="20">
        <v>100</v>
      </c>
      <c r="X329" s="7">
        <f t="shared" si="79"/>
        <v>115.98777142420998</v>
      </c>
      <c r="Y329" s="7">
        <f t="shared" si="79"/>
        <v>103.87831843691006</v>
      </c>
      <c r="Z329" s="7">
        <f t="shared" si="79"/>
        <v>119.86608986112005</v>
      </c>
      <c r="AA329" s="7">
        <f t="shared" si="77"/>
        <v>107.75663687382013</v>
      </c>
      <c r="AB329" s="7">
        <f t="shared" si="77"/>
        <v>123.74440829803011</v>
      </c>
      <c r="AC329" s="7">
        <f t="shared" si="77"/>
        <v>100</v>
      </c>
      <c r="AD329" s="7">
        <f t="shared" si="77"/>
        <v>115.98777142420998</v>
      </c>
      <c r="AE329" s="7">
        <f t="shared" si="77"/>
        <v>131.97554284841996</v>
      </c>
      <c r="AF329" s="7">
        <f t="shared" si="77"/>
        <v>119.86608986112005</v>
      </c>
      <c r="AG329" s="7">
        <f t="shared" si="87"/>
        <v>135.85386128533003</v>
      </c>
      <c r="AI329" s="17">
        <f t="shared" si="88"/>
        <v>0</v>
      </c>
      <c r="AJ329" s="17">
        <f t="shared" si="80"/>
        <v>0</v>
      </c>
      <c r="AK329" s="17">
        <f t="shared" si="80"/>
        <v>0</v>
      </c>
      <c r="AL329" s="17">
        <f t="shared" si="80"/>
        <v>0</v>
      </c>
      <c r="AM329" s="17">
        <f t="shared" si="78"/>
        <v>0</v>
      </c>
      <c r="AN329" s="17">
        <f t="shared" si="78"/>
        <v>2841.902933186896</v>
      </c>
      <c r="AO329" s="17">
        <f t="shared" si="78"/>
        <v>0</v>
      </c>
      <c r="AP329" s="17">
        <f t="shared" si="78"/>
        <v>0</v>
      </c>
      <c r="AQ329" s="17">
        <f t="shared" si="78"/>
        <v>0</v>
      </c>
      <c r="AR329" s="17">
        <f t="shared" si="78"/>
        <v>0</v>
      </c>
      <c r="AT329">
        <v>0</v>
      </c>
      <c r="AU329">
        <v>1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0</v>
      </c>
    </row>
    <row r="330" spans="3:55" x14ac:dyDescent="0.25">
      <c r="C330" s="17"/>
      <c r="D330" s="30">
        <f t="shared" si="81"/>
        <v>3375.7680769281692</v>
      </c>
      <c r="E330" s="17">
        <f t="shared" si="82"/>
        <v>-3117.311633561806</v>
      </c>
      <c r="F330" s="30">
        <f t="shared" si="83"/>
        <v>258.45644336636315</v>
      </c>
      <c r="G330">
        <f t="shared" si="84"/>
        <v>4</v>
      </c>
      <c r="H330" s="31">
        <f t="shared" si="85"/>
        <v>9.7612754295987511E-4</v>
      </c>
      <c r="I330" s="30">
        <f t="shared" si="86"/>
        <v>1</v>
      </c>
      <c r="J330" s="2"/>
      <c r="K330" s="20">
        <v>100</v>
      </c>
      <c r="L330" s="7">
        <f t="shared" si="76"/>
        <v>86.21598533371521</v>
      </c>
      <c r="M330" s="7">
        <f t="shared" si="76"/>
        <v>98.094719243534925</v>
      </c>
      <c r="N330" s="7">
        <f t="shared" si="76"/>
        <v>84.573328756155178</v>
      </c>
      <c r="O330" s="7">
        <f t="shared" si="76"/>
        <v>96.225739434679397</v>
      </c>
      <c r="P330" s="7">
        <f t="shared" si="76"/>
        <v>82.961969398262198</v>
      </c>
      <c r="Q330" s="7">
        <f t="shared" si="75"/>
        <v>71.526479368967031</v>
      </c>
      <c r="R330" s="7">
        <f t="shared" si="75"/>
        <v>61.66725896247145</v>
      </c>
      <c r="S330" s="7">
        <f t="shared" si="75"/>
        <v>53.167034942788561</v>
      </c>
      <c r="T330" s="7">
        <f t="shared" si="75"/>
        <v>60.492324544419994</v>
      </c>
      <c r="U330" s="7">
        <f t="shared" si="75"/>
        <v>68.826883664381938</v>
      </c>
      <c r="W330" s="20">
        <v>100</v>
      </c>
      <c r="X330" s="7">
        <f t="shared" si="79"/>
        <v>115.98777142420998</v>
      </c>
      <c r="Y330" s="7">
        <f t="shared" si="79"/>
        <v>103.87831843691006</v>
      </c>
      <c r="Z330" s="7">
        <f t="shared" si="79"/>
        <v>119.86608986112005</v>
      </c>
      <c r="AA330" s="7">
        <f t="shared" si="77"/>
        <v>107.75663687382013</v>
      </c>
      <c r="AB330" s="7">
        <f t="shared" si="77"/>
        <v>123.74440829803011</v>
      </c>
      <c r="AC330" s="7">
        <f t="shared" si="77"/>
        <v>100</v>
      </c>
      <c r="AD330" s="7">
        <f t="shared" si="77"/>
        <v>115.98777142420998</v>
      </c>
      <c r="AE330" s="7">
        <f t="shared" si="77"/>
        <v>131.97554284841996</v>
      </c>
      <c r="AF330" s="7">
        <f t="shared" si="77"/>
        <v>119.86608986112005</v>
      </c>
      <c r="AG330" s="7">
        <f t="shared" si="87"/>
        <v>107.75663687382013</v>
      </c>
      <c r="AI330" s="17">
        <f t="shared" si="88"/>
        <v>0</v>
      </c>
      <c r="AJ330" s="17">
        <f t="shared" si="80"/>
        <v>0</v>
      </c>
      <c r="AK330" s="17">
        <f t="shared" si="80"/>
        <v>0</v>
      </c>
      <c r="AL330" s="17">
        <f t="shared" si="80"/>
        <v>0</v>
      </c>
      <c r="AM330" s="17">
        <f t="shared" si="78"/>
        <v>0</v>
      </c>
      <c r="AN330" s="17">
        <f t="shared" si="78"/>
        <v>2841.902933186896</v>
      </c>
      <c r="AO330" s="17">
        <f t="shared" si="78"/>
        <v>0</v>
      </c>
      <c r="AP330" s="17">
        <f t="shared" si="78"/>
        <v>0</v>
      </c>
      <c r="AQ330" s="17">
        <f t="shared" si="78"/>
        <v>0</v>
      </c>
      <c r="AR330" s="17">
        <f t="shared" si="78"/>
        <v>0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1</v>
      </c>
      <c r="BC330">
        <v>1</v>
      </c>
    </row>
    <row r="331" spans="3:55" x14ac:dyDescent="0.25">
      <c r="C331" s="17"/>
      <c r="D331" s="30">
        <f t="shared" si="81"/>
        <v>4711.8271384812579</v>
      </c>
      <c r="E331" s="17">
        <f t="shared" si="82"/>
        <v>-4784.5946342759453</v>
      </c>
      <c r="F331" s="30">
        <f t="shared" si="83"/>
        <v>-72.76749579468742</v>
      </c>
      <c r="G331">
        <f t="shared" si="84"/>
        <v>3</v>
      </c>
      <c r="H331" s="31">
        <f t="shared" si="85"/>
        <v>9.7569302143100045E-4</v>
      </c>
      <c r="I331" s="30">
        <f t="shared" si="86"/>
        <v>1</v>
      </c>
      <c r="J331" s="2"/>
      <c r="K331" s="20">
        <v>100</v>
      </c>
      <c r="L331" s="7">
        <f t="shared" si="76"/>
        <v>86.21598533371521</v>
      </c>
      <c r="M331" s="7">
        <f t="shared" si="76"/>
        <v>98.094719243534925</v>
      </c>
      <c r="N331" s="7">
        <f t="shared" si="76"/>
        <v>84.573328756155178</v>
      </c>
      <c r="O331" s="7">
        <f t="shared" si="76"/>
        <v>96.225739434679397</v>
      </c>
      <c r="P331" s="7">
        <f t="shared" si="76"/>
        <v>82.961969398262198</v>
      </c>
      <c r="Q331" s="7">
        <f t="shared" si="75"/>
        <v>71.526479368967031</v>
      </c>
      <c r="R331" s="7">
        <f t="shared" si="75"/>
        <v>61.66725896247145</v>
      </c>
      <c r="S331" s="7">
        <f t="shared" si="75"/>
        <v>70.163699121773135</v>
      </c>
      <c r="T331" s="7">
        <f t="shared" si="75"/>
        <v>60.492324544419994</v>
      </c>
      <c r="U331" s="7">
        <f t="shared" si="75"/>
        <v>52.154053657240546</v>
      </c>
      <c r="W331" s="20">
        <v>100</v>
      </c>
      <c r="X331" s="7">
        <f t="shared" si="79"/>
        <v>115.98777142420998</v>
      </c>
      <c r="Y331" s="7">
        <f t="shared" si="79"/>
        <v>103.87831843691006</v>
      </c>
      <c r="Z331" s="7">
        <f t="shared" si="79"/>
        <v>119.86608986112005</v>
      </c>
      <c r="AA331" s="7">
        <f t="shared" si="77"/>
        <v>107.75663687382013</v>
      </c>
      <c r="AB331" s="7">
        <f t="shared" si="77"/>
        <v>123.74440829803011</v>
      </c>
      <c r="AC331" s="7">
        <f t="shared" si="77"/>
        <v>100</v>
      </c>
      <c r="AD331" s="7">
        <f t="shared" si="77"/>
        <v>115.98777142420998</v>
      </c>
      <c r="AE331" s="7">
        <f t="shared" si="77"/>
        <v>103.87831843691006</v>
      </c>
      <c r="AF331" s="7">
        <f t="shared" si="77"/>
        <v>119.86608986112005</v>
      </c>
      <c r="AG331" s="7">
        <f t="shared" si="87"/>
        <v>135.85386128533003</v>
      </c>
      <c r="AI331" s="17">
        <f t="shared" si="88"/>
        <v>0</v>
      </c>
      <c r="AJ331" s="17">
        <f t="shared" si="80"/>
        <v>0</v>
      </c>
      <c r="AK331" s="17">
        <f t="shared" si="80"/>
        <v>0</v>
      </c>
      <c r="AL331" s="17">
        <f t="shared" si="80"/>
        <v>0</v>
      </c>
      <c r="AM331" s="17">
        <f t="shared" si="78"/>
        <v>0</v>
      </c>
      <c r="AN331" s="17">
        <f t="shared" si="78"/>
        <v>2841.902933186896</v>
      </c>
      <c r="AO331" s="17">
        <f t="shared" si="78"/>
        <v>0</v>
      </c>
      <c r="AP331" s="17">
        <f t="shared" si="78"/>
        <v>0</v>
      </c>
      <c r="AQ331" s="17">
        <f t="shared" si="78"/>
        <v>0</v>
      </c>
      <c r="AR331" s="17">
        <f t="shared" si="78"/>
        <v>0</v>
      </c>
      <c r="AT331">
        <v>0</v>
      </c>
      <c r="AU331">
        <v>1</v>
      </c>
      <c r="AV331">
        <v>0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0</v>
      </c>
      <c r="BC331">
        <v>0</v>
      </c>
    </row>
    <row r="332" spans="3:55" x14ac:dyDescent="0.25">
      <c r="C332" s="17"/>
      <c r="D332" s="30">
        <f t="shared" si="81"/>
        <v>3375.7680769281692</v>
      </c>
      <c r="E332" s="17">
        <f t="shared" si="82"/>
        <v>-3117.311633561806</v>
      </c>
      <c r="F332" s="30">
        <f t="shared" si="83"/>
        <v>258.45644336636315</v>
      </c>
      <c r="G332">
        <f t="shared" si="84"/>
        <v>4</v>
      </c>
      <c r="H332" s="31">
        <f t="shared" si="85"/>
        <v>9.7612754295987511E-4</v>
      </c>
      <c r="I332" s="30">
        <f t="shared" si="86"/>
        <v>1</v>
      </c>
      <c r="J332" s="2"/>
      <c r="K332" s="20">
        <v>100</v>
      </c>
      <c r="L332" s="7">
        <f t="shared" si="76"/>
        <v>86.21598533371521</v>
      </c>
      <c r="M332" s="7">
        <f t="shared" si="76"/>
        <v>98.094719243534925</v>
      </c>
      <c r="N332" s="7">
        <f t="shared" si="76"/>
        <v>84.573328756155178</v>
      </c>
      <c r="O332" s="7">
        <f t="shared" si="76"/>
        <v>96.225739434679397</v>
      </c>
      <c r="P332" s="7">
        <f t="shared" si="76"/>
        <v>82.961969398262198</v>
      </c>
      <c r="Q332" s="7">
        <f t="shared" si="75"/>
        <v>71.526479368967031</v>
      </c>
      <c r="R332" s="7">
        <f t="shared" si="75"/>
        <v>61.66725896247145</v>
      </c>
      <c r="S332" s="7">
        <f t="shared" si="75"/>
        <v>70.163699121773135</v>
      </c>
      <c r="T332" s="7">
        <f t="shared" si="75"/>
        <v>60.492324544419994</v>
      </c>
      <c r="U332" s="7">
        <f t="shared" si="75"/>
        <v>68.826883664381938</v>
      </c>
      <c r="W332" s="20">
        <v>100</v>
      </c>
      <c r="X332" s="7">
        <f t="shared" si="79"/>
        <v>115.98777142420998</v>
      </c>
      <c r="Y332" s="7">
        <f t="shared" si="79"/>
        <v>103.87831843691006</v>
      </c>
      <c r="Z332" s="7">
        <f t="shared" si="79"/>
        <v>119.86608986112005</v>
      </c>
      <c r="AA332" s="7">
        <f t="shared" si="77"/>
        <v>107.75663687382013</v>
      </c>
      <c r="AB332" s="7">
        <f t="shared" si="77"/>
        <v>123.74440829803011</v>
      </c>
      <c r="AC332" s="7">
        <f t="shared" si="77"/>
        <v>100</v>
      </c>
      <c r="AD332" s="7">
        <f t="shared" si="77"/>
        <v>115.98777142420998</v>
      </c>
      <c r="AE332" s="7">
        <f t="shared" si="77"/>
        <v>103.87831843691006</v>
      </c>
      <c r="AF332" s="7">
        <f t="shared" si="77"/>
        <v>119.86608986112005</v>
      </c>
      <c r="AG332" s="7">
        <f t="shared" si="87"/>
        <v>107.75663687382013</v>
      </c>
      <c r="AI332" s="17">
        <f t="shared" si="88"/>
        <v>0</v>
      </c>
      <c r="AJ332" s="17">
        <f t="shared" si="80"/>
        <v>0</v>
      </c>
      <c r="AK332" s="17">
        <f t="shared" si="80"/>
        <v>0</v>
      </c>
      <c r="AL332" s="17">
        <f t="shared" si="80"/>
        <v>0</v>
      </c>
      <c r="AM332" s="17">
        <f t="shared" si="78"/>
        <v>0</v>
      </c>
      <c r="AN332" s="17">
        <f t="shared" si="78"/>
        <v>2841.902933186896</v>
      </c>
      <c r="AO332" s="17">
        <f t="shared" si="78"/>
        <v>0</v>
      </c>
      <c r="AP332" s="17">
        <f t="shared" si="78"/>
        <v>0</v>
      </c>
      <c r="AQ332" s="17">
        <f t="shared" si="78"/>
        <v>0</v>
      </c>
      <c r="AR332" s="17">
        <f t="shared" si="78"/>
        <v>0</v>
      </c>
      <c r="AT332">
        <v>0</v>
      </c>
      <c r="AU332">
        <v>1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1</v>
      </c>
    </row>
    <row r="333" spans="3:55" x14ac:dyDescent="0.25">
      <c r="C333" s="17"/>
      <c r="D333" s="30">
        <f t="shared" si="81"/>
        <v>3375.7680769281692</v>
      </c>
      <c r="E333" s="17">
        <f t="shared" si="82"/>
        <v>-3117.3116335618074</v>
      </c>
      <c r="F333" s="30">
        <f t="shared" si="83"/>
        <v>258.45644336636178</v>
      </c>
      <c r="G333">
        <f t="shared" si="84"/>
        <v>4</v>
      </c>
      <c r="H333" s="31">
        <f t="shared" si="85"/>
        <v>9.7612754295987511E-4</v>
      </c>
      <c r="I333" s="30">
        <f t="shared" si="86"/>
        <v>1</v>
      </c>
      <c r="J333" s="2"/>
      <c r="K333" s="20">
        <v>100</v>
      </c>
      <c r="L333" s="7">
        <f t="shared" si="76"/>
        <v>86.21598533371521</v>
      </c>
      <c r="M333" s="7">
        <f t="shared" si="76"/>
        <v>98.094719243534925</v>
      </c>
      <c r="N333" s="7">
        <f t="shared" si="76"/>
        <v>84.573328756155178</v>
      </c>
      <c r="O333" s="7">
        <f t="shared" si="76"/>
        <v>96.225739434679397</v>
      </c>
      <c r="P333" s="7">
        <f t="shared" si="76"/>
        <v>82.961969398262198</v>
      </c>
      <c r="Q333" s="7">
        <f t="shared" si="75"/>
        <v>71.526479368967031</v>
      </c>
      <c r="R333" s="7">
        <f t="shared" si="75"/>
        <v>61.66725896247145</v>
      </c>
      <c r="S333" s="7">
        <f t="shared" si="75"/>
        <v>70.163699121773135</v>
      </c>
      <c r="T333" s="7">
        <f t="shared" si="75"/>
        <v>79.830768503050237</v>
      </c>
      <c r="U333" s="7">
        <f t="shared" si="75"/>
        <v>68.826883664381924</v>
      </c>
      <c r="W333" s="20">
        <v>100</v>
      </c>
      <c r="X333" s="7">
        <f t="shared" si="79"/>
        <v>115.98777142420998</v>
      </c>
      <c r="Y333" s="7">
        <f t="shared" si="79"/>
        <v>103.87831843691006</v>
      </c>
      <c r="Z333" s="7">
        <f t="shared" si="79"/>
        <v>119.86608986112005</v>
      </c>
      <c r="AA333" s="7">
        <f t="shared" si="77"/>
        <v>107.75663687382013</v>
      </c>
      <c r="AB333" s="7">
        <f t="shared" si="77"/>
        <v>123.74440829803011</v>
      </c>
      <c r="AC333" s="7">
        <f t="shared" si="77"/>
        <v>100</v>
      </c>
      <c r="AD333" s="7">
        <f t="shared" si="77"/>
        <v>115.98777142420998</v>
      </c>
      <c r="AE333" s="7">
        <f t="shared" si="77"/>
        <v>103.87831843691006</v>
      </c>
      <c r="AF333" s="7">
        <f t="shared" si="77"/>
        <v>91.768865449610146</v>
      </c>
      <c r="AG333" s="7">
        <f t="shared" si="87"/>
        <v>107.75663687382013</v>
      </c>
      <c r="AI333" s="17">
        <f t="shared" si="88"/>
        <v>0</v>
      </c>
      <c r="AJ333" s="17">
        <f t="shared" si="80"/>
        <v>0</v>
      </c>
      <c r="AK333" s="17">
        <f t="shared" si="80"/>
        <v>0</v>
      </c>
      <c r="AL333" s="17">
        <f t="shared" si="80"/>
        <v>0</v>
      </c>
      <c r="AM333" s="17">
        <f t="shared" si="78"/>
        <v>0</v>
      </c>
      <c r="AN333" s="17">
        <f t="shared" si="78"/>
        <v>2841.902933186896</v>
      </c>
      <c r="AO333" s="17">
        <f t="shared" si="78"/>
        <v>0</v>
      </c>
      <c r="AP333" s="17">
        <f t="shared" si="78"/>
        <v>0</v>
      </c>
      <c r="AQ333" s="17">
        <f t="shared" si="78"/>
        <v>0</v>
      </c>
      <c r="AR333" s="17">
        <f t="shared" si="78"/>
        <v>0</v>
      </c>
      <c r="AT333">
        <v>0</v>
      </c>
      <c r="AU333">
        <v>1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1</v>
      </c>
      <c r="BC333">
        <v>0</v>
      </c>
    </row>
    <row r="334" spans="3:55" x14ac:dyDescent="0.25">
      <c r="C334" s="17"/>
      <c r="D334" s="30">
        <f t="shared" si="81"/>
        <v>994.37235097001326</v>
      </c>
      <c r="E334" s="17">
        <f t="shared" si="82"/>
        <v>-917.02450190521745</v>
      </c>
      <c r="F334" s="30">
        <f t="shared" si="83"/>
        <v>77.34784906479581</v>
      </c>
      <c r="G334">
        <f t="shared" si="84"/>
        <v>5</v>
      </c>
      <c r="H334" s="31">
        <f t="shared" si="85"/>
        <v>9.7656225800141683E-4</v>
      </c>
      <c r="I334" s="30">
        <f t="shared" si="86"/>
        <v>1</v>
      </c>
      <c r="J334" s="2"/>
      <c r="K334" s="20">
        <v>100</v>
      </c>
      <c r="L334" s="7">
        <f t="shared" si="76"/>
        <v>86.21598533371521</v>
      </c>
      <c r="M334" s="7">
        <f t="shared" si="76"/>
        <v>98.094719243534925</v>
      </c>
      <c r="N334" s="7">
        <f t="shared" si="76"/>
        <v>84.573328756155178</v>
      </c>
      <c r="O334" s="7">
        <f t="shared" si="76"/>
        <v>96.225739434679397</v>
      </c>
      <c r="P334" s="7">
        <f t="shared" si="76"/>
        <v>82.961969398262198</v>
      </c>
      <c r="Q334" s="7">
        <f t="shared" si="75"/>
        <v>71.526479368967031</v>
      </c>
      <c r="R334" s="7">
        <f t="shared" si="75"/>
        <v>61.66725896247145</v>
      </c>
      <c r="S334" s="7">
        <f t="shared" si="75"/>
        <v>70.163699121773135</v>
      </c>
      <c r="T334" s="7">
        <f t="shared" si="75"/>
        <v>79.830768503050237</v>
      </c>
      <c r="U334" s="7">
        <f t="shared" si="75"/>
        <v>90.829754980947826</v>
      </c>
      <c r="W334" s="20">
        <v>100</v>
      </c>
      <c r="X334" s="7">
        <f t="shared" si="79"/>
        <v>115.98777142420998</v>
      </c>
      <c r="Y334" s="7">
        <f t="shared" si="79"/>
        <v>103.87831843691006</v>
      </c>
      <c r="Z334" s="7">
        <f t="shared" si="79"/>
        <v>119.86608986112005</v>
      </c>
      <c r="AA334" s="7">
        <f t="shared" si="77"/>
        <v>107.75663687382013</v>
      </c>
      <c r="AB334" s="7">
        <f t="shared" si="77"/>
        <v>123.74440829803011</v>
      </c>
      <c r="AC334" s="7">
        <f t="shared" si="77"/>
        <v>100</v>
      </c>
      <c r="AD334" s="7">
        <f t="shared" si="77"/>
        <v>115.98777142420998</v>
      </c>
      <c r="AE334" s="7">
        <f t="shared" si="77"/>
        <v>103.87831843691006</v>
      </c>
      <c r="AF334" s="7">
        <f t="shared" si="77"/>
        <v>91.768865449610146</v>
      </c>
      <c r="AG334" s="7">
        <f t="shared" si="87"/>
        <v>79.659412462310229</v>
      </c>
      <c r="AI334" s="17">
        <f t="shared" si="88"/>
        <v>0</v>
      </c>
      <c r="AJ334" s="17">
        <f t="shared" si="80"/>
        <v>0</v>
      </c>
      <c r="AK334" s="17">
        <f t="shared" si="80"/>
        <v>0</v>
      </c>
      <c r="AL334" s="17">
        <f t="shared" si="80"/>
        <v>0</v>
      </c>
      <c r="AM334" s="17">
        <f t="shared" si="78"/>
        <v>0</v>
      </c>
      <c r="AN334" s="17">
        <f t="shared" si="78"/>
        <v>2841.902933186896</v>
      </c>
      <c r="AO334" s="17">
        <f t="shared" si="78"/>
        <v>0</v>
      </c>
      <c r="AP334" s="17">
        <f t="shared" si="78"/>
        <v>0</v>
      </c>
      <c r="AQ334" s="17">
        <f t="shared" si="78"/>
        <v>0</v>
      </c>
      <c r="AR334" s="17">
        <f t="shared" si="78"/>
        <v>0</v>
      </c>
      <c r="AT334">
        <v>0</v>
      </c>
      <c r="AU334">
        <v>1</v>
      </c>
      <c r="AV334">
        <v>0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1</v>
      </c>
      <c r="BC334">
        <v>1</v>
      </c>
    </row>
    <row r="335" spans="3:55" x14ac:dyDescent="0.25">
      <c r="C335" s="17"/>
      <c r="D335" s="30">
        <f t="shared" si="81"/>
        <v>4711.8271384812579</v>
      </c>
      <c r="E335" s="17">
        <f t="shared" si="82"/>
        <v>-4784.5946342759453</v>
      </c>
      <c r="F335" s="30">
        <f t="shared" si="83"/>
        <v>-72.76749579468742</v>
      </c>
      <c r="G335">
        <f t="shared" si="84"/>
        <v>3</v>
      </c>
      <c r="H335" s="31">
        <f t="shared" si="85"/>
        <v>9.7569302143100045E-4</v>
      </c>
      <c r="I335" s="30">
        <f t="shared" si="86"/>
        <v>1</v>
      </c>
      <c r="J335" s="2"/>
      <c r="K335" s="20">
        <v>100</v>
      </c>
      <c r="L335" s="7">
        <f t="shared" si="76"/>
        <v>86.21598533371521</v>
      </c>
      <c r="M335" s="7">
        <f t="shared" si="76"/>
        <v>98.094719243534925</v>
      </c>
      <c r="N335" s="7">
        <f t="shared" si="76"/>
        <v>84.573328756155178</v>
      </c>
      <c r="O335" s="7">
        <f t="shared" si="76"/>
        <v>96.225739434679397</v>
      </c>
      <c r="P335" s="7">
        <f t="shared" si="76"/>
        <v>82.961969398262198</v>
      </c>
      <c r="Q335" s="7">
        <f t="shared" si="75"/>
        <v>71.526479368967031</v>
      </c>
      <c r="R335" s="7">
        <f t="shared" si="75"/>
        <v>81.381310960132652</v>
      </c>
      <c r="S335" s="7">
        <f t="shared" si="75"/>
        <v>70.163699121773135</v>
      </c>
      <c r="T335" s="7">
        <f t="shared" si="75"/>
        <v>60.492324544419994</v>
      </c>
      <c r="U335" s="7">
        <f t="shared" si="75"/>
        <v>52.154053657240546</v>
      </c>
      <c r="W335" s="20">
        <v>100</v>
      </c>
      <c r="X335" s="7">
        <f t="shared" si="79"/>
        <v>115.98777142420998</v>
      </c>
      <c r="Y335" s="7">
        <f t="shared" si="79"/>
        <v>103.87831843691006</v>
      </c>
      <c r="Z335" s="7">
        <f t="shared" si="79"/>
        <v>119.86608986112005</v>
      </c>
      <c r="AA335" s="7">
        <f t="shared" si="77"/>
        <v>107.75663687382013</v>
      </c>
      <c r="AB335" s="7">
        <f t="shared" si="77"/>
        <v>123.74440829803011</v>
      </c>
      <c r="AC335" s="7">
        <f t="shared" si="77"/>
        <v>100</v>
      </c>
      <c r="AD335" s="7">
        <f t="shared" si="77"/>
        <v>87.890547012700083</v>
      </c>
      <c r="AE335" s="7">
        <f t="shared" si="77"/>
        <v>103.87831843691006</v>
      </c>
      <c r="AF335" s="7">
        <f t="shared" si="77"/>
        <v>119.86608986112005</v>
      </c>
      <c r="AG335" s="7">
        <f t="shared" si="87"/>
        <v>135.85386128533003</v>
      </c>
      <c r="AI335" s="17">
        <f t="shared" si="88"/>
        <v>0</v>
      </c>
      <c r="AJ335" s="17">
        <f t="shared" si="80"/>
        <v>0</v>
      </c>
      <c r="AK335" s="17">
        <f t="shared" si="80"/>
        <v>0</v>
      </c>
      <c r="AL335" s="17">
        <f t="shared" si="80"/>
        <v>0</v>
      </c>
      <c r="AM335" s="17">
        <f t="shared" si="78"/>
        <v>0</v>
      </c>
      <c r="AN335" s="17">
        <f t="shared" si="78"/>
        <v>2841.902933186896</v>
      </c>
      <c r="AO335" s="17">
        <f t="shared" si="78"/>
        <v>0</v>
      </c>
      <c r="AP335" s="17">
        <f t="shared" si="78"/>
        <v>0</v>
      </c>
      <c r="AQ335" s="17">
        <f t="shared" si="78"/>
        <v>0</v>
      </c>
      <c r="AR335" s="17">
        <f t="shared" si="78"/>
        <v>0</v>
      </c>
      <c r="AT335">
        <v>0</v>
      </c>
      <c r="AU335">
        <v>1</v>
      </c>
      <c r="AV335">
        <v>0</v>
      </c>
      <c r="AW335">
        <v>1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0</v>
      </c>
    </row>
    <row r="336" spans="3:55" x14ac:dyDescent="0.25">
      <c r="C336" s="17"/>
      <c r="D336" s="30">
        <f t="shared" si="81"/>
        <v>3375.7680769281692</v>
      </c>
      <c r="E336" s="17">
        <f t="shared" si="82"/>
        <v>-3117.311633561806</v>
      </c>
      <c r="F336" s="30">
        <f t="shared" si="83"/>
        <v>258.45644336636315</v>
      </c>
      <c r="G336">
        <f t="shared" si="84"/>
        <v>4</v>
      </c>
      <c r="H336" s="31">
        <f t="shared" si="85"/>
        <v>9.7612754295987511E-4</v>
      </c>
      <c r="I336" s="30">
        <f t="shared" si="86"/>
        <v>1</v>
      </c>
      <c r="J336" s="2"/>
      <c r="K336" s="20">
        <v>100</v>
      </c>
      <c r="L336" s="7">
        <f t="shared" si="76"/>
        <v>86.21598533371521</v>
      </c>
      <c r="M336" s="7">
        <f t="shared" si="76"/>
        <v>98.094719243534925</v>
      </c>
      <c r="N336" s="7">
        <f t="shared" si="76"/>
        <v>84.573328756155178</v>
      </c>
      <c r="O336" s="7">
        <f t="shared" si="76"/>
        <v>96.225739434679397</v>
      </c>
      <c r="P336" s="7">
        <f t="shared" si="76"/>
        <v>82.961969398262198</v>
      </c>
      <c r="Q336" s="7">
        <f t="shared" si="75"/>
        <v>71.526479368967031</v>
      </c>
      <c r="R336" s="7">
        <f t="shared" si="75"/>
        <v>81.381310960132652</v>
      </c>
      <c r="S336" s="7">
        <f t="shared" si="75"/>
        <v>70.163699121773135</v>
      </c>
      <c r="T336" s="7">
        <f t="shared" si="75"/>
        <v>60.492324544419994</v>
      </c>
      <c r="U336" s="7">
        <f t="shared" si="75"/>
        <v>68.826883664381938</v>
      </c>
      <c r="W336" s="20">
        <v>100</v>
      </c>
      <c r="X336" s="7">
        <f t="shared" si="79"/>
        <v>115.98777142420998</v>
      </c>
      <c r="Y336" s="7">
        <f t="shared" si="79"/>
        <v>103.87831843691006</v>
      </c>
      <c r="Z336" s="7">
        <f t="shared" si="79"/>
        <v>119.86608986112005</v>
      </c>
      <c r="AA336" s="7">
        <f t="shared" si="77"/>
        <v>107.75663687382013</v>
      </c>
      <c r="AB336" s="7">
        <f t="shared" si="77"/>
        <v>123.74440829803011</v>
      </c>
      <c r="AC336" s="7">
        <f t="shared" si="77"/>
        <v>100</v>
      </c>
      <c r="AD336" s="7">
        <f t="shared" si="77"/>
        <v>87.890547012700083</v>
      </c>
      <c r="AE336" s="7">
        <f t="shared" si="77"/>
        <v>103.87831843691006</v>
      </c>
      <c r="AF336" s="7">
        <f t="shared" si="77"/>
        <v>119.86608986112005</v>
      </c>
      <c r="AG336" s="7">
        <f t="shared" si="87"/>
        <v>107.75663687382013</v>
      </c>
      <c r="AI336" s="17">
        <f t="shared" si="88"/>
        <v>0</v>
      </c>
      <c r="AJ336" s="17">
        <f t="shared" si="80"/>
        <v>0</v>
      </c>
      <c r="AK336" s="17">
        <f t="shared" si="80"/>
        <v>0</v>
      </c>
      <c r="AL336" s="17">
        <f t="shared" si="80"/>
        <v>0</v>
      </c>
      <c r="AM336" s="17">
        <f t="shared" si="78"/>
        <v>0</v>
      </c>
      <c r="AN336" s="17">
        <f t="shared" si="78"/>
        <v>2841.902933186896</v>
      </c>
      <c r="AO336" s="17">
        <f t="shared" si="78"/>
        <v>0</v>
      </c>
      <c r="AP336" s="17">
        <f t="shared" si="78"/>
        <v>0</v>
      </c>
      <c r="AQ336" s="17">
        <f t="shared" si="78"/>
        <v>0</v>
      </c>
      <c r="AR336" s="17">
        <f t="shared" si="78"/>
        <v>0</v>
      </c>
      <c r="AT336">
        <v>0</v>
      </c>
      <c r="AU336">
        <v>1</v>
      </c>
      <c r="AV336">
        <v>0</v>
      </c>
      <c r="AW336">
        <v>1</v>
      </c>
      <c r="AX336">
        <v>0</v>
      </c>
      <c r="AY336">
        <v>0</v>
      </c>
      <c r="AZ336">
        <v>1</v>
      </c>
      <c r="BA336">
        <v>0</v>
      </c>
      <c r="BB336">
        <v>0</v>
      </c>
      <c r="BC336">
        <v>1</v>
      </c>
    </row>
    <row r="337" spans="3:55" x14ac:dyDescent="0.25">
      <c r="C337" s="17"/>
      <c r="D337" s="30">
        <f t="shared" si="81"/>
        <v>3375.7680769281692</v>
      </c>
      <c r="E337" s="17">
        <f t="shared" si="82"/>
        <v>-3117.3116335618074</v>
      </c>
      <c r="F337" s="30">
        <f t="shared" si="83"/>
        <v>258.45644336636178</v>
      </c>
      <c r="G337">
        <f t="shared" si="84"/>
        <v>4</v>
      </c>
      <c r="H337" s="31">
        <f t="shared" si="85"/>
        <v>9.7612754295987511E-4</v>
      </c>
      <c r="I337" s="30">
        <f t="shared" si="86"/>
        <v>1</v>
      </c>
      <c r="J337" s="2"/>
      <c r="K337" s="20">
        <v>100</v>
      </c>
      <c r="L337" s="7">
        <f t="shared" si="76"/>
        <v>86.21598533371521</v>
      </c>
      <c r="M337" s="7">
        <f t="shared" si="76"/>
        <v>98.094719243534925</v>
      </c>
      <c r="N337" s="7">
        <f t="shared" si="76"/>
        <v>84.573328756155178</v>
      </c>
      <c r="O337" s="7">
        <f t="shared" si="76"/>
        <v>96.225739434679397</v>
      </c>
      <c r="P337" s="7">
        <f t="shared" si="76"/>
        <v>82.961969398262198</v>
      </c>
      <c r="Q337" s="7">
        <f t="shared" si="75"/>
        <v>71.526479368967031</v>
      </c>
      <c r="R337" s="7">
        <f t="shared" si="75"/>
        <v>81.381310960132652</v>
      </c>
      <c r="S337" s="7">
        <f t="shared" si="75"/>
        <v>70.163699121773135</v>
      </c>
      <c r="T337" s="7">
        <f t="shared" si="75"/>
        <v>79.830768503050237</v>
      </c>
      <c r="U337" s="7">
        <f t="shared" si="75"/>
        <v>68.826883664381924</v>
      </c>
      <c r="W337" s="20">
        <v>100</v>
      </c>
      <c r="X337" s="7">
        <f t="shared" si="79"/>
        <v>115.98777142420998</v>
      </c>
      <c r="Y337" s="7">
        <f t="shared" si="79"/>
        <v>103.87831843691006</v>
      </c>
      <c r="Z337" s="7">
        <f t="shared" si="79"/>
        <v>119.86608986112005</v>
      </c>
      <c r="AA337" s="7">
        <f t="shared" si="77"/>
        <v>107.75663687382013</v>
      </c>
      <c r="AB337" s="7">
        <f t="shared" si="77"/>
        <v>123.74440829803011</v>
      </c>
      <c r="AC337" s="7">
        <f t="shared" si="77"/>
        <v>100</v>
      </c>
      <c r="AD337" s="7">
        <f t="shared" si="77"/>
        <v>87.890547012700083</v>
      </c>
      <c r="AE337" s="7">
        <f t="shared" si="77"/>
        <v>103.87831843691006</v>
      </c>
      <c r="AF337" s="7">
        <f t="shared" si="77"/>
        <v>91.768865449610146</v>
      </c>
      <c r="AG337" s="7">
        <f t="shared" si="87"/>
        <v>107.75663687382013</v>
      </c>
      <c r="AI337" s="17">
        <f t="shared" si="88"/>
        <v>0</v>
      </c>
      <c r="AJ337" s="17">
        <f t="shared" si="80"/>
        <v>0</v>
      </c>
      <c r="AK337" s="17">
        <f t="shared" si="80"/>
        <v>0</v>
      </c>
      <c r="AL337" s="17">
        <f t="shared" si="80"/>
        <v>0</v>
      </c>
      <c r="AM337" s="17">
        <f t="shared" si="78"/>
        <v>0</v>
      </c>
      <c r="AN337" s="17">
        <f t="shared" si="78"/>
        <v>2841.902933186896</v>
      </c>
      <c r="AO337" s="17">
        <f t="shared" si="78"/>
        <v>0</v>
      </c>
      <c r="AP337" s="17">
        <f t="shared" si="78"/>
        <v>0</v>
      </c>
      <c r="AQ337" s="17">
        <f t="shared" si="78"/>
        <v>0</v>
      </c>
      <c r="AR337" s="17">
        <f t="shared" si="78"/>
        <v>0</v>
      </c>
      <c r="AT337">
        <v>0</v>
      </c>
      <c r="AU337">
        <v>1</v>
      </c>
      <c r="AV337">
        <v>0</v>
      </c>
      <c r="AW337">
        <v>1</v>
      </c>
      <c r="AX337">
        <v>0</v>
      </c>
      <c r="AY337">
        <v>0</v>
      </c>
      <c r="AZ337">
        <v>1</v>
      </c>
      <c r="BA337">
        <v>0</v>
      </c>
      <c r="BB337">
        <v>1</v>
      </c>
      <c r="BC337">
        <v>0</v>
      </c>
    </row>
    <row r="338" spans="3:55" x14ac:dyDescent="0.25">
      <c r="C338" s="17"/>
      <c r="D338" s="30">
        <f t="shared" si="81"/>
        <v>994.37235097001326</v>
      </c>
      <c r="E338" s="17">
        <f t="shared" si="82"/>
        <v>-917.02450190521745</v>
      </c>
      <c r="F338" s="30">
        <f t="shared" si="83"/>
        <v>77.34784906479581</v>
      </c>
      <c r="G338">
        <f t="shared" si="84"/>
        <v>5</v>
      </c>
      <c r="H338" s="31">
        <f t="shared" si="85"/>
        <v>9.7656225800141683E-4</v>
      </c>
      <c r="I338" s="30">
        <f t="shared" si="86"/>
        <v>1</v>
      </c>
      <c r="J338" s="2"/>
      <c r="K338" s="20">
        <v>100</v>
      </c>
      <c r="L338" s="7">
        <f t="shared" si="76"/>
        <v>86.21598533371521</v>
      </c>
      <c r="M338" s="7">
        <f t="shared" si="76"/>
        <v>98.094719243534925</v>
      </c>
      <c r="N338" s="7">
        <f t="shared" si="76"/>
        <v>84.573328756155178</v>
      </c>
      <c r="O338" s="7">
        <f t="shared" si="76"/>
        <v>96.225739434679397</v>
      </c>
      <c r="P338" s="7">
        <f t="shared" si="76"/>
        <v>82.961969398262198</v>
      </c>
      <c r="Q338" s="7">
        <f t="shared" ref="Q338:U388" si="89">P338*((1-AY338)*$I$3+$I$2*AY338)</f>
        <v>71.526479368967031</v>
      </c>
      <c r="R338" s="7">
        <f t="shared" si="89"/>
        <v>81.381310960132652</v>
      </c>
      <c r="S338" s="7">
        <f t="shared" si="89"/>
        <v>70.163699121773135</v>
      </c>
      <c r="T338" s="7">
        <f t="shared" si="89"/>
        <v>79.830768503050237</v>
      </c>
      <c r="U338" s="7">
        <f t="shared" si="89"/>
        <v>90.829754980947826</v>
      </c>
      <c r="W338" s="20">
        <v>100</v>
      </c>
      <c r="X338" s="7">
        <f t="shared" si="79"/>
        <v>115.98777142420998</v>
      </c>
      <c r="Y338" s="7">
        <f t="shared" si="79"/>
        <v>103.87831843691006</v>
      </c>
      <c r="Z338" s="7">
        <f t="shared" si="79"/>
        <v>119.86608986112005</v>
      </c>
      <c r="AA338" s="7">
        <f t="shared" si="77"/>
        <v>107.75663687382013</v>
      </c>
      <c r="AB338" s="7">
        <f t="shared" si="77"/>
        <v>123.74440829803011</v>
      </c>
      <c r="AC338" s="7">
        <f t="shared" si="77"/>
        <v>100</v>
      </c>
      <c r="AD338" s="7">
        <f t="shared" si="77"/>
        <v>87.890547012700083</v>
      </c>
      <c r="AE338" s="7">
        <f t="shared" si="77"/>
        <v>103.87831843691006</v>
      </c>
      <c r="AF338" s="7">
        <f t="shared" si="77"/>
        <v>91.768865449610146</v>
      </c>
      <c r="AG338" s="7">
        <f t="shared" si="87"/>
        <v>79.659412462310229</v>
      </c>
      <c r="AI338" s="17">
        <f t="shared" si="88"/>
        <v>0</v>
      </c>
      <c r="AJ338" s="17">
        <f t="shared" si="80"/>
        <v>0</v>
      </c>
      <c r="AK338" s="17">
        <f t="shared" si="80"/>
        <v>0</v>
      </c>
      <c r="AL338" s="17">
        <f t="shared" si="80"/>
        <v>0</v>
      </c>
      <c r="AM338" s="17">
        <f t="shared" si="78"/>
        <v>0</v>
      </c>
      <c r="AN338" s="17">
        <f t="shared" si="78"/>
        <v>2841.902933186896</v>
      </c>
      <c r="AO338" s="17">
        <f t="shared" si="78"/>
        <v>0</v>
      </c>
      <c r="AP338" s="17">
        <f t="shared" si="78"/>
        <v>0</v>
      </c>
      <c r="AQ338" s="17">
        <f t="shared" si="78"/>
        <v>0</v>
      </c>
      <c r="AR338" s="17">
        <f t="shared" si="78"/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0</v>
      </c>
      <c r="AZ338">
        <v>1</v>
      </c>
      <c r="BA338">
        <v>0</v>
      </c>
      <c r="BB338">
        <v>1</v>
      </c>
      <c r="BC338">
        <v>1</v>
      </c>
    </row>
    <row r="339" spans="3:55" x14ac:dyDescent="0.25">
      <c r="C339" s="17"/>
      <c r="D339" s="30">
        <f t="shared" si="81"/>
        <v>3375.7680769281692</v>
      </c>
      <c r="E339" s="17">
        <f t="shared" si="82"/>
        <v>-3117.3116335618074</v>
      </c>
      <c r="F339" s="30">
        <f t="shared" si="83"/>
        <v>258.45644336636178</v>
      </c>
      <c r="G339">
        <f t="shared" si="84"/>
        <v>4</v>
      </c>
      <c r="H339" s="31">
        <f t="shared" si="85"/>
        <v>9.7612754295987511E-4</v>
      </c>
      <c r="I339" s="30">
        <f t="shared" si="86"/>
        <v>1</v>
      </c>
      <c r="J339" s="2"/>
      <c r="K339" s="20">
        <v>100</v>
      </c>
      <c r="L339" s="7">
        <f t="shared" ref="L339:P389" si="90">K339*((1-AT339)*$I$3+$I$2*AT339)</f>
        <v>86.21598533371521</v>
      </c>
      <c r="M339" s="7">
        <f t="shared" si="90"/>
        <v>98.094719243534925</v>
      </c>
      <c r="N339" s="7">
        <f t="shared" si="90"/>
        <v>84.573328756155178</v>
      </c>
      <c r="O339" s="7">
        <f t="shared" si="90"/>
        <v>96.225739434679397</v>
      </c>
      <c r="P339" s="7">
        <f t="shared" si="90"/>
        <v>82.961969398262198</v>
      </c>
      <c r="Q339" s="7">
        <f t="shared" si="89"/>
        <v>71.526479368967031</v>
      </c>
      <c r="R339" s="7">
        <f t="shared" si="89"/>
        <v>81.381310960132652</v>
      </c>
      <c r="S339" s="7">
        <f t="shared" si="89"/>
        <v>92.593929297508126</v>
      </c>
      <c r="T339" s="7">
        <f t="shared" si="89"/>
        <v>79.830768503050237</v>
      </c>
      <c r="U339" s="7">
        <f t="shared" si="89"/>
        <v>68.826883664381924</v>
      </c>
      <c r="W339" s="20">
        <v>100</v>
      </c>
      <c r="X339" s="7">
        <f t="shared" si="79"/>
        <v>115.98777142420998</v>
      </c>
      <c r="Y339" s="7">
        <f t="shared" si="79"/>
        <v>103.87831843691006</v>
      </c>
      <c r="Z339" s="7">
        <f t="shared" si="79"/>
        <v>119.86608986112005</v>
      </c>
      <c r="AA339" s="7">
        <f t="shared" si="77"/>
        <v>107.75663687382013</v>
      </c>
      <c r="AB339" s="7">
        <f t="shared" si="77"/>
        <v>123.74440829803011</v>
      </c>
      <c r="AC339" s="7">
        <f t="shared" si="77"/>
        <v>100</v>
      </c>
      <c r="AD339" s="7">
        <f t="shared" si="77"/>
        <v>87.890547012700083</v>
      </c>
      <c r="AE339" s="7">
        <f t="shared" si="77"/>
        <v>75.781094025400165</v>
      </c>
      <c r="AF339" s="7">
        <f t="shared" si="77"/>
        <v>91.768865449610146</v>
      </c>
      <c r="AG339" s="7">
        <f t="shared" si="87"/>
        <v>107.75663687382013</v>
      </c>
      <c r="AI339" s="17">
        <f t="shared" si="88"/>
        <v>0</v>
      </c>
      <c r="AJ339" s="17">
        <f t="shared" si="80"/>
        <v>0</v>
      </c>
      <c r="AK339" s="17">
        <f t="shared" si="80"/>
        <v>0</v>
      </c>
      <c r="AL339" s="17">
        <f t="shared" si="80"/>
        <v>0</v>
      </c>
      <c r="AM339" s="17">
        <f t="shared" si="78"/>
        <v>0</v>
      </c>
      <c r="AN339" s="17">
        <f t="shared" si="78"/>
        <v>2841.902933186896</v>
      </c>
      <c r="AO339" s="17">
        <f t="shared" si="78"/>
        <v>0</v>
      </c>
      <c r="AP339" s="17">
        <f t="shared" si="78"/>
        <v>0</v>
      </c>
      <c r="AQ339" s="17">
        <f t="shared" si="78"/>
        <v>0</v>
      </c>
      <c r="AR339" s="17">
        <f t="shared" si="78"/>
        <v>0</v>
      </c>
      <c r="AT339">
        <v>0</v>
      </c>
      <c r="AU339">
        <v>1</v>
      </c>
      <c r="AV339">
        <v>0</v>
      </c>
      <c r="AW339">
        <v>1</v>
      </c>
      <c r="AX339">
        <v>0</v>
      </c>
      <c r="AY339">
        <v>0</v>
      </c>
      <c r="AZ339">
        <v>1</v>
      </c>
      <c r="BA339">
        <v>1</v>
      </c>
      <c r="BB339">
        <v>0</v>
      </c>
      <c r="BC339">
        <v>0</v>
      </c>
    </row>
    <row r="340" spans="3:55" x14ac:dyDescent="0.25">
      <c r="C340" s="17"/>
      <c r="D340" s="30">
        <f t="shared" si="81"/>
        <v>994.37235097001326</v>
      </c>
      <c r="E340" s="17">
        <f t="shared" si="82"/>
        <v>-917.02450190521745</v>
      </c>
      <c r="F340" s="30">
        <f t="shared" si="83"/>
        <v>77.34784906479581</v>
      </c>
      <c r="G340">
        <f t="shared" si="84"/>
        <v>5</v>
      </c>
      <c r="H340" s="31">
        <f t="shared" si="85"/>
        <v>9.7656225800141683E-4</v>
      </c>
      <c r="I340" s="30">
        <f t="shared" si="86"/>
        <v>1</v>
      </c>
      <c r="J340" s="2"/>
      <c r="K340" s="20">
        <v>100</v>
      </c>
      <c r="L340" s="7">
        <f t="shared" si="90"/>
        <v>86.21598533371521</v>
      </c>
      <c r="M340" s="7">
        <f t="shared" si="90"/>
        <v>98.094719243534925</v>
      </c>
      <c r="N340" s="7">
        <f t="shared" si="90"/>
        <v>84.573328756155178</v>
      </c>
      <c r="O340" s="7">
        <f t="shared" si="90"/>
        <v>96.225739434679397</v>
      </c>
      <c r="P340" s="7">
        <f t="shared" si="90"/>
        <v>82.961969398262198</v>
      </c>
      <c r="Q340" s="7">
        <f t="shared" si="89"/>
        <v>71.526479368967031</v>
      </c>
      <c r="R340" s="7">
        <f t="shared" si="89"/>
        <v>81.381310960132652</v>
      </c>
      <c r="S340" s="7">
        <f t="shared" si="89"/>
        <v>92.593929297508126</v>
      </c>
      <c r="T340" s="7">
        <f t="shared" si="89"/>
        <v>79.830768503050237</v>
      </c>
      <c r="U340" s="7">
        <f t="shared" si="89"/>
        <v>90.829754980947826</v>
      </c>
      <c r="W340" s="20">
        <v>100</v>
      </c>
      <c r="X340" s="7">
        <f t="shared" si="79"/>
        <v>115.98777142420998</v>
      </c>
      <c r="Y340" s="7">
        <f t="shared" si="79"/>
        <v>103.87831843691006</v>
      </c>
      <c r="Z340" s="7">
        <f t="shared" si="79"/>
        <v>119.86608986112005</v>
      </c>
      <c r="AA340" s="7">
        <f t="shared" si="77"/>
        <v>107.75663687382013</v>
      </c>
      <c r="AB340" s="7">
        <f t="shared" si="77"/>
        <v>123.74440829803011</v>
      </c>
      <c r="AC340" s="7">
        <f t="shared" si="77"/>
        <v>100</v>
      </c>
      <c r="AD340" s="7">
        <f t="shared" si="77"/>
        <v>87.890547012700083</v>
      </c>
      <c r="AE340" s="7">
        <f t="shared" si="77"/>
        <v>75.781094025400165</v>
      </c>
      <c r="AF340" s="7">
        <f t="shared" si="77"/>
        <v>91.768865449610146</v>
      </c>
      <c r="AG340" s="7">
        <f t="shared" si="87"/>
        <v>79.659412462310229</v>
      </c>
      <c r="AI340" s="17">
        <f t="shared" si="88"/>
        <v>0</v>
      </c>
      <c r="AJ340" s="17">
        <f t="shared" si="80"/>
        <v>0</v>
      </c>
      <c r="AK340" s="17">
        <f t="shared" si="80"/>
        <v>0</v>
      </c>
      <c r="AL340" s="17">
        <f t="shared" si="80"/>
        <v>0</v>
      </c>
      <c r="AM340" s="17">
        <f t="shared" si="78"/>
        <v>0</v>
      </c>
      <c r="AN340" s="17">
        <f t="shared" si="78"/>
        <v>2841.902933186896</v>
      </c>
      <c r="AO340" s="17">
        <f t="shared" si="78"/>
        <v>0</v>
      </c>
      <c r="AP340" s="17">
        <f t="shared" si="78"/>
        <v>0</v>
      </c>
      <c r="AQ340" s="17">
        <f t="shared" si="78"/>
        <v>0</v>
      </c>
      <c r="AR340" s="17">
        <f t="shared" si="78"/>
        <v>0</v>
      </c>
      <c r="AT340">
        <v>0</v>
      </c>
      <c r="AU340">
        <v>1</v>
      </c>
      <c r="AV340">
        <v>0</v>
      </c>
      <c r="AW340">
        <v>1</v>
      </c>
      <c r="AX340">
        <v>0</v>
      </c>
      <c r="AY340">
        <v>0</v>
      </c>
      <c r="AZ340">
        <v>1</v>
      </c>
      <c r="BA340">
        <v>1</v>
      </c>
      <c r="BB340">
        <v>0</v>
      </c>
      <c r="BC340">
        <v>1</v>
      </c>
    </row>
    <row r="341" spans="3:55" x14ac:dyDescent="0.25">
      <c r="C341" s="17"/>
      <c r="D341" s="30">
        <f t="shared" si="81"/>
        <v>466.82450585020456</v>
      </c>
      <c r="E341" s="17">
        <f t="shared" si="82"/>
        <v>-917.02450190521745</v>
      </c>
      <c r="F341" s="30">
        <f t="shared" si="83"/>
        <v>-450.19999605501289</v>
      </c>
      <c r="G341">
        <f t="shared" si="84"/>
        <v>5</v>
      </c>
      <c r="H341" s="31">
        <f t="shared" si="85"/>
        <v>9.7656225800141683E-4</v>
      </c>
      <c r="I341" s="30">
        <f t="shared" si="86"/>
        <v>2</v>
      </c>
      <c r="J341" s="2"/>
      <c r="K341" s="20">
        <v>100</v>
      </c>
      <c r="L341" s="7">
        <f t="shared" si="90"/>
        <v>86.21598533371521</v>
      </c>
      <c r="M341" s="7">
        <f t="shared" si="90"/>
        <v>98.094719243534925</v>
      </c>
      <c r="N341" s="7">
        <f t="shared" si="90"/>
        <v>84.573328756155178</v>
      </c>
      <c r="O341" s="7">
        <f t="shared" si="90"/>
        <v>96.225739434679397</v>
      </c>
      <c r="P341" s="7">
        <f t="shared" si="90"/>
        <v>82.961969398262198</v>
      </c>
      <c r="Q341" s="7">
        <f t="shared" si="89"/>
        <v>71.526479368967031</v>
      </c>
      <c r="R341" s="7">
        <f t="shared" si="89"/>
        <v>81.381310960132652</v>
      </c>
      <c r="S341" s="7">
        <f t="shared" si="89"/>
        <v>92.593929297508126</v>
      </c>
      <c r="T341" s="7">
        <f t="shared" si="89"/>
        <v>105.35140859247174</v>
      </c>
      <c r="U341" s="7">
        <f t="shared" si="89"/>
        <v>90.829754980947826</v>
      </c>
      <c r="W341" s="20">
        <v>100</v>
      </c>
      <c r="X341" s="7">
        <f t="shared" si="79"/>
        <v>115.98777142420998</v>
      </c>
      <c r="Y341" s="7">
        <f t="shared" si="79"/>
        <v>103.87831843691006</v>
      </c>
      <c r="Z341" s="7">
        <f t="shared" si="79"/>
        <v>119.86608986112005</v>
      </c>
      <c r="AA341" s="7">
        <f t="shared" si="77"/>
        <v>107.75663687382013</v>
      </c>
      <c r="AB341" s="7">
        <f t="shared" si="77"/>
        <v>123.74440829803011</v>
      </c>
      <c r="AC341" s="7">
        <f t="shared" si="77"/>
        <v>100</v>
      </c>
      <c r="AD341" s="7">
        <f t="shared" si="77"/>
        <v>87.890547012700083</v>
      </c>
      <c r="AE341" s="7">
        <f t="shared" si="77"/>
        <v>75.781094025400165</v>
      </c>
      <c r="AF341" s="7">
        <f t="shared" si="77"/>
        <v>100</v>
      </c>
      <c r="AG341" s="7">
        <f t="shared" si="87"/>
        <v>115.98777142420998</v>
      </c>
      <c r="AI341" s="17">
        <f t="shared" si="88"/>
        <v>0</v>
      </c>
      <c r="AJ341" s="17">
        <f t="shared" si="80"/>
        <v>0</v>
      </c>
      <c r="AK341" s="17">
        <f t="shared" si="80"/>
        <v>0</v>
      </c>
      <c r="AL341" s="17">
        <f t="shared" si="80"/>
        <v>0</v>
      </c>
      <c r="AM341" s="17">
        <f t="shared" si="78"/>
        <v>0</v>
      </c>
      <c r="AN341" s="17">
        <f t="shared" si="78"/>
        <v>2841.902933186896</v>
      </c>
      <c r="AO341" s="17">
        <f t="shared" si="78"/>
        <v>0</v>
      </c>
      <c r="AP341" s="17">
        <f t="shared" si="78"/>
        <v>0</v>
      </c>
      <c r="AQ341" s="17">
        <f t="shared" si="78"/>
        <v>-3827.2437884890833</v>
      </c>
      <c r="AR341" s="17">
        <f t="shared" si="78"/>
        <v>0</v>
      </c>
      <c r="AT341">
        <v>0</v>
      </c>
      <c r="AU341">
        <v>1</v>
      </c>
      <c r="AV341">
        <v>0</v>
      </c>
      <c r="AW341">
        <v>1</v>
      </c>
      <c r="AX341">
        <v>0</v>
      </c>
      <c r="AY341">
        <v>0</v>
      </c>
      <c r="AZ341">
        <v>1</v>
      </c>
      <c r="BA341">
        <v>1</v>
      </c>
      <c r="BB341">
        <v>1</v>
      </c>
      <c r="BC341">
        <v>0</v>
      </c>
    </row>
    <row r="342" spans="3:55" x14ac:dyDescent="0.25">
      <c r="C342" s="17"/>
      <c r="D342" s="30">
        <f t="shared" si="81"/>
        <v>-2436.8597874940842</v>
      </c>
      <c r="E342" s="17">
        <f t="shared" si="82"/>
        <v>1986.6597914390709</v>
      </c>
      <c r="F342" s="30">
        <f t="shared" si="83"/>
        <v>-450.19999605501334</v>
      </c>
      <c r="G342">
        <f t="shared" si="84"/>
        <v>6</v>
      </c>
      <c r="H342" s="31">
        <f t="shared" si="85"/>
        <v>9.7699716664180632E-4</v>
      </c>
      <c r="I342" s="30">
        <f t="shared" si="86"/>
        <v>2</v>
      </c>
      <c r="J342" s="2"/>
      <c r="K342" s="20">
        <v>100</v>
      </c>
      <c r="L342" s="7">
        <f t="shared" si="90"/>
        <v>86.21598533371521</v>
      </c>
      <c r="M342" s="7">
        <f t="shared" si="90"/>
        <v>98.094719243534925</v>
      </c>
      <c r="N342" s="7">
        <f t="shared" si="90"/>
        <v>84.573328756155178</v>
      </c>
      <c r="O342" s="7">
        <f t="shared" si="90"/>
        <v>96.225739434679397</v>
      </c>
      <c r="P342" s="7">
        <f t="shared" si="90"/>
        <v>82.961969398262198</v>
      </c>
      <c r="Q342" s="7">
        <f t="shared" si="89"/>
        <v>71.526479368967031</v>
      </c>
      <c r="R342" s="7">
        <f t="shared" si="89"/>
        <v>81.381310960132652</v>
      </c>
      <c r="S342" s="7">
        <f t="shared" si="89"/>
        <v>92.593929297508126</v>
      </c>
      <c r="T342" s="7">
        <f t="shared" si="89"/>
        <v>105.35140859247174</v>
      </c>
      <c r="U342" s="7">
        <f t="shared" si="89"/>
        <v>119.86659791439071</v>
      </c>
      <c r="W342" s="20">
        <v>100</v>
      </c>
      <c r="X342" s="7">
        <f t="shared" si="79"/>
        <v>115.98777142420998</v>
      </c>
      <c r="Y342" s="7">
        <f t="shared" si="79"/>
        <v>103.87831843691006</v>
      </c>
      <c r="Z342" s="7">
        <f t="shared" si="79"/>
        <v>119.86608986112005</v>
      </c>
      <c r="AA342" s="7">
        <f t="shared" si="77"/>
        <v>107.75663687382013</v>
      </c>
      <c r="AB342" s="7">
        <f t="shared" si="77"/>
        <v>123.74440829803011</v>
      </c>
      <c r="AC342" s="7">
        <f t="shared" si="77"/>
        <v>100</v>
      </c>
      <c r="AD342" s="7">
        <f t="shared" si="77"/>
        <v>87.890547012700083</v>
      </c>
      <c r="AE342" s="7">
        <f t="shared" si="77"/>
        <v>75.781094025400165</v>
      </c>
      <c r="AF342" s="7">
        <f t="shared" si="77"/>
        <v>100</v>
      </c>
      <c r="AG342" s="7">
        <f t="shared" si="87"/>
        <v>87.890547012700083</v>
      </c>
      <c r="AI342" s="17">
        <f t="shared" si="88"/>
        <v>0</v>
      </c>
      <c r="AJ342" s="17">
        <f t="shared" si="80"/>
        <v>0</v>
      </c>
      <c r="AK342" s="17">
        <f t="shared" si="80"/>
        <v>0</v>
      </c>
      <c r="AL342" s="17">
        <f t="shared" si="80"/>
        <v>0</v>
      </c>
      <c r="AM342" s="17">
        <f t="shared" si="78"/>
        <v>0</v>
      </c>
      <c r="AN342" s="17">
        <f t="shared" si="78"/>
        <v>2841.902933186896</v>
      </c>
      <c r="AO342" s="17">
        <f t="shared" si="78"/>
        <v>0</v>
      </c>
      <c r="AP342" s="17">
        <f t="shared" si="78"/>
        <v>0</v>
      </c>
      <c r="AQ342" s="17">
        <f t="shared" si="78"/>
        <v>-3827.2437884890833</v>
      </c>
      <c r="AR342" s="17">
        <f t="shared" si="78"/>
        <v>0</v>
      </c>
      <c r="AT342">
        <v>0</v>
      </c>
      <c r="AU342">
        <v>1</v>
      </c>
      <c r="AV342">
        <v>0</v>
      </c>
      <c r="AW342">
        <v>1</v>
      </c>
      <c r="AX342">
        <v>0</v>
      </c>
      <c r="AY342">
        <v>0</v>
      </c>
      <c r="AZ342">
        <v>1</v>
      </c>
      <c r="BA342">
        <v>1</v>
      </c>
      <c r="BB342">
        <v>1</v>
      </c>
      <c r="BC342">
        <v>1</v>
      </c>
    </row>
    <row r="343" spans="3:55" x14ac:dyDescent="0.25">
      <c r="C343" s="17"/>
      <c r="D343" s="30">
        <f t="shared" si="81"/>
        <v>4727.528048825141</v>
      </c>
      <c r="E343" s="17">
        <f t="shared" si="82"/>
        <v>-4784.5946342759453</v>
      </c>
      <c r="F343" s="30">
        <f t="shared" si="83"/>
        <v>-57.066585450804268</v>
      </c>
      <c r="G343">
        <f t="shared" si="84"/>
        <v>3</v>
      </c>
      <c r="H343" s="31">
        <f t="shared" si="85"/>
        <v>9.7569302143100045E-4</v>
      </c>
      <c r="I343" s="30">
        <f t="shared" si="86"/>
        <v>1</v>
      </c>
      <c r="J343" s="2"/>
      <c r="K343" s="20">
        <v>100</v>
      </c>
      <c r="L343" s="7">
        <f t="shared" si="90"/>
        <v>86.21598533371521</v>
      </c>
      <c r="M343" s="7">
        <f t="shared" si="90"/>
        <v>98.094719243534925</v>
      </c>
      <c r="N343" s="7">
        <f t="shared" si="90"/>
        <v>84.573328756155178</v>
      </c>
      <c r="O343" s="7">
        <f t="shared" si="90"/>
        <v>96.225739434679397</v>
      </c>
      <c r="P343" s="7">
        <f t="shared" si="90"/>
        <v>82.961969398262198</v>
      </c>
      <c r="Q343" s="7">
        <f t="shared" si="89"/>
        <v>94.392368938464216</v>
      </c>
      <c r="R343" s="7">
        <f t="shared" si="89"/>
        <v>81.381310960132652</v>
      </c>
      <c r="S343" s="7">
        <f t="shared" si="89"/>
        <v>70.163699121773135</v>
      </c>
      <c r="T343" s="7">
        <f t="shared" si="89"/>
        <v>60.492324544419994</v>
      </c>
      <c r="U343" s="7">
        <f t="shared" si="89"/>
        <v>52.154053657240546</v>
      </c>
      <c r="W343" s="20">
        <v>100</v>
      </c>
      <c r="X343" s="7">
        <f t="shared" si="79"/>
        <v>115.98777142420998</v>
      </c>
      <c r="Y343" s="7">
        <f t="shared" si="79"/>
        <v>103.87831843691006</v>
      </c>
      <c r="Z343" s="7">
        <f t="shared" si="79"/>
        <v>119.86608986112005</v>
      </c>
      <c r="AA343" s="7">
        <f t="shared" si="77"/>
        <v>107.75663687382013</v>
      </c>
      <c r="AB343" s="7">
        <f t="shared" si="77"/>
        <v>123.74440829803011</v>
      </c>
      <c r="AC343" s="7">
        <f t="shared" si="77"/>
        <v>111.63495531073019</v>
      </c>
      <c r="AD343" s="7">
        <f t="shared" si="77"/>
        <v>127.62272673494017</v>
      </c>
      <c r="AE343" s="7">
        <f t="shared" si="77"/>
        <v>100</v>
      </c>
      <c r="AF343" s="7">
        <f t="shared" si="77"/>
        <v>115.98777142420998</v>
      </c>
      <c r="AG343" s="7">
        <f t="shared" si="87"/>
        <v>131.97554284841996</v>
      </c>
      <c r="AI343" s="17">
        <f t="shared" si="88"/>
        <v>0</v>
      </c>
      <c r="AJ343" s="17">
        <f t="shared" si="80"/>
        <v>0</v>
      </c>
      <c r="AK343" s="17">
        <f t="shared" si="80"/>
        <v>0</v>
      </c>
      <c r="AL343" s="17">
        <f t="shared" si="80"/>
        <v>0</v>
      </c>
      <c r="AM343" s="17">
        <f t="shared" si="78"/>
        <v>0</v>
      </c>
      <c r="AN343" s="17">
        <f t="shared" si="78"/>
        <v>0</v>
      </c>
      <c r="AO343" s="17">
        <f t="shared" si="78"/>
        <v>0</v>
      </c>
      <c r="AP343" s="17">
        <f t="shared" si="78"/>
        <v>3059.8738713892526</v>
      </c>
      <c r="AQ343" s="17">
        <f t="shared" si="78"/>
        <v>0</v>
      </c>
      <c r="AR343" s="17">
        <f t="shared" si="78"/>
        <v>0</v>
      </c>
      <c r="AT343">
        <v>0</v>
      </c>
      <c r="AU343">
        <v>1</v>
      </c>
      <c r="AV343">
        <v>0</v>
      </c>
      <c r="AW343">
        <v>1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</row>
    <row r="344" spans="3:55" x14ac:dyDescent="0.25">
      <c r="C344" s="17"/>
      <c r="D344" s="30">
        <f t="shared" si="81"/>
        <v>3326.8064432598894</v>
      </c>
      <c r="E344" s="17">
        <f t="shared" si="82"/>
        <v>-3117.311633561806</v>
      </c>
      <c r="F344" s="30">
        <f t="shared" si="83"/>
        <v>209.49480969808337</v>
      </c>
      <c r="G344">
        <f t="shared" si="84"/>
        <v>4</v>
      </c>
      <c r="H344" s="31">
        <f t="shared" si="85"/>
        <v>9.7612754295987511E-4</v>
      </c>
      <c r="I344" s="30">
        <f t="shared" si="86"/>
        <v>1</v>
      </c>
      <c r="J344" s="2"/>
      <c r="K344" s="20">
        <v>100</v>
      </c>
      <c r="L344" s="7">
        <f t="shared" si="90"/>
        <v>86.21598533371521</v>
      </c>
      <c r="M344" s="7">
        <f t="shared" si="90"/>
        <v>98.094719243534925</v>
      </c>
      <c r="N344" s="7">
        <f t="shared" si="90"/>
        <v>84.573328756155178</v>
      </c>
      <c r="O344" s="7">
        <f t="shared" si="90"/>
        <v>96.225739434679397</v>
      </c>
      <c r="P344" s="7">
        <f t="shared" si="90"/>
        <v>82.961969398262198</v>
      </c>
      <c r="Q344" s="7">
        <f t="shared" si="89"/>
        <v>94.392368938464216</v>
      </c>
      <c r="R344" s="7">
        <f t="shared" si="89"/>
        <v>81.381310960132652</v>
      </c>
      <c r="S344" s="7">
        <f t="shared" si="89"/>
        <v>70.163699121773135</v>
      </c>
      <c r="T344" s="7">
        <f t="shared" si="89"/>
        <v>60.492324544419994</v>
      </c>
      <c r="U344" s="7">
        <f t="shared" si="89"/>
        <v>68.826883664381938</v>
      </c>
      <c r="W344" s="20">
        <v>100</v>
      </c>
      <c r="X344" s="7">
        <f t="shared" si="79"/>
        <v>115.98777142420998</v>
      </c>
      <c r="Y344" s="7">
        <f t="shared" si="79"/>
        <v>103.87831843691006</v>
      </c>
      <c r="Z344" s="7">
        <f t="shared" si="79"/>
        <v>119.86608986112005</v>
      </c>
      <c r="AA344" s="7">
        <f t="shared" si="77"/>
        <v>107.75663687382013</v>
      </c>
      <c r="AB344" s="7">
        <f t="shared" si="77"/>
        <v>123.74440829803011</v>
      </c>
      <c r="AC344" s="7">
        <f t="shared" si="77"/>
        <v>111.63495531073019</v>
      </c>
      <c r="AD344" s="7">
        <f t="shared" si="77"/>
        <v>127.62272673494017</v>
      </c>
      <c r="AE344" s="7">
        <f t="shared" si="77"/>
        <v>100</v>
      </c>
      <c r="AF344" s="7">
        <f t="shared" si="77"/>
        <v>115.98777142420998</v>
      </c>
      <c r="AG344" s="7">
        <f t="shared" si="87"/>
        <v>103.87831843691006</v>
      </c>
      <c r="AI344" s="17">
        <f t="shared" si="88"/>
        <v>0</v>
      </c>
      <c r="AJ344" s="17">
        <f t="shared" si="80"/>
        <v>0</v>
      </c>
      <c r="AK344" s="17">
        <f t="shared" si="80"/>
        <v>0</v>
      </c>
      <c r="AL344" s="17">
        <f t="shared" si="80"/>
        <v>0</v>
      </c>
      <c r="AM344" s="17">
        <f t="shared" si="78"/>
        <v>0</v>
      </c>
      <c r="AN344" s="17">
        <f t="shared" si="78"/>
        <v>0</v>
      </c>
      <c r="AO344" s="17">
        <f t="shared" si="78"/>
        <v>0</v>
      </c>
      <c r="AP344" s="17">
        <f t="shared" si="78"/>
        <v>3059.8738713892526</v>
      </c>
      <c r="AQ344" s="17">
        <f t="shared" si="78"/>
        <v>0</v>
      </c>
      <c r="AR344" s="17">
        <f t="shared" si="78"/>
        <v>0</v>
      </c>
      <c r="AT344">
        <v>0</v>
      </c>
      <c r="AU344">
        <v>1</v>
      </c>
      <c r="AV344">
        <v>0</v>
      </c>
      <c r="AW344">
        <v>1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1</v>
      </c>
    </row>
    <row r="345" spans="3:55" x14ac:dyDescent="0.25">
      <c r="C345" s="17"/>
      <c r="D345" s="30">
        <f t="shared" si="81"/>
        <v>3326.806443259889</v>
      </c>
      <c r="E345" s="17">
        <f t="shared" si="82"/>
        <v>-3117.3116335618074</v>
      </c>
      <c r="F345" s="30">
        <f t="shared" si="83"/>
        <v>209.49480969808155</v>
      </c>
      <c r="G345">
        <f t="shared" si="84"/>
        <v>4</v>
      </c>
      <c r="H345" s="31">
        <f t="shared" si="85"/>
        <v>9.7612754295987511E-4</v>
      </c>
      <c r="I345" s="30">
        <f t="shared" si="86"/>
        <v>1</v>
      </c>
      <c r="J345" s="2"/>
      <c r="K345" s="20">
        <v>100</v>
      </c>
      <c r="L345" s="7">
        <f t="shared" si="90"/>
        <v>86.21598533371521</v>
      </c>
      <c r="M345" s="7">
        <f t="shared" si="90"/>
        <v>98.094719243534925</v>
      </c>
      <c r="N345" s="7">
        <f t="shared" si="90"/>
        <v>84.573328756155178</v>
      </c>
      <c r="O345" s="7">
        <f t="shared" si="90"/>
        <v>96.225739434679397</v>
      </c>
      <c r="P345" s="7">
        <f t="shared" si="90"/>
        <v>82.961969398262198</v>
      </c>
      <c r="Q345" s="7">
        <f t="shared" si="89"/>
        <v>94.392368938464216</v>
      </c>
      <c r="R345" s="7">
        <f t="shared" si="89"/>
        <v>81.381310960132652</v>
      </c>
      <c r="S345" s="7">
        <f t="shared" si="89"/>
        <v>70.163699121773135</v>
      </c>
      <c r="T345" s="7">
        <f t="shared" si="89"/>
        <v>79.830768503050237</v>
      </c>
      <c r="U345" s="7">
        <f t="shared" si="89"/>
        <v>68.826883664381924</v>
      </c>
      <c r="W345" s="20">
        <v>100</v>
      </c>
      <c r="X345" s="7">
        <f t="shared" si="79"/>
        <v>115.98777142420998</v>
      </c>
      <c r="Y345" s="7">
        <f t="shared" si="79"/>
        <v>103.87831843691006</v>
      </c>
      <c r="Z345" s="7">
        <f t="shared" si="79"/>
        <v>119.86608986112005</v>
      </c>
      <c r="AA345" s="7">
        <f t="shared" si="77"/>
        <v>107.75663687382013</v>
      </c>
      <c r="AB345" s="7">
        <f t="shared" si="77"/>
        <v>123.74440829803011</v>
      </c>
      <c r="AC345" s="7">
        <f t="shared" si="77"/>
        <v>111.63495531073019</v>
      </c>
      <c r="AD345" s="7">
        <f t="shared" si="77"/>
        <v>127.62272673494017</v>
      </c>
      <c r="AE345" s="7">
        <f t="shared" si="77"/>
        <v>100</v>
      </c>
      <c r="AF345" s="7">
        <f t="shared" si="77"/>
        <v>87.890547012700083</v>
      </c>
      <c r="AG345" s="7">
        <f t="shared" si="87"/>
        <v>103.87831843691006</v>
      </c>
      <c r="AI345" s="17">
        <f t="shared" si="88"/>
        <v>0</v>
      </c>
      <c r="AJ345" s="17">
        <f t="shared" si="80"/>
        <v>0</v>
      </c>
      <c r="AK345" s="17">
        <f t="shared" si="80"/>
        <v>0</v>
      </c>
      <c r="AL345" s="17">
        <f t="shared" si="80"/>
        <v>0</v>
      </c>
      <c r="AM345" s="17">
        <f t="shared" si="78"/>
        <v>0</v>
      </c>
      <c r="AN345" s="17">
        <f t="shared" si="78"/>
        <v>0</v>
      </c>
      <c r="AO345" s="17">
        <f t="shared" si="78"/>
        <v>0</v>
      </c>
      <c r="AP345" s="17">
        <f t="shared" si="78"/>
        <v>3059.8738713892526</v>
      </c>
      <c r="AQ345" s="17">
        <f t="shared" si="78"/>
        <v>0</v>
      </c>
      <c r="AR345" s="17">
        <f t="shared" si="78"/>
        <v>0</v>
      </c>
      <c r="AT345">
        <v>0</v>
      </c>
      <c r="AU345">
        <v>1</v>
      </c>
      <c r="AV345">
        <v>0</v>
      </c>
      <c r="AW345">
        <v>1</v>
      </c>
      <c r="AX345">
        <v>0</v>
      </c>
      <c r="AY345">
        <v>1</v>
      </c>
      <c r="AZ345">
        <v>0</v>
      </c>
      <c r="BA345">
        <v>0</v>
      </c>
      <c r="BB345">
        <v>1</v>
      </c>
      <c r="BC345">
        <v>0</v>
      </c>
    </row>
    <row r="346" spans="3:55" x14ac:dyDescent="0.25">
      <c r="C346" s="17"/>
      <c r="D346" s="30">
        <f t="shared" si="81"/>
        <v>860.07657580973637</v>
      </c>
      <c r="E346" s="17">
        <f t="shared" si="82"/>
        <v>-917.02450190521745</v>
      </c>
      <c r="F346" s="30">
        <f t="shared" si="83"/>
        <v>-56.94792609548108</v>
      </c>
      <c r="G346">
        <f t="shared" si="84"/>
        <v>5</v>
      </c>
      <c r="H346" s="31">
        <f t="shared" si="85"/>
        <v>9.7656225800141683E-4</v>
      </c>
      <c r="I346" s="30">
        <f t="shared" si="86"/>
        <v>1</v>
      </c>
      <c r="J346" s="2"/>
      <c r="K346" s="20">
        <v>100</v>
      </c>
      <c r="L346" s="7">
        <f t="shared" si="90"/>
        <v>86.21598533371521</v>
      </c>
      <c r="M346" s="7">
        <f t="shared" si="90"/>
        <v>98.094719243534925</v>
      </c>
      <c r="N346" s="7">
        <f t="shared" si="90"/>
        <v>84.573328756155178</v>
      </c>
      <c r="O346" s="7">
        <f t="shared" si="90"/>
        <v>96.225739434679397</v>
      </c>
      <c r="P346" s="7">
        <f t="shared" si="90"/>
        <v>82.961969398262198</v>
      </c>
      <c r="Q346" s="7">
        <f t="shared" si="89"/>
        <v>94.392368938464216</v>
      </c>
      <c r="R346" s="7">
        <f t="shared" si="89"/>
        <v>81.381310960132652</v>
      </c>
      <c r="S346" s="7">
        <f t="shared" si="89"/>
        <v>70.163699121773135</v>
      </c>
      <c r="T346" s="7">
        <f t="shared" si="89"/>
        <v>79.830768503050237</v>
      </c>
      <c r="U346" s="7">
        <f t="shared" si="89"/>
        <v>90.829754980947826</v>
      </c>
      <c r="W346" s="20">
        <v>100</v>
      </c>
      <c r="X346" s="7">
        <f t="shared" si="79"/>
        <v>115.98777142420998</v>
      </c>
      <c r="Y346" s="7">
        <f t="shared" si="79"/>
        <v>103.87831843691006</v>
      </c>
      <c r="Z346" s="7">
        <f t="shared" si="79"/>
        <v>119.86608986112005</v>
      </c>
      <c r="AA346" s="7">
        <f t="shared" si="77"/>
        <v>107.75663687382013</v>
      </c>
      <c r="AB346" s="7">
        <f t="shared" si="77"/>
        <v>123.74440829803011</v>
      </c>
      <c r="AC346" s="7">
        <f t="shared" si="77"/>
        <v>111.63495531073019</v>
      </c>
      <c r="AD346" s="7">
        <f t="shared" si="77"/>
        <v>127.62272673494017</v>
      </c>
      <c r="AE346" s="7">
        <f t="shared" si="77"/>
        <v>100</v>
      </c>
      <c r="AF346" s="7">
        <f t="shared" si="77"/>
        <v>87.890547012700083</v>
      </c>
      <c r="AG346" s="7">
        <f t="shared" si="87"/>
        <v>75.781094025400165</v>
      </c>
      <c r="AI346" s="17">
        <f t="shared" si="88"/>
        <v>0</v>
      </c>
      <c r="AJ346" s="17">
        <f t="shared" si="80"/>
        <v>0</v>
      </c>
      <c r="AK346" s="17">
        <f t="shared" si="80"/>
        <v>0</v>
      </c>
      <c r="AL346" s="17">
        <f t="shared" si="80"/>
        <v>0</v>
      </c>
      <c r="AM346" s="17">
        <f t="shared" si="78"/>
        <v>0</v>
      </c>
      <c r="AN346" s="17">
        <f t="shared" si="78"/>
        <v>0</v>
      </c>
      <c r="AO346" s="17">
        <f t="shared" si="78"/>
        <v>0</v>
      </c>
      <c r="AP346" s="17">
        <f t="shared" si="78"/>
        <v>3059.8738713892526</v>
      </c>
      <c r="AQ346" s="17">
        <f t="shared" si="78"/>
        <v>0</v>
      </c>
      <c r="AR346" s="17">
        <f t="shared" si="78"/>
        <v>0</v>
      </c>
      <c r="AT346">
        <v>0</v>
      </c>
      <c r="AU346">
        <v>1</v>
      </c>
      <c r="AV346">
        <v>0</v>
      </c>
      <c r="AW346">
        <v>1</v>
      </c>
      <c r="AX346">
        <v>0</v>
      </c>
      <c r="AY346">
        <v>1</v>
      </c>
      <c r="AZ346">
        <v>0</v>
      </c>
      <c r="BA346">
        <v>0</v>
      </c>
      <c r="BB346">
        <v>1</v>
      </c>
      <c r="BC346">
        <v>1</v>
      </c>
    </row>
    <row r="347" spans="3:55" x14ac:dyDescent="0.25">
      <c r="C347" s="17"/>
      <c r="D347" s="30">
        <f t="shared" si="81"/>
        <v>3268.5072552162083</v>
      </c>
      <c r="E347" s="17">
        <f t="shared" si="82"/>
        <v>-3117.3116335618074</v>
      </c>
      <c r="F347" s="30">
        <f t="shared" si="83"/>
        <v>151.19562165440084</v>
      </c>
      <c r="G347">
        <f t="shared" si="84"/>
        <v>4</v>
      </c>
      <c r="H347" s="31">
        <f t="shared" si="85"/>
        <v>9.7612754295987511E-4</v>
      </c>
      <c r="I347" s="30">
        <f t="shared" si="86"/>
        <v>0</v>
      </c>
      <c r="J347" s="2"/>
      <c r="K347" s="20">
        <v>100</v>
      </c>
      <c r="L347" s="7">
        <f t="shared" si="90"/>
        <v>86.21598533371521</v>
      </c>
      <c r="M347" s="7">
        <f t="shared" si="90"/>
        <v>98.094719243534925</v>
      </c>
      <c r="N347" s="7">
        <f t="shared" si="90"/>
        <v>84.573328756155178</v>
      </c>
      <c r="O347" s="7">
        <f t="shared" si="90"/>
        <v>96.225739434679397</v>
      </c>
      <c r="P347" s="7">
        <f t="shared" si="90"/>
        <v>82.961969398262198</v>
      </c>
      <c r="Q347" s="7">
        <f t="shared" si="89"/>
        <v>94.392368938464216</v>
      </c>
      <c r="R347" s="7">
        <f t="shared" si="89"/>
        <v>81.381310960132652</v>
      </c>
      <c r="S347" s="7">
        <f t="shared" si="89"/>
        <v>92.593929297508126</v>
      </c>
      <c r="T347" s="7">
        <f t="shared" si="89"/>
        <v>79.830768503050237</v>
      </c>
      <c r="U347" s="7">
        <f t="shared" si="89"/>
        <v>68.826883664381924</v>
      </c>
      <c r="W347" s="20">
        <v>100</v>
      </c>
      <c r="X347" s="7">
        <f t="shared" si="79"/>
        <v>115.98777142420998</v>
      </c>
      <c r="Y347" s="7">
        <f t="shared" si="79"/>
        <v>103.87831843691006</v>
      </c>
      <c r="Z347" s="7">
        <f t="shared" si="79"/>
        <v>119.86608986112005</v>
      </c>
      <c r="AA347" s="7">
        <f t="shared" si="77"/>
        <v>107.75663687382013</v>
      </c>
      <c r="AB347" s="7">
        <f t="shared" si="77"/>
        <v>123.74440829803011</v>
      </c>
      <c r="AC347" s="7">
        <f t="shared" si="77"/>
        <v>111.63495531073019</v>
      </c>
      <c r="AD347" s="7">
        <f t="shared" si="77"/>
        <v>127.62272673494017</v>
      </c>
      <c r="AE347" s="7">
        <f t="shared" si="77"/>
        <v>115.51327374764026</v>
      </c>
      <c r="AF347" s="7">
        <f t="shared" si="77"/>
        <v>131.50104517185025</v>
      </c>
      <c r="AG347" s="7">
        <f t="shared" si="87"/>
        <v>147.48881659606025</v>
      </c>
      <c r="AI347" s="17">
        <f t="shared" si="88"/>
        <v>0</v>
      </c>
      <c r="AJ347" s="17">
        <f t="shared" si="80"/>
        <v>0</v>
      </c>
      <c r="AK347" s="17">
        <f t="shared" si="80"/>
        <v>0</v>
      </c>
      <c r="AL347" s="17">
        <f t="shared" si="80"/>
        <v>0</v>
      </c>
      <c r="AM347" s="17">
        <f t="shared" si="78"/>
        <v>0</v>
      </c>
      <c r="AN347" s="17">
        <f t="shared" si="78"/>
        <v>0</v>
      </c>
      <c r="AO347" s="17">
        <f t="shared" si="78"/>
        <v>0</v>
      </c>
      <c r="AP347" s="17">
        <f t="shared" si="78"/>
        <v>0</v>
      </c>
      <c r="AQ347" s="17">
        <f t="shared" si="78"/>
        <v>0</v>
      </c>
      <c r="AR347" s="17">
        <f t="shared" si="78"/>
        <v>0</v>
      </c>
      <c r="AT347">
        <v>0</v>
      </c>
      <c r="AU347">
        <v>1</v>
      </c>
      <c r="AV347">
        <v>0</v>
      </c>
      <c r="AW347">
        <v>1</v>
      </c>
      <c r="AX347">
        <v>0</v>
      </c>
      <c r="AY347">
        <v>1</v>
      </c>
      <c r="AZ347">
        <v>0</v>
      </c>
      <c r="BA347">
        <v>1</v>
      </c>
      <c r="BB347">
        <v>0</v>
      </c>
      <c r="BC347">
        <v>0</v>
      </c>
    </row>
    <row r="348" spans="3:55" x14ac:dyDescent="0.25">
      <c r="C348" s="17"/>
      <c r="D348" s="30">
        <f t="shared" si="81"/>
        <v>1761.3335668131697</v>
      </c>
      <c r="E348" s="17">
        <f t="shared" si="82"/>
        <v>-917.02450190521745</v>
      </c>
      <c r="F348" s="30">
        <f t="shared" si="83"/>
        <v>844.30906490795223</v>
      </c>
      <c r="G348">
        <f t="shared" si="84"/>
        <v>5</v>
      </c>
      <c r="H348" s="31">
        <f t="shared" si="85"/>
        <v>9.7656225800141683E-4</v>
      </c>
      <c r="I348" s="30">
        <f t="shared" si="86"/>
        <v>0</v>
      </c>
      <c r="J348" s="2"/>
      <c r="K348" s="20">
        <v>100</v>
      </c>
      <c r="L348" s="7">
        <f t="shared" si="90"/>
        <v>86.21598533371521</v>
      </c>
      <c r="M348" s="7">
        <f t="shared" si="90"/>
        <v>98.094719243534925</v>
      </c>
      <c r="N348" s="7">
        <f t="shared" si="90"/>
        <v>84.573328756155178</v>
      </c>
      <c r="O348" s="7">
        <f t="shared" si="90"/>
        <v>96.225739434679397</v>
      </c>
      <c r="P348" s="7">
        <f t="shared" si="90"/>
        <v>82.961969398262198</v>
      </c>
      <c r="Q348" s="7">
        <f t="shared" si="89"/>
        <v>94.392368938464216</v>
      </c>
      <c r="R348" s="7">
        <f t="shared" si="89"/>
        <v>81.381310960132652</v>
      </c>
      <c r="S348" s="7">
        <f t="shared" si="89"/>
        <v>92.593929297508126</v>
      </c>
      <c r="T348" s="7">
        <f t="shared" si="89"/>
        <v>79.830768503050237</v>
      </c>
      <c r="U348" s="7">
        <f t="shared" si="89"/>
        <v>90.829754980947826</v>
      </c>
      <c r="W348" s="20">
        <v>100</v>
      </c>
      <c r="X348" s="7">
        <f t="shared" si="79"/>
        <v>115.98777142420998</v>
      </c>
      <c r="Y348" s="7">
        <f t="shared" si="79"/>
        <v>103.87831843691006</v>
      </c>
      <c r="Z348" s="7">
        <f t="shared" si="79"/>
        <v>119.86608986112005</v>
      </c>
      <c r="AA348" s="7">
        <f t="shared" si="77"/>
        <v>107.75663687382013</v>
      </c>
      <c r="AB348" s="7">
        <f t="shared" si="77"/>
        <v>123.74440829803011</v>
      </c>
      <c r="AC348" s="7">
        <f t="shared" si="77"/>
        <v>111.63495531073019</v>
      </c>
      <c r="AD348" s="7">
        <f t="shared" si="77"/>
        <v>127.62272673494017</v>
      </c>
      <c r="AE348" s="7">
        <f t="shared" si="77"/>
        <v>115.51327374764026</v>
      </c>
      <c r="AF348" s="7">
        <f t="shared" si="77"/>
        <v>131.50104517185025</v>
      </c>
      <c r="AG348" s="7">
        <f t="shared" si="87"/>
        <v>119.39159218455033</v>
      </c>
      <c r="AI348" s="17">
        <f t="shared" si="88"/>
        <v>0</v>
      </c>
      <c r="AJ348" s="17">
        <f t="shared" si="80"/>
        <v>0</v>
      </c>
      <c r="AK348" s="17">
        <f t="shared" si="80"/>
        <v>0</v>
      </c>
      <c r="AL348" s="17">
        <f t="shared" si="80"/>
        <v>0</v>
      </c>
      <c r="AM348" s="17">
        <f t="shared" si="78"/>
        <v>0</v>
      </c>
      <c r="AN348" s="17">
        <f t="shared" si="78"/>
        <v>0</v>
      </c>
      <c r="AO348" s="17">
        <f t="shared" si="78"/>
        <v>0</v>
      </c>
      <c r="AP348" s="17">
        <f t="shared" si="78"/>
        <v>0</v>
      </c>
      <c r="AQ348" s="17">
        <f t="shared" si="78"/>
        <v>0</v>
      </c>
      <c r="AR348" s="17">
        <f t="shared" si="78"/>
        <v>0</v>
      </c>
      <c r="AT348">
        <v>0</v>
      </c>
      <c r="AU348">
        <v>1</v>
      </c>
      <c r="AV348">
        <v>0</v>
      </c>
      <c r="AW348">
        <v>1</v>
      </c>
      <c r="AX348">
        <v>0</v>
      </c>
      <c r="AY348">
        <v>1</v>
      </c>
      <c r="AZ348">
        <v>0</v>
      </c>
      <c r="BA348">
        <v>1</v>
      </c>
      <c r="BB348">
        <v>0</v>
      </c>
      <c r="BC348">
        <v>1</v>
      </c>
    </row>
    <row r="349" spans="3:55" x14ac:dyDescent="0.25">
      <c r="C349" s="17"/>
      <c r="D349" s="30">
        <f t="shared" si="81"/>
        <v>1761.3335668131683</v>
      </c>
      <c r="E349" s="17">
        <f t="shared" si="82"/>
        <v>-917.02450190521745</v>
      </c>
      <c r="F349" s="30">
        <f t="shared" si="83"/>
        <v>844.30906490795087</v>
      </c>
      <c r="G349">
        <f t="shared" si="84"/>
        <v>5</v>
      </c>
      <c r="H349" s="31">
        <f t="shared" si="85"/>
        <v>9.7656225800141683E-4</v>
      </c>
      <c r="I349" s="30">
        <f t="shared" si="86"/>
        <v>0</v>
      </c>
      <c r="J349" s="2"/>
      <c r="K349" s="20">
        <v>100</v>
      </c>
      <c r="L349" s="7">
        <f t="shared" si="90"/>
        <v>86.21598533371521</v>
      </c>
      <c r="M349" s="7">
        <f t="shared" si="90"/>
        <v>98.094719243534925</v>
      </c>
      <c r="N349" s="7">
        <f t="shared" si="90"/>
        <v>84.573328756155178</v>
      </c>
      <c r="O349" s="7">
        <f t="shared" si="90"/>
        <v>96.225739434679397</v>
      </c>
      <c r="P349" s="7">
        <f t="shared" si="90"/>
        <v>82.961969398262198</v>
      </c>
      <c r="Q349" s="7">
        <f t="shared" si="89"/>
        <v>94.392368938464216</v>
      </c>
      <c r="R349" s="7">
        <f t="shared" si="89"/>
        <v>81.381310960132652</v>
      </c>
      <c r="S349" s="7">
        <f t="shared" si="89"/>
        <v>92.593929297508126</v>
      </c>
      <c r="T349" s="7">
        <f t="shared" si="89"/>
        <v>105.35140859247174</v>
      </c>
      <c r="U349" s="7">
        <f t="shared" si="89"/>
        <v>90.829754980947826</v>
      </c>
      <c r="W349" s="20">
        <v>100</v>
      </c>
      <c r="X349" s="7">
        <f t="shared" si="79"/>
        <v>115.98777142420998</v>
      </c>
      <c r="Y349" s="7">
        <f t="shared" si="79"/>
        <v>103.87831843691006</v>
      </c>
      <c r="Z349" s="7">
        <f t="shared" si="79"/>
        <v>119.86608986112005</v>
      </c>
      <c r="AA349" s="7">
        <f t="shared" si="77"/>
        <v>107.75663687382013</v>
      </c>
      <c r="AB349" s="7">
        <f t="shared" si="77"/>
        <v>123.74440829803011</v>
      </c>
      <c r="AC349" s="7">
        <f t="shared" si="77"/>
        <v>111.63495531073019</v>
      </c>
      <c r="AD349" s="7">
        <f t="shared" si="77"/>
        <v>127.62272673494017</v>
      </c>
      <c r="AE349" s="7">
        <f t="shared" si="77"/>
        <v>115.51327374764026</v>
      </c>
      <c r="AF349" s="7">
        <f t="shared" si="77"/>
        <v>103.40382076034034</v>
      </c>
      <c r="AG349" s="7">
        <f t="shared" si="87"/>
        <v>119.39159218455032</v>
      </c>
      <c r="AI349" s="17">
        <f t="shared" si="88"/>
        <v>0</v>
      </c>
      <c r="AJ349" s="17">
        <f t="shared" si="80"/>
        <v>0</v>
      </c>
      <c r="AK349" s="17">
        <f t="shared" si="80"/>
        <v>0</v>
      </c>
      <c r="AL349" s="17">
        <f t="shared" si="80"/>
        <v>0</v>
      </c>
      <c r="AM349" s="17">
        <f t="shared" si="78"/>
        <v>0</v>
      </c>
      <c r="AN349" s="17">
        <f t="shared" si="78"/>
        <v>0</v>
      </c>
      <c r="AO349" s="17">
        <f t="shared" si="78"/>
        <v>0</v>
      </c>
      <c r="AP349" s="17">
        <f t="shared" si="78"/>
        <v>0</v>
      </c>
      <c r="AQ349" s="17">
        <f t="shared" si="78"/>
        <v>0</v>
      </c>
      <c r="AR349" s="17">
        <f t="shared" si="78"/>
        <v>0</v>
      </c>
      <c r="AT349">
        <v>0</v>
      </c>
      <c r="AU349">
        <v>1</v>
      </c>
      <c r="AV349">
        <v>0</v>
      </c>
      <c r="AW349">
        <v>1</v>
      </c>
      <c r="AX349">
        <v>0</v>
      </c>
      <c r="AY349">
        <v>1</v>
      </c>
      <c r="AZ349">
        <v>0</v>
      </c>
      <c r="BA349">
        <v>1</v>
      </c>
      <c r="BB349">
        <v>1</v>
      </c>
      <c r="BC349">
        <v>0</v>
      </c>
    </row>
    <row r="350" spans="3:55" x14ac:dyDescent="0.25">
      <c r="C350" s="17"/>
      <c r="D350" s="30">
        <f t="shared" si="81"/>
        <v>-1043.5145177395257</v>
      </c>
      <c r="E350" s="17">
        <f t="shared" si="82"/>
        <v>1986.6597914390709</v>
      </c>
      <c r="F350" s="30">
        <f t="shared" si="83"/>
        <v>943.14527369954521</v>
      </c>
      <c r="G350">
        <f t="shared" si="84"/>
        <v>6</v>
      </c>
      <c r="H350" s="31">
        <f t="shared" si="85"/>
        <v>9.7699716664180632E-4</v>
      </c>
      <c r="I350" s="30">
        <f t="shared" si="86"/>
        <v>0</v>
      </c>
      <c r="J350" s="2"/>
      <c r="K350" s="20">
        <v>100</v>
      </c>
      <c r="L350" s="7">
        <f t="shared" si="90"/>
        <v>86.21598533371521</v>
      </c>
      <c r="M350" s="7">
        <f t="shared" si="90"/>
        <v>98.094719243534925</v>
      </c>
      <c r="N350" s="7">
        <f t="shared" si="90"/>
        <v>84.573328756155178</v>
      </c>
      <c r="O350" s="7">
        <f t="shared" si="90"/>
        <v>96.225739434679397</v>
      </c>
      <c r="P350" s="7">
        <f t="shared" si="90"/>
        <v>82.961969398262198</v>
      </c>
      <c r="Q350" s="7">
        <f t="shared" si="89"/>
        <v>94.392368938464216</v>
      </c>
      <c r="R350" s="7">
        <f t="shared" si="89"/>
        <v>81.381310960132652</v>
      </c>
      <c r="S350" s="7">
        <f t="shared" si="89"/>
        <v>92.593929297508126</v>
      </c>
      <c r="T350" s="7">
        <f t="shared" si="89"/>
        <v>105.35140859247174</v>
      </c>
      <c r="U350" s="7">
        <f t="shared" si="89"/>
        <v>119.86659791439071</v>
      </c>
      <c r="W350" s="20">
        <v>100</v>
      </c>
      <c r="X350" s="7">
        <f t="shared" si="79"/>
        <v>115.98777142420998</v>
      </c>
      <c r="Y350" s="7">
        <f t="shared" si="79"/>
        <v>103.87831843691006</v>
      </c>
      <c r="Z350" s="7">
        <f t="shared" si="79"/>
        <v>119.86608986112005</v>
      </c>
      <c r="AA350" s="7">
        <f t="shared" si="77"/>
        <v>107.75663687382013</v>
      </c>
      <c r="AB350" s="7">
        <f t="shared" si="77"/>
        <v>123.74440829803011</v>
      </c>
      <c r="AC350" s="7">
        <f t="shared" si="77"/>
        <v>111.63495531073019</v>
      </c>
      <c r="AD350" s="7">
        <f t="shared" si="77"/>
        <v>127.62272673494017</v>
      </c>
      <c r="AE350" s="7">
        <f t="shared" si="77"/>
        <v>115.51327374764026</v>
      </c>
      <c r="AF350" s="7">
        <f t="shared" si="77"/>
        <v>103.40382076034034</v>
      </c>
      <c r="AG350" s="7">
        <f t="shared" si="87"/>
        <v>91.29436777304042</v>
      </c>
      <c r="AI350" s="17">
        <f t="shared" si="88"/>
        <v>0</v>
      </c>
      <c r="AJ350" s="17">
        <f t="shared" si="80"/>
        <v>0</v>
      </c>
      <c r="AK350" s="17">
        <f t="shared" si="80"/>
        <v>0</v>
      </c>
      <c r="AL350" s="17">
        <f t="shared" si="80"/>
        <v>0</v>
      </c>
      <c r="AM350" s="17">
        <f t="shared" si="78"/>
        <v>0</v>
      </c>
      <c r="AN350" s="17">
        <f t="shared" si="78"/>
        <v>0</v>
      </c>
      <c r="AO350" s="17">
        <f t="shared" si="78"/>
        <v>0</v>
      </c>
      <c r="AP350" s="17">
        <f t="shared" si="78"/>
        <v>0</v>
      </c>
      <c r="AQ350" s="17">
        <f t="shared" si="78"/>
        <v>0</v>
      </c>
      <c r="AR350" s="17">
        <f t="shared" si="78"/>
        <v>0</v>
      </c>
      <c r="AT350">
        <v>0</v>
      </c>
      <c r="AU350">
        <v>1</v>
      </c>
      <c r="AV350">
        <v>0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1</v>
      </c>
      <c r="BC350">
        <v>1</v>
      </c>
    </row>
    <row r="351" spans="3:55" x14ac:dyDescent="0.25">
      <c r="C351" s="17"/>
      <c r="D351" s="30">
        <f t="shared" si="81"/>
        <v>3268.5072552162087</v>
      </c>
      <c r="E351" s="17">
        <f t="shared" si="82"/>
        <v>-3117.311633561806</v>
      </c>
      <c r="F351" s="30">
        <f t="shared" si="83"/>
        <v>151.19562165440266</v>
      </c>
      <c r="G351">
        <f t="shared" si="84"/>
        <v>4</v>
      </c>
      <c r="H351" s="31">
        <f t="shared" si="85"/>
        <v>9.7612754295987511E-4</v>
      </c>
      <c r="I351" s="30">
        <f t="shared" si="86"/>
        <v>0</v>
      </c>
      <c r="J351" s="2"/>
      <c r="K351" s="20">
        <v>100</v>
      </c>
      <c r="L351" s="7">
        <f t="shared" si="90"/>
        <v>86.21598533371521</v>
      </c>
      <c r="M351" s="7">
        <f t="shared" si="90"/>
        <v>98.094719243534925</v>
      </c>
      <c r="N351" s="7">
        <f t="shared" si="90"/>
        <v>84.573328756155178</v>
      </c>
      <c r="O351" s="7">
        <f t="shared" si="90"/>
        <v>96.225739434679397</v>
      </c>
      <c r="P351" s="7">
        <f t="shared" si="90"/>
        <v>82.961969398262198</v>
      </c>
      <c r="Q351" s="7">
        <f t="shared" si="89"/>
        <v>94.392368938464216</v>
      </c>
      <c r="R351" s="7">
        <f t="shared" si="89"/>
        <v>107.39763506628834</v>
      </c>
      <c r="S351" s="7">
        <f t="shared" si="89"/>
        <v>92.59392929750814</v>
      </c>
      <c r="T351" s="7">
        <f t="shared" si="89"/>
        <v>79.830768503050251</v>
      </c>
      <c r="U351" s="7">
        <f t="shared" si="89"/>
        <v>68.826883664381938</v>
      </c>
      <c r="W351" s="20">
        <v>100</v>
      </c>
      <c r="X351" s="7">
        <f t="shared" si="79"/>
        <v>115.98777142420998</v>
      </c>
      <c r="Y351" s="7">
        <f t="shared" si="79"/>
        <v>103.87831843691006</v>
      </c>
      <c r="Z351" s="7">
        <f t="shared" si="79"/>
        <v>119.86608986112005</v>
      </c>
      <c r="AA351" s="7">
        <f t="shared" si="77"/>
        <v>107.75663687382013</v>
      </c>
      <c r="AB351" s="7">
        <f t="shared" si="77"/>
        <v>123.74440829803011</v>
      </c>
      <c r="AC351" s="7">
        <f t="shared" si="77"/>
        <v>111.63495531073019</v>
      </c>
      <c r="AD351" s="7">
        <f t="shared" si="77"/>
        <v>99.525502323430274</v>
      </c>
      <c r="AE351" s="7">
        <f t="shared" si="77"/>
        <v>115.51327374764026</v>
      </c>
      <c r="AF351" s="7">
        <f t="shared" si="77"/>
        <v>131.50104517185025</v>
      </c>
      <c r="AG351" s="7">
        <f t="shared" si="87"/>
        <v>147.48881659606025</v>
      </c>
      <c r="AI351" s="17">
        <f t="shared" si="88"/>
        <v>0</v>
      </c>
      <c r="AJ351" s="17">
        <f t="shared" si="80"/>
        <v>0</v>
      </c>
      <c r="AK351" s="17">
        <f t="shared" si="80"/>
        <v>0</v>
      </c>
      <c r="AL351" s="17">
        <f t="shared" si="80"/>
        <v>0</v>
      </c>
      <c r="AM351" s="17">
        <f t="shared" si="78"/>
        <v>0</v>
      </c>
      <c r="AN351" s="17">
        <f t="shared" si="78"/>
        <v>0</v>
      </c>
      <c r="AO351" s="17">
        <f t="shared" si="78"/>
        <v>0</v>
      </c>
      <c r="AP351" s="17">
        <f t="shared" si="78"/>
        <v>0</v>
      </c>
      <c r="AQ351" s="17">
        <f t="shared" si="78"/>
        <v>0</v>
      </c>
      <c r="AR351" s="17">
        <f t="shared" si="78"/>
        <v>0</v>
      </c>
      <c r="AT351">
        <v>0</v>
      </c>
      <c r="AU351">
        <v>1</v>
      </c>
      <c r="AV351">
        <v>0</v>
      </c>
      <c r="AW351">
        <v>1</v>
      </c>
      <c r="AX351">
        <v>0</v>
      </c>
      <c r="AY351">
        <v>1</v>
      </c>
      <c r="AZ351">
        <v>1</v>
      </c>
      <c r="BA351">
        <v>0</v>
      </c>
      <c r="BB351">
        <v>0</v>
      </c>
      <c r="BC351">
        <v>0</v>
      </c>
    </row>
    <row r="352" spans="3:55" x14ac:dyDescent="0.25">
      <c r="C352" s="17"/>
      <c r="D352" s="30">
        <f t="shared" si="81"/>
        <v>1761.3335668131699</v>
      </c>
      <c r="E352" s="17">
        <f t="shared" si="82"/>
        <v>-917.02450190521608</v>
      </c>
      <c r="F352" s="30">
        <f t="shared" si="83"/>
        <v>844.30906490795383</v>
      </c>
      <c r="G352">
        <f t="shared" si="84"/>
        <v>5</v>
      </c>
      <c r="H352" s="31">
        <f t="shared" si="85"/>
        <v>9.7656225800141683E-4</v>
      </c>
      <c r="I352" s="30">
        <f t="shared" si="86"/>
        <v>0</v>
      </c>
      <c r="J352" s="2"/>
      <c r="K352" s="20">
        <v>100</v>
      </c>
      <c r="L352" s="7">
        <f t="shared" si="90"/>
        <v>86.21598533371521</v>
      </c>
      <c r="M352" s="7">
        <f t="shared" si="90"/>
        <v>98.094719243534925</v>
      </c>
      <c r="N352" s="7">
        <f t="shared" si="90"/>
        <v>84.573328756155178</v>
      </c>
      <c r="O352" s="7">
        <f t="shared" si="90"/>
        <v>96.225739434679397</v>
      </c>
      <c r="P352" s="7">
        <f t="shared" si="90"/>
        <v>82.961969398262198</v>
      </c>
      <c r="Q352" s="7">
        <f t="shared" si="89"/>
        <v>94.392368938464216</v>
      </c>
      <c r="R352" s="7">
        <f t="shared" si="89"/>
        <v>107.39763506628834</v>
      </c>
      <c r="S352" s="7">
        <f t="shared" si="89"/>
        <v>92.59392929750814</v>
      </c>
      <c r="T352" s="7">
        <f t="shared" si="89"/>
        <v>79.830768503050251</v>
      </c>
      <c r="U352" s="7">
        <f t="shared" si="89"/>
        <v>90.82975498094784</v>
      </c>
      <c r="W352" s="20">
        <v>100</v>
      </c>
      <c r="X352" s="7">
        <f t="shared" si="79"/>
        <v>115.98777142420998</v>
      </c>
      <c r="Y352" s="7">
        <f t="shared" si="79"/>
        <v>103.87831843691006</v>
      </c>
      <c r="Z352" s="7">
        <f t="shared" si="79"/>
        <v>119.86608986112005</v>
      </c>
      <c r="AA352" s="7">
        <f t="shared" si="77"/>
        <v>107.75663687382013</v>
      </c>
      <c r="AB352" s="7">
        <f t="shared" si="77"/>
        <v>123.74440829803011</v>
      </c>
      <c r="AC352" s="7">
        <f t="shared" si="77"/>
        <v>111.63495531073019</v>
      </c>
      <c r="AD352" s="7">
        <f t="shared" si="77"/>
        <v>99.525502323430274</v>
      </c>
      <c r="AE352" s="7">
        <f t="shared" si="77"/>
        <v>115.51327374764026</v>
      </c>
      <c r="AF352" s="7">
        <f t="shared" si="77"/>
        <v>131.50104517185025</v>
      </c>
      <c r="AG352" s="7">
        <f t="shared" si="87"/>
        <v>119.39159218455033</v>
      </c>
      <c r="AI352" s="17">
        <f t="shared" si="88"/>
        <v>0</v>
      </c>
      <c r="AJ352" s="17">
        <f t="shared" si="80"/>
        <v>0</v>
      </c>
      <c r="AK352" s="17">
        <f t="shared" si="80"/>
        <v>0</v>
      </c>
      <c r="AL352" s="17">
        <f t="shared" si="80"/>
        <v>0</v>
      </c>
      <c r="AM352" s="17">
        <f t="shared" si="78"/>
        <v>0</v>
      </c>
      <c r="AN352" s="17">
        <f t="shared" si="78"/>
        <v>0</v>
      </c>
      <c r="AO352" s="17">
        <f t="shared" si="78"/>
        <v>0</v>
      </c>
      <c r="AP352" s="17">
        <f t="shared" si="78"/>
        <v>0</v>
      </c>
      <c r="AQ352" s="17">
        <f t="shared" si="78"/>
        <v>0</v>
      </c>
      <c r="AR352" s="17">
        <f t="shared" si="78"/>
        <v>0</v>
      </c>
      <c r="AT352">
        <v>0</v>
      </c>
      <c r="AU352">
        <v>1</v>
      </c>
      <c r="AV352">
        <v>0</v>
      </c>
      <c r="AW352">
        <v>1</v>
      </c>
      <c r="AX352">
        <v>0</v>
      </c>
      <c r="AY352">
        <v>1</v>
      </c>
      <c r="AZ352">
        <v>1</v>
      </c>
      <c r="BA352">
        <v>0</v>
      </c>
      <c r="BB352">
        <v>0</v>
      </c>
      <c r="BC352">
        <v>1</v>
      </c>
    </row>
    <row r="353" spans="3:55" x14ac:dyDescent="0.25">
      <c r="C353" s="17"/>
      <c r="D353" s="30">
        <f t="shared" si="81"/>
        <v>1761.3335668131683</v>
      </c>
      <c r="E353" s="17">
        <f t="shared" si="82"/>
        <v>-917.02450190521745</v>
      </c>
      <c r="F353" s="30">
        <f t="shared" si="83"/>
        <v>844.30906490795087</v>
      </c>
      <c r="G353">
        <f t="shared" si="84"/>
        <v>5</v>
      </c>
      <c r="H353" s="31">
        <f t="shared" si="85"/>
        <v>9.7656225800141683E-4</v>
      </c>
      <c r="I353" s="30">
        <f t="shared" si="86"/>
        <v>0</v>
      </c>
      <c r="J353" s="2"/>
      <c r="K353" s="20">
        <v>100</v>
      </c>
      <c r="L353" s="7">
        <f t="shared" si="90"/>
        <v>86.21598533371521</v>
      </c>
      <c r="M353" s="7">
        <f t="shared" si="90"/>
        <v>98.094719243534925</v>
      </c>
      <c r="N353" s="7">
        <f t="shared" si="90"/>
        <v>84.573328756155178</v>
      </c>
      <c r="O353" s="7">
        <f t="shared" si="90"/>
        <v>96.225739434679397</v>
      </c>
      <c r="P353" s="7">
        <f t="shared" si="90"/>
        <v>82.961969398262198</v>
      </c>
      <c r="Q353" s="7">
        <f t="shared" si="89"/>
        <v>94.392368938464216</v>
      </c>
      <c r="R353" s="7">
        <f t="shared" si="89"/>
        <v>107.39763506628834</v>
      </c>
      <c r="S353" s="7">
        <f t="shared" si="89"/>
        <v>92.59392929750814</v>
      </c>
      <c r="T353" s="7">
        <f t="shared" si="89"/>
        <v>105.35140859247176</v>
      </c>
      <c r="U353" s="7">
        <f t="shared" si="89"/>
        <v>90.829754980947826</v>
      </c>
      <c r="W353" s="20">
        <v>100</v>
      </c>
      <c r="X353" s="7">
        <f t="shared" si="79"/>
        <v>115.98777142420998</v>
      </c>
      <c r="Y353" s="7">
        <f t="shared" si="79"/>
        <v>103.87831843691006</v>
      </c>
      <c r="Z353" s="7">
        <f t="shared" si="79"/>
        <v>119.86608986112005</v>
      </c>
      <c r="AA353" s="7">
        <f t="shared" si="77"/>
        <v>107.75663687382013</v>
      </c>
      <c r="AB353" s="7">
        <f t="shared" si="77"/>
        <v>123.74440829803011</v>
      </c>
      <c r="AC353" s="7">
        <f t="shared" si="77"/>
        <v>111.63495531073019</v>
      </c>
      <c r="AD353" s="7">
        <f t="shared" si="77"/>
        <v>99.525502323430274</v>
      </c>
      <c r="AE353" s="7">
        <f t="shared" si="77"/>
        <v>115.51327374764026</v>
      </c>
      <c r="AF353" s="7">
        <f t="shared" si="77"/>
        <v>103.40382076034034</v>
      </c>
      <c r="AG353" s="7">
        <f t="shared" si="87"/>
        <v>119.39159218455032</v>
      </c>
      <c r="AI353" s="17">
        <f t="shared" si="88"/>
        <v>0</v>
      </c>
      <c r="AJ353" s="17">
        <f t="shared" si="80"/>
        <v>0</v>
      </c>
      <c r="AK353" s="17">
        <f t="shared" si="80"/>
        <v>0</v>
      </c>
      <c r="AL353" s="17">
        <f t="shared" si="80"/>
        <v>0</v>
      </c>
      <c r="AM353" s="17">
        <f t="shared" si="78"/>
        <v>0</v>
      </c>
      <c r="AN353" s="17">
        <f t="shared" si="78"/>
        <v>0</v>
      </c>
      <c r="AO353" s="17">
        <f t="shared" si="78"/>
        <v>0</v>
      </c>
      <c r="AP353" s="17">
        <f t="shared" si="78"/>
        <v>0</v>
      </c>
      <c r="AQ353" s="17">
        <f t="shared" si="78"/>
        <v>0</v>
      </c>
      <c r="AR353" s="17">
        <f t="shared" si="78"/>
        <v>0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1</v>
      </c>
      <c r="AZ353">
        <v>1</v>
      </c>
      <c r="BA353">
        <v>0</v>
      </c>
      <c r="BB353">
        <v>1</v>
      </c>
      <c r="BC353">
        <v>0</v>
      </c>
    </row>
    <row r="354" spans="3:55" x14ac:dyDescent="0.25">
      <c r="C354" s="17"/>
      <c r="D354" s="30">
        <f t="shared" si="81"/>
        <v>-1043.5145177395259</v>
      </c>
      <c r="E354" s="17">
        <f t="shared" si="82"/>
        <v>1986.6597914390738</v>
      </c>
      <c r="F354" s="30">
        <f t="shared" si="83"/>
        <v>943.14527369954794</v>
      </c>
      <c r="G354">
        <f t="shared" si="84"/>
        <v>6</v>
      </c>
      <c r="H354" s="31">
        <f t="shared" si="85"/>
        <v>9.7699716664180632E-4</v>
      </c>
      <c r="I354" s="30">
        <f t="shared" si="86"/>
        <v>0</v>
      </c>
      <c r="J354" s="2"/>
      <c r="K354" s="20">
        <v>100</v>
      </c>
      <c r="L354" s="7">
        <f t="shared" si="90"/>
        <v>86.21598533371521</v>
      </c>
      <c r="M354" s="7">
        <f t="shared" si="90"/>
        <v>98.094719243534925</v>
      </c>
      <c r="N354" s="7">
        <f t="shared" si="90"/>
        <v>84.573328756155178</v>
      </c>
      <c r="O354" s="7">
        <f t="shared" si="90"/>
        <v>96.225739434679397</v>
      </c>
      <c r="P354" s="7">
        <f t="shared" si="90"/>
        <v>82.961969398262198</v>
      </c>
      <c r="Q354" s="7">
        <f t="shared" si="89"/>
        <v>94.392368938464216</v>
      </c>
      <c r="R354" s="7">
        <f t="shared" si="89"/>
        <v>107.39763506628834</v>
      </c>
      <c r="S354" s="7">
        <f t="shared" si="89"/>
        <v>92.59392929750814</v>
      </c>
      <c r="T354" s="7">
        <f t="shared" si="89"/>
        <v>105.35140859247176</v>
      </c>
      <c r="U354" s="7">
        <f t="shared" si="89"/>
        <v>119.86659791439074</v>
      </c>
      <c r="W354" s="20">
        <v>100</v>
      </c>
      <c r="X354" s="7">
        <f t="shared" si="79"/>
        <v>115.98777142420998</v>
      </c>
      <c r="Y354" s="7">
        <f t="shared" si="79"/>
        <v>103.87831843691006</v>
      </c>
      <c r="Z354" s="7">
        <f t="shared" si="79"/>
        <v>119.86608986112005</v>
      </c>
      <c r="AA354" s="7">
        <f t="shared" si="77"/>
        <v>107.75663687382013</v>
      </c>
      <c r="AB354" s="7">
        <f t="shared" si="77"/>
        <v>123.74440829803011</v>
      </c>
      <c r="AC354" s="7">
        <f t="shared" si="77"/>
        <v>111.63495531073019</v>
      </c>
      <c r="AD354" s="7">
        <f t="shared" si="77"/>
        <v>99.525502323430274</v>
      </c>
      <c r="AE354" s="7">
        <f t="shared" si="77"/>
        <v>115.51327374764026</v>
      </c>
      <c r="AF354" s="7">
        <f t="shared" si="77"/>
        <v>103.40382076034034</v>
      </c>
      <c r="AG354" s="7">
        <f t="shared" si="87"/>
        <v>91.29436777304042</v>
      </c>
      <c r="AI354" s="17">
        <f t="shared" si="88"/>
        <v>0</v>
      </c>
      <c r="AJ354" s="17">
        <f t="shared" si="80"/>
        <v>0</v>
      </c>
      <c r="AK354" s="17">
        <f t="shared" si="80"/>
        <v>0</v>
      </c>
      <c r="AL354" s="17">
        <f t="shared" si="80"/>
        <v>0</v>
      </c>
      <c r="AM354" s="17">
        <f t="shared" si="78"/>
        <v>0</v>
      </c>
      <c r="AN354" s="17">
        <f t="shared" si="78"/>
        <v>0</v>
      </c>
      <c r="AO354" s="17">
        <f t="shared" si="78"/>
        <v>0</v>
      </c>
      <c r="AP354" s="17">
        <f t="shared" si="78"/>
        <v>0</v>
      </c>
      <c r="AQ354" s="17">
        <f t="shared" si="78"/>
        <v>0</v>
      </c>
      <c r="AR354" s="17">
        <f t="shared" si="78"/>
        <v>0</v>
      </c>
      <c r="AT354">
        <v>0</v>
      </c>
      <c r="AU354">
        <v>1</v>
      </c>
      <c r="AV354">
        <v>0</v>
      </c>
      <c r="AW354">
        <v>1</v>
      </c>
      <c r="AX354">
        <v>0</v>
      </c>
      <c r="AY354">
        <v>1</v>
      </c>
      <c r="AZ354">
        <v>1</v>
      </c>
      <c r="BA354">
        <v>0</v>
      </c>
      <c r="BB354">
        <v>1</v>
      </c>
      <c r="BC354">
        <v>1</v>
      </c>
    </row>
    <row r="355" spans="3:55" x14ac:dyDescent="0.25">
      <c r="C355" s="17"/>
      <c r="D355" s="30">
        <f t="shared" si="81"/>
        <v>1761.3335668131683</v>
      </c>
      <c r="E355" s="17">
        <f t="shared" si="82"/>
        <v>-917.02450190521745</v>
      </c>
      <c r="F355" s="30">
        <f t="shared" si="83"/>
        <v>844.30906490795087</v>
      </c>
      <c r="G355">
        <f t="shared" si="84"/>
        <v>5</v>
      </c>
      <c r="H355" s="31">
        <f t="shared" si="85"/>
        <v>9.7656225800141683E-4</v>
      </c>
      <c r="I355" s="30">
        <f t="shared" si="86"/>
        <v>0</v>
      </c>
      <c r="J355" s="2"/>
      <c r="K355" s="20">
        <v>100</v>
      </c>
      <c r="L355" s="7">
        <f t="shared" si="90"/>
        <v>86.21598533371521</v>
      </c>
      <c r="M355" s="7">
        <f t="shared" si="90"/>
        <v>98.094719243534925</v>
      </c>
      <c r="N355" s="7">
        <f t="shared" si="90"/>
        <v>84.573328756155178</v>
      </c>
      <c r="O355" s="7">
        <f t="shared" si="90"/>
        <v>96.225739434679397</v>
      </c>
      <c r="P355" s="7">
        <f t="shared" si="90"/>
        <v>82.961969398262198</v>
      </c>
      <c r="Q355" s="7">
        <f t="shared" si="89"/>
        <v>94.392368938464216</v>
      </c>
      <c r="R355" s="7">
        <f t="shared" si="89"/>
        <v>107.39763506628834</v>
      </c>
      <c r="S355" s="7">
        <f t="shared" si="89"/>
        <v>122.19475099042167</v>
      </c>
      <c r="T355" s="7">
        <f t="shared" si="89"/>
        <v>105.35140859247176</v>
      </c>
      <c r="U355" s="7">
        <f t="shared" si="89"/>
        <v>90.829754980947826</v>
      </c>
      <c r="W355" s="20">
        <v>100</v>
      </c>
      <c r="X355" s="7">
        <f t="shared" si="79"/>
        <v>115.98777142420998</v>
      </c>
      <c r="Y355" s="7">
        <f t="shared" si="79"/>
        <v>103.87831843691006</v>
      </c>
      <c r="Z355" s="7">
        <f t="shared" si="79"/>
        <v>119.86608986112005</v>
      </c>
      <c r="AA355" s="7">
        <f t="shared" si="77"/>
        <v>107.75663687382013</v>
      </c>
      <c r="AB355" s="7">
        <f t="shared" si="77"/>
        <v>123.74440829803011</v>
      </c>
      <c r="AC355" s="7">
        <f t="shared" si="77"/>
        <v>111.63495531073019</v>
      </c>
      <c r="AD355" s="7">
        <f t="shared" si="77"/>
        <v>99.525502323430274</v>
      </c>
      <c r="AE355" s="7">
        <f t="shared" si="77"/>
        <v>87.416049336130357</v>
      </c>
      <c r="AF355" s="7">
        <f t="shared" si="77"/>
        <v>103.40382076034034</v>
      </c>
      <c r="AG355" s="7">
        <f t="shared" si="87"/>
        <v>119.39159218455032</v>
      </c>
      <c r="AI355" s="17">
        <f t="shared" si="88"/>
        <v>0</v>
      </c>
      <c r="AJ355" s="17">
        <f t="shared" si="80"/>
        <v>0</v>
      </c>
      <c r="AK355" s="17">
        <f t="shared" si="80"/>
        <v>0</v>
      </c>
      <c r="AL355" s="17">
        <f t="shared" si="80"/>
        <v>0</v>
      </c>
      <c r="AM355" s="17">
        <f t="shared" si="78"/>
        <v>0</v>
      </c>
      <c r="AN355" s="17">
        <f t="shared" si="78"/>
        <v>0</v>
      </c>
      <c r="AO355" s="17">
        <f t="shared" si="78"/>
        <v>0</v>
      </c>
      <c r="AP355" s="17">
        <f t="shared" si="78"/>
        <v>0</v>
      </c>
      <c r="AQ355" s="17">
        <f t="shared" si="78"/>
        <v>0</v>
      </c>
      <c r="AR355" s="17">
        <f t="shared" si="78"/>
        <v>0</v>
      </c>
      <c r="AT355">
        <v>0</v>
      </c>
      <c r="AU355">
        <v>1</v>
      </c>
      <c r="AV355">
        <v>0</v>
      </c>
      <c r="AW355">
        <v>1</v>
      </c>
      <c r="AX355">
        <v>0</v>
      </c>
      <c r="AY355">
        <v>1</v>
      </c>
      <c r="AZ355">
        <v>1</v>
      </c>
      <c r="BA355">
        <v>1</v>
      </c>
      <c r="BB355">
        <v>0</v>
      </c>
      <c r="BC355">
        <v>0</v>
      </c>
    </row>
    <row r="356" spans="3:55" x14ac:dyDescent="0.25">
      <c r="C356" s="17"/>
      <c r="D356" s="30">
        <f t="shared" si="81"/>
        <v>-1043.5145177395259</v>
      </c>
      <c r="E356" s="17">
        <f t="shared" si="82"/>
        <v>1986.6597914390738</v>
      </c>
      <c r="F356" s="30">
        <f t="shared" si="83"/>
        <v>943.14527369954794</v>
      </c>
      <c r="G356">
        <f t="shared" si="84"/>
        <v>6</v>
      </c>
      <c r="H356" s="31">
        <f t="shared" si="85"/>
        <v>9.7699716664180632E-4</v>
      </c>
      <c r="I356" s="30">
        <f t="shared" si="86"/>
        <v>0</v>
      </c>
      <c r="J356" s="2"/>
      <c r="K356" s="20">
        <v>100</v>
      </c>
      <c r="L356" s="7">
        <f t="shared" si="90"/>
        <v>86.21598533371521</v>
      </c>
      <c r="M356" s="7">
        <f t="shared" si="90"/>
        <v>98.094719243534925</v>
      </c>
      <c r="N356" s="7">
        <f t="shared" si="90"/>
        <v>84.573328756155178</v>
      </c>
      <c r="O356" s="7">
        <f t="shared" si="90"/>
        <v>96.225739434679397</v>
      </c>
      <c r="P356" s="7">
        <f t="shared" si="90"/>
        <v>82.961969398262198</v>
      </c>
      <c r="Q356" s="7">
        <f t="shared" si="89"/>
        <v>94.392368938464216</v>
      </c>
      <c r="R356" s="7">
        <f t="shared" si="89"/>
        <v>107.39763506628834</v>
      </c>
      <c r="S356" s="7">
        <f t="shared" si="89"/>
        <v>122.19475099042167</v>
      </c>
      <c r="T356" s="7">
        <f t="shared" si="89"/>
        <v>105.35140859247176</v>
      </c>
      <c r="U356" s="7">
        <f t="shared" si="89"/>
        <v>119.86659791439074</v>
      </c>
      <c r="W356" s="20">
        <v>100</v>
      </c>
      <c r="X356" s="7">
        <f t="shared" si="79"/>
        <v>115.98777142420998</v>
      </c>
      <c r="Y356" s="7">
        <f t="shared" si="79"/>
        <v>103.87831843691006</v>
      </c>
      <c r="Z356" s="7">
        <f t="shared" si="79"/>
        <v>119.86608986112005</v>
      </c>
      <c r="AA356" s="7">
        <f t="shared" si="77"/>
        <v>107.75663687382013</v>
      </c>
      <c r="AB356" s="7">
        <f t="shared" si="77"/>
        <v>123.74440829803011</v>
      </c>
      <c r="AC356" s="7">
        <f t="shared" si="77"/>
        <v>111.63495531073019</v>
      </c>
      <c r="AD356" s="7">
        <f t="shared" si="77"/>
        <v>99.525502323430274</v>
      </c>
      <c r="AE356" s="7">
        <f t="shared" si="77"/>
        <v>87.416049336130357</v>
      </c>
      <c r="AF356" s="7">
        <f t="shared" si="77"/>
        <v>103.40382076034034</v>
      </c>
      <c r="AG356" s="7">
        <f t="shared" si="87"/>
        <v>91.29436777304042</v>
      </c>
      <c r="AI356" s="17">
        <f t="shared" si="88"/>
        <v>0</v>
      </c>
      <c r="AJ356" s="17">
        <f t="shared" si="80"/>
        <v>0</v>
      </c>
      <c r="AK356" s="17">
        <f t="shared" si="80"/>
        <v>0</v>
      </c>
      <c r="AL356" s="17">
        <f t="shared" si="80"/>
        <v>0</v>
      </c>
      <c r="AM356" s="17">
        <f t="shared" si="78"/>
        <v>0</v>
      </c>
      <c r="AN356" s="17">
        <f t="shared" si="78"/>
        <v>0</v>
      </c>
      <c r="AO356" s="17">
        <f t="shared" si="78"/>
        <v>0</v>
      </c>
      <c r="AP356" s="17">
        <f t="shared" si="78"/>
        <v>0</v>
      </c>
      <c r="AQ356" s="17">
        <f t="shared" si="78"/>
        <v>0</v>
      </c>
      <c r="AR356" s="17">
        <f t="shared" si="78"/>
        <v>0</v>
      </c>
      <c r="AT356">
        <v>0</v>
      </c>
      <c r="AU356">
        <v>1</v>
      </c>
      <c r="AV356">
        <v>0</v>
      </c>
      <c r="AW356">
        <v>1</v>
      </c>
      <c r="AX356">
        <v>0</v>
      </c>
      <c r="AY356">
        <v>1</v>
      </c>
      <c r="AZ356">
        <v>1</v>
      </c>
      <c r="BA356">
        <v>1</v>
      </c>
      <c r="BB356">
        <v>0</v>
      </c>
      <c r="BC356">
        <v>1</v>
      </c>
    </row>
    <row r="357" spans="3:55" x14ac:dyDescent="0.25">
      <c r="C357" s="17"/>
      <c r="D357" s="30">
        <f t="shared" si="81"/>
        <v>-1043.5145177395259</v>
      </c>
      <c r="E357" s="17">
        <f t="shared" si="82"/>
        <v>1986.6597914390738</v>
      </c>
      <c r="F357" s="30">
        <f t="shared" si="83"/>
        <v>943.14527369954794</v>
      </c>
      <c r="G357">
        <f t="shared" si="84"/>
        <v>6</v>
      </c>
      <c r="H357" s="31">
        <f t="shared" si="85"/>
        <v>9.7699716664180632E-4</v>
      </c>
      <c r="I357" s="30">
        <f t="shared" si="86"/>
        <v>0</v>
      </c>
      <c r="J357" s="2"/>
      <c r="K357" s="20">
        <v>100</v>
      </c>
      <c r="L357" s="7">
        <f t="shared" si="90"/>
        <v>86.21598533371521</v>
      </c>
      <c r="M357" s="7">
        <f t="shared" si="90"/>
        <v>98.094719243534925</v>
      </c>
      <c r="N357" s="7">
        <f t="shared" si="90"/>
        <v>84.573328756155178</v>
      </c>
      <c r="O357" s="7">
        <f t="shared" si="90"/>
        <v>96.225739434679397</v>
      </c>
      <c r="P357" s="7">
        <f t="shared" si="90"/>
        <v>82.961969398262198</v>
      </c>
      <c r="Q357" s="7">
        <f t="shared" si="89"/>
        <v>94.392368938464216</v>
      </c>
      <c r="R357" s="7">
        <f t="shared" si="89"/>
        <v>107.39763506628834</v>
      </c>
      <c r="S357" s="7">
        <f t="shared" si="89"/>
        <v>122.19475099042167</v>
      </c>
      <c r="T357" s="7">
        <f t="shared" si="89"/>
        <v>139.03059560292039</v>
      </c>
      <c r="U357" s="7">
        <f t="shared" si="89"/>
        <v>119.86659791439074</v>
      </c>
      <c r="W357" s="20">
        <v>100</v>
      </c>
      <c r="X357" s="7">
        <f t="shared" si="79"/>
        <v>115.98777142420998</v>
      </c>
      <c r="Y357" s="7">
        <f t="shared" si="79"/>
        <v>103.87831843691006</v>
      </c>
      <c r="Z357" s="7">
        <f t="shared" si="79"/>
        <v>119.86608986112005</v>
      </c>
      <c r="AA357" s="7">
        <f t="shared" si="77"/>
        <v>107.75663687382013</v>
      </c>
      <c r="AB357" s="7">
        <f t="shared" si="77"/>
        <v>123.74440829803011</v>
      </c>
      <c r="AC357" s="7">
        <f t="shared" si="77"/>
        <v>111.63495531073019</v>
      </c>
      <c r="AD357" s="7">
        <f t="shared" si="77"/>
        <v>99.525502323430274</v>
      </c>
      <c r="AE357" s="7">
        <f t="shared" si="77"/>
        <v>87.416049336130357</v>
      </c>
      <c r="AF357" s="7">
        <f t="shared" si="77"/>
        <v>75.306596348830439</v>
      </c>
      <c r="AG357" s="7">
        <f t="shared" si="87"/>
        <v>91.29436777304042</v>
      </c>
      <c r="AI357" s="17">
        <f t="shared" si="88"/>
        <v>0</v>
      </c>
      <c r="AJ357" s="17">
        <f t="shared" si="80"/>
        <v>0</v>
      </c>
      <c r="AK357" s="17">
        <f t="shared" si="80"/>
        <v>0</v>
      </c>
      <c r="AL357" s="17">
        <f t="shared" si="80"/>
        <v>0</v>
      </c>
      <c r="AM357" s="17">
        <f t="shared" si="78"/>
        <v>0</v>
      </c>
      <c r="AN357" s="17">
        <f t="shared" si="78"/>
        <v>0</v>
      </c>
      <c r="AO357" s="17">
        <f t="shared" si="78"/>
        <v>0</v>
      </c>
      <c r="AP357" s="17">
        <f t="shared" si="78"/>
        <v>0</v>
      </c>
      <c r="AQ357" s="17">
        <f t="shared" si="78"/>
        <v>0</v>
      </c>
      <c r="AR357" s="17">
        <f t="shared" si="78"/>
        <v>0</v>
      </c>
      <c r="AT357">
        <v>0</v>
      </c>
      <c r="AU357">
        <v>1</v>
      </c>
      <c r="AV357">
        <v>0</v>
      </c>
      <c r="AW357">
        <v>1</v>
      </c>
      <c r="AX357">
        <v>0</v>
      </c>
      <c r="AY357">
        <v>1</v>
      </c>
      <c r="AZ357">
        <v>1</v>
      </c>
      <c r="BA357">
        <v>1</v>
      </c>
      <c r="BB357">
        <v>1</v>
      </c>
      <c r="BC357">
        <v>0</v>
      </c>
    </row>
    <row r="358" spans="3:55" x14ac:dyDescent="0.25">
      <c r="C358" s="17"/>
      <c r="D358" s="30">
        <f t="shared" si="81"/>
        <v>-5821.6989792951726</v>
      </c>
      <c r="E358" s="17">
        <f t="shared" si="82"/>
        <v>5818.6062470211536</v>
      </c>
      <c r="F358" s="30">
        <f t="shared" si="83"/>
        <v>-3.0927322740189993</v>
      </c>
      <c r="G358">
        <f t="shared" si="84"/>
        <v>7</v>
      </c>
      <c r="H358" s="31">
        <f t="shared" si="85"/>
        <v>9.7743226896726152E-4</v>
      </c>
      <c r="I358" s="30">
        <f t="shared" si="86"/>
        <v>0</v>
      </c>
      <c r="J358" s="2"/>
      <c r="K358" s="20">
        <v>100</v>
      </c>
      <c r="L358" s="7">
        <f t="shared" si="90"/>
        <v>86.21598533371521</v>
      </c>
      <c r="M358" s="7">
        <f t="shared" si="90"/>
        <v>98.094719243534925</v>
      </c>
      <c r="N358" s="7">
        <f t="shared" si="90"/>
        <v>84.573328756155178</v>
      </c>
      <c r="O358" s="7">
        <f t="shared" si="90"/>
        <v>96.225739434679397</v>
      </c>
      <c r="P358" s="7">
        <f t="shared" si="90"/>
        <v>82.961969398262198</v>
      </c>
      <c r="Q358" s="7">
        <f t="shared" si="89"/>
        <v>94.392368938464216</v>
      </c>
      <c r="R358" s="7">
        <f t="shared" si="89"/>
        <v>107.39763506628834</v>
      </c>
      <c r="S358" s="7">
        <f t="shared" si="89"/>
        <v>122.19475099042167</v>
      </c>
      <c r="T358" s="7">
        <f t="shared" si="89"/>
        <v>139.03059560292039</v>
      </c>
      <c r="U358" s="7">
        <f t="shared" si="89"/>
        <v>158.18606247021154</v>
      </c>
      <c r="W358" s="20">
        <v>100</v>
      </c>
      <c r="X358" s="7">
        <f t="shared" si="79"/>
        <v>115.98777142420998</v>
      </c>
      <c r="Y358" s="7">
        <f t="shared" si="79"/>
        <v>103.87831843691006</v>
      </c>
      <c r="Z358" s="7">
        <f t="shared" si="79"/>
        <v>119.86608986112005</v>
      </c>
      <c r="AA358" s="7">
        <f t="shared" si="77"/>
        <v>107.75663687382013</v>
      </c>
      <c r="AB358" s="7">
        <f t="shared" si="77"/>
        <v>123.74440829803011</v>
      </c>
      <c r="AC358" s="7">
        <f t="shared" si="77"/>
        <v>111.63495531073019</v>
      </c>
      <c r="AD358" s="7">
        <f t="shared" si="77"/>
        <v>99.525502323430274</v>
      </c>
      <c r="AE358" s="7">
        <f t="shared" si="77"/>
        <v>87.416049336130357</v>
      </c>
      <c r="AF358" s="7">
        <f t="shared" si="77"/>
        <v>75.306596348830439</v>
      </c>
      <c r="AG358" s="7">
        <f t="shared" si="87"/>
        <v>63.197143361530522</v>
      </c>
      <c r="AI358" s="17">
        <f t="shared" si="88"/>
        <v>0</v>
      </c>
      <c r="AJ358" s="17">
        <f t="shared" si="80"/>
        <v>0</v>
      </c>
      <c r="AK358" s="17">
        <f t="shared" si="80"/>
        <v>0</v>
      </c>
      <c r="AL358" s="17">
        <f t="shared" si="80"/>
        <v>0</v>
      </c>
      <c r="AM358" s="17">
        <f t="shared" si="78"/>
        <v>0</v>
      </c>
      <c r="AN358" s="17">
        <f t="shared" si="78"/>
        <v>0</v>
      </c>
      <c r="AO358" s="17">
        <f t="shared" si="78"/>
        <v>0</v>
      </c>
      <c r="AP358" s="17">
        <f t="shared" si="78"/>
        <v>0</v>
      </c>
      <c r="AQ358" s="17">
        <f t="shared" si="78"/>
        <v>0</v>
      </c>
      <c r="AR358" s="17">
        <f t="shared" si="78"/>
        <v>0</v>
      </c>
      <c r="AT358">
        <v>0</v>
      </c>
      <c r="AU358">
        <v>1</v>
      </c>
      <c r="AV358">
        <v>0</v>
      </c>
      <c r="AW358">
        <v>1</v>
      </c>
      <c r="AX358">
        <v>0</v>
      </c>
      <c r="AY358">
        <v>1</v>
      </c>
      <c r="AZ358">
        <v>1</v>
      </c>
      <c r="BA358">
        <v>1</v>
      </c>
      <c r="BB358">
        <v>1</v>
      </c>
      <c r="BC358">
        <v>1</v>
      </c>
    </row>
    <row r="359" spans="3:55" x14ac:dyDescent="0.25">
      <c r="C359" s="17"/>
      <c r="D359" s="30">
        <f t="shared" si="81"/>
        <v>4727.528048825141</v>
      </c>
      <c r="E359" s="17">
        <f t="shared" si="82"/>
        <v>-4784.5946342759453</v>
      </c>
      <c r="F359" s="30">
        <f t="shared" si="83"/>
        <v>-57.066585450804268</v>
      </c>
      <c r="G359">
        <f t="shared" si="84"/>
        <v>3</v>
      </c>
      <c r="H359" s="31">
        <f t="shared" si="85"/>
        <v>9.7569302143100045E-4</v>
      </c>
      <c r="I359" s="30">
        <f t="shared" si="86"/>
        <v>1</v>
      </c>
      <c r="J359" s="2"/>
      <c r="K359" s="20">
        <v>100</v>
      </c>
      <c r="L359" s="7">
        <f t="shared" si="90"/>
        <v>86.21598533371521</v>
      </c>
      <c r="M359" s="7">
        <f t="shared" si="90"/>
        <v>98.094719243534925</v>
      </c>
      <c r="N359" s="7">
        <f t="shared" si="90"/>
        <v>84.573328756155178</v>
      </c>
      <c r="O359" s="7">
        <f t="shared" si="90"/>
        <v>96.225739434679397</v>
      </c>
      <c r="P359" s="7">
        <f t="shared" si="90"/>
        <v>109.48360512624286</v>
      </c>
      <c r="Q359" s="7">
        <f t="shared" si="89"/>
        <v>94.392368938464216</v>
      </c>
      <c r="R359" s="7">
        <f t="shared" si="89"/>
        <v>81.381310960132652</v>
      </c>
      <c r="S359" s="7">
        <f t="shared" si="89"/>
        <v>70.163699121773135</v>
      </c>
      <c r="T359" s="7">
        <f t="shared" si="89"/>
        <v>60.492324544419994</v>
      </c>
      <c r="U359" s="7">
        <f t="shared" si="89"/>
        <v>52.154053657240546</v>
      </c>
      <c r="W359" s="20">
        <v>100</v>
      </c>
      <c r="X359" s="7">
        <f t="shared" si="79"/>
        <v>115.98777142420998</v>
      </c>
      <c r="Y359" s="7">
        <f t="shared" si="79"/>
        <v>103.87831843691006</v>
      </c>
      <c r="Z359" s="7">
        <f t="shared" si="79"/>
        <v>119.86608986112005</v>
      </c>
      <c r="AA359" s="7">
        <f t="shared" si="77"/>
        <v>107.75663687382013</v>
      </c>
      <c r="AB359" s="7">
        <f t="shared" si="77"/>
        <v>95.64718388652021</v>
      </c>
      <c r="AC359" s="7">
        <f t="shared" si="77"/>
        <v>111.63495531073019</v>
      </c>
      <c r="AD359" s="7">
        <f t="shared" si="77"/>
        <v>127.62272673494017</v>
      </c>
      <c r="AE359" s="7">
        <f t="shared" si="77"/>
        <v>100</v>
      </c>
      <c r="AF359" s="7">
        <f t="shared" si="77"/>
        <v>115.98777142420998</v>
      </c>
      <c r="AG359" s="7">
        <f t="shared" si="87"/>
        <v>131.97554284841996</v>
      </c>
      <c r="AI359" s="17">
        <f t="shared" si="88"/>
        <v>0</v>
      </c>
      <c r="AJ359" s="17">
        <f t="shared" si="80"/>
        <v>0</v>
      </c>
      <c r="AK359" s="17">
        <f t="shared" si="80"/>
        <v>0</v>
      </c>
      <c r="AL359" s="17">
        <f t="shared" si="80"/>
        <v>0</v>
      </c>
      <c r="AM359" s="17">
        <f t="shared" si="78"/>
        <v>0</v>
      </c>
      <c r="AN359" s="17">
        <f t="shared" si="78"/>
        <v>0</v>
      </c>
      <c r="AO359" s="17">
        <f t="shared" si="78"/>
        <v>0</v>
      </c>
      <c r="AP359" s="17">
        <f t="shared" si="78"/>
        <v>3059.8738713892526</v>
      </c>
      <c r="AQ359" s="17">
        <f t="shared" si="78"/>
        <v>0</v>
      </c>
      <c r="AR359" s="17">
        <f t="shared" si="78"/>
        <v>0</v>
      </c>
      <c r="AT359">
        <v>0</v>
      </c>
      <c r="AU359">
        <v>1</v>
      </c>
      <c r="AV359">
        <v>0</v>
      </c>
      <c r="AW359">
        <v>1</v>
      </c>
      <c r="AX359">
        <v>1</v>
      </c>
      <c r="AY359">
        <v>0</v>
      </c>
      <c r="AZ359">
        <v>0</v>
      </c>
      <c r="BA359">
        <v>0</v>
      </c>
      <c r="BB359">
        <v>0</v>
      </c>
      <c r="BC359">
        <v>0</v>
      </c>
    </row>
    <row r="360" spans="3:55" x14ac:dyDescent="0.25">
      <c r="C360" s="17"/>
      <c r="D360" s="30">
        <f t="shared" si="81"/>
        <v>3326.8064432598894</v>
      </c>
      <c r="E360" s="17">
        <f t="shared" si="82"/>
        <v>-3117.311633561806</v>
      </c>
      <c r="F360" s="30">
        <f t="shared" si="83"/>
        <v>209.49480969808337</v>
      </c>
      <c r="G360">
        <f t="shared" si="84"/>
        <v>4</v>
      </c>
      <c r="H360" s="31">
        <f t="shared" si="85"/>
        <v>9.7612754295987511E-4</v>
      </c>
      <c r="I360" s="30">
        <f t="shared" si="86"/>
        <v>1</v>
      </c>
      <c r="J360" s="2"/>
      <c r="K360" s="20">
        <v>100</v>
      </c>
      <c r="L360" s="7">
        <f t="shared" si="90"/>
        <v>86.21598533371521</v>
      </c>
      <c r="M360" s="7">
        <f t="shared" si="90"/>
        <v>98.094719243534925</v>
      </c>
      <c r="N360" s="7">
        <f t="shared" si="90"/>
        <v>84.573328756155178</v>
      </c>
      <c r="O360" s="7">
        <f t="shared" si="90"/>
        <v>96.225739434679397</v>
      </c>
      <c r="P360" s="7">
        <f t="shared" si="90"/>
        <v>109.48360512624286</v>
      </c>
      <c r="Q360" s="7">
        <f t="shared" si="89"/>
        <v>94.392368938464216</v>
      </c>
      <c r="R360" s="7">
        <f t="shared" si="89"/>
        <v>81.381310960132652</v>
      </c>
      <c r="S360" s="7">
        <f t="shared" si="89"/>
        <v>70.163699121773135</v>
      </c>
      <c r="T360" s="7">
        <f t="shared" si="89"/>
        <v>60.492324544419994</v>
      </c>
      <c r="U360" s="7">
        <f t="shared" si="89"/>
        <v>68.826883664381938</v>
      </c>
      <c r="W360" s="20">
        <v>100</v>
      </c>
      <c r="X360" s="7">
        <f t="shared" si="79"/>
        <v>115.98777142420998</v>
      </c>
      <c r="Y360" s="7">
        <f t="shared" si="79"/>
        <v>103.87831843691006</v>
      </c>
      <c r="Z360" s="7">
        <f t="shared" si="79"/>
        <v>119.86608986112005</v>
      </c>
      <c r="AA360" s="7">
        <f t="shared" si="79"/>
        <v>107.75663687382013</v>
      </c>
      <c r="AB360" s="7">
        <f t="shared" si="79"/>
        <v>95.64718388652021</v>
      </c>
      <c r="AC360" s="7">
        <f t="shared" si="79"/>
        <v>111.63495531073019</v>
      </c>
      <c r="AD360" s="7">
        <f t="shared" si="79"/>
        <v>127.62272673494017</v>
      </c>
      <c r="AE360" s="7">
        <f t="shared" si="79"/>
        <v>100</v>
      </c>
      <c r="AF360" s="7">
        <f t="shared" si="79"/>
        <v>115.98777142420998</v>
      </c>
      <c r="AG360" s="7">
        <f t="shared" si="87"/>
        <v>103.87831843691006</v>
      </c>
      <c r="AI360" s="17">
        <f t="shared" si="88"/>
        <v>0</v>
      </c>
      <c r="AJ360" s="17">
        <f t="shared" si="80"/>
        <v>0</v>
      </c>
      <c r="AK360" s="17">
        <f t="shared" si="80"/>
        <v>0</v>
      </c>
      <c r="AL360" s="17">
        <f t="shared" si="80"/>
        <v>0</v>
      </c>
      <c r="AM360" s="17">
        <f t="shared" si="80"/>
        <v>0</v>
      </c>
      <c r="AN360" s="17">
        <f t="shared" si="80"/>
        <v>0</v>
      </c>
      <c r="AO360" s="17">
        <f t="shared" si="80"/>
        <v>0</v>
      </c>
      <c r="AP360" s="17">
        <f t="shared" si="80"/>
        <v>3059.8738713892526</v>
      </c>
      <c r="AQ360" s="17">
        <f t="shared" si="80"/>
        <v>0</v>
      </c>
      <c r="AR360" s="17">
        <f t="shared" si="80"/>
        <v>0</v>
      </c>
      <c r="AT360">
        <v>0</v>
      </c>
      <c r="AU360">
        <v>1</v>
      </c>
      <c r="AV360">
        <v>0</v>
      </c>
      <c r="AW360">
        <v>1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1</v>
      </c>
    </row>
    <row r="361" spans="3:55" x14ac:dyDescent="0.25">
      <c r="C361" s="17"/>
      <c r="D361" s="30">
        <f t="shared" si="81"/>
        <v>3326.806443259889</v>
      </c>
      <c r="E361" s="17">
        <f t="shared" si="82"/>
        <v>-3117.3116335618074</v>
      </c>
      <c r="F361" s="30">
        <f t="shared" si="83"/>
        <v>209.49480969808155</v>
      </c>
      <c r="G361">
        <f t="shared" si="84"/>
        <v>4</v>
      </c>
      <c r="H361" s="31">
        <f t="shared" si="85"/>
        <v>9.7612754295987511E-4</v>
      </c>
      <c r="I361" s="30">
        <f t="shared" si="86"/>
        <v>1</v>
      </c>
      <c r="J361" s="2"/>
      <c r="K361" s="20">
        <v>100</v>
      </c>
      <c r="L361" s="7">
        <f t="shared" si="90"/>
        <v>86.21598533371521</v>
      </c>
      <c r="M361" s="7">
        <f t="shared" si="90"/>
        <v>98.094719243534925</v>
      </c>
      <c r="N361" s="7">
        <f t="shared" si="90"/>
        <v>84.573328756155178</v>
      </c>
      <c r="O361" s="7">
        <f t="shared" si="90"/>
        <v>96.225739434679397</v>
      </c>
      <c r="P361" s="7">
        <f t="shared" si="90"/>
        <v>109.48360512624286</v>
      </c>
      <c r="Q361" s="7">
        <f t="shared" si="89"/>
        <v>94.392368938464216</v>
      </c>
      <c r="R361" s="7">
        <f t="shared" si="89"/>
        <v>81.381310960132652</v>
      </c>
      <c r="S361" s="7">
        <f t="shared" si="89"/>
        <v>70.163699121773135</v>
      </c>
      <c r="T361" s="7">
        <f t="shared" si="89"/>
        <v>79.830768503050237</v>
      </c>
      <c r="U361" s="7">
        <f t="shared" si="89"/>
        <v>68.826883664381924</v>
      </c>
      <c r="W361" s="20">
        <v>100</v>
      </c>
      <c r="X361" s="7">
        <f t="shared" si="79"/>
        <v>115.98777142420998</v>
      </c>
      <c r="Y361" s="7">
        <f t="shared" si="79"/>
        <v>103.87831843691006</v>
      </c>
      <c r="Z361" s="7">
        <f t="shared" si="79"/>
        <v>119.86608986112005</v>
      </c>
      <c r="AA361" s="7">
        <f t="shared" si="79"/>
        <v>107.75663687382013</v>
      </c>
      <c r="AB361" s="7">
        <f t="shared" si="79"/>
        <v>95.64718388652021</v>
      </c>
      <c r="AC361" s="7">
        <f t="shared" si="79"/>
        <v>111.63495531073019</v>
      </c>
      <c r="AD361" s="7">
        <f t="shared" si="79"/>
        <v>127.62272673494017</v>
      </c>
      <c r="AE361" s="7">
        <f t="shared" si="79"/>
        <v>100</v>
      </c>
      <c r="AF361" s="7">
        <f t="shared" si="79"/>
        <v>87.890547012700083</v>
      </c>
      <c r="AG361" s="7">
        <f t="shared" si="87"/>
        <v>103.87831843691006</v>
      </c>
      <c r="AI361" s="17">
        <f t="shared" si="88"/>
        <v>0</v>
      </c>
      <c r="AJ361" s="17">
        <f t="shared" si="80"/>
        <v>0</v>
      </c>
      <c r="AK361" s="17">
        <f t="shared" si="80"/>
        <v>0</v>
      </c>
      <c r="AL361" s="17">
        <f t="shared" si="80"/>
        <v>0</v>
      </c>
      <c r="AM361" s="17">
        <f t="shared" si="80"/>
        <v>0</v>
      </c>
      <c r="AN361" s="17">
        <f t="shared" si="80"/>
        <v>0</v>
      </c>
      <c r="AO361" s="17">
        <f t="shared" si="80"/>
        <v>0</v>
      </c>
      <c r="AP361" s="17">
        <f t="shared" si="80"/>
        <v>3059.8738713892526</v>
      </c>
      <c r="AQ361" s="17">
        <f t="shared" si="80"/>
        <v>0</v>
      </c>
      <c r="AR361" s="17">
        <f t="shared" si="80"/>
        <v>0</v>
      </c>
      <c r="AT361">
        <v>0</v>
      </c>
      <c r="AU361">
        <v>1</v>
      </c>
      <c r="AV361">
        <v>0</v>
      </c>
      <c r="AW361">
        <v>1</v>
      </c>
      <c r="AX361">
        <v>1</v>
      </c>
      <c r="AY361">
        <v>0</v>
      </c>
      <c r="AZ361">
        <v>0</v>
      </c>
      <c r="BA361">
        <v>0</v>
      </c>
      <c r="BB361">
        <v>1</v>
      </c>
      <c r="BC361">
        <v>0</v>
      </c>
    </row>
    <row r="362" spans="3:55" x14ac:dyDescent="0.25">
      <c r="C362" s="17"/>
      <c r="D362" s="30">
        <f t="shared" si="81"/>
        <v>860.07657580973637</v>
      </c>
      <c r="E362" s="17">
        <f t="shared" si="82"/>
        <v>-917.02450190521745</v>
      </c>
      <c r="F362" s="30">
        <f t="shared" si="83"/>
        <v>-56.94792609548108</v>
      </c>
      <c r="G362">
        <f t="shared" si="84"/>
        <v>5</v>
      </c>
      <c r="H362" s="31">
        <f t="shared" si="85"/>
        <v>9.7656225800141683E-4</v>
      </c>
      <c r="I362" s="30">
        <f t="shared" si="86"/>
        <v>1</v>
      </c>
      <c r="J362" s="2"/>
      <c r="K362" s="20">
        <v>100</v>
      </c>
      <c r="L362" s="7">
        <f t="shared" si="90"/>
        <v>86.21598533371521</v>
      </c>
      <c r="M362" s="7">
        <f t="shared" si="90"/>
        <v>98.094719243534925</v>
      </c>
      <c r="N362" s="7">
        <f t="shared" si="90"/>
        <v>84.573328756155178</v>
      </c>
      <c r="O362" s="7">
        <f t="shared" si="90"/>
        <v>96.225739434679397</v>
      </c>
      <c r="P362" s="7">
        <f t="shared" si="90"/>
        <v>109.48360512624286</v>
      </c>
      <c r="Q362" s="7">
        <f t="shared" si="89"/>
        <v>94.392368938464216</v>
      </c>
      <c r="R362" s="7">
        <f t="shared" si="89"/>
        <v>81.381310960132652</v>
      </c>
      <c r="S362" s="7">
        <f t="shared" si="89"/>
        <v>70.163699121773135</v>
      </c>
      <c r="T362" s="7">
        <f t="shared" si="89"/>
        <v>79.830768503050237</v>
      </c>
      <c r="U362" s="7">
        <f t="shared" si="89"/>
        <v>90.829754980947826</v>
      </c>
      <c r="W362" s="20">
        <v>100</v>
      </c>
      <c r="X362" s="7">
        <f t="shared" si="79"/>
        <v>115.98777142420998</v>
      </c>
      <c r="Y362" s="7">
        <f t="shared" si="79"/>
        <v>103.87831843691006</v>
      </c>
      <c r="Z362" s="7">
        <f t="shared" si="79"/>
        <v>119.86608986112005</v>
      </c>
      <c r="AA362" s="7">
        <f t="shared" si="79"/>
        <v>107.75663687382013</v>
      </c>
      <c r="AB362" s="7">
        <f t="shared" si="79"/>
        <v>95.64718388652021</v>
      </c>
      <c r="AC362" s="7">
        <f t="shared" si="79"/>
        <v>111.63495531073019</v>
      </c>
      <c r="AD362" s="7">
        <f t="shared" si="79"/>
        <v>127.62272673494017</v>
      </c>
      <c r="AE362" s="7">
        <f t="shared" si="79"/>
        <v>100</v>
      </c>
      <c r="AF362" s="7">
        <f t="shared" si="79"/>
        <v>87.890547012700083</v>
      </c>
      <c r="AG362" s="7">
        <f t="shared" si="87"/>
        <v>75.781094025400165</v>
      </c>
      <c r="AI362" s="17">
        <f t="shared" si="88"/>
        <v>0</v>
      </c>
      <c r="AJ362" s="17">
        <f t="shared" si="80"/>
        <v>0</v>
      </c>
      <c r="AK362" s="17">
        <f t="shared" si="80"/>
        <v>0</v>
      </c>
      <c r="AL362" s="17">
        <f t="shared" si="80"/>
        <v>0</v>
      </c>
      <c r="AM362" s="17">
        <f t="shared" si="80"/>
        <v>0</v>
      </c>
      <c r="AN362" s="17">
        <f t="shared" si="80"/>
        <v>0</v>
      </c>
      <c r="AO362" s="17">
        <f t="shared" si="80"/>
        <v>0</v>
      </c>
      <c r="AP362" s="17">
        <f t="shared" si="80"/>
        <v>3059.8738713892526</v>
      </c>
      <c r="AQ362" s="17">
        <f t="shared" si="80"/>
        <v>0</v>
      </c>
      <c r="AR362" s="17">
        <f t="shared" si="80"/>
        <v>0</v>
      </c>
      <c r="AT362">
        <v>0</v>
      </c>
      <c r="AU362">
        <v>1</v>
      </c>
      <c r="AV362">
        <v>0</v>
      </c>
      <c r="AW362">
        <v>1</v>
      </c>
      <c r="AX362">
        <v>1</v>
      </c>
      <c r="AY362">
        <v>0</v>
      </c>
      <c r="AZ362">
        <v>0</v>
      </c>
      <c r="BA362">
        <v>0</v>
      </c>
      <c r="BB362">
        <v>1</v>
      </c>
      <c r="BC362">
        <v>1</v>
      </c>
    </row>
    <row r="363" spans="3:55" x14ac:dyDescent="0.25">
      <c r="C363" s="17"/>
      <c r="D363" s="30">
        <f t="shared" si="81"/>
        <v>3268.5072552162083</v>
      </c>
      <c r="E363" s="17">
        <f t="shared" si="82"/>
        <v>-3117.3116335618074</v>
      </c>
      <c r="F363" s="30">
        <f t="shared" si="83"/>
        <v>151.19562165440084</v>
      </c>
      <c r="G363">
        <f t="shared" si="84"/>
        <v>4</v>
      </c>
      <c r="H363" s="31">
        <f t="shared" si="85"/>
        <v>9.7612754295987511E-4</v>
      </c>
      <c r="I363" s="30">
        <f t="shared" si="86"/>
        <v>0</v>
      </c>
      <c r="J363" s="2"/>
      <c r="K363" s="20">
        <v>100</v>
      </c>
      <c r="L363" s="7">
        <f t="shared" si="90"/>
        <v>86.21598533371521</v>
      </c>
      <c r="M363" s="7">
        <f t="shared" si="90"/>
        <v>98.094719243534925</v>
      </c>
      <c r="N363" s="7">
        <f t="shared" si="90"/>
        <v>84.573328756155178</v>
      </c>
      <c r="O363" s="7">
        <f t="shared" si="90"/>
        <v>96.225739434679397</v>
      </c>
      <c r="P363" s="7">
        <f t="shared" si="90"/>
        <v>109.48360512624286</v>
      </c>
      <c r="Q363" s="7">
        <f t="shared" si="89"/>
        <v>94.392368938464216</v>
      </c>
      <c r="R363" s="7">
        <f t="shared" si="89"/>
        <v>81.381310960132652</v>
      </c>
      <c r="S363" s="7">
        <f t="shared" si="89"/>
        <v>92.593929297508126</v>
      </c>
      <c r="T363" s="7">
        <f t="shared" si="89"/>
        <v>79.830768503050237</v>
      </c>
      <c r="U363" s="7">
        <f t="shared" si="89"/>
        <v>68.826883664381924</v>
      </c>
      <c r="W363" s="20">
        <v>100</v>
      </c>
      <c r="X363" s="7">
        <f t="shared" si="79"/>
        <v>115.98777142420998</v>
      </c>
      <c r="Y363" s="7">
        <f t="shared" si="79"/>
        <v>103.87831843691006</v>
      </c>
      <c r="Z363" s="7">
        <f t="shared" si="79"/>
        <v>119.86608986112005</v>
      </c>
      <c r="AA363" s="7">
        <f t="shared" si="79"/>
        <v>107.75663687382013</v>
      </c>
      <c r="AB363" s="7">
        <f t="shared" si="79"/>
        <v>95.64718388652021</v>
      </c>
      <c r="AC363" s="7">
        <f t="shared" si="79"/>
        <v>111.63495531073019</v>
      </c>
      <c r="AD363" s="7">
        <f t="shared" si="79"/>
        <v>127.62272673494017</v>
      </c>
      <c r="AE363" s="7">
        <f t="shared" si="79"/>
        <v>115.51327374764026</v>
      </c>
      <c r="AF363" s="7">
        <f t="shared" si="79"/>
        <v>131.50104517185025</v>
      </c>
      <c r="AG363" s="7">
        <f t="shared" si="87"/>
        <v>147.48881659606025</v>
      </c>
      <c r="AI363" s="17">
        <f t="shared" si="88"/>
        <v>0</v>
      </c>
      <c r="AJ363" s="17">
        <f t="shared" si="80"/>
        <v>0</v>
      </c>
      <c r="AK363" s="17">
        <f t="shared" si="80"/>
        <v>0</v>
      </c>
      <c r="AL363" s="17">
        <f t="shared" si="80"/>
        <v>0</v>
      </c>
      <c r="AM363" s="17">
        <f t="shared" si="80"/>
        <v>0</v>
      </c>
      <c r="AN363" s="17">
        <f t="shared" si="80"/>
        <v>0</v>
      </c>
      <c r="AO363" s="17">
        <f t="shared" si="80"/>
        <v>0</v>
      </c>
      <c r="AP363" s="17">
        <f t="shared" si="80"/>
        <v>0</v>
      </c>
      <c r="AQ363" s="17">
        <f t="shared" si="80"/>
        <v>0</v>
      </c>
      <c r="AR363" s="17">
        <f t="shared" si="80"/>
        <v>0</v>
      </c>
      <c r="AT363">
        <v>0</v>
      </c>
      <c r="AU363">
        <v>1</v>
      </c>
      <c r="AV363">
        <v>0</v>
      </c>
      <c r="AW363">
        <v>1</v>
      </c>
      <c r="AX363">
        <v>1</v>
      </c>
      <c r="AY363">
        <v>0</v>
      </c>
      <c r="AZ363">
        <v>0</v>
      </c>
      <c r="BA363">
        <v>1</v>
      </c>
      <c r="BB363">
        <v>0</v>
      </c>
      <c r="BC363">
        <v>0</v>
      </c>
    </row>
    <row r="364" spans="3:55" x14ac:dyDescent="0.25">
      <c r="C364" s="17"/>
      <c r="D364" s="30">
        <f t="shared" si="81"/>
        <v>1761.3335668131697</v>
      </c>
      <c r="E364" s="17">
        <f t="shared" si="82"/>
        <v>-917.02450190521745</v>
      </c>
      <c r="F364" s="30">
        <f t="shared" si="83"/>
        <v>844.30906490795223</v>
      </c>
      <c r="G364">
        <f t="shared" si="84"/>
        <v>5</v>
      </c>
      <c r="H364" s="31">
        <f t="shared" si="85"/>
        <v>9.7656225800141683E-4</v>
      </c>
      <c r="I364" s="30">
        <f t="shared" si="86"/>
        <v>0</v>
      </c>
      <c r="J364" s="2"/>
      <c r="K364" s="20">
        <v>100</v>
      </c>
      <c r="L364" s="7">
        <f t="shared" si="90"/>
        <v>86.21598533371521</v>
      </c>
      <c r="M364" s="7">
        <f t="shared" si="90"/>
        <v>98.094719243534925</v>
      </c>
      <c r="N364" s="7">
        <f t="shared" si="90"/>
        <v>84.573328756155178</v>
      </c>
      <c r="O364" s="7">
        <f t="shared" si="90"/>
        <v>96.225739434679397</v>
      </c>
      <c r="P364" s="7">
        <f t="shared" si="90"/>
        <v>109.48360512624286</v>
      </c>
      <c r="Q364" s="7">
        <f t="shared" si="89"/>
        <v>94.392368938464216</v>
      </c>
      <c r="R364" s="7">
        <f t="shared" si="89"/>
        <v>81.381310960132652</v>
      </c>
      <c r="S364" s="7">
        <f t="shared" si="89"/>
        <v>92.593929297508126</v>
      </c>
      <c r="T364" s="7">
        <f t="shared" si="89"/>
        <v>79.830768503050237</v>
      </c>
      <c r="U364" s="7">
        <f t="shared" si="89"/>
        <v>90.829754980947826</v>
      </c>
      <c r="W364" s="20">
        <v>100</v>
      </c>
      <c r="X364" s="7">
        <f t="shared" si="79"/>
        <v>115.98777142420998</v>
      </c>
      <c r="Y364" s="7">
        <f t="shared" si="79"/>
        <v>103.87831843691006</v>
      </c>
      <c r="Z364" s="7">
        <f t="shared" si="79"/>
        <v>119.86608986112005</v>
      </c>
      <c r="AA364" s="7">
        <f t="shared" si="79"/>
        <v>107.75663687382013</v>
      </c>
      <c r="AB364" s="7">
        <f t="shared" si="79"/>
        <v>95.64718388652021</v>
      </c>
      <c r="AC364" s="7">
        <f t="shared" si="79"/>
        <v>111.63495531073019</v>
      </c>
      <c r="AD364" s="7">
        <f t="shared" si="79"/>
        <v>127.62272673494017</v>
      </c>
      <c r="AE364" s="7">
        <f t="shared" si="79"/>
        <v>115.51327374764026</v>
      </c>
      <c r="AF364" s="7">
        <f t="shared" si="79"/>
        <v>131.50104517185025</v>
      </c>
      <c r="AG364" s="7">
        <f t="shared" si="87"/>
        <v>119.39159218455033</v>
      </c>
      <c r="AI364" s="17">
        <f t="shared" si="88"/>
        <v>0</v>
      </c>
      <c r="AJ364" s="17">
        <f t="shared" si="80"/>
        <v>0</v>
      </c>
      <c r="AK364" s="17">
        <f t="shared" si="80"/>
        <v>0</v>
      </c>
      <c r="AL364" s="17">
        <f t="shared" si="80"/>
        <v>0</v>
      </c>
      <c r="AM364" s="17">
        <f t="shared" si="80"/>
        <v>0</v>
      </c>
      <c r="AN364" s="17">
        <f t="shared" si="80"/>
        <v>0</v>
      </c>
      <c r="AO364" s="17">
        <f t="shared" si="80"/>
        <v>0</v>
      </c>
      <c r="AP364" s="17">
        <f t="shared" si="80"/>
        <v>0</v>
      </c>
      <c r="AQ364" s="17">
        <f t="shared" si="80"/>
        <v>0</v>
      </c>
      <c r="AR364" s="17">
        <f t="shared" si="80"/>
        <v>0</v>
      </c>
      <c r="AT364">
        <v>0</v>
      </c>
      <c r="AU364">
        <v>1</v>
      </c>
      <c r="AV364">
        <v>0</v>
      </c>
      <c r="AW364">
        <v>1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1</v>
      </c>
    </row>
    <row r="365" spans="3:55" x14ac:dyDescent="0.25">
      <c r="C365" s="17"/>
      <c r="D365" s="30">
        <f t="shared" si="81"/>
        <v>1761.3335668131683</v>
      </c>
      <c r="E365" s="17">
        <f t="shared" si="82"/>
        <v>-917.02450190521745</v>
      </c>
      <c r="F365" s="30">
        <f t="shared" si="83"/>
        <v>844.30906490795087</v>
      </c>
      <c r="G365">
        <f t="shared" si="84"/>
        <v>5</v>
      </c>
      <c r="H365" s="31">
        <f t="shared" si="85"/>
        <v>9.7656225800141683E-4</v>
      </c>
      <c r="I365" s="30">
        <f t="shared" si="86"/>
        <v>0</v>
      </c>
      <c r="J365" s="2"/>
      <c r="K365" s="20">
        <v>100</v>
      </c>
      <c r="L365" s="7">
        <f t="shared" si="90"/>
        <v>86.21598533371521</v>
      </c>
      <c r="M365" s="7">
        <f t="shared" si="90"/>
        <v>98.094719243534925</v>
      </c>
      <c r="N365" s="7">
        <f t="shared" si="90"/>
        <v>84.573328756155178</v>
      </c>
      <c r="O365" s="7">
        <f t="shared" si="90"/>
        <v>96.225739434679397</v>
      </c>
      <c r="P365" s="7">
        <f t="shared" si="90"/>
        <v>109.48360512624286</v>
      </c>
      <c r="Q365" s="7">
        <f t="shared" si="89"/>
        <v>94.392368938464216</v>
      </c>
      <c r="R365" s="7">
        <f t="shared" si="89"/>
        <v>81.381310960132652</v>
      </c>
      <c r="S365" s="7">
        <f t="shared" si="89"/>
        <v>92.593929297508126</v>
      </c>
      <c r="T365" s="7">
        <f t="shared" si="89"/>
        <v>105.35140859247174</v>
      </c>
      <c r="U365" s="7">
        <f t="shared" si="89"/>
        <v>90.829754980947826</v>
      </c>
      <c r="W365" s="20">
        <v>100</v>
      </c>
      <c r="X365" s="7">
        <f t="shared" si="79"/>
        <v>115.98777142420998</v>
      </c>
      <c r="Y365" s="7">
        <f t="shared" si="79"/>
        <v>103.87831843691006</v>
      </c>
      <c r="Z365" s="7">
        <f t="shared" si="79"/>
        <v>119.86608986112005</v>
      </c>
      <c r="AA365" s="7">
        <f t="shared" si="79"/>
        <v>107.75663687382013</v>
      </c>
      <c r="AB365" s="7">
        <f t="shared" si="79"/>
        <v>95.64718388652021</v>
      </c>
      <c r="AC365" s="7">
        <f t="shared" si="79"/>
        <v>111.63495531073019</v>
      </c>
      <c r="AD365" s="7">
        <f t="shared" si="79"/>
        <v>127.62272673494017</v>
      </c>
      <c r="AE365" s="7">
        <f t="shared" si="79"/>
        <v>115.51327374764026</v>
      </c>
      <c r="AF365" s="7">
        <f t="shared" si="79"/>
        <v>103.40382076034034</v>
      </c>
      <c r="AG365" s="7">
        <f t="shared" si="87"/>
        <v>119.39159218455032</v>
      </c>
      <c r="AI365" s="17">
        <f t="shared" si="88"/>
        <v>0</v>
      </c>
      <c r="AJ365" s="17">
        <f t="shared" si="80"/>
        <v>0</v>
      </c>
      <c r="AK365" s="17">
        <f t="shared" si="80"/>
        <v>0</v>
      </c>
      <c r="AL365" s="17">
        <f t="shared" si="80"/>
        <v>0</v>
      </c>
      <c r="AM365" s="17">
        <f t="shared" si="80"/>
        <v>0</v>
      </c>
      <c r="AN365" s="17">
        <f t="shared" si="80"/>
        <v>0</v>
      </c>
      <c r="AO365" s="17">
        <f t="shared" si="80"/>
        <v>0</v>
      </c>
      <c r="AP365" s="17">
        <f t="shared" si="80"/>
        <v>0</v>
      </c>
      <c r="AQ365" s="17">
        <f t="shared" si="80"/>
        <v>0</v>
      </c>
      <c r="AR365" s="17">
        <f t="shared" si="80"/>
        <v>0</v>
      </c>
      <c r="AT365">
        <v>0</v>
      </c>
      <c r="AU365">
        <v>1</v>
      </c>
      <c r="AV365">
        <v>0</v>
      </c>
      <c r="AW365">
        <v>1</v>
      </c>
      <c r="AX365">
        <v>1</v>
      </c>
      <c r="AY365">
        <v>0</v>
      </c>
      <c r="AZ365">
        <v>0</v>
      </c>
      <c r="BA365">
        <v>1</v>
      </c>
      <c r="BB365">
        <v>1</v>
      </c>
      <c r="BC365">
        <v>0</v>
      </c>
    </row>
    <row r="366" spans="3:55" x14ac:dyDescent="0.25">
      <c r="C366" s="17"/>
      <c r="D366" s="30">
        <f t="shared" si="81"/>
        <v>-1043.5145177395257</v>
      </c>
      <c r="E366" s="17">
        <f t="shared" si="82"/>
        <v>1986.6597914390709</v>
      </c>
      <c r="F366" s="30">
        <f t="shared" si="83"/>
        <v>943.14527369954521</v>
      </c>
      <c r="G366">
        <f t="shared" si="84"/>
        <v>6</v>
      </c>
      <c r="H366" s="31">
        <f t="shared" si="85"/>
        <v>9.7699716664180632E-4</v>
      </c>
      <c r="I366" s="30">
        <f t="shared" si="86"/>
        <v>0</v>
      </c>
      <c r="J366" s="2"/>
      <c r="K366" s="20">
        <v>100</v>
      </c>
      <c r="L366" s="7">
        <f t="shared" si="90"/>
        <v>86.21598533371521</v>
      </c>
      <c r="M366" s="7">
        <f t="shared" si="90"/>
        <v>98.094719243534925</v>
      </c>
      <c r="N366" s="7">
        <f t="shared" si="90"/>
        <v>84.573328756155178</v>
      </c>
      <c r="O366" s="7">
        <f t="shared" si="90"/>
        <v>96.225739434679397</v>
      </c>
      <c r="P366" s="7">
        <f t="shared" si="90"/>
        <v>109.48360512624286</v>
      </c>
      <c r="Q366" s="7">
        <f t="shared" si="89"/>
        <v>94.392368938464216</v>
      </c>
      <c r="R366" s="7">
        <f t="shared" si="89"/>
        <v>81.381310960132652</v>
      </c>
      <c r="S366" s="7">
        <f t="shared" si="89"/>
        <v>92.593929297508126</v>
      </c>
      <c r="T366" s="7">
        <f t="shared" si="89"/>
        <v>105.35140859247174</v>
      </c>
      <c r="U366" s="7">
        <f t="shared" si="89"/>
        <v>119.86659791439071</v>
      </c>
      <c r="W366" s="20">
        <v>100</v>
      </c>
      <c r="X366" s="7">
        <f t="shared" si="79"/>
        <v>115.98777142420998</v>
      </c>
      <c r="Y366" s="7">
        <f t="shared" si="79"/>
        <v>103.87831843691006</v>
      </c>
      <c r="Z366" s="7">
        <f t="shared" si="79"/>
        <v>119.86608986112005</v>
      </c>
      <c r="AA366" s="7">
        <f t="shared" si="79"/>
        <v>107.75663687382013</v>
      </c>
      <c r="AB366" s="7">
        <f t="shared" si="79"/>
        <v>95.64718388652021</v>
      </c>
      <c r="AC366" s="7">
        <f t="shared" si="79"/>
        <v>111.63495531073019</v>
      </c>
      <c r="AD366" s="7">
        <f t="shared" si="79"/>
        <v>127.62272673494017</v>
      </c>
      <c r="AE366" s="7">
        <f t="shared" si="79"/>
        <v>115.51327374764026</v>
      </c>
      <c r="AF366" s="7">
        <f t="shared" si="79"/>
        <v>103.40382076034034</v>
      </c>
      <c r="AG366" s="7">
        <f t="shared" si="87"/>
        <v>91.29436777304042</v>
      </c>
      <c r="AI366" s="17">
        <f t="shared" si="88"/>
        <v>0</v>
      </c>
      <c r="AJ366" s="17">
        <f t="shared" si="80"/>
        <v>0</v>
      </c>
      <c r="AK366" s="17">
        <f t="shared" si="80"/>
        <v>0</v>
      </c>
      <c r="AL366" s="17">
        <f t="shared" si="80"/>
        <v>0</v>
      </c>
      <c r="AM366" s="17">
        <f t="shared" si="80"/>
        <v>0</v>
      </c>
      <c r="AN366" s="17">
        <f t="shared" si="80"/>
        <v>0</v>
      </c>
      <c r="AO366" s="17">
        <f t="shared" si="80"/>
        <v>0</v>
      </c>
      <c r="AP366" s="17">
        <f t="shared" si="80"/>
        <v>0</v>
      </c>
      <c r="AQ366" s="17">
        <f t="shared" si="80"/>
        <v>0</v>
      </c>
      <c r="AR366" s="17">
        <f t="shared" si="80"/>
        <v>0</v>
      </c>
      <c r="AT366">
        <v>0</v>
      </c>
      <c r="AU366">
        <v>1</v>
      </c>
      <c r="AV366">
        <v>0</v>
      </c>
      <c r="AW366">
        <v>1</v>
      </c>
      <c r="AX366">
        <v>1</v>
      </c>
      <c r="AY366">
        <v>0</v>
      </c>
      <c r="AZ366">
        <v>0</v>
      </c>
      <c r="BA366">
        <v>1</v>
      </c>
      <c r="BB366">
        <v>1</v>
      </c>
      <c r="BC366">
        <v>1</v>
      </c>
    </row>
    <row r="367" spans="3:55" x14ac:dyDescent="0.25">
      <c r="C367" s="17"/>
      <c r="D367" s="30">
        <f t="shared" si="81"/>
        <v>3268.5072552162087</v>
      </c>
      <c r="E367" s="17">
        <f t="shared" si="82"/>
        <v>-3117.311633561806</v>
      </c>
      <c r="F367" s="30">
        <f t="shared" si="83"/>
        <v>151.19562165440266</v>
      </c>
      <c r="G367">
        <f t="shared" si="84"/>
        <v>4</v>
      </c>
      <c r="H367" s="31">
        <f t="shared" si="85"/>
        <v>9.7612754295987511E-4</v>
      </c>
      <c r="I367" s="30">
        <f t="shared" si="86"/>
        <v>0</v>
      </c>
      <c r="J367" s="2"/>
      <c r="K367" s="20">
        <v>100</v>
      </c>
      <c r="L367" s="7">
        <f t="shared" si="90"/>
        <v>86.21598533371521</v>
      </c>
      <c r="M367" s="7">
        <f t="shared" si="90"/>
        <v>98.094719243534925</v>
      </c>
      <c r="N367" s="7">
        <f t="shared" si="90"/>
        <v>84.573328756155178</v>
      </c>
      <c r="O367" s="7">
        <f t="shared" si="90"/>
        <v>96.225739434679397</v>
      </c>
      <c r="P367" s="7">
        <f t="shared" si="90"/>
        <v>109.48360512624286</v>
      </c>
      <c r="Q367" s="7">
        <f t="shared" si="89"/>
        <v>94.392368938464216</v>
      </c>
      <c r="R367" s="7">
        <f t="shared" si="89"/>
        <v>107.39763506628834</v>
      </c>
      <c r="S367" s="7">
        <f t="shared" si="89"/>
        <v>92.59392929750814</v>
      </c>
      <c r="T367" s="7">
        <f t="shared" si="89"/>
        <v>79.830768503050251</v>
      </c>
      <c r="U367" s="7">
        <f t="shared" si="89"/>
        <v>68.826883664381938</v>
      </c>
      <c r="W367" s="20">
        <v>100</v>
      </c>
      <c r="X367" s="7">
        <f t="shared" si="79"/>
        <v>115.98777142420998</v>
      </c>
      <c r="Y367" s="7">
        <f t="shared" si="79"/>
        <v>103.87831843691006</v>
      </c>
      <c r="Z367" s="7">
        <f t="shared" si="79"/>
        <v>119.86608986112005</v>
      </c>
      <c r="AA367" s="7">
        <f t="shared" si="79"/>
        <v>107.75663687382013</v>
      </c>
      <c r="AB367" s="7">
        <f t="shared" si="79"/>
        <v>95.64718388652021</v>
      </c>
      <c r="AC367" s="7">
        <f t="shared" si="79"/>
        <v>111.63495531073019</v>
      </c>
      <c r="AD367" s="7">
        <f t="shared" si="79"/>
        <v>99.525502323430274</v>
      </c>
      <c r="AE367" s="7">
        <f t="shared" si="79"/>
        <v>115.51327374764026</v>
      </c>
      <c r="AF367" s="7">
        <f t="shared" si="79"/>
        <v>131.50104517185025</v>
      </c>
      <c r="AG367" s="7">
        <f t="shared" si="87"/>
        <v>147.48881659606025</v>
      </c>
      <c r="AI367" s="17">
        <f t="shared" si="88"/>
        <v>0</v>
      </c>
      <c r="AJ367" s="17">
        <f t="shared" si="80"/>
        <v>0</v>
      </c>
      <c r="AK367" s="17">
        <f t="shared" si="80"/>
        <v>0</v>
      </c>
      <c r="AL367" s="17">
        <f t="shared" si="80"/>
        <v>0</v>
      </c>
      <c r="AM367" s="17">
        <f t="shared" si="80"/>
        <v>0</v>
      </c>
      <c r="AN367" s="17">
        <f t="shared" si="80"/>
        <v>0</v>
      </c>
      <c r="AO367" s="17">
        <f t="shared" si="80"/>
        <v>0</v>
      </c>
      <c r="AP367" s="17">
        <f t="shared" si="80"/>
        <v>0</v>
      </c>
      <c r="AQ367" s="17">
        <f t="shared" si="80"/>
        <v>0</v>
      </c>
      <c r="AR367" s="17">
        <f t="shared" si="80"/>
        <v>0</v>
      </c>
      <c r="AT367">
        <v>0</v>
      </c>
      <c r="AU367">
        <v>1</v>
      </c>
      <c r="AV367">
        <v>0</v>
      </c>
      <c r="AW367">
        <v>1</v>
      </c>
      <c r="AX367">
        <v>1</v>
      </c>
      <c r="AY367">
        <v>0</v>
      </c>
      <c r="AZ367">
        <v>1</v>
      </c>
      <c r="BA367">
        <v>0</v>
      </c>
      <c r="BB367">
        <v>0</v>
      </c>
      <c r="BC367">
        <v>0</v>
      </c>
    </row>
    <row r="368" spans="3:55" x14ac:dyDescent="0.25">
      <c r="C368" s="17"/>
      <c r="D368" s="30">
        <f t="shared" si="81"/>
        <v>1761.3335668131699</v>
      </c>
      <c r="E368" s="17">
        <f t="shared" si="82"/>
        <v>-917.02450190521608</v>
      </c>
      <c r="F368" s="30">
        <f t="shared" si="83"/>
        <v>844.30906490795383</v>
      </c>
      <c r="G368">
        <f t="shared" si="84"/>
        <v>5</v>
      </c>
      <c r="H368" s="31">
        <f t="shared" si="85"/>
        <v>9.7656225800141683E-4</v>
      </c>
      <c r="I368" s="30">
        <f t="shared" si="86"/>
        <v>0</v>
      </c>
      <c r="J368" s="2"/>
      <c r="K368" s="20">
        <v>100</v>
      </c>
      <c r="L368" s="7">
        <f t="shared" si="90"/>
        <v>86.21598533371521</v>
      </c>
      <c r="M368" s="7">
        <f t="shared" si="90"/>
        <v>98.094719243534925</v>
      </c>
      <c r="N368" s="7">
        <f t="shared" si="90"/>
        <v>84.573328756155178</v>
      </c>
      <c r="O368" s="7">
        <f t="shared" si="90"/>
        <v>96.225739434679397</v>
      </c>
      <c r="P368" s="7">
        <f t="shared" si="90"/>
        <v>109.48360512624286</v>
      </c>
      <c r="Q368" s="7">
        <f t="shared" si="89"/>
        <v>94.392368938464216</v>
      </c>
      <c r="R368" s="7">
        <f t="shared" si="89"/>
        <v>107.39763506628834</v>
      </c>
      <c r="S368" s="7">
        <f t="shared" si="89"/>
        <v>92.59392929750814</v>
      </c>
      <c r="T368" s="7">
        <f t="shared" si="89"/>
        <v>79.830768503050251</v>
      </c>
      <c r="U368" s="7">
        <f t="shared" si="89"/>
        <v>90.82975498094784</v>
      </c>
      <c r="W368" s="20">
        <v>100</v>
      </c>
      <c r="X368" s="7">
        <f t="shared" si="79"/>
        <v>115.98777142420998</v>
      </c>
      <c r="Y368" s="7">
        <f t="shared" si="79"/>
        <v>103.87831843691006</v>
      </c>
      <c r="Z368" s="7">
        <f t="shared" si="79"/>
        <v>119.86608986112005</v>
      </c>
      <c r="AA368" s="7">
        <f t="shared" si="79"/>
        <v>107.75663687382013</v>
      </c>
      <c r="AB368" s="7">
        <f t="shared" si="79"/>
        <v>95.64718388652021</v>
      </c>
      <c r="AC368" s="7">
        <f t="shared" si="79"/>
        <v>111.63495531073019</v>
      </c>
      <c r="AD368" s="7">
        <f t="shared" si="79"/>
        <v>99.525502323430274</v>
      </c>
      <c r="AE368" s="7">
        <f t="shared" si="79"/>
        <v>115.51327374764026</v>
      </c>
      <c r="AF368" s="7">
        <f t="shared" si="79"/>
        <v>131.50104517185025</v>
      </c>
      <c r="AG368" s="7">
        <f t="shared" si="87"/>
        <v>119.39159218455033</v>
      </c>
      <c r="AI368" s="17">
        <f t="shared" si="88"/>
        <v>0</v>
      </c>
      <c r="AJ368" s="17">
        <f t="shared" si="80"/>
        <v>0</v>
      </c>
      <c r="AK368" s="17">
        <f t="shared" si="80"/>
        <v>0</v>
      </c>
      <c r="AL368" s="17">
        <f t="shared" si="80"/>
        <v>0</v>
      </c>
      <c r="AM368" s="17">
        <f t="shared" si="80"/>
        <v>0</v>
      </c>
      <c r="AN368" s="17">
        <f t="shared" si="80"/>
        <v>0</v>
      </c>
      <c r="AO368" s="17">
        <f t="shared" si="80"/>
        <v>0</v>
      </c>
      <c r="AP368" s="17">
        <f t="shared" si="80"/>
        <v>0</v>
      </c>
      <c r="AQ368" s="17">
        <f t="shared" si="80"/>
        <v>0</v>
      </c>
      <c r="AR368" s="17">
        <f t="shared" si="80"/>
        <v>0</v>
      </c>
      <c r="AT368">
        <v>0</v>
      </c>
      <c r="AU368">
        <v>1</v>
      </c>
      <c r="AV368">
        <v>0</v>
      </c>
      <c r="AW368">
        <v>1</v>
      </c>
      <c r="AX368">
        <v>1</v>
      </c>
      <c r="AY368">
        <v>0</v>
      </c>
      <c r="AZ368">
        <v>1</v>
      </c>
      <c r="BA368">
        <v>0</v>
      </c>
      <c r="BB368">
        <v>0</v>
      </c>
      <c r="BC368">
        <v>1</v>
      </c>
    </row>
    <row r="369" spans="3:55" x14ac:dyDescent="0.25">
      <c r="C369" s="17"/>
      <c r="D369" s="30">
        <f t="shared" si="81"/>
        <v>1761.3335668131683</v>
      </c>
      <c r="E369" s="17">
        <f t="shared" si="82"/>
        <v>-917.02450190521745</v>
      </c>
      <c r="F369" s="30">
        <f t="shared" si="83"/>
        <v>844.30906490795087</v>
      </c>
      <c r="G369">
        <f t="shared" si="84"/>
        <v>5</v>
      </c>
      <c r="H369" s="31">
        <f t="shared" si="85"/>
        <v>9.7656225800141683E-4</v>
      </c>
      <c r="I369" s="30">
        <f t="shared" si="86"/>
        <v>0</v>
      </c>
      <c r="J369" s="2"/>
      <c r="K369" s="20">
        <v>100</v>
      </c>
      <c r="L369" s="7">
        <f t="shared" si="90"/>
        <v>86.21598533371521</v>
      </c>
      <c r="M369" s="7">
        <f t="shared" si="90"/>
        <v>98.094719243534925</v>
      </c>
      <c r="N369" s="7">
        <f t="shared" si="90"/>
        <v>84.573328756155178</v>
      </c>
      <c r="O369" s="7">
        <f t="shared" si="90"/>
        <v>96.225739434679397</v>
      </c>
      <c r="P369" s="7">
        <f t="shared" si="90"/>
        <v>109.48360512624286</v>
      </c>
      <c r="Q369" s="7">
        <f t="shared" si="89"/>
        <v>94.392368938464216</v>
      </c>
      <c r="R369" s="7">
        <f t="shared" si="89"/>
        <v>107.39763506628834</v>
      </c>
      <c r="S369" s="7">
        <f t="shared" si="89"/>
        <v>92.59392929750814</v>
      </c>
      <c r="T369" s="7">
        <f t="shared" si="89"/>
        <v>105.35140859247176</v>
      </c>
      <c r="U369" s="7">
        <f t="shared" si="89"/>
        <v>90.829754980947826</v>
      </c>
      <c r="W369" s="20">
        <v>100</v>
      </c>
      <c r="X369" s="7">
        <f t="shared" si="79"/>
        <v>115.98777142420998</v>
      </c>
      <c r="Y369" s="7">
        <f t="shared" si="79"/>
        <v>103.87831843691006</v>
      </c>
      <c r="Z369" s="7">
        <f t="shared" si="79"/>
        <v>119.86608986112005</v>
      </c>
      <c r="AA369" s="7">
        <f t="shared" si="79"/>
        <v>107.75663687382013</v>
      </c>
      <c r="AB369" s="7">
        <f t="shared" si="79"/>
        <v>95.64718388652021</v>
      </c>
      <c r="AC369" s="7">
        <f t="shared" si="79"/>
        <v>111.63495531073019</v>
      </c>
      <c r="AD369" s="7">
        <f t="shared" si="79"/>
        <v>99.525502323430274</v>
      </c>
      <c r="AE369" s="7">
        <f t="shared" si="79"/>
        <v>115.51327374764026</v>
      </c>
      <c r="AF369" s="7">
        <f t="shared" si="79"/>
        <v>103.40382076034034</v>
      </c>
      <c r="AG369" s="7">
        <f t="shared" si="87"/>
        <v>119.39159218455032</v>
      </c>
      <c r="AI369" s="17">
        <f t="shared" si="88"/>
        <v>0</v>
      </c>
      <c r="AJ369" s="17">
        <f t="shared" si="80"/>
        <v>0</v>
      </c>
      <c r="AK369" s="17">
        <f t="shared" si="80"/>
        <v>0</v>
      </c>
      <c r="AL369" s="17">
        <f t="shared" si="80"/>
        <v>0</v>
      </c>
      <c r="AM369" s="17">
        <f t="shared" si="80"/>
        <v>0</v>
      </c>
      <c r="AN369" s="17">
        <f t="shared" si="80"/>
        <v>0</v>
      </c>
      <c r="AO369" s="17">
        <f t="shared" si="80"/>
        <v>0</v>
      </c>
      <c r="AP369" s="17">
        <f t="shared" si="80"/>
        <v>0</v>
      </c>
      <c r="AQ369" s="17">
        <f t="shared" si="80"/>
        <v>0</v>
      </c>
      <c r="AR369" s="17">
        <f t="shared" si="80"/>
        <v>0</v>
      </c>
      <c r="AT369">
        <v>0</v>
      </c>
      <c r="AU369">
        <v>1</v>
      </c>
      <c r="AV369">
        <v>0</v>
      </c>
      <c r="AW369">
        <v>1</v>
      </c>
      <c r="AX369">
        <v>1</v>
      </c>
      <c r="AY369">
        <v>0</v>
      </c>
      <c r="AZ369">
        <v>1</v>
      </c>
      <c r="BA369">
        <v>0</v>
      </c>
      <c r="BB369">
        <v>1</v>
      </c>
      <c r="BC369">
        <v>0</v>
      </c>
    </row>
    <row r="370" spans="3:55" x14ac:dyDescent="0.25">
      <c r="C370" s="17"/>
      <c r="D370" s="30">
        <f t="shared" si="81"/>
        <v>-1043.5145177395259</v>
      </c>
      <c r="E370" s="17">
        <f t="shared" si="82"/>
        <v>1986.6597914390738</v>
      </c>
      <c r="F370" s="30">
        <f t="shared" si="83"/>
        <v>943.14527369954794</v>
      </c>
      <c r="G370">
        <f t="shared" si="84"/>
        <v>6</v>
      </c>
      <c r="H370" s="31">
        <f t="shared" si="85"/>
        <v>9.7699716664180632E-4</v>
      </c>
      <c r="I370" s="30">
        <f t="shared" si="86"/>
        <v>0</v>
      </c>
      <c r="J370" s="2"/>
      <c r="K370" s="20">
        <v>100</v>
      </c>
      <c r="L370" s="7">
        <f t="shared" si="90"/>
        <v>86.21598533371521</v>
      </c>
      <c r="M370" s="7">
        <f t="shared" si="90"/>
        <v>98.094719243534925</v>
      </c>
      <c r="N370" s="7">
        <f t="shared" si="90"/>
        <v>84.573328756155178</v>
      </c>
      <c r="O370" s="7">
        <f t="shared" si="90"/>
        <v>96.225739434679397</v>
      </c>
      <c r="P370" s="7">
        <f t="shared" si="90"/>
        <v>109.48360512624286</v>
      </c>
      <c r="Q370" s="7">
        <f t="shared" si="89"/>
        <v>94.392368938464216</v>
      </c>
      <c r="R370" s="7">
        <f t="shared" si="89"/>
        <v>107.39763506628834</v>
      </c>
      <c r="S370" s="7">
        <f t="shared" si="89"/>
        <v>92.59392929750814</v>
      </c>
      <c r="T370" s="7">
        <f t="shared" si="89"/>
        <v>105.35140859247176</v>
      </c>
      <c r="U370" s="7">
        <f t="shared" si="89"/>
        <v>119.86659791439074</v>
      </c>
      <c r="W370" s="20">
        <v>100</v>
      </c>
      <c r="X370" s="7">
        <f t="shared" si="79"/>
        <v>115.98777142420998</v>
      </c>
      <c r="Y370" s="7">
        <f t="shared" si="79"/>
        <v>103.87831843691006</v>
      </c>
      <c r="Z370" s="7">
        <f t="shared" si="79"/>
        <v>119.86608986112005</v>
      </c>
      <c r="AA370" s="7">
        <f t="shared" si="79"/>
        <v>107.75663687382013</v>
      </c>
      <c r="AB370" s="7">
        <f t="shared" si="79"/>
        <v>95.64718388652021</v>
      </c>
      <c r="AC370" s="7">
        <f t="shared" si="79"/>
        <v>111.63495531073019</v>
      </c>
      <c r="AD370" s="7">
        <f t="shared" si="79"/>
        <v>99.525502323430274</v>
      </c>
      <c r="AE370" s="7">
        <f t="shared" si="79"/>
        <v>115.51327374764026</v>
      </c>
      <c r="AF370" s="7">
        <f t="shared" si="79"/>
        <v>103.40382076034034</v>
      </c>
      <c r="AG370" s="7">
        <f t="shared" si="87"/>
        <v>91.29436777304042</v>
      </c>
      <c r="AI370" s="17">
        <f t="shared" si="88"/>
        <v>0</v>
      </c>
      <c r="AJ370" s="17">
        <f t="shared" si="80"/>
        <v>0</v>
      </c>
      <c r="AK370" s="17">
        <f t="shared" si="80"/>
        <v>0</v>
      </c>
      <c r="AL370" s="17">
        <f t="shared" si="80"/>
        <v>0</v>
      </c>
      <c r="AM370" s="17">
        <f t="shared" si="80"/>
        <v>0</v>
      </c>
      <c r="AN370" s="17">
        <f t="shared" si="80"/>
        <v>0</v>
      </c>
      <c r="AO370" s="17">
        <f t="shared" si="80"/>
        <v>0</v>
      </c>
      <c r="AP370" s="17">
        <f t="shared" si="80"/>
        <v>0</v>
      </c>
      <c r="AQ370" s="17">
        <f t="shared" si="80"/>
        <v>0</v>
      </c>
      <c r="AR370" s="17">
        <f t="shared" si="80"/>
        <v>0</v>
      </c>
      <c r="AT370">
        <v>0</v>
      </c>
      <c r="AU370">
        <v>1</v>
      </c>
      <c r="AV370">
        <v>0</v>
      </c>
      <c r="AW370">
        <v>1</v>
      </c>
      <c r="AX370">
        <v>1</v>
      </c>
      <c r="AY370">
        <v>0</v>
      </c>
      <c r="AZ370">
        <v>1</v>
      </c>
      <c r="BA370">
        <v>0</v>
      </c>
      <c r="BB370">
        <v>1</v>
      </c>
      <c r="BC370">
        <v>1</v>
      </c>
    </row>
    <row r="371" spans="3:55" x14ac:dyDescent="0.25">
      <c r="C371" s="17"/>
      <c r="D371" s="30">
        <f t="shared" si="81"/>
        <v>1761.3335668131683</v>
      </c>
      <c r="E371" s="17">
        <f t="shared" si="82"/>
        <v>-917.02450190521745</v>
      </c>
      <c r="F371" s="30">
        <f t="shared" si="83"/>
        <v>844.30906490795087</v>
      </c>
      <c r="G371">
        <f t="shared" si="84"/>
        <v>5</v>
      </c>
      <c r="H371" s="31">
        <f t="shared" si="85"/>
        <v>9.7656225800141683E-4</v>
      </c>
      <c r="I371" s="30">
        <f t="shared" si="86"/>
        <v>0</v>
      </c>
      <c r="J371" s="2"/>
      <c r="K371" s="20">
        <v>100</v>
      </c>
      <c r="L371" s="7">
        <f t="shared" si="90"/>
        <v>86.21598533371521</v>
      </c>
      <c r="M371" s="7">
        <f t="shared" si="90"/>
        <v>98.094719243534925</v>
      </c>
      <c r="N371" s="7">
        <f t="shared" si="90"/>
        <v>84.573328756155178</v>
      </c>
      <c r="O371" s="7">
        <f t="shared" si="90"/>
        <v>96.225739434679397</v>
      </c>
      <c r="P371" s="7">
        <f t="shared" si="90"/>
        <v>109.48360512624286</v>
      </c>
      <c r="Q371" s="7">
        <f t="shared" si="89"/>
        <v>94.392368938464216</v>
      </c>
      <c r="R371" s="7">
        <f t="shared" si="89"/>
        <v>107.39763506628834</v>
      </c>
      <c r="S371" s="7">
        <f t="shared" si="89"/>
        <v>122.19475099042167</v>
      </c>
      <c r="T371" s="7">
        <f t="shared" si="89"/>
        <v>105.35140859247176</v>
      </c>
      <c r="U371" s="7">
        <f t="shared" si="89"/>
        <v>90.829754980947826</v>
      </c>
      <c r="W371" s="20">
        <v>100</v>
      </c>
      <c r="X371" s="7">
        <f t="shared" si="79"/>
        <v>115.98777142420998</v>
      </c>
      <c r="Y371" s="7">
        <f t="shared" si="79"/>
        <v>103.87831843691006</v>
      </c>
      <c r="Z371" s="7">
        <f t="shared" si="79"/>
        <v>119.86608986112005</v>
      </c>
      <c r="AA371" s="7">
        <f t="shared" si="79"/>
        <v>107.75663687382013</v>
      </c>
      <c r="AB371" s="7">
        <f t="shared" si="79"/>
        <v>95.64718388652021</v>
      </c>
      <c r="AC371" s="7">
        <f t="shared" si="79"/>
        <v>111.63495531073019</v>
      </c>
      <c r="AD371" s="7">
        <f t="shared" si="79"/>
        <v>99.525502323430274</v>
      </c>
      <c r="AE371" s="7">
        <f t="shared" si="79"/>
        <v>87.416049336130357</v>
      </c>
      <c r="AF371" s="7">
        <f t="shared" si="79"/>
        <v>103.40382076034034</v>
      </c>
      <c r="AG371" s="7">
        <f t="shared" si="87"/>
        <v>119.39159218455032</v>
      </c>
      <c r="AI371" s="17">
        <f t="shared" si="88"/>
        <v>0</v>
      </c>
      <c r="AJ371" s="17">
        <f t="shared" si="80"/>
        <v>0</v>
      </c>
      <c r="AK371" s="17">
        <f t="shared" si="80"/>
        <v>0</v>
      </c>
      <c r="AL371" s="17">
        <f t="shared" si="80"/>
        <v>0</v>
      </c>
      <c r="AM371" s="17">
        <f t="shared" si="80"/>
        <v>0</v>
      </c>
      <c r="AN371" s="17">
        <f t="shared" si="80"/>
        <v>0</v>
      </c>
      <c r="AO371" s="17">
        <f t="shared" si="80"/>
        <v>0</v>
      </c>
      <c r="AP371" s="17">
        <f t="shared" si="80"/>
        <v>0</v>
      </c>
      <c r="AQ371" s="17">
        <f t="shared" si="80"/>
        <v>0</v>
      </c>
      <c r="AR371" s="17">
        <f t="shared" si="80"/>
        <v>0</v>
      </c>
      <c r="AT371">
        <v>0</v>
      </c>
      <c r="AU371">
        <v>1</v>
      </c>
      <c r="AV371">
        <v>0</v>
      </c>
      <c r="AW371">
        <v>1</v>
      </c>
      <c r="AX371">
        <v>1</v>
      </c>
      <c r="AY371">
        <v>0</v>
      </c>
      <c r="AZ371">
        <v>1</v>
      </c>
      <c r="BA371">
        <v>1</v>
      </c>
      <c r="BB371">
        <v>0</v>
      </c>
      <c r="BC371">
        <v>0</v>
      </c>
    </row>
    <row r="372" spans="3:55" x14ac:dyDescent="0.25">
      <c r="C372" s="17"/>
      <c r="D372" s="30">
        <f t="shared" si="81"/>
        <v>-1043.5145177395259</v>
      </c>
      <c r="E372" s="17">
        <f t="shared" si="82"/>
        <v>1986.6597914390738</v>
      </c>
      <c r="F372" s="30">
        <f t="shared" si="83"/>
        <v>943.14527369954794</v>
      </c>
      <c r="G372">
        <f t="shared" si="84"/>
        <v>6</v>
      </c>
      <c r="H372" s="31">
        <f t="shared" si="85"/>
        <v>9.7699716664180632E-4</v>
      </c>
      <c r="I372" s="30">
        <f t="shared" si="86"/>
        <v>0</v>
      </c>
      <c r="J372" s="2"/>
      <c r="K372" s="20">
        <v>100</v>
      </c>
      <c r="L372" s="7">
        <f t="shared" si="90"/>
        <v>86.21598533371521</v>
      </c>
      <c r="M372" s="7">
        <f t="shared" si="90"/>
        <v>98.094719243534925</v>
      </c>
      <c r="N372" s="7">
        <f t="shared" si="90"/>
        <v>84.573328756155178</v>
      </c>
      <c r="O372" s="7">
        <f t="shared" si="90"/>
        <v>96.225739434679397</v>
      </c>
      <c r="P372" s="7">
        <f t="shared" si="90"/>
        <v>109.48360512624286</v>
      </c>
      <c r="Q372" s="7">
        <f t="shared" si="89"/>
        <v>94.392368938464216</v>
      </c>
      <c r="R372" s="7">
        <f t="shared" si="89"/>
        <v>107.39763506628834</v>
      </c>
      <c r="S372" s="7">
        <f t="shared" si="89"/>
        <v>122.19475099042167</v>
      </c>
      <c r="T372" s="7">
        <f t="shared" si="89"/>
        <v>105.35140859247176</v>
      </c>
      <c r="U372" s="7">
        <f t="shared" si="89"/>
        <v>119.86659791439074</v>
      </c>
      <c r="W372" s="20">
        <v>100</v>
      </c>
      <c r="X372" s="7">
        <f t="shared" si="79"/>
        <v>115.98777142420998</v>
      </c>
      <c r="Y372" s="7">
        <f t="shared" si="79"/>
        <v>103.87831843691006</v>
      </c>
      <c r="Z372" s="7">
        <f t="shared" si="79"/>
        <v>119.86608986112005</v>
      </c>
      <c r="AA372" s="7">
        <f t="shared" si="79"/>
        <v>107.75663687382013</v>
      </c>
      <c r="AB372" s="7">
        <f t="shared" si="79"/>
        <v>95.64718388652021</v>
      </c>
      <c r="AC372" s="7">
        <f t="shared" si="79"/>
        <v>111.63495531073019</v>
      </c>
      <c r="AD372" s="7">
        <f t="shared" si="79"/>
        <v>99.525502323430274</v>
      </c>
      <c r="AE372" s="7">
        <f t="shared" si="79"/>
        <v>87.416049336130357</v>
      </c>
      <c r="AF372" s="7">
        <f t="shared" si="79"/>
        <v>103.40382076034034</v>
      </c>
      <c r="AG372" s="7">
        <f t="shared" si="87"/>
        <v>91.29436777304042</v>
      </c>
      <c r="AI372" s="17">
        <f t="shared" si="88"/>
        <v>0</v>
      </c>
      <c r="AJ372" s="17">
        <f t="shared" si="80"/>
        <v>0</v>
      </c>
      <c r="AK372" s="17">
        <f t="shared" si="80"/>
        <v>0</v>
      </c>
      <c r="AL372" s="17">
        <f t="shared" si="80"/>
        <v>0</v>
      </c>
      <c r="AM372" s="17">
        <f t="shared" si="80"/>
        <v>0</v>
      </c>
      <c r="AN372" s="17">
        <f t="shared" si="80"/>
        <v>0</v>
      </c>
      <c r="AO372" s="17">
        <f t="shared" si="80"/>
        <v>0</v>
      </c>
      <c r="AP372" s="17">
        <f t="shared" si="80"/>
        <v>0</v>
      </c>
      <c r="AQ372" s="17">
        <f t="shared" si="80"/>
        <v>0</v>
      </c>
      <c r="AR372" s="17">
        <f t="shared" si="80"/>
        <v>0</v>
      </c>
      <c r="AT372">
        <v>0</v>
      </c>
      <c r="AU372">
        <v>1</v>
      </c>
      <c r="AV372">
        <v>0</v>
      </c>
      <c r="AW372">
        <v>1</v>
      </c>
      <c r="AX372">
        <v>1</v>
      </c>
      <c r="AY372">
        <v>0</v>
      </c>
      <c r="AZ372">
        <v>1</v>
      </c>
      <c r="BA372">
        <v>1</v>
      </c>
      <c r="BB372">
        <v>0</v>
      </c>
      <c r="BC372">
        <v>1</v>
      </c>
    </row>
    <row r="373" spans="3:55" x14ac:dyDescent="0.25">
      <c r="C373" s="17"/>
      <c r="D373" s="30">
        <f t="shared" si="81"/>
        <v>-1043.5145177395259</v>
      </c>
      <c r="E373" s="17">
        <f t="shared" si="82"/>
        <v>1986.6597914390738</v>
      </c>
      <c r="F373" s="30">
        <f t="shared" si="83"/>
        <v>943.14527369954794</v>
      </c>
      <c r="G373">
        <f t="shared" si="84"/>
        <v>6</v>
      </c>
      <c r="H373" s="31">
        <f t="shared" si="85"/>
        <v>9.7699716664180632E-4</v>
      </c>
      <c r="I373" s="30">
        <f t="shared" si="86"/>
        <v>0</v>
      </c>
      <c r="J373" s="2"/>
      <c r="K373" s="20">
        <v>100</v>
      </c>
      <c r="L373" s="7">
        <f t="shared" si="90"/>
        <v>86.21598533371521</v>
      </c>
      <c r="M373" s="7">
        <f t="shared" si="90"/>
        <v>98.094719243534925</v>
      </c>
      <c r="N373" s="7">
        <f t="shared" si="90"/>
        <v>84.573328756155178</v>
      </c>
      <c r="O373" s="7">
        <f t="shared" si="90"/>
        <v>96.225739434679397</v>
      </c>
      <c r="P373" s="7">
        <f t="shared" si="90"/>
        <v>109.48360512624286</v>
      </c>
      <c r="Q373" s="7">
        <f t="shared" si="89"/>
        <v>94.392368938464216</v>
      </c>
      <c r="R373" s="7">
        <f t="shared" si="89"/>
        <v>107.39763506628834</v>
      </c>
      <c r="S373" s="7">
        <f t="shared" si="89"/>
        <v>122.19475099042167</v>
      </c>
      <c r="T373" s="7">
        <f t="shared" si="89"/>
        <v>139.03059560292039</v>
      </c>
      <c r="U373" s="7">
        <f t="shared" si="89"/>
        <v>119.86659791439074</v>
      </c>
      <c r="W373" s="20">
        <v>100</v>
      </c>
      <c r="X373" s="7">
        <f t="shared" ref="X373:AF401" si="91">IF(OR(-AT373*$L$2-(1-AT373)*$L$3+W373&lt;$N$3,-AT373*$L$2-(1-AT373)*$L$3+W373&gt;$N$2),100,-AT373*$L$2-(1-AT373)*$L$3+W373)</f>
        <v>115.98777142420998</v>
      </c>
      <c r="Y373" s="7">
        <f t="shared" si="91"/>
        <v>103.87831843691006</v>
      </c>
      <c r="Z373" s="7">
        <f t="shared" si="91"/>
        <v>119.86608986112005</v>
      </c>
      <c r="AA373" s="7">
        <f t="shared" si="91"/>
        <v>107.75663687382013</v>
      </c>
      <c r="AB373" s="7">
        <f t="shared" si="91"/>
        <v>95.64718388652021</v>
      </c>
      <c r="AC373" s="7">
        <f t="shared" si="91"/>
        <v>111.63495531073019</v>
      </c>
      <c r="AD373" s="7">
        <f t="shared" si="91"/>
        <v>99.525502323430274</v>
      </c>
      <c r="AE373" s="7">
        <f t="shared" si="91"/>
        <v>87.416049336130357</v>
      </c>
      <c r="AF373" s="7">
        <f t="shared" si="91"/>
        <v>75.306596348830439</v>
      </c>
      <c r="AG373" s="7">
        <f t="shared" si="87"/>
        <v>91.29436777304042</v>
      </c>
      <c r="AI373" s="17">
        <f t="shared" si="88"/>
        <v>0</v>
      </c>
      <c r="AJ373" s="17">
        <f t="shared" ref="AJ373:AR401" si="92">IF(Y373=100,(-AU373*$L$2-(1-AU373)*$L$3+X373)-100,0)*M373</f>
        <v>0</v>
      </c>
      <c r="AK373" s="17">
        <f t="shared" si="92"/>
        <v>0</v>
      </c>
      <c r="AL373" s="17">
        <f t="shared" si="92"/>
        <v>0</v>
      </c>
      <c r="AM373" s="17">
        <f t="shared" si="92"/>
        <v>0</v>
      </c>
      <c r="AN373" s="17">
        <f t="shared" si="92"/>
        <v>0</v>
      </c>
      <c r="AO373" s="17">
        <f t="shared" si="92"/>
        <v>0</v>
      </c>
      <c r="AP373" s="17">
        <f t="shared" si="92"/>
        <v>0</v>
      </c>
      <c r="AQ373" s="17">
        <f t="shared" si="92"/>
        <v>0</v>
      </c>
      <c r="AR373" s="17">
        <f t="shared" si="92"/>
        <v>0</v>
      </c>
      <c r="AT373">
        <v>0</v>
      </c>
      <c r="AU373">
        <v>1</v>
      </c>
      <c r="AV373">
        <v>0</v>
      </c>
      <c r="AW373">
        <v>1</v>
      </c>
      <c r="AX373">
        <v>1</v>
      </c>
      <c r="AY373">
        <v>0</v>
      </c>
      <c r="AZ373">
        <v>1</v>
      </c>
      <c r="BA373">
        <v>1</v>
      </c>
      <c r="BB373">
        <v>1</v>
      </c>
      <c r="BC373">
        <v>0</v>
      </c>
    </row>
    <row r="374" spans="3:55" x14ac:dyDescent="0.25">
      <c r="C374" s="17"/>
      <c r="D374" s="30">
        <f t="shared" si="81"/>
        <v>-5821.6989792951726</v>
      </c>
      <c r="E374" s="17">
        <f t="shared" si="82"/>
        <v>5818.6062470211536</v>
      </c>
      <c r="F374" s="30">
        <f t="shared" si="83"/>
        <v>-3.0927322740189993</v>
      </c>
      <c r="G374">
        <f t="shared" si="84"/>
        <v>7</v>
      </c>
      <c r="H374" s="31">
        <f t="shared" si="85"/>
        <v>9.7743226896726152E-4</v>
      </c>
      <c r="I374" s="30">
        <f t="shared" si="86"/>
        <v>0</v>
      </c>
      <c r="J374" s="2"/>
      <c r="K374" s="20">
        <v>100</v>
      </c>
      <c r="L374" s="7">
        <f t="shared" si="90"/>
        <v>86.21598533371521</v>
      </c>
      <c r="M374" s="7">
        <f t="shared" si="90"/>
        <v>98.094719243534925</v>
      </c>
      <c r="N374" s="7">
        <f t="shared" si="90"/>
        <v>84.573328756155178</v>
      </c>
      <c r="O374" s="7">
        <f t="shared" si="90"/>
        <v>96.225739434679397</v>
      </c>
      <c r="P374" s="7">
        <f t="shared" si="90"/>
        <v>109.48360512624286</v>
      </c>
      <c r="Q374" s="7">
        <f t="shared" si="89"/>
        <v>94.392368938464216</v>
      </c>
      <c r="R374" s="7">
        <f t="shared" si="89"/>
        <v>107.39763506628834</v>
      </c>
      <c r="S374" s="7">
        <f t="shared" si="89"/>
        <v>122.19475099042167</v>
      </c>
      <c r="T374" s="7">
        <f t="shared" si="89"/>
        <v>139.03059560292039</v>
      </c>
      <c r="U374" s="7">
        <f t="shared" si="89"/>
        <v>158.18606247021154</v>
      </c>
      <c r="W374" s="20">
        <v>100</v>
      </c>
      <c r="X374" s="7">
        <f t="shared" si="91"/>
        <v>115.98777142420998</v>
      </c>
      <c r="Y374" s="7">
        <f t="shared" si="91"/>
        <v>103.87831843691006</v>
      </c>
      <c r="Z374" s="7">
        <f t="shared" si="91"/>
        <v>119.86608986112005</v>
      </c>
      <c r="AA374" s="7">
        <f t="shared" si="91"/>
        <v>107.75663687382013</v>
      </c>
      <c r="AB374" s="7">
        <f t="shared" si="91"/>
        <v>95.64718388652021</v>
      </c>
      <c r="AC374" s="7">
        <f t="shared" si="91"/>
        <v>111.63495531073019</v>
      </c>
      <c r="AD374" s="7">
        <f t="shared" si="91"/>
        <v>99.525502323430274</v>
      </c>
      <c r="AE374" s="7">
        <f t="shared" si="91"/>
        <v>87.416049336130357</v>
      </c>
      <c r="AF374" s="7">
        <f t="shared" si="91"/>
        <v>75.306596348830439</v>
      </c>
      <c r="AG374" s="7">
        <f t="shared" si="87"/>
        <v>63.197143361530522</v>
      </c>
      <c r="AI374" s="17">
        <f t="shared" si="88"/>
        <v>0</v>
      </c>
      <c r="AJ374" s="17">
        <f t="shared" si="92"/>
        <v>0</v>
      </c>
      <c r="AK374" s="17">
        <f t="shared" si="92"/>
        <v>0</v>
      </c>
      <c r="AL374" s="17">
        <f t="shared" si="92"/>
        <v>0</v>
      </c>
      <c r="AM374" s="17">
        <f t="shared" si="92"/>
        <v>0</v>
      </c>
      <c r="AN374" s="17">
        <f t="shared" si="92"/>
        <v>0</v>
      </c>
      <c r="AO374" s="17">
        <f t="shared" si="92"/>
        <v>0</v>
      </c>
      <c r="AP374" s="17">
        <f t="shared" si="92"/>
        <v>0</v>
      </c>
      <c r="AQ374" s="17">
        <f t="shared" si="92"/>
        <v>0</v>
      </c>
      <c r="AR374" s="17">
        <f t="shared" si="92"/>
        <v>0</v>
      </c>
      <c r="AT374">
        <v>0</v>
      </c>
      <c r="AU374">
        <v>1</v>
      </c>
      <c r="AV374">
        <v>0</v>
      </c>
      <c r="AW374">
        <v>1</v>
      </c>
      <c r="AX374">
        <v>1</v>
      </c>
      <c r="AY374">
        <v>0</v>
      </c>
      <c r="AZ374">
        <v>1</v>
      </c>
      <c r="BA374">
        <v>1</v>
      </c>
      <c r="BB374">
        <v>1</v>
      </c>
      <c r="BC374">
        <v>1</v>
      </c>
    </row>
    <row r="375" spans="3:55" x14ac:dyDescent="0.25">
      <c r="C375" s="17"/>
      <c r="D375" s="30">
        <f t="shared" si="81"/>
        <v>3268.5072552162083</v>
      </c>
      <c r="E375" s="17">
        <f t="shared" si="82"/>
        <v>-3117.3116335618074</v>
      </c>
      <c r="F375" s="30">
        <f t="shared" si="83"/>
        <v>151.19562165440084</v>
      </c>
      <c r="G375">
        <f t="shared" si="84"/>
        <v>4</v>
      </c>
      <c r="H375" s="31">
        <f t="shared" si="85"/>
        <v>9.7612754295987511E-4</v>
      </c>
      <c r="I375" s="30">
        <f t="shared" si="86"/>
        <v>0</v>
      </c>
      <c r="J375" s="2"/>
      <c r="K375" s="20">
        <v>100</v>
      </c>
      <c r="L375" s="7">
        <f t="shared" si="90"/>
        <v>86.21598533371521</v>
      </c>
      <c r="M375" s="7">
        <f t="shared" si="90"/>
        <v>98.094719243534925</v>
      </c>
      <c r="N375" s="7">
        <f t="shared" si="90"/>
        <v>84.573328756155178</v>
      </c>
      <c r="O375" s="7">
        <f t="shared" si="90"/>
        <v>96.225739434679397</v>
      </c>
      <c r="P375" s="7">
        <f t="shared" si="90"/>
        <v>109.48360512624286</v>
      </c>
      <c r="Q375" s="7">
        <f t="shared" si="89"/>
        <v>124.56812347569371</v>
      </c>
      <c r="R375" s="7">
        <f t="shared" si="89"/>
        <v>107.39763506628833</v>
      </c>
      <c r="S375" s="7">
        <f t="shared" si="89"/>
        <v>92.593929297508126</v>
      </c>
      <c r="T375" s="7">
        <f t="shared" si="89"/>
        <v>79.830768503050237</v>
      </c>
      <c r="U375" s="7">
        <f t="shared" si="89"/>
        <v>68.826883664381924</v>
      </c>
      <c r="W375" s="20">
        <v>100</v>
      </c>
      <c r="X375" s="7">
        <f t="shared" si="91"/>
        <v>115.98777142420998</v>
      </c>
      <c r="Y375" s="7">
        <f t="shared" si="91"/>
        <v>103.87831843691006</v>
      </c>
      <c r="Z375" s="7">
        <f t="shared" si="91"/>
        <v>119.86608986112005</v>
      </c>
      <c r="AA375" s="7">
        <f t="shared" si="91"/>
        <v>107.75663687382013</v>
      </c>
      <c r="AB375" s="7">
        <f t="shared" si="91"/>
        <v>95.64718388652021</v>
      </c>
      <c r="AC375" s="7">
        <f t="shared" si="91"/>
        <v>83.537730899220293</v>
      </c>
      <c r="AD375" s="7">
        <f t="shared" si="91"/>
        <v>99.525502323430274</v>
      </c>
      <c r="AE375" s="7">
        <f t="shared" si="91"/>
        <v>115.51327374764026</v>
      </c>
      <c r="AF375" s="7">
        <f t="shared" si="91"/>
        <v>131.50104517185025</v>
      </c>
      <c r="AG375" s="7">
        <f t="shared" si="87"/>
        <v>147.48881659606025</v>
      </c>
      <c r="AI375" s="17">
        <f t="shared" si="88"/>
        <v>0</v>
      </c>
      <c r="AJ375" s="17">
        <f t="shared" si="92"/>
        <v>0</v>
      </c>
      <c r="AK375" s="17">
        <f t="shared" si="92"/>
        <v>0</v>
      </c>
      <c r="AL375" s="17">
        <f t="shared" si="92"/>
        <v>0</v>
      </c>
      <c r="AM375" s="17">
        <f t="shared" si="92"/>
        <v>0</v>
      </c>
      <c r="AN375" s="17">
        <f t="shared" si="92"/>
        <v>0</v>
      </c>
      <c r="AO375" s="17">
        <f t="shared" si="92"/>
        <v>0</v>
      </c>
      <c r="AP375" s="17">
        <f t="shared" si="92"/>
        <v>0</v>
      </c>
      <c r="AQ375" s="17">
        <f t="shared" si="92"/>
        <v>0</v>
      </c>
      <c r="AR375" s="17">
        <f t="shared" si="92"/>
        <v>0</v>
      </c>
      <c r="AT375">
        <v>0</v>
      </c>
      <c r="AU375">
        <v>1</v>
      </c>
      <c r="AV375">
        <v>0</v>
      </c>
      <c r="AW375">
        <v>1</v>
      </c>
      <c r="AX375">
        <v>1</v>
      </c>
      <c r="AY375">
        <v>1</v>
      </c>
      <c r="AZ375">
        <v>0</v>
      </c>
      <c r="BA375">
        <v>0</v>
      </c>
      <c r="BB375">
        <v>0</v>
      </c>
      <c r="BC375">
        <v>0</v>
      </c>
    </row>
    <row r="376" spans="3:55" x14ac:dyDescent="0.25">
      <c r="C376" s="17"/>
      <c r="D376" s="30">
        <f t="shared" si="81"/>
        <v>1761.3335668131697</v>
      </c>
      <c r="E376" s="17">
        <f t="shared" si="82"/>
        <v>-917.02450190521745</v>
      </c>
      <c r="F376" s="30">
        <f t="shared" si="83"/>
        <v>844.30906490795223</v>
      </c>
      <c r="G376">
        <f t="shared" si="84"/>
        <v>5</v>
      </c>
      <c r="H376" s="31">
        <f t="shared" si="85"/>
        <v>9.7656225800141683E-4</v>
      </c>
      <c r="I376" s="30">
        <f t="shared" si="86"/>
        <v>0</v>
      </c>
      <c r="J376" s="2"/>
      <c r="K376" s="20">
        <v>100</v>
      </c>
      <c r="L376" s="7">
        <f t="shared" si="90"/>
        <v>86.21598533371521</v>
      </c>
      <c r="M376" s="7">
        <f t="shared" si="90"/>
        <v>98.094719243534925</v>
      </c>
      <c r="N376" s="7">
        <f t="shared" si="90"/>
        <v>84.573328756155178</v>
      </c>
      <c r="O376" s="7">
        <f t="shared" si="90"/>
        <v>96.225739434679397</v>
      </c>
      <c r="P376" s="7">
        <f t="shared" si="90"/>
        <v>109.48360512624286</v>
      </c>
      <c r="Q376" s="7">
        <f t="shared" si="89"/>
        <v>124.56812347569371</v>
      </c>
      <c r="R376" s="7">
        <f t="shared" si="89"/>
        <v>107.39763506628833</v>
      </c>
      <c r="S376" s="7">
        <f t="shared" si="89"/>
        <v>92.593929297508126</v>
      </c>
      <c r="T376" s="7">
        <f t="shared" si="89"/>
        <v>79.830768503050237</v>
      </c>
      <c r="U376" s="7">
        <f t="shared" si="89"/>
        <v>90.829754980947826</v>
      </c>
      <c r="W376" s="20">
        <v>100</v>
      </c>
      <c r="X376" s="7">
        <f t="shared" si="91"/>
        <v>115.98777142420998</v>
      </c>
      <c r="Y376" s="7">
        <f t="shared" si="91"/>
        <v>103.87831843691006</v>
      </c>
      <c r="Z376" s="7">
        <f t="shared" si="91"/>
        <v>119.86608986112005</v>
      </c>
      <c r="AA376" s="7">
        <f t="shared" si="91"/>
        <v>107.75663687382013</v>
      </c>
      <c r="AB376" s="7">
        <f t="shared" si="91"/>
        <v>95.64718388652021</v>
      </c>
      <c r="AC376" s="7">
        <f t="shared" si="91"/>
        <v>83.537730899220293</v>
      </c>
      <c r="AD376" s="7">
        <f t="shared" si="91"/>
        <v>99.525502323430274</v>
      </c>
      <c r="AE376" s="7">
        <f t="shared" si="91"/>
        <v>115.51327374764026</v>
      </c>
      <c r="AF376" s="7">
        <f t="shared" si="91"/>
        <v>131.50104517185025</v>
      </c>
      <c r="AG376" s="7">
        <f t="shared" si="87"/>
        <v>119.39159218455033</v>
      </c>
      <c r="AI376" s="17">
        <f t="shared" si="88"/>
        <v>0</v>
      </c>
      <c r="AJ376" s="17">
        <f t="shared" si="92"/>
        <v>0</v>
      </c>
      <c r="AK376" s="17">
        <f t="shared" si="92"/>
        <v>0</v>
      </c>
      <c r="AL376" s="17">
        <f t="shared" si="92"/>
        <v>0</v>
      </c>
      <c r="AM376" s="17">
        <f t="shared" si="92"/>
        <v>0</v>
      </c>
      <c r="AN376" s="17">
        <f t="shared" si="92"/>
        <v>0</v>
      </c>
      <c r="AO376" s="17">
        <f t="shared" si="92"/>
        <v>0</v>
      </c>
      <c r="AP376" s="17">
        <f t="shared" si="92"/>
        <v>0</v>
      </c>
      <c r="AQ376" s="17">
        <f t="shared" si="92"/>
        <v>0</v>
      </c>
      <c r="AR376" s="17">
        <f t="shared" si="92"/>
        <v>0</v>
      </c>
      <c r="AT376">
        <v>0</v>
      </c>
      <c r="AU376">
        <v>1</v>
      </c>
      <c r="AV376">
        <v>0</v>
      </c>
      <c r="AW376">
        <v>1</v>
      </c>
      <c r="AX376">
        <v>1</v>
      </c>
      <c r="AY376">
        <v>1</v>
      </c>
      <c r="AZ376">
        <v>0</v>
      </c>
      <c r="BA376">
        <v>0</v>
      </c>
      <c r="BB376">
        <v>0</v>
      </c>
      <c r="BC376">
        <v>1</v>
      </c>
    </row>
    <row r="377" spans="3:55" x14ac:dyDescent="0.25">
      <c r="C377" s="17"/>
      <c r="D377" s="30">
        <f t="shared" si="81"/>
        <v>1761.3335668131683</v>
      </c>
      <c r="E377" s="17">
        <f t="shared" si="82"/>
        <v>-917.02450190521745</v>
      </c>
      <c r="F377" s="30">
        <f t="shared" si="83"/>
        <v>844.30906490795087</v>
      </c>
      <c r="G377">
        <f t="shared" si="84"/>
        <v>5</v>
      </c>
      <c r="H377" s="31">
        <f t="shared" si="85"/>
        <v>9.7656225800141683E-4</v>
      </c>
      <c r="I377" s="30">
        <f t="shared" si="86"/>
        <v>0</v>
      </c>
      <c r="J377" s="2"/>
      <c r="K377" s="20">
        <v>100</v>
      </c>
      <c r="L377" s="7">
        <f t="shared" si="90"/>
        <v>86.21598533371521</v>
      </c>
      <c r="M377" s="7">
        <f t="shared" si="90"/>
        <v>98.094719243534925</v>
      </c>
      <c r="N377" s="7">
        <f t="shared" si="90"/>
        <v>84.573328756155178</v>
      </c>
      <c r="O377" s="7">
        <f t="shared" si="90"/>
        <v>96.225739434679397</v>
      </c>
      <c r="P377" s="7">
        <f t="shared" si="90"/>
        <v>109.48360512624286</v>
      </c>
      <c r="Q377" s="7">
        <f t="shared" si="89"/>
        <v>124.56812347569371</v>
      </c>
      <c r="R377" s="7">
        <f t="shared" si="89"/>
        <v>107.39763506628833</v>
      </c>
      <c r="S377" s="7">
        <f t="shared" si="89"/>
        <v>92.593929297508126</v>
      </c>
      <c r="T377" s="7">
        <f t="shared" si="89"/>
        <v>105.35140859247174</v>
      </c>
      <c r="U377" s="7">
        <f t="shared" si="89"/>
        <v>90.829754980947826</v>
      </c>
      <c r="W377" s="20">
        <v>100</v>
      </c>
      <c r="X377" s="7">
        <f t="shared" si="91"/>
        <v>115.98777142420998</v>
      </c>
      <c r="Y377" s="7">
        <f t="shared" si="91"/>
        <v>103.87831843691006</v>
      </c>
      <c r="Z377" s="7">
        <f t="shared" si="91"/>
        <v>119.86608986112005</v>
      </c>
      <c r="AA377" s="7">
        <f t="shared" si="91"/>
        <v>107.75663687382013</v>
      </c>
      <c r="AB377" s="7">
        <f t="shared" si="91"/>
        <v>95.64718388652021</v>
      </c>
      <c r="AC377" s="7">
        <f t="shared" si="91"/>
        <v>83.537730899220293</v>
      </c>
      <c r="AD377" s="7">
        <f t="shared" si="91"/>
        <v>99.525502323430274</v>
      </c>
      <c r="AE377" s="7">
        <f t="shared" si="91"/>
        <v>115.51327374764026</v>
      </c>
      <c r="AF377" s="7">
        <f t="shared" si="91"/>
        <v>103.40382076034034</v>
      </c>
      <c r="AG377" s="7">
        <f t="shared" si="87"/>
        <v>119.39159218455032</v>
      </c>
      <c r="AI377" s="17">
        <f t="shared" si="88"/>
        <v>0</v>
      </c>
      <c r="AJ377" s="17">
        <f t="shared" si="92"/>
        <v>0</v>
      </c>
      <c r="AK377" s="17">
        <f t="shared" si="92"/>
        <v>0</v>
      </c>
      <c r="AL377" s="17">
        <f t="shared" si="92"/>
        <v>0</v>
      </c>
      <c r="AM377" s="17">
        <f t="shared" si="92"/>
        <v>0</v>
      </c>
      <c r="AN377" s="17">
        <f t="shared" si="92"/>
        <v>0</v>
      </c>
      <c r="AO377" s="17">
        <f t="shared" si="92"/>
        <v>0</v>
      </c>
      <c r="AP377" s="17">
        <f t="shared" si="92"/>
        <v>0</v>
      </c>
      <c r="AQ377" s="17">
        <f t="shared" si="92"/>
        <v>0</v>
      </c>
      <c r="AR377" s="17">
        <f t="shared" si="92"/>
        <v>0</v>
      </c>
      <c r="AT377">
        <v>0</v>
      </c>
      <c r="AU377">
        <v>1</v>
      </c>
      <c r="AV377">
        <v>0</v>
      </c>
      <c r="AW377">
        <v>1</v>
      </c>
      <c r="AX377">
        <v>1</v>
      </c>
      <c r="AY377">
        <v>1</v>
      </c>
      <c r="AZ377">
        <v>0</v>
      </c>
      <c r="BA377">
        <v>0</v>
      </c>
      <c r="BB377">
        <v>1</v>
      </c>
      <c r="BC377">
        <v>0</v>
      </c>
    </row>
    <row r="378" spans="3:55" x14ac:dyDescent="0.25">
      <c r="C378" s="17"/>
      <c r="D378" s="30">
        <f t="shared" si="81"/>
        <v>-1043.5145177395257</v>
      </c>
      <c r="E378" s="17">
        <f t="shared" si="82"/>
        <v>1986.6597914390709</v>
      </c>
      <c r="F378" s="30">
        <f t="shared" si="83"/>
        <v>943.14527369954521</v>
      </c>
      <c r="G378">
        <f t="shared" si="84"/>
        <v>6</v>
      </c>
      <c r="H378" s="31">
        <f t="shared" si="85"/>
        <v>9.7699716664180632E-4</v>
      </c>
      <c r="I378" s="30">
        <f t="shared" si="86"/>
        <v>0</v>
      </c>
      <c r="J378" s="2"/>
      <c r="K378" s="20">
        <v>100</v>
      </c>
      <c r="L378" s="7">
        <f t="shared" si="90"/>
        <v>86.21598533371521</v>
      </c>
      <c r="M378" s="7">
        <f t="shared" si="90"/>
        <v>98.094719243534925</v>
      </c>
      <c r="N378" s="7">
        <f t="shared" si="90"/>
        <v>84.573328756155178</v>
      </c>
      <c r="O378" s="7">
        <f t="shared" si="90"/>
        <v>96.225739434679397</v>
      </c>
      <c r="P378" s="7">
        <f t="shared" si="90"/>
        <v>109.48360512624286</v>
      </c>
      <c r="Q378" s="7">
        <f t="shared" si="89"/>
        <v>124.56812347569371</v>
      </c>
      <c r="R378" s="7">
        <f t="shared" si="89"/>
        <v>107.39763506628833</v>
      </c>
      <c r="S378" s="7">
        <f t="shared" si="89"/>
        <v>92.593929297508126</v>
      </c>
      <c r="T378" s="7">
        <f t="shared" si="89"/>
        <v>105.35140859247174</v>
      </c>
      <c r="U378" s="7">
        <f t="shared" si="89"/>
        <v>119.86659791439071</v>
      </c>
      <c r="W378" s="20">
        <v>100</v>
      </c>
      <c r="X378" s="7">
        <f t="shared" si="91"/>
        <v>115.98777142420998</v>
      </c>
      <c r="Y378" s="7">
        <f t="shared" si="91"/>
        <v>103.87831843691006</v>
      </c>
      <c r="Z378" s="7">
        <f t="shared" si="91"/>
        <v>119.86608986112005</v>
      </c>
      <c r="AA378" s="7">
        <f t="shared" si="91"/>
        <v>107.75663687382013</v>
      </c>
      <c r="AB378" s="7">
        <f t="shared" si="91"/>
        <v>95.64718388652021</v>
      </c>
      <c r="AC378" s="7">
        <f t="shared" si="91"/>
        <v>83.537730899220293</v>
      </c>
      <c r="AD378" s="7">
        <f t="shared" si="91"/>
        <v>99.525502323430274</v>
      </c>
      <c r="AE378" s="7">
        <f t="shared" si="91"/>
        <v>115.51327374764026</v>
      </c>
      <c r="AF378" s="7">
        <f t="shared" si="91"/>
        <v>103.40382076034034</v>
      </c>
      <c r="AG378" s="7">
        <f t="shared" si="87"/>
        <v>91.29436777304042</v>
      </c>
      <c r="AI378" s="17">
        <f t="shared" si="88"/>
        <v>0</v>
      </c>
      <c r="AJ378" s="17">
        <f t="shared" si="92"/>
        <v>0</v>
      </c>
      <c r="AK378" s="17">
        <f t="shared" si="92"/>
        <v>0</v>
      </c>
      <c r="AL378" s="17">
        <f t="shared" si="92"/>
        <v>0</v>
      </c>
      <c r="AM378" s="17">
        <f t="shared" si="92"/>
        <v>0</v>
      </c>
      <c r="AN378" s="17">
        <f t="shared" si="92"/>
        <v>0</v>
      </c>
      <c r="AO378" s="17">
        <f t="shared" si="92"/>
        <v>0</v>
      </c>
      <c r="AP378" s="17">
        <f t="shared" si="92"/>
        <v>0</v>
      </c>
      <c r="AQ378" s="17">
        <f t="shared" si="92"/>
        <v>0</v>
      </c>
      <c r="AR378" s="17">
        <f t="shared" si="92"/>
        <v>0</v>
      </c>
      <c r="AT378">
        <v>0</v>
      </c>
      <c r="AU378">
        <v>1</v>
      </c>
      <c r="AV378">
        <v>0</v>
      </c>
      <c r="AW378">
        <v>1</v>
      </c>
      <c r="AX378">
        <v>1</v>
      </c>
      <c r="AY378">
        <v>1</v>
      </c>
      <c r="AZ378">
        <v>0</v>
      </c>
      <c r="BA378">
        <v>0</v>
      </c>
      <c r="BB378">
        <v>1</v>
      </c>
      <c r="BC378">
        <v>1</v>
      </c>
    </row>
    <row r="379" spans="3:55" x14ac:dyDescent="0.25">
      <c r="C379" s="17"/>
      <c r="D379" s="30">
        <f t="shared" si="81"/>
        <v>1761.3335668131683</v>
      </c>
      <c r="E379" s="17">
        <f t="shared" si="82"/>
        <v>-917.02450190521745</v>
      </c>
      <c r="F379" s="30">
        <f t="shared" si="83"/>
        <v>844.30906490795087</v>
      </c>
      <c r="G379">
        <f t="shared" si="84"/>
        <v>5</v>
      </c>
      <c r="H379" s="31">
        <f t="shared" si="85"/>
        <v>9.7656225800141683E-4</v>
      </c>
      <c r="I379" s="30">
        <f t="shared" si="86"/>
        <v>0</v>
      </c>
      <c r="J379" s="2"/>
      <c r="K379" s="20">
        <v>100</v>
      </c>
      <c r="L379" s="7">
        <f t="shared" si="90"/>
        <v>86.21598533371521</v>
      </c>
      <c r="M379" s="7">
        <f t="shared" si="90"/>
        <v>98.094719243534925</v>
      </c>
      <c r="N379" s="7">
        <f t="shared" si="90"/>
        <v>84.573328756155178</v>
      </c>
      <c r="O379" s="7">
        <f t="shared" si="90"/>
        <v>96.225739434679397</v>
      </c>
      <c r="P379" s="7">
        <f t="shared" si="90"/>
        <v>109.48360512624286</v>
      </c>
      <c r="Q379" s="7">
        <f t="shared" si="89"/>
        <v>124.56812347569371</v>
      </c>
      <c r="R379" s="7">
        <f t="shared" si="89"/>
        <v>107.39763506628833</v>
      </c>
      <c r="S379" s="7">
        <f t="shared" si="89"/>
        <v>122.19475099042164</v>
      </c>
      <c r="T379" s="7">
        <f t="shared" si="89"/>
        <v>105.35140859247174</v>
      </c>
      <c r="U379" s="7">
        <f t="shared" si="89"/>
        <v>90.829754980947826</v>
      </c>
      <c r="W379" s="20">
        <v>100</v>
      </c>
      <c r="X379" s="7">
        <f t="shared" si="91"/>
        <v>115.98777142420998</v>
      </c>
      <c r="Y379" s="7">
        <f t="shared" si="91"/>
        <v>103.87831843691006</v>
      </c>
      <c r="Z379" s="7">
        <f t="shared" si="91"/>
        <v>119.86608986112005</v>
      </c>
      <c r="AA379" s="7">
        <f t="shared" si="91"/>
        <v>107.75663687382013</v>
      </c>
      <c r="AB379" s="7">
        <f t="shared" si="91"/>
        <v>95.64718388652021</v>
      </c>
      <c r="AC379" s="7">
        <f t="shared" si="91"/>
        <v>83.537730899220293</v>
      </c>
      <c r="AD379" s="7">
        <f t="shared" si="91"/>
        <v>99.525502323430274</v>
      </c>
      <c r="AE379" s="7">
        <f t="shared" si="91"/>
        <v>87.416049336130357</v>
      </c>
      <c r="AF379" s="7">
        <f t="shared" si="91"/>
        <v>103.40382076034034</v>
      </c>
      <c r="AG379" s="7">
        <f t="shared" si="87"/>
        <v>119.39159218455032</v>
      </c>
      <c r="AI379" s="17">
        <f t="shared" si="88"/>
        <v>0</v>
      </c>
      <c r="AJ379" s="17">
        <f t="shared" si="92"/>
        <v>0</v>
      </c>
      <c r="AK379" s="17">
        <f t="shared" si="92"/>
        <v>0</v>
      </c>
      <c r="AL379" s="17">
        <f t="shared" si="92"/>
        <v>0</v>
      </c>
      <c r="AM379" s="17">
        <f t="shared" si="92"/>
        <v>0</v>
      </c>
      <c r="AN379" s="17">
        <f t="shared" si="92"/>
        <v>0</v>
      </c>
      <c r="AO379" s="17">
        <f t="shared" si="92"/>
        <v>0</v>
      </c>
      <c r="AP379" s="17">
        <f t="shared" si="92"/>
        <v>0</v>
      </c>
      <c r="AQ379" s="17">
        <f t="shared" si="92"/>
        <v>0</v>
      </c>
      <c r="AR379" s="17">
        <f t="shared" si="92"/>
        <v>0</v>
      </c>
      <c r="AT379">
        <v>0</v>
      </c>
      <c r="AU379">
        <v>1</v>
      </c>
      <c r="AV379">
        <v>0</v>
      </c>
      <c r="AW379">
        <v>1</v>
      </c>
      <c r="AX379">
        <v>1</v>
      </c>
      <c r="AY379">
        <v>1</v>
      </c>
      <c r="AZ379">
        <v>0</v>
      </c>
      <c r="BA379">
        <v>1</v>
      </c>
      <c r="BB379">
        <v>0</v>
      </c>
      <c r="BC379">
        <v>0</v>
      </c>
    </row>
    <row r="380" spans="3:55" x14ac:dyDescent="0.25">
      <c r="C380" s="17"/>
      <c r="D380" s="30">
        <f t="shared" si="81"/>
        <v>-1043.5145177395257</v>
      </c>
      <c r="E380" s="17">
        <f t="shared" si="82"/>
        <v>1986.6597914390709</v>
      </c>
      <c r="F380" s="30">
        <f t="shared" si="83"/>
        <v>943.14527369954521</v>
      </c>
      <c r="G380">
        <f t="shared" si="84"/>
        <v>6</v>
      </c>
      <c r="H380" s="31">
        <f t="shared" si="85"/>
        <v>9.7699716664180632E-4</v>
      </c>
      <c r="I380" s="30">
        <f t="shared" si="86"/>
        <v>0</v>
      </c>
      <c r="J380" s="2"/>
      <c r="K380" s="20">
        <v>100</v>
      </c>
      <c r="L380" s="7">
        <f t="shared" si="90"/>
        <v>86.21598533371521</v>
      </c>
      <c r="M380" s="7">
        <f t="shared" si="90"/>
        <v>98.094719243534925</v>
      </c>
      <c r="N380" s="7">
        <f t="shared" si="90"/>
        <v>84.573328756155178</v>
      </c>
      <c r="O380" s="7">
        <f t="shared" si="90"/>
        <v>96.225739434679397</v>
      </c>
      <c r="P380" s="7">
        <f t="shared" si="90"/>
        <v>109.48360512624286</v>
      </c>
      <c r="Q380" s="7">
        <f t="shared" si="89"/>
        <v>124.56812347569371</v>
      </c>
      <c r="R380" s="7">
        <f t="shared" si="89"/>
        <v>107.39763506628833</v>
      </c>
      <c r="S380" s="7">
        <f t="shared" si="89"/>
        <v>122.19475099042164</v>
      </c>
      <c r="T380" s="7">
        <f t="shared" si="89"/>
        <v>105.35140859247174</v>
      </c>
      <c r="U380" s="7">
        <f t="shared" si="89"/>
        <v>119.86659791439071</v>
      </c>
      <c r="W380" s="20">
        <v>100</v>
      </c>
      <c r="X380" s="7">
        <f t="shared" si="91"/>
        <v>115.98777142420998</v>
      </c>
      <c r="Y380" s="7">
        <f t="shared" si="91"/>
        <v>103.87831843691006</v>
      </c>
      <c r="Z380" s="7">
        <f t="shared" si="91"/>
        <v>119.86608986112005</v>
      </c>
      <c r="AA380" s="7">
        <f t="shared" si="91"/>
        <v>107.75663687382013</v>
      </c>
      <c r="AB380" s="7">
        <f t="shared" si="91"/>
        <v>95.64718388652021</v>
      </c>
      <c r="AC380" s="7">
        <f t="shared" si="91"/>
        <v>83.537730899220293</v>
      </c>
      <c r="AD380" s="7">
        <f t="shared" si="91"/>
        <v>99.525502323430274</v>
      </c>
      <c r="AE380" s="7">
        <f t="shared" si="91"/>
        <v>87.416049336130357</v>
      </c>
      <c r="AF380" s="7">
        <f t="shared" si="91"/>
        <v>103.40382076034034</v>
      </c>
      <c r="AG380" s="7">
        <f t="shared" si="87"/>
        <v>91.29436777304042</v>
      </c>
      <c r="AI380" s="17">
        <f t="shared" si="88"/>
        <v>0</v>
      </c>
      <c r="AJ380" s="17">
        <f t="shared" si="92"/>
        <v>0</v>
      </c>
      <c r="AK380" s="17">
        <f t="shared" si="92"/>
        <v>0</v>
      </c>
      <c r="AL380" s="17">
        <f t="shared" si="92"/>
        <v>0</v>
      </c>
      <c r="AM380" s="17">
        <f t="shared" si="92"/>
        <v>0</v>
      </c>
      <c r="AN380" s="17">
        <f t="shared" si="92"/>
        <v>0</v>
      </c>
      <c r="AO380" s="17">
        <f t="shared" si="92"/>
        <v>0</v>
      </c>
      <c r="AP380" s="17">
        <f t="shared" si="92"/>
        <v>0</v>
      </c>
      <c r="AQ380" s="17">
        <f t="shared" si="92"/>
        <v>0</v>
      </c>
      <c r="AR380" s="17">
        <f t="shared" si="92"/>
        <v>0</v>
      </c>
      <c r="AT380">
        <v>0</v>
      </c>
      <c r="AU380">
        <v>1</v>
      </c>
      <c r="AV380">
        <v>0</v>
      </c>
      <c r="AW380">
        <v>1</v>
      </c>
      <c r="AX380">
        <v>1</v>
      </c>
      <c r="AY380">
        <v>1</v>
      </c>
      <c r="AZ380">
        <v>0</v>
      </c>
      <c r="BA380">
        <v>1</v>
      </c>
      <c r="BB380">
        <v>0</v>
      </c>
      <c r="BC380">
        <v>1</v>
      </c>
    </row>
    <row r="381" spans="3:55" x14ac:dyDescent="0.25">
      <c r="C381" s="17"/>
      <c r="D381" s="30">
        <f t="shared" si="81"/>
        <v>-1043.5145177395257</v>
      </c>
      <c r="E381" s="17">
        <f t="shared" si="82"/>
        <v>1986.6597914390709</v>
      </c>
      <c r="F381" s="30">
        <f t="shared" si="83"/>
        <v>943.14527369954521</v>
      </c>
      <c r="G381">
        <f t="shared" si="84"/>
        <v>6</v>
      </c>
      <c r="H381" s="31">
        <f t="shared" si="85"/>
        <v>9.7699716664180632E-4</v>
      </c>
      <c r="I381" s="30">
        <f t="shared" si="86"/>
        <v>0</v>
      </c>
      <c r="J381" s="2"/>
      <c r="K381" s="20">
        <v>100</v>
      </c>
      <c r="L381" s="7">
        <f t="shared" si="90"/>
        <v>86.21598533371521</v>
      </c>
      <c r="M381" s="7">
        <f t="shared" si="90"/>
        <v>98.094719243534925</v>
      </c>
      <c r="N381" s="7">
        <f t="shared" si="90"/>
        <v>84.573328756155178</v>
      </c>
      <c r="O381" s="7">
        <f t="shared" si="90"/>
        <v>96.225739434679397</v>
      </c>
      <c r="P381" s="7">
        <f t="shared" si="90"/>
        <v>109.48360512624286</v>
      </c>
      <c r="Q381" s="7">
        <f t="shared" si="89"/>
        <v>124.56812347569371</v>
      </c>
      <c r="R381" s="7">
        <f t="shared" si="89"/>
        <v>107.39763506628833</v>
      </c>
      <c r="S381" s="7">
        <f t="shared" si="89"/>
        <v>122.19475099042164</v>
      </c>
      <c r="T381" s="7">
        <f t="shared" si="89"/>
        <v>139.03059560292036</v>
      </c>
      <c r="U381" s="7">
        <f t="shared" si="89"/>
        <v>119.86659791439071</v>
      </c>
      <c r="W381" s="20">
        <v>100</v>
      </c>
      <c r="X381" s="7">
        <f t="shared" si="91"/>
        <v>115.98777142420998</v>
      </c>
      <c r="Y381" s="7">
        <f t="shared" si="91"/>
        <v>103.87831843691006</v>
      </c>
      <c r="Z381" s="7">
        <f t="shared" si="91"/>
        <v>119.86608986112005</v>
      </c>
      <c r="AA381" s="7">
        <f t="shared" si="91"/>
        <v>107.75663687382013</v>
      </c>
      <c r="AB381" s="7">
        <f t="shared" si="91"/>
        <v>95.64718388652021</v>
      </c>
      <c r="AC381" s="7">
        <f t="shared" si="91"/>
        <v>83.537730899220293</v>
      </c>
      <c r="AD381" s="7">
        <f t="shared" si="91"/>
        <v>99.525502323430274</v>
      </c>
      <c r="AE381" s="7">
        <f t="shared" si="91"/>
        <v>87.416049336130357</v>
      </c>
      <c r="AF381" s="7">
        <f t="shared" si="91"/>
        <v>75.306596348830439</v>
      </c>
      <c r="AG381" s="7">
        <f t="shared" si="87"/>
        <v>91.29436777304042</v>
      </c>
      <c r="AI381" s="17">
        <f t="shared" si="88"/>
        <v>0</v>
      </c>
      <c r="AJ381" s="17">
        <f t="shared" si="92"/>
        <v>0</v>
      </c>
      <c r="AK381" s="17">
        <f t="shared" si="92"/>
        <v>0</v>
      </c>
      <c r="AL381" s="17">
        <f t="shared" si="92"/>
        <v>0</v>
      </c>
      <c r="AM381" s="17">
        <f t="shared" si="92"/>
        <v>0</v>
      </c>
      <c r="AN381" s="17">
        <f t="shared" si="92"/>
        <v>0</v>
      </c>
      <c r="AO381" s="17">
        <f t="shared" si="92"/>
        <v>0</v>
      </c>
      <c r="AP381" s="17">
        <f t="shared" si="92"/>
        <v>0</v>
      </c>
      <c r="AQ381" s="17">
        <f t="shared" si="92"/>
        <v>0</v>
      </c>
      <c r="AR381" s="17">
        <f t="shared" si="92"/>
        <v>0</v>
      </c>
      <c r="AT381">
        <v>0</v>
      </c>
      <c r="AU381">
        <v>1</v>
      </c>
      <c r="AV381">
        <v>0</v>
      </c>
      <c r="AW381">
        <v>1</v>
      </c>
      <c r="AX381">
        <v>1</v>
      </c>
      <c r="AY381">
        <v>1</v>
      </c>
      <c r="AZ381">
        <v>0</v>
      </c>
      <c r="BA381">
        <v>1</v>
      </c>
      <c r="BB381">
        <v>1</v>
      </c>
      <c r="BC381">
        <v>0</v>
      </c>
    </row>
    <row r="382" spans="3:55" x14ac:dyDescent="0.25">
      <c r="C382" s="17"/>
      <c r="D382" s="30">
        <f t="shared" si="81"/>
        <v>-5821.6989792951717</v>
      </c>
      <c r="E382" s="17">
        <f t="shared" si="82"/>
        <v>5818.6062470211509</v>
      </c>
      <c r="F382" s="30">
        <f t="shared" si="83"/>
        <v>-3.0927322740208183</v>
      </c>
      <c r="G382">
        <f t="shared" si="84"/>
        <v>7</v>
      </c>
      <c r="H382" s="31">
        <f t="shared" si="85"/>
        <v>9.7743226896726152E-4</v>
      </c>
      <c r="I382" s="30">
        <f t="shared" si="86"/>
        <v>0</v>
      </c>
      <c r="J382" s="2"/>
      <c r="K382" s="20">
        <v>100</v>
      </c>
      <c r="L382" s="7">
        <f t="shared" si="90"/>
        <v>86.21598533371521</v>
      </c>
      <c r="M382" s="7">
        <f t="shared" si="90"/>
        <v>98.094719243534925</v>
      </c>
      <c r="N382" s="7">
        <f t="shared" si="90"/>
        <v>84.573328756155178</v>
      </c>
      <c r="O382" s="7">
        <f t="shared" si="90"/>
        <v>96.225739434679397</v>
      </c>
      <c r="P382" s="7">
        <f t="shared" si="90"/>
        <v>109.48360512624286</v>
      </c>
      <c r="Q382" s="7">
        <f t="shared" si="89"/>
        <v>124.56812347569371</v>
      </c>
      <c r="R382" s="7">
        <f t="shared" si="89"/>
        <v>107.39763506628833</v>
      </c>
      <c r="S382" s="7">
        <f t="shared" si="89"/>
        <v>122.19475099042164</v>
      </c>
      <c r="T382" s="7">
        <f t="shared" si="89"/>
        <v>139.03059560292036</v>
      </c>
      <c r="U382" s="7">
        <f t="shared" si="89"/>
        <v>158.18606247021151</v>
      </c>
      <c r="W382" s="20">
        <v>100</v>
      </c>
      <c r="X382" s="7">
        <f t="shared" si="91"/>
        <v>115.98777142420998</v>
      </c>
      <c r="Y382" s="7">
        <f t="shared" si="91"/>
        <v>103.87831843691006</v>
      </c>
      <c r="Z382" s="7">
        <f t="shared" si="91"/>
        <v>119.86608986112005</v>
      </c>
      <c r="AA382" s="7">
        <f t="shared" si="91"/>
        <v>107.75663687382013</v>
      </c>
      <c r="AB382" s="7">
        <f t="shared" si="91"/>
        <v>95.64718388652021</v>
      </c>
      <c r="AC382" s="7">
        <f t="shared" si="91"/>
        <v>83.537730899220293</v>
      </c>
      <c r="AD382" s="7">
        <f t="shared" si="91"/>
        <v>99.525502323430274</v>
      </c>
      <c r="AE382" s="7">
        <f t="shared" si="91"/>
        <v>87.416049336130357</v>
      </c>
      <c r="AF382" s="7">
        <f t="shared" si="91"/>
        <v>75.306596348830439</v>
      </c>
      <c r="AG382" s="7">
        <f t="shared" si="87"/>
        <v>63.197143361530522</v>
      </c>
      <c r="AI382" s="17">
        <f t="shared" si="88"/>
        <v>0</v>
      </c>
      <c r="AJ382" s="17">
        <f t="shared" si="92"/>
        <v>0</v>
      </c>
      <c r="AK382" s="17">
        <f t="shared" si="92"/>
        <v>0</v>
      </c>
      <c r="AL382" s="17">
        <f t="shared" si="92"/>
        <v>0</v>
      </c>
      <c r="AM382" s="17">
        <f t="shared" si="92"/>
        <v>0</v>
      </c>
      <c r="AN382" s="17">
        <f t="shared" si="92"/>
        <v>0</v>
      </c>
      <c r="AO382" s="17">
        <f t="shared" si="92"/>
        <v>0</v>
      </c>
      <c r="AP382" s="17">
        <f t="shared" si="92"/>
        <v>0</v>
      </c>
      <c r="AQ382" s="17">
        <f t="shared" si="92"/>
        <v>0</v>
      </c>
      <c r="AR382" s="17">
        <f t="shared" si="92"/>
        <v>0</v>
      </c>
      <c r="AT382">
        <v>0</v>
      </c>
      <c r="AU382">
        <v>1</v>
      </c>
      <c r="AV382">
        <v>0</v>
      </c>
      <c r="AW382">
        <v>1</v>
      </c>
      <c r="AX382">
        <v>1</v>
      </c>
      <c r="AY382">
        <v>1</v>
      </c>
      <c r="AZ382">
        <v>0</v>
      </c>
      <c r="BA382">
        <v>1</v>
      </c>
      <c r="BB382">
        <v>1</v>
      </c>
      <c r="BC382">
        <v>1</v>
      </c>
    </row>
    <row r="383" spans="3:55" x14ac:dyDescent="0.25">
      <c r="C383" s="17"/>
      <c r="D383" s="30">
        <f t="shared" si="81"/>
        <v>1761.3335668131683</v>
      </c>
      <c r="E383" s="17">
        <f t="shared" si="82"/>
        <v>-917.02450190521745</v>
      </c>
      <c r="F383" s="30">
        <f t="shared" si="83"/>
        <v>844.30906490795087</v>
      </c>
      <c r="G383">
        <f t="shared" si="84"/>
        <v>5</v>
      </c>
      <c r="H383" s="31">
        <f t="shared" si="85"/>
        <v>9.7656225800141683E-4</v>
      </c>
      <c r="I383" s="30">
        <f t="shared" si="86"/>
        <v>0</v>
      </c>
      <c r="J383" s="2"/>
      <c r="K383" s="20">
        <v>100</v>
      </c>
      <c r="L383" s="7">
        <f t="shared" si="90"/>
        <v>86.21598533371521</v>
      </c>
      <c r="M383" s="7">
        <f t="shared" si="90"/>
        <v>98.094719243534925</v>
      </c>
      <c r="N383" s="7">
        <f t="shared" si="90"/>
        <v>84.573328756155178</v>
      </c>
      <c r="O383" s="7">
        <f t="shared" si="90"/>
        <v>96.225739434679397</v>
      </c>
      <c r="P383" s="7">
        <f t="shared" si="90"/>
        <v>109.48360512624286</v>
      </c>
      <c r="Q383" s="7">
        <f t="shared" si="89"/>
        <v>124.56812347569371</v>
      </c>
      <c r="R383" s="7">
        <f t="shared" si="89"/>
        <v>141.73096847115283</v>
      </c>
      <c r="S383" s="7">
        <f t="shared" si="89"/>
        <v>122.19475099042165</v>
      </c>
      <c r="T383" s="7">
        <f t="shared" si="89"/>
        <v>105.35140859247174</v>
      </c>
      <c r="U383" s="7">
        <f t="shared" si="89"/>
        <v>90.829754980947826</v>
      </c>
      <c r="W383" s="20">
        <v>100</v>
      </c>
      <c r="X383" s="7">
        <f t="shared" si="91"/>
        <v>115.98777142420998</v>
      </c>
      <c r="Y383" s="7">
        <f t="shared" si="91"/>
        <v>103.87831843691006</v>
      </c>
      <c r="Z383" s="7">
        <f t="shared" si="91"/>
        <v>119.86608986112005</v>
      </c>
      <c r="AA383" s="7">
        <f t="shared" si="91"/>
        <v>107.75663687382013</v>
      </c>
      <c r="AB383" s="7">
        <f t="shared" si="91"/>
        <v>95.64718388652021</v>
      </c>
      <c r="AC383" s="7">
        <f t="shared" si="91"/>
        <v>83.537730899220293</v>
      </c>
      <c r="AD383" s="7">
        <f t="shared" si="91"/>
        <v>71.428277911920375</v>
      </c>
      <c r="AE383" s="7">
        <f t="shared" si="91"/>
        <v>87.416049336130357</v>
      </c>
      <c r="AF383" s="7">
        <f t="shared" si="91"/>
        <v>103.40382076034034</v>
      </c>
      <c r="AG383" s="7">
        <f t="shared" si="87"/>
        <v>119.39159218455032</v>
      </c>
      <c r="AI383" s="17">
        <f t="shared" si="88"/>
        <v>0</v>
      </c>
      <c r="AJ383" s="17">
        <f t="shared" si="92"/>
        <v>0</v>
      </c>
      <c r="AK383" s="17">
        <f t="shared" si="92"/>
        <v>0</v>
      </c>
      <c r="AL383" s="17">
        <f t="shared" si="92"/>
        <v>0</v>
      </c>
      <c r="AM383" s="17">
        <f t="shared" si="92"/>
        <v>0</v>
      </c>
      <c r="AN383" s="17">
        <f t="shared" si="92"/>
        <v>0</v>
      </c>
      <c r="AO383" s="17">
        <f t="shared" si="92"/>
        <v>0</v>
      </c>
      <c r="AP383" s="17">
        <f t="shared" si="92"/>
        <v>0</v>
      </c>
      <c r="AQ383" s="17">
        <f t="shared" si="92"/>
        <v>0</v>
      </c>
      <c r="AR383" s="17">
        <f t="shared" si="92"/>
        <v>0</v>
      </c>
      <c r="AT383">
        <v>0</v>
      </c>
      <c r="AU383">
        <v>1</v>
      </c>
      <c r="AV383">
        <v>0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0</v>
      </c>
      <c r="BC383">
        <v>0</v>
      </c>
    </row>
    <row r="384" spans="3:55" x14ac:dyDescent="0.25">
      <c r="C384" s="17"/>
      <c r="D384" s="30">
        <f t="shared" si="81"/>
        <v>-1043.5145177395257</v>
      </c>
      <c r="E384" s="17">
        <f t="shared" si="82"/>
        <v>1986.6597914390709</v>
      </c>
      <c r="F384" s="30">
        <f t="shared" si="83"/>
        <v>943.14527369954521</v>
      </c>
      <c r="G384">
        <f t="shared" si="84"/>
        <v>6</v>
      </c>
      <c r="H384" s="31">
        <f t="shared" si="85"/>
        <v>9.7699716664180632E-4</v>
      </c>
      <c r="I384" s="30">
        <f t="shared" si="86"/>
        <v>0</v>
      </c>
      <c r="J384" s="2"/>
      <c r="K384" s="20">
        <v>100</v>
      </c>
      <c r="L384" s="7">
        <f t="shared" si="90"/>
        <v>86.21598533371521</v>
      </c>
      <c r="M384" s="7">
        <f t="shared" si="90"/>
        <v>98.094719243534925</v>
      </c>
      <c r="N384" s="7">
        <f t="shared" si="90"/>
        <v>84.573328756155178</v>
      </c>
      <c r="O384" s="7">
        <f t="shared" si="90"/>
        <v>96.225739434679397</v>
      </c>
      <c r="P384" s="7">
        <f t="shared" si="90"/>
        <v>109.48360512624286</v>
      </c>
      <c r="Q384" s="7">
        <f t="shared" si="89"/>
        <v>124.56812347569371</v>
      </c>
      <c r="R384" s="7">
        <f t="shared" si="89"/>
        <v>141.73096847115283</v>
      </c>
      <c r="S384" s="7">
        <f t="shared" si="89"/>
        <v>122.19475099042165</v>
      </c>
      <c r="T384" s="7">
        <f t="shared" si="89"/>
        <v>105.35140859247174</v>
      </c>
      <c r="U384" s="7">
        <f t="shared" si="89"/>
        <v>119.86659791439071</v>
      </c>
      <c r="W384" s="20">
        <v>100</v>
      </c>
      <c r="X384" s="7">
        <f t="shared" si="91"/>
        <v>115.98777142420998</v>
      </c>
      <c r="Y384" s="7">
        <f t="shared" si="91"/>
        <v>103.87831843691006</v>
      </c>
      <c r="Z384" s="7">
        <f t="shared" si="91"/>
        <v>119.86608986112005</v>
      </c>
      <c r="AA384" s="7">
        <f t="shared" si="91"/>
        <v>107.75663687382013</v>
      </c>
      <c r="AB384" s="7">
        <f t="shared" si="91"/>
        <v>95.64718388652021</v>
      </c>
      <c r="AC384" s="7">
        <f t="shared" si="91"/>
        <v>83.537730899220293</v>
      </c>
      <c r="AD384" s="7">
        <f t="shared" si="91"/>
        <v>71.428277911920375</v>
      </c>
      <c r="AE384" s="7">
        <f t="shared" si="91"/>
        <v>87.416049336130357</v>
      </c>
      <c r="AF384" s="7">
        <f t="shared" si="91"/>
        <v>103.40382076034034</v>
      </c>
      <c r="AG384" s="7">
        <f t="shared" si="87"/>
        <v>91.29436777304042</v>
      </c>
      <c r="AI384" s="17">
        <f t="shared" si="88"/>
        <v>0</v>
      </c>
      <c r="AJ384" s="17">
        <f t="shared" si="92"/>
        <v>0</v>
      </c>
      <c r="AK384" s="17">
        <f t="shared" si="92"/>
        <v>0</v>
      </c>
      <c r="AL384" s="17">
        <f t="shared" si="92"/>
        <v>0</v>
      </c>
      <c r="AM384" s="17">
        <f t="shared" si="92"/>
        <v>0</v>
      </c>
      <c r="AN384" s="17">
        <f t="shared" si="92"/>
        <v>0</v>
      </c>
      <c r="AO384" s="17">
        <f t="shared" si="92"/>
        <v>0</v>
      </c>
      <c r="AP384" s="17">
        <f t="shared" si="92"/>
        <v>0</v>
      </c>
      <c r="AQ384" s="17">
        <f t="shared" si="92"/>
        <v>0</v>
      </c>
      <c r="AR384" s="17">
        <f t="shared" si="92"/>
        <v>0</v>
      </c>
      <c r="AT384">
        <v>0</v>
      </c>
      <c r="AU384">
        <v>1</v>
      </c>
      <c r="AV384">
        <v>0</v>
      </c>
      <c r="AW384">
        <v>1</v>
      </c>
      <c r="AX384">
        <v>1</v>
      </c>
      <c r="AY384">
        <v>1</v>
      </c>
      <c r="AZ384">
        <v>1</v>
      </c>
      <c r="BA384">
        <v>0</v>
      </c>
      <c r="BB384">
        <v>0</v>
      </c>
      <c r="BC384">
        <v>1</v>
      </c>
    </row>
    <row r="385" spans="3:55" x14ac:dyDescent="0.25">
      <c r="C385" s="17"/>
      <c r="D385" s="30">
        <f t="shared" si="81"/>
        <v>-1043.5145177395257</v>
      </c>
      <c r="E385" s="17">
        <f t="shared" si="82"/>
        <v>1986.6597914390709</v>
      </c>
      <c r="F385" s="30">
        <f t="shared" si="83"/>
        <v>943.14527369954521</v>
      </c>
      <c r="G385">
        <f t="shared" si="84"/>
        <v>6</v>
      </c>
      <c r="H385" s="31">
        <f t="shared" si="85"/>
        <v>9.7699716664180632E-4</v>
      </c>
      <c r="I385" s="30">
        <f t="shared" si="86"/>
        <v>0</v>
      </c>
      <c r="J385" s="2"/>
      <c r="K385" s="20">
        <v>100</v>
      </c>
      <c r="L385" s="7">
        <f t="shared" si="90"/>
        <v>86.21598533371521</v>
      </c>
      <c r="M385" s="7">
        <f t="shared" si="90"/>
        <v>98.094719243534925</v>
      </c>
      <c r="N385" s="7">
        <f t="shared" si="90"/>
        <v>84.573328756155178</v>
      </c>
      <c r="O385" s="7">
        <f t="shared" si="90"/>
        <v>96.225739434679397</v>
      </c>
      <c r="P385" s="7">
        <f t="shared" si="90"/>
        <v>109.48360512624286</v>
      </c>
      <c r="Q385" s="7">
        <f t="shared" si="89"/>
        <v>124.56812347569371</v>
      </c>
      <c r="R385" s="7">
        <f t="shared" si="89"/>
        <v>141.73096847115283</v>
      </c>
      <c r="S385" s="7">
        <f t="shared" si="89"/>
        <v>122.19475099042165</v>
      </c>
      <c r="T385" s="7">
        <f t="shared" si="89"/>
        <v>139.03059560292036</v>
      </c>
      <c r="U385" s="7">
        <f t="shared" si="89"/>
        <v>119.86659791439071</v>
      </c>
      <c r="W385" s="20">
        <v>100</v>
      </c>
      <c r="X385" s="7">
        <f t="shared" si="91"/>
        <v>115.98777142420998</v>
      </c>
      <c r="Y385" s="7">
        <f t="shared" si="91"/>
        <v>103.87831843691006</v>
      </c>
      <c r="Z385" s="7">
        <f t="shared" si="91"/>
        <v>119.86608986112005</v>
      </c>
      <c r="AA385" s="7">
        <f t="shared" si="91"/>
        <v>107.75663687382013</v>
      </c>
      <c r="AB385" s="7">
        <f t="shared" si="91"/>
        <v>95.64718388652021</v>
      </c>
      <c r="AC385" s="7">
        <f t="shared" si="91"/>
        <v>83.537730899220293</v>
      </c>
      <c r="AD385" s="7">
        <f t="shared" si="91"/>
        <v>71.428277911920375</v>
      </c>
      <c r="AE385" s="7">
        <f t="shared" si="91"/>
        <v>87.416049336130357</v>
      </c>
      <c r="AF385" s="7">
        <f t="shared" si="91"/>
        <v>75.306596348830439</v>
      </c>
      <c r="AG385" s="7">
        <f t="shared" si="87"/>
        <v>91.29436777304042</v>
      </c>
      <c r="AI385" s="17">
        <f t="shared" si="88"/>
        <v>0</v>
      </c>
      <c r="AJ385" s="17">
        <f t="shared" si="92"/>
        <v>0</v>
      </c>
      <c r="AK385" s="17">
        <f t="shared" si="92"/>
        <v>0</v>
      </c>
      <c r="AL385" s="17">
        <f t="shared" si="92"/>
        <v>0</v>
      </c>
      <c r="AM385" s="17">
        <f t="shared" si="92"/>
        <v>0</v>
      </c>
      <c r="AN385" s="17">
        <f t="shared" si="92"/>
        <v>0</v>
      </c>
      <c r="AO385" s="17">
        <f t="shared" si="92"/>
        <v>0</v>
      </c>
      <c r="AP385" s="17">
        <f t="shared" si="92"/>
        <v>0</v>
      </c>
      <c r="AQ385" s="17">
        <f t="shared" si="92"/>
        <v>0</v>
      </c>
      <c r="AR385" s="17">
        <f t="shared" si="92"/>
        <v>0</v>
      </c>
      <c r="AT385">
        <v>0</v>
      </c>
      <c r="AU385">
        <v>1</v>
      </c>
      <c r="AV385">
        <v>0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0</v>
      </c>
    </row>
    <row r="386" spans="3:55" x14ac:dyDescent="0.25">
      <c r="C386" s="17"/>
      <c r="D386" s="30">
        <f t="shared" si="81"/>
        <v>-5821.6989792951717</v>
      </c>
      <c r="E386" s="17">
        <f t="shared" si="82"/>
        <v>5818.6062470211509</v>
      </c>
      <c r="F386" s="30">
        <f t="shared" si="83"/>
        <v>-3.0927322740208183</v>
      </c>
      <c r="G386">
        <f t="shared" si="84"/>
        <v>7</v>
      </c>
      <c r="H386" s="31">
        <f t="shared" si="85"/>
        <v>9.7743226896726152E-4</v>
      </c>
      <c r="I386" s="30">
        <f t="shared" si="86"/>
        <v>0</v>
      </c>
      <c r="J386" s="2"/>
      <c r="K386" s="20">
        <v>100</v>
      </c>
      <c r="L386" s="7">
        <f t="shared" si="90"/>
        <v>86.21598533371521</v>
      </c>
      <c r="M386" s="7">
        <f t="shared" si="90"/>
        <v>98.094719243534925</v>
      </c>
      <c r="N386" s="7">
        <f t="shared" si="90"/>
        <v>84.573328756155178</v>
      </c>
      <c r="O386" s="7">
        <f t="shared" si="90"/>
        <v>96.225739434679397</v>
      </c>
      <c r="P386" s="7">
        <f t="shared" si="90"/>
        <v>109.48360512624286</v>
      </c>
      <c r="Q386" s="7">
        <f t="shared" si="89"/>
        <v>124.56812347569371</v>
      </c>
      <c r="R386" s="7">
        <f t="shared" si="89"/>
        <v>141.73096847115283</v>
      </c>
      <c r="S386" s="7">
        <f t="shared" si="89"/>
        <v>122.19475099042165</v>
      </c>
      <c r="T386" s="7">
        <f t="shared" si="89"/>
        <v>139.03059560292036</v>
      </c>
      <c r="U386" s="7">
        <f t="shared" si="89"/>
        <v>158.18606247021151</v>
      </c>
      <c r="W386" s="20">
        <v>100</v>
      </c>
      <c r="X386" s="7">
        <f t="shared" si="91"/>
        <v>115.98777142420998</v>
      </c>
      <c r="Y386" s="7">
        <f t="shared" si="91"/>
        <v>103.87831843691006</v>
      </c>
      <c r="Z386" s="7">
        <f t="shared" si="91"/>
        <v>119.86608986112005</v>
      </c>
      <c r="AA386" s="7">
        <f t="shared" si="91"/>
        <v>107.75663687382013</v>
      </c>
      <c r="AB386" s="7">
        <f t="shared" si="91"/>
        <v>95.64718388652021</v>
      </c>
      <c r="AC386" s="7">
        <f t="shared" si="91"/>
        <v>83.537730899220293</v>
      </c>
      <c r="AD386" s="7">
        <f t="shared" si="91"/>
        <v>71.428277911920375</v>
      </c>
      <c r="AE386" s="7">
        <f t="shared" si="91"/>
        <v>87.416049336130357</v>
      </c>
      <c r="AF386" s="7">
        <f t="shared" si="91"/>
        <v>75.306596348830439</v>
      </c>
      <c r="AG386" s="7">
        <f t="shared" si="87"/>
        <v>63.197143361530522</v>
      </c>
      <c r="AI386" s="17">
        <f t="shared" si="88"/>
        <v>0</v>
      </c>
      <c r="AJ386" s="17">
        <f t="shared" si="92"/>
        <v>0</v>
      </c>
      <c r="AK386" s="17">
        <f t="shared" si="92"/>
        <v>0</v>
      </c>
      <c r="AL386" s="17">
        <f t="shared" si="92"/>
        <v>0</v>
      </c>
      <c r="AM386" s="17">
        <f t="shared" si="92"/>
        <v>0</v>
      </c>
      <c r="AN386" s="17">
        <f t="shared" si="92"/>
        <v>0</v>
      </c>
      <c r="AO386" s="17">
        <f t="shared" si="92"/>
        <v>0</v>
      </c>
      <c r="AP386" s="17">
        <f t="shared" si="92"/>
        <v>0</v>
      </c>
      <c r="AQ386" s="17">
        <f t="shared" si="92"/>
        <v>0</v>
      </c>
      <c r="AR386" s="17">
        <f t="shared" si="92"/>
        <v>0</v>
      </c>
      <c r="AT386">
        <v>0</v>
      </c>
      <c r="AU386">
        <v>1</v>
      </c>
      <c r="AV386">
        <v>0</v>
      </c>
      <c r="AW386">
        <v>1</v>
      </c>
      <c r="AX386">
        <v>1</v>
      </c>
      <c r="AY386">
        <v>1</v>
      </c>
      <c r="AZ386">
        <v>1</v>
      </c>
      <c r="BA386">
        <v>0</v>
      </c>
      <c r="BB386">
        <v>1</v>
      </c>
      <c r="BC386">
        <v>1</v>
      </c>
    </row>
    <row r="387" spans="3:55" x14ac:dyDescent="0.25">
      <c r="C387" s="17"/>
      <c r="D387" s="30">
        <f t="shared" si="81"/>
        <v>-2727.3853034976646</v>
      </c>
      <c r="E387" s="17">
        <f t="shared" si="82"/>
        <v>1986.6597914390709</v>
      </c>
      <c r="F387" s="30">
        <f t="shared" si="83"/>
        <v>-740.72551205859372</v>
      </c>
      <c r="G387">
        <f t="shared" si="84"/>
        <v>6</v>
      </c>
      <c r="H387" s="31">
        <f t="shared" si="85"/>
        <v>9.7699716664180632E-4</v>
      </c>
      <c r="I387" s="30">
        <f t="shared" si="86"/>
        <v>1</v>
      </c>
      <c r="J387" s="2"/>
      <c r="K387" s="20">
        <v>100</v>
      </c>
      <c r="L387" s="7">
        <f t="shared" si="90"/>
        <v>86.21598533371521</v>
      </c>
      <c r="M387" s="7">
        <f t="shared" si="90"/>
        <v>98.094719243534925</v>
      </c>
      <c r="N387" s="7">
        <f t="shared" si="90"/>
        <v>84.573328756155178</v>
      </c>
      <c r="O387" s="7">
        <f t="shared" si="90"/>
        <v>96.225739434679397</v>
      </c>
      <c r="P387" s="7">
        <f t="shared" si="90"/>
        <v>109.48360512624286</v>
      </c>
      <c r="Q387" s="7">
        <f t="shared" si="89"/>
        <v>124.56812347569371</v>
      </c>
      <c r="R387" s="7">
        <f t="shared" si="89"/>
        <v>141.73096847115283</v>
      </c>
      <c r="S387" s="7">
        <f t="shared" si="89"/>
        <v>161.25848943763302</v>
      </c>
      <c r="T387" s="7">
        <f t="shared" si="89"/>
        <v>139.03059560292036</v>
      </c>
      <c r="U387" s="7">
        <f t="shared" si="89"/>
        <v>119.86659791439071</v>
      </c>
      <c r="W387" s="20">
        <v>100</v>
      </c>
      <c r="X387" s="7">
        <f t="shared" si="91"/>
        <v>115.98777142420998</v>
      </c>
      <c r="Y387" s="7">
        <f t="shared" si="91"/>
        <v>103.87831843691006</v>
      </c>
      <c r="Z387" s="7">
        <f t="shared" si="91"/>
        <v>119.86608986112005</v>
      </c>
      <c r="AA387" s="7">
        <f t="shared" si="91"/>
        <v>107.75663687382013</v>
      </c>
      <c r="AB387" s="7">
        <f t="shared" si="91"/>
        <v>95.64718388652021</v>
      </c>
      <c r="AC387" s="7">
        <f t="shared" si="91"/>
        <v>83.537730899220293</v>
      </c>
      <c r="AD387" s="7">
        <f t="shared" si="91"/>
        <v>71.428277911920375</v>
      </c>
      <c r="AE387" s="7">
        <f t="shared" si="91"/>
        <v>100</v>
      </c>
      <c r="AF387" s="7">
        <f t="shared" si="91"/>
        <v>115.98777142420998</v>
      </c>
      <c r="AG387" s="7">
        <f t="shared" si="87"/>
        <v>131.97554284841996</v>
      </c>
      <c r="AI387" s="17">
        <f t="shared" si="88"/>
        <v>0</v>
      </c>
      <c r="AJ387" s="17">
        <f t="shared" si="92"/>
        <v>0</v>
      </c>
      <c r="AK387" s="17">
        <f t="shared" si="92"/>
        <v>0</v>
      </c>
      <c r="AL387" s="17">
        <f t="shared" si="92"/>
        <v>0</v>
      </c>
      <c r="AM387" s="17">
        <f t="shared" si="92"/>
        <v>0</v>
      </c>
      <c r="AN387" s="17">
        <f t="shared" si="92"/>
        <v>0</v>
      </c>
      <c r="AO387" s="17">
        <f t="shared" si="92"/>
        <v>0</v>
      </c>
      <c r="AP387" s="17">
        <f t="shared" si="92"/>
        <v>-6560.1848412035915</v>
      </c>
      <c r="AQ387" s="17">
        <f t="shared" si="92"/>
        <v>0</v>
      </c>
      <c r="AR387" s="17">
        <f t="shared" si="92"/>
        <v>0</v>
      </c>
      <c r="AT387">
        <v>0</v>
      </c>
      <c r="AU387">
        <v>1</v>
      </c>
      <c r="AV387">
        <v>0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0</v>
      </c>
      <c r="BC387">
        <v>0</v>
      </c>
    </row>
    <row r="388" spans="3:55" x14ac:dyDescent="0.25">
      <c r="C388" s="17"/>
      <c r="D388" s="30">
        <f t="shared" si="81"/>
        <v>-5946.6889186631633</v>
      </c>
      <c r="E388" s="17">
        <f t="shared" si="82"/>
        <v>5818.6062470211509</v>
      </c>
      <c r="F388" s="30">
        <f t="shared" si="83"/>
        <v>-128.08267164201243</v>
      </c>
      <c r="G388">
        <f t="shared" si="84"/>
        <v>7</v>
      </c>
      <c r="H388" s="31">
        <f t="shared" si="85"/>
        <v>9.7743226896726152E-4</v>
      </c>
      <c r="I388" s="30">
        <f t="shared" si="86"/>
        <v>1</v>
      </c>
      <c r="J388" s="2"/>
      <c r="K388" s="20">
        <v>100</v>
      </c>
      <c r="L388" s="7">
        <f t="shared" si="90"/>
        <v>86.21598533371521</v>
      </c>
      <c r="M388" s="7">
        <f t="shared" si="90"/>
        <v>98.094719243534925</v>
      </c>
      <c r="N388" s="7">
        <f t="shared" si="90"/>
        <v>84.573328756155178</v>
      </c>
      <c r="O388" s="7">
        <f t="shared" si="90"/>
        <v>96.225739434679397</v>
      </c>
      <c r="P388" s="7">
        <f t="shared" si="90"/>
        <v>109.48360512624286</v>
      </c>
      <c r="Q388" s="7">
        <f t="shared" si="89"/>
        <v>124.56812347569371</v>
      </c>
      <c r="R388" s="7">
        <f t="shared" si="89"/>
        <v>141.73096847115283</v>
      </c>
      <c r="S388" s="7">
        <f t="shared" si="89"/>
        <v>161.25848943763302</v>
      </c>
      <c r="T388" s="7">
        <f t="shared" si="89"/>
        <v>139.03059560292036</v>
      </c>
      <c r="U388" s="7">
        <f t="shared" si="89"/>
        <v>158.18606247021151</v>
      </c>
      <c r="W388" s="20">
        <v>100</v>
      </c>
      <c r="X388" s="7">
        <f t="shared" si="91"/>
        <v>115.98777142420998</v>
      </c>
      <c r="Y388" s="7">
        <f t="shared" si="91"/>
        <v>103.87831843691006</v>
      </c>
      <c r="Z388" s="7">
        <f t="shared" si="91"/>
        <v>119.86608986112005</v>
      </c>
      <c r="AA388" s="7">
        <f t="shared" si="91"/>
        <v>107.75663687382013</v>
      </c>
      <c r="AB388" s="7">
        <f t="shared" si="91"/>
        <v>95.64718388652021</v>
      </c>
      <c r="AC388" s="7">
        <f t="shared" si="91"/>
        <v>83.537730899220293</v>
      </c>
      <c r="AD388" s="7">
        <f t="shared" si="91"/>
        <v>71.428277911920375</v>
      </c>
      <c r="AE388" s="7">
        <f t="shared" si="91"/>
        <v>100</v>
      </c>
      <c r="AF388" s="7">
        <f t="shared" si="91"/>
        <v>115.98777142420998</v>
      </c>
      <c r="AG388" s="7">
        <f t="shared" si="87"/>
        <v>103.87831843691006</v>
      </c>
      <c r="AI388" s="17">
        <f t="shared" si="88"/>
        <v>0</v>
      </c>
      <c r="AJ388" s="17">
        <f t="shared" si="92"/>
        <v>0</v>
      </c>
      <c r="AK388" s="17">
        <f t="shared" si="92"/>
        <v>0</v>
      </c>
      <c r="AL388" s="17">
        <f t="shared" si="92"/>
        <v>0</v>
      </c>
      <c r="AM388" s="17">
        <f t="shared" si="92"/>
        <v>0</v>
      </c>
      <c r="AN388" s="17">
        <f t="shared" si="92"/>
        <v>0</v>
      </c>
      <c r="AO388" s="17">
        <f t="shared" si="92"/>
        <v>0</v>
      </c>
      <c r="AP388" s="17">
        <f t="shared" si="92"/>
        <v>-6560.1848412035915</v>
      </c>
      <c r="AQ388" s="17">
        <f t="shared" si="92"/>
        <v>0</v>
      </c>
      <c r="AR388" s="17">
        <f t="shared" si="92"/>
        <v>0</v>
      </c>
      <c r="AT388">
        <v>0</v>
      </c>
      <c r="AU388">
        <v>1</v>
      </c>
      <c r="AV388">
        <v>0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0</v>
      </c>
      <c r="BC388">
        <v>1</v>
      </c>
    </row>
    <row r="389" spans="3:55" x14ac:dyDescent="0.25">
      <c r="C389" s="17"/>
      <c r="D389" s="30">
        <f t="shared" si="81"/>
        <v>-5946.6889186631633</v>
      </c>
      <c r="E389" s="17">
        <f t="shared" si="82"/>
        <v>5818.6062470211509</v>
      </c>
      <c r="F389" s="30">
        <f t="shared" si="83"/>
        <v>-128.08267164201243</v>
      </c>
      <c r="G389">
        <f t="shared" si="84"/>
        <v>7</v>
      </c>
      <c r="H389" s="31">
        <f t="shared" si="85"/>
        <v>9.7743226896726152E-4</v>
      </c>
      <c r="I389" s="30">
        <f t="shared" si="86"/>
        <v>1</v>
      </c>
      <c r="J389" s="2"/>
      <c r="K389" s="20">
        <v>100</v>
      </c>
      <c r="L389" s="7">
        <f t="shared" si="90"/>
        <v>86.21598533371521</v>
      </c>
      <c r="M389" s="7">
        <f t="shared" si="90"/>
        <v>98.094719243534925</v>
      </c>
      <c r="N389" s="7">
        <f t="shared" si="90"/>
        <v>84.573328756155178</v>
      </c>
      <c r="O389" s="7">
        <f t="shared" si="90"/>
        <v>96.225739434679397</v>
      </c>
      <c r="P389" s="7">
        <f t="shared" si="90"/>
        <v>109.48360512624286</v>
      </c>
      <c r="Q389" s="7">
        <f t="shared" ref="Q389:U439" si="93">P389*((1-AY389)*$I$3+$I$2*AY389)</f>
        <v>124.56812347569371</v>
      </c>
      <c r="R389" s="7">
        <f t="shared" si="93"/>
        <v>141.73096847115283</v>
      </c>
      <c r="S389" s="7">
        <f t="shared" si="93"/>
        <v>161.25848943763302</v>
      </c>
      <c r="T389" s="7">
        <f t="shared" si="93"/>
        <v>183.47648856290695</v>
      </c>
      <c r="U389" s="7">
        <f t="shared" si="93"/>
        <v>158.18606247021151</v>
      </c>
      <c r="W389" s="20">
        <v>100</v>
      </c>
      <c r="X389" s="7">
        <f t="shared" si="91"/>
        <v>115.98777142420998</v>
      </c>
      <c r="Y389" s="7">
        <f t="shared" si="91"/>
        <v>103.87831843691006</v>
      </c>
      <c r="Z389" s="7">
        <f t="shared" si="91"/>
        <v>119.86608986112005</v>
      </c>
      <c r="AA389" s="7">
        <f t="shared" si="91"/>
        <v>107.75663687382013</v>
      </c>
      <c r="AB389" s="7">
        <f t="shared" si="91"/>
        <v>95.64718388652021</v>
      </c>
      <c r="AC389" s="7">
        <f t="shared" si="91"/>
        <v>83.537730899220293</v>
      </c>
      <c r="AD389" s="7">
        <f t="shared" si="91"/>
        <v>71.428277911920375</v>
      </c>
      <c r="AE389" s="7">
        <f t="shared" si="91"/>
        <v>100</v>
      </c>
      <c r="AF389" s="7">
        <f t="shared" si="91"/>
        <v>87.890547012700083</v>
      </c>
      <c r="AG389" s="7">
        <f t="shared" si="87"/>
        <v>103.87831843691006</v>
      </c>
      <c r="AI389" s="17">
        <f t="shared" si="88"/>
        <v>0</v>
      </c>
      <c r="AJ389" s="17">
        <f t="shared" si="92"/>
        <v>0</v>
      </c>
      <c r="AK389" s="17">
        <f t="shared" si="92"/>
        <v>0</v>
      </c>
      <c r="AL389" s="17">
        <f t="shared" si="92"/>
        <v>0</v>
      </c>
      <c r="AM389" s="17">
        <f t="shared" si="92"/>
        <v>0</v>
      </c>
      <c r="AN389" s="17">
        <f t="shared" si="92"/>
        <v>0</v>
      </c>
      <c r="AO389" s="17">
        <f t="shared" si="92"/>
        <v>0</v>
      </c>
      <c r="AP389" s="17">
        <f t="shared" si="92"/>
        <v>-6560.1848412035915</v>
      </c>
      <c r="AQ389" s="17">
        <f t="shared" si="92"/>
        <v>0</v>
      </c>
      <c r="AR389" s="17">
        <f t="shared" si="92"/>
        <v>0</v>
      </c>
      <c r="AT389">
        <v>0</v>
      </c>
      <c r="AU389">
        <v>1</v>
      </c>
      <c r="AV389">
        <v>0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0</v>
      </c>
    </row>
    <row r="390" spans="3:55" x14ac:dyDescent="0.25">
      <c r="C390" s="17"/>
      <c r="D390" s="30">
        <f t="shared" si="81"/>
        <v>-11616.018461641397</v>
      </c>
      <c r="E390" s="17">
        <f t="shared" si="82"/>
        <v>10875.565666509598</v>
      </c>
      <c r="F390" s="30">
        <f t="shared" si="83"/>
        <v>-740.45279513179958</v>
      </c>
      <c r="G390">
        <f t="shared" si="84"/>
        <v>8</v>
      </c>
      <c r="H390" s="31">
        <f t="shared" si="85"/>
        <v>9.7786756506404015E-4</v>
      </c>
      <c r="I390" s="30">
        <f t="shared" si="86"/>
        <v>1</v>
      </c>
      <c r="J390" s="2"/>
      <c r="K390" s="20">
        <v>100</v>
      </c>
      <c r="L390" s="7">
        <f t="shared" ref="L390:P440" si="94">K390*((1-AT390)*$I$3+$I$2*AT390)</f>
        <v>86.21598533371521</v>
      </c>
      <c r="M390" s="7">
        <f t="shared" si="94"/>
        <v>98.094719243534925</v>
      </c>
      <c r="N390" s="7">
        <f t="shared" si="94"/>
        <v>84.573328756155178</v>
      </c>
      <c r="O390" s="7">
        <f t="shared" si="94"/>
        <v>96.225739434679397</v>
      </c>
      <c r="P390" s="7">
        <f t="shared" si="94"/>
        <v>109.48360512624286</v>
      </c>
      <c r="Q390" s="7">
        <f t="shared" si="93"/>
        <v>124.56812347569371</v>
      </c>
      <c r="R390" s="7">
        <f t="shared" si="93"/>
        <v>141.73096847115283</v>
      </c>
      <c r="S390" s="7">
        <f t="shared" si="93"/>
        <v>161.25848943763302</v>
      </c>
      <c r="T390" s="7">
        <f t="shared" si="93"/>
        <v>183.47648856290695</v>
      </c>
      <c r="U390" s="7">
        <f t="shared" si="93"/>
        <v>208.75565666509598</v>
      </c>
      <c r="W390" s="20">
        <v>100</v>
      </c>
      <c r="X390" s="7">
        <f t="shared" si="91"/>
        <v>115.98777142420998</v>
      </c>
      <c r="Y390" s="7">
        <f t="shared" si="91"/>
        <v>103.87831843691006</v>
      </c>
      <c r="Z390" s="7">
        <f t="shared" si="91"/>
        <v>119.86608986112005</v>
      </c>
      <c r="AA390" s="7">
        <f t="shared" si="91"/>
        <v>107.75663687382013</v>
      </c>
      <c r="AB390" s="7">
        <f t="shared" si="91"/>
        <v>95.64718388652021</v>
      </c>
      <c r="AC390" s="7">
        <f t="shared" si="91"/>
        <v>83.537730899220293</v>
      </c>
      <c r="AD390" s="7">
        <f t="shared" si="91"/>
        <v>71.428277911920375</v>
      </c>
      <c r="AE390" s="7">
        <f t="shared" si="91"/>
        <v>100</v>
      </c>
      <c r="AF390" s="7">
        <f t="shared" si="91"/>
        <v>87.890547012700083</v>
      </c>
      <c r="AG390" s="7">
        <f t="shared" si="87"/>
        <v>75.781094025400165</v>
      </c>
      <c r="AI390" s="17">
        <f t="shared" si="88"/>
        <v>0</v>
      </c>
      <c r="AJ390" s="17">
        <f t="shared" si="92"/>
        <v>0</v>
      </c>
      <c r="AK390" s="17">
        <f t="shared" si="92"/>
        <v>0</v>
      </c>
      <c r="AL390" s="17">
        <f t="shared" si="92"/>
        <v>0</v>
      </c>
      <c r="AM390" s="17">
        <f t="shared" si="92"/>
        <v>0</v>
      </c>
      <c r="AN390" s="17">
        <f t="shared" si="92"/>
        <v>0</v>
      </c>
      <c r="AO390" s="17">
        <f t="shared" si="92"/>
        <v>0</v>
      </c>
      <c r="AP390" s="17">
        <f t="shared" si="92"/>
        <v>-6560.1848412035915</v>
      </c>
      <c r="AQ390" s="17">
        <f t="shared" si="92"/>
        <v>0</v>
      </c>
      <c r="AR390" s="17">
        <f t="shared" si="92"/>
        <v>0</v>
      </c>
      <c r="AT390">
        <v>0</v>
      </c>
      <c r="AU390">
        <v>1</v>
      </c>
      <c r="AV390">
        <v>0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</row>
    <row r="391" spans="3:55" x14ac:dyDescent="0.25">
      <c r="C391" s="17"/>
      <c r="D391" s="30">
        <f t="shared" ref="D391:D454" si="95">SUM(AI391:AR391)+(AG391-100)*U391</f>
        <v>5672.3068240524981</v>
      </c>
      <c r="E391" s="17">
        <f t="shared" ref="E391:E454" si="96">100*(U391-K391)</f>
        <v>-6047.9900177581985</v>
      </c>
      <c r="F391" s="30">
        <f t="shared" ref="F391:F454" si="97">D391+E391</f>
        <v>-375.68319370570043</v>
      </c>
      <c r="G391">
        <f t="shared" ref="G391:G454" si="98">SUM(AT391:BC391)</f>
        <v>2</v>
      </c>
      <c r="H391" s="31">
        <f t="shared" ref="H391:H454" si="99">K$2^G391*K$3^(10-G391)</f>
        <v>9.7525869332865155E-4</v>
      </c>
      <c r="I391" s="30">
        <f t="shared" ref="I391:I454" si="100">10-COUNTIF(AI391:AR391,0)</f>
        <v>2</v>
      </c>
      <c r="J391" s="2"/>
      <c r="K391" s="20">
        <v>100</v>
      </c>
      <c r="L391" s="7">
        <f t="shared" si="94"/>
        <v>86.21598533371521</v>
      </c>
      <c r="M391" s="7">
        <f t="shared" si="94"/>
        <v>98.094719243534925</v>
      </c>
      <c r="N391" s="7">
        <f t="shared" si="94"/>
        <v>111.61009070675183</v>
      </c>
      <c r="O391" s="7">
        <f t="shared" si="94"/>
        <v>96.225739434679397</v>
      </c>
      <c r="P391" s="7">
        <f t="shared" si="94"/>
        <v>82.961969398262198</v>
      </c>
      <c r="Q391" s="7">
        <f t="shared" si="93"/>
        <v>71.526479368967031</v>
      </c>
      <c r="R391" s="7">
        <f t="shared" si="93"/>
        <v>61.66725896247145</v>
      </c>
      <c r="S391" s="7">
        <f t="shared" si="93"/>
        <v>53.167034942788561</v>
      </c>
      <c r="T391" s="7">
        <f t="shared" si="93"/>
        <v>45.838483048645827</v>
      </c>
      <c r="U391" s="7">
        <f t="shared" si="93"/>
        <v>39.520099822418018</v>
      </c>
      <c r="W391" s="20">
        <v>100</v>
      </c>
      <c r="X391" s="7">
        <f t="shared" si="91"/>
        <v>115.98777142420998</v>
      </c>
      <c r="Y391" s="7">
        <f t="shared" si="91"/>
        <v>103.87831843691006</v>
      </c>
      <c r="Z391" s="7">
        <f t="shared" si="91"/>
        <v>91.768865449610146</v>
      </c>
      <c r="AA391" s="7">
        <f t="shared" si="91"/>
        <v>107.75663687382013</v>
      </c>
      <c r="AB391" s="7">
        <f t="shared" si="91"/>
        <v>123.74440829803011</v>
      </c>
      <c r="AC391" s="7">
        <f t="shared" si="91"/>
        <v>100</v>
      </c>
      <c r="AD391" s="7">
        <f t="shared" si="91"/>
        <v>115.98777142420998</v>
      </c>
      <c r="AE391" s="7">
        <f t="shared" si="91"/>
        <v>131.97554284841996</v>
      </c>
      <c r="AF391" s="7">
        <f t="shared" si="91"/>
        <v>100</v>
      </c>
      <c r="AG391" s="7">
        <f t="shared" ref="AG391:AG454" si="101">-BC391*$L$2-(1-BC391)*$L$3+AF391</f>
        <v>115.98777142420998</v>
      </c>
      <c r="AI391" s="17">
        <f t="shared" ref="AI391:AI454" si="102">IF(X391=100,(AT391*$L$2+(1-AT391)*$L$3+W391)-100,0)*L391</f>
        <v>0</v>
      </c>
      <c r="AJ391" s="17">
        <f t="shared" si="92"/>
        <v>0</v>
      </c>
      <c r="AK391" s="17">
        <f t="shared" si="92"/>
        <v>0</v>
      </c>
      <c r="AL391" s="17">
        <f t="shared" si="92"/>
        <v>0</v>
      </c>
      <c r="AM391" s="17">
        <f t="shared" si="92"/>
        <v>0</v>
      </c>
      <c r="AN391" s="17">
        <f t="shared" si="92"/>
        <v>2841.902933186896</v>
      </c>
      <c r="AO391" s="17">
        <f t="shared" si="92"/>
        <v>0</v>
      </c>
      <c r="AP391" s="17">
        <f t="shared" si="92"/>
        <v>0</v>
      </c>
      <c r="AQ391" s="17">
        <f t="shared" si="92"/>
        <v>2198.565568242821</v>
      </c>
      <c r="AR391" s="17">
        <f t="shared" si="92"/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</row>
    <row r="392" spans="3:55" x14ac:dyDescent="0.25">
      <c r="C392" s="17"/>
      <c r="D392" s="30">
        <f t="shared" si="95"/>
        <v>4408.9114405702458</v>
      </c>
      <c r="E392" s="17">
        <f t="shared" si="96"/>
        <v>-4784.5946342759453</v>
      </c>
      <c r="F392" s="30">
        <f t="shared" si="97"/>
        <v>-375.68319370569952</v>
      </c>
      <c r="G392">
        <f t="shared" si="98"/>
        <v>3</v>
      </c>
      <c r="H392" s="31">
        <f t="shared" si="99"/>
        <v>9.7569302143100045E-4</v>
      </c>
      <c r="I392" s="30">
        <f t="shared" si="100"/>
        <v>2</v>
      </c>
      <c r="J392" s="2"/>
      <c r="K392" s="20">
        <v>100</v>
      </c>
      <c r="L392" s="7">
        <f t="shared" si="94"/>
        <v>86.21598533371521</v>
      </c>
      <c r="M392" s="7">
        <f t="shared" si="94"/>
        <v>98.094719243534925</v>
      </c>
      <c r="N392" s="7">
        <f t="shared" si="94"/>
        <v>111.61009070675183</v>
      </c>
      <c r="O392" s="7">
        <f t="shared" si="94"/>
        <v>96.225739434679397</v>
      </c>
      <c r="P392" s="7">
        <f t="shared" si="94"/>
        <v>82.961969398262198</v>
      </c>
      <c r="Q392" s="7">
        <f t="shared" si="93"/>
        <v>71.526479368967031</v>
      </c>
      <c r="R392" s="7">
        <f t="shared" si="93"/>
        <v>61.66725896247145</v>
      </c>
      <c r="S392" s="7">
        <f t="shared" si="93"/>
        <v>53.167034942788561</v>
      </c>
      <c r="T392" s="7">
        <f t="shared" si="93"/>
        <v>45.838483048645827</v>
      </c>
      <c r="U392" s="7">
        <f t="shared" si="93"/>
        <v>52.154053657240546</v>
      </c>
      <c r="W392" s="20">
        <v>100</v>
      </c>
      <c r="X392" s="7">
        <f t="shared" si="91"/>
        <v>115.98777142420998</v>
      </c>
      <c r="Y392" s="7">
        <f t="shared" si="91"/>
        <v>103.87831843691006</v>
      </c>
      <c r="Z392" s="7">
        <f t="shared" si="91"/>
        <v>91.768865449610146</v>
      </c>
      <c r="AA392" s="7">
        <f t="shared" si="91"/>
        <v>107.75663687382013</v>
      </c>
      <c r="AB392" s="7">
        <f t="shared" si="91"/>
        <v>123.74440829803011</v>
      </c>
      <c r="AC392" s="7">
        <f t="shared" si="91"/>
        <v>100</v>
      </c>
      <c r="AD392" s="7">
        <f t="shared" si="91"/>
        <v>115.98777142420998</v>
      </c>
      <c r="AE392" s="7">
        <f t="shared" si="91"/>
        <v>131.97554284841996</v>
      </c>
      <c r="AF392" s="7">
        <f t="shared" si="91"/>
        <v>100</v>
      </c>
      <c r="AG392" s="7">
        <f t="shared" si="101"/>
        <v>87.890547012700083</v>
      </c>
      <c r="AI392" s="17">
        <f t="shared" si="102"/>
        <v>0</v>
      </c>
      <c r="AJ392" s="17">
        <f t="shared" si="92"/>
        <v>0</v>
      </c>
      <c r="AK392" s="17">
        <f t="shared" si="92"/>
        <v>0</v>
      </c>
      <c r="AL392" s="17">
        <f t="shared" si="92"/>
        <v>0</v>
      </c>
      <c r="AM392" s="17">
        <f t="shared" si="92"/>
        <v>0</v>
      </c>
      <c r="AN392" s="17">
        <f t="shared" si="92"/>
        <v>2841.902933186896</v>
      </c>
      <c r="AO392" s="17">
        <f t="shared" si="92"/>
        <v>0</v>
      </c>
      <c r="AP392" s="17">
        <f t="shared" si="92"/>
        <v>0</v>
      </c>
      <c r="AQ392" s="17">
        <f t="shared" si="92"/>
        <v>2198.565568242821</v>
      </c>
      <c r="AR392" s="17">
        <f t="shared" si="92"/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</row>
    <row r="393" spans="3:55" x14ac:dyDescent="0.25">
      <c r="C393" s="17"/>
      <c r="D393" s="30">
        <f t="shared" si="95"/>
        <v>4711.8271384812579</v>
      </c>
      <c r="E393" s="17">
        <f t="shared" si="96"/>
        <v>-4784.5946342759453</v>
      </c>
      <c r="F393" s="30">
        <f t="shared" si="97"/>
        <v>-72.76749579468742</v>
      </c>
      <c r="G393">
        <f t="shared" si="98"/>
        <v>3</v>
      </c>
      <c r="H393" s="31">
        <f t="shared" si="99"/>
        <v>9.7569302143100045E-4</v>
      </c>
      <c r="I393" s="30">
        <f t="shared" si="100"/>
        <v>1</v>
      </c>
      <c r="J393" s="2"/>
      <c r="K393" s="20">
        <v>100</v>
      </c>
      <c r="L393" s="7">
        <f t="shared" si="94"/>
        <v>86.21598533371521</v>
      </c>
      <c r="M393" s="7">
        <f t="shared" si="94"/>
        <v>98.094719243534925</v>
      </c>
      <c r="N393" s="7">
        <f t="shared" si="94"/>
        <v>111.61009070675183</v>
      </c>
      <c r="O393" s="7">
        <f t="shared" si="94"/>
        <v>96.225739434679397</v>
      </c>
      <c r="P393" s="7">
        <f t="shared" si="94"/>
        <v>82.961969398262198</v>
      </c>
      <c r="Q393" s="7">
        <f t="shared" si="93"/>
        <v>71.526479368967031</v>
      </c>
      <c r="R393" s="7">
        <f t="shared" si="93"/>
        <v>61.66725896247145</v>
      </c>
      <c r="S393" s="7">
        <f t="shared" si="93"/>
        <v>53.167034942788561</v>
      </c>
      <c r="T393" s="7">
        <f t="shared" si="93"/>
        <v>60.492324544419994</v>
      </c>
      <c r="U393" s="7">
        <f t="shared" si="93"/>
        <v>52.154053657240546</v>
      </c>
      <c r="W393" s="20">
        <v>100</v>
      </c>
      <c r="X393" s="7">
        <f t="shared" si="91"/>
        <v>115.98777142420998</v>
      </c>
      <c r="Y393" s="7">
        <f t="shared" si="91"/>
        <v>103.87831843691006</v>
      </c>
      <c r="Z393" s="7">
        <f t="shared" si="91"/>
        <v>91.768865449610146</v>
      </c>
      <c r="AA393" s="7">
        <f t="shared" si="91"/>
        <v>107.75663687382013</v>
      </c>
      <c r="AB393" s="7">
        <f t="shared" si="91"/>
        <v>123.74440829803011</v>
      </c>
      <c r="AC393" s="7">
        <f t="shared" si="91"/>
        <v>100</v>
      </c>
      <c r="AD393" s="7">
        <f t="shared" si="91"/>
        <v>115.98777142420998</v>
      </c>
      <c r="AE393" s="7">
        <f t="shared" si="91"/>
        <v>131.97554284841996</v>
      </c>
      <c r="AF393" s="7">
        <f t="shared" si="91"/>
        <v>119.86608986112005</v>
      </c>
      <c r="AG393" s="7">
        <f t="shared" si="101"/>
        <v>135.85386128533003</v>
      </c>
      <c r="AI393" s="17">
        <f t="shared" si="102"/>
        <v>0</v>
      </c>
      <c r="AJ393" s="17">
        <f t="shared" si="92"/>
        <v>0</v>
      </c>
      <c r="AK393" s="17">
        <f t="shared" si="92"/>
        <v>0</v>
      </c>
      <c r="AL393" s="17">
        <f t="shared" si="92"/>
        <v>0</v>
      </c>
      <c r="AM393" s="17">
        <f t="shared" si="92"/>
        <v>0</v>
      </c>
      <c r="AN393" s="17">
        <f t="shared" si="92"/>
        <v>2841.902933186896</v>
      </c>
      <c r="AO393" s="17">
        <f t="shared" si="92"/>
        <v>0</v>
      </c>
      <c r="AP393" s="17">
        <f t="shared" si="92"/>
        <v>0</v>
      </c>
      <c r="AQ393" s="17">
        <f t="shared" si="92"/>
        <v>0</v>
      </c>
      <c r="AR393" s="17">
        <f t="shared" si="92"/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</v>
      </c>
      <c r="BC393">
        <v>0</v>
      </c>
    </row>
    <row r="394" spans="3:55" x14ac:dyDescent="0.25">
      <c r="C394" s="17"/>
      <c r="D394" s="30">
        <f t="shared" si="95"/>
        <v>3375.7680769281692</v>
      </c>
      <c r="E394" s="17">
        <f t="shared" si="96"/>
        <v>-3117.311633561806</v>
      </c>
      <c r="F394" s="30">
        <f t="shared" si="97"/>
        <v>258.45644336636315</v>
      </c>
      <c r="G394">
        <f t="shared" si="98"/>
        <v>4</v>
      </c>
      <c r="H394" s="31">
        <f t="shared" si="99"/>
        <v>9.7612754295987511E-4</v>
      </c>
      <c r="I394" s="30">
        <f t="shared" si="100"/>
        <v>1</v>
      </c>
      <c r="J394" s="2"/>
      <c r="K394" s="20">
        <v>100</v>
      </c>
      <c r="L394" s="7">
        <f t="shared" si="94"/>
        <v>86.21598533371521</v>
      </c>
      <c r="M394" s="7">
        <f t="shared" si="94"/>
        <v>98.094719243534925</v>
      </c>
      <c r="N394" s="7">
        <f t="shared" si="94"/>
        <v>111.61009070675183</v>
      </c>
      <c r="O394" s="7">
        <f t="shared" si="94"/>
        <v>96.225739434679397</v>
      </c>
      <c r="P394" s="7">
        <f t="shared" si="94"/>
        <v>82.961969398262198</v>
      </c>
      <c r="Q394" s="7">
        <f t="shared" si="93"/>
        <v>71.526479368967031</v>
      </c>
      <c r="R394" s="7">
        <f t="shared" si="93"/>
        <v>61.66725896247145</v>
      </c>
      <c r="S394" s="7">
        <f t="shared" si="93"/>
        <v>53.167034942788561</v>
      </c>
      <c r="T394" s="7">
        <f t="shared" si="93"/>
        <v>60.492324544419994</v>
      </c>
      <c r="U394" s="7">
        <f t="shared" si="93"/>
        <v>68.826883664381938</v>
      </c>
      <c r="W394" s="20">
        <v>100</v>
      </c>
      <c r="X394" s="7">
        <f t="shared" si="91"/>
        <v>115.98777142420998</v>
      </c>
      <c r="Y394" s="7">
        <f t="shared" si="91"/>
        <v>103.87831843691006</v>
      </c>
      <c r="Z394" s="7">
        <f t="shared" si="91"/>
        <v>91.768865449610146</v>
      </c>
      <c r="AA394" s="7">
        <f t="shared" si="91"/>
        <v>107.75663687382013</v>
      </c>
      <c r="AB394" s="7">
        <f t="shared" si="91"/>
        <v>123.74440829803011</v>
      </c>
      <c r="AC394" s="7">
        <f t="shared" si="91"/>
        <v>100</v>
      </c>
      <c r="AD394" s="7">
        <f t="shared" si="91"/>
        <v>115.98777142420998</v>
      </c>
      <c r="AE394" s="7">
        <f t="shared" si="91"/>
        <v>131.97554284841996</v>
      </c>
      <c r="AF394" s="7">
        <f t="shared" si="91"/>
        <v>119.86608986112005</v>
      </c>
      <c r="AG394" s="7">
        <f t="shared" si="101"/>
        <v>107.75663687382013</v>
      </c>
      <c r="AI394" s="17">
        <f t="shared" si="102"/>
        <v>0</v>
      </c>
      <c r="AJ394" s="17">
        <f t="shared" si="92"/>
        <v>0</v>
      </c>
      <c r="AK394" s="17">
        <f t="shared" si="92"/>
        <v>0</v>
      </c>
      <c r="AL394" s="17">
        <f t="shared" si="92"/>
        <v>0</v>
      </c>
      <c r="AM394" s="17">
        <f t="shared" si="92"/>
        <v>0</v>
      </c>
      <c r="AN394" s="17">
        <f t="shared" si="92"/>
        <v>2841.902933186896</v>
      </c>
      <c r="AO394" s="17">
        <f t="shared" si="92"/>
        <v>0</v>
      </c>
      <c r="AP394" s="17">
        <f t="shared" si="92"/>
        <v>0</v>
      </c>
      <c r="AQ394" s="17">
        <f t="shared" si="92"/>
        <v>0</v>
      </c>
      <c r="AR394" s="17">
        <f t="shared" si="92"/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1</v>
      </c>
    </row>
    <row r="395" spans="3:55" x14ac:dyDescent="0.25">
      <c r="C395" s="17"/>
      <c r="D395" s="30">
        <f t="shared" si="95"/>
        <v>4711.8271384812579</v>
      </c>
      <c r="E395" s="17">
        <f t="shared" si="96"/>
        <v>-4784.5946342759453</v>
      </c>
      <c r="F395" s="30">
        <f t="shared" si="97"/>
        <v>-72.76749579468742</v>
      </c>
      <c r="G395">
        <f t="shared" si="98"/>
        <v>3</v>
      </c>
      <c r="H395" s="31">
        <f t="shared" si="99"/>
        <v>9.7569302143100045E-4</v>
      </c>
      <c r="I395" s="30">
        <f t="shared" si="100"/>
        <v>1</v>
      </c>
      <c r="J395" s="2"/>
      <c r="K395" s="20">
        <v>100</v>
      </c>
      <c r="L395" s="7">
        <f t="shared" si="94"/>
        <v>86.21598533371521</v>
      </c>
      <c r="M395" s="7">
        <f t="shared" si="94"/>
        <v>98.094719243534925</v>
      </c>
      <c r="N395" s="7">
        <f t="shared" si="94"/>
        <v>111.61009070675183</v>
      </c>
      <c r="O395" s="7">
        <f t="shared" si="94"/>
        <v>96.225739434679397</v>
      </c>
      <c r="P395" s="7">
        <f t="shared" si="94"/>
        <v>82.961969398262198</v>
      </c>
      <c r="Q395" s="7">
        <f t="shared" si="93"/>
        <v>71.526479368967031</v>
      </c>
      <c r="R395" s="7">
        <f t="shared" si="93"/>
        <v>61.66725896247145</v>
      </c>
      <c r="S395" s="7">
        <f t="shared" si="93"/>
        <v>70.163699121773135</v>
      </c>
      <c r="T395" s="7">
        <f t="shared" si="93"/>
        <v>60.492324544419994</v>
      </c>
      <c r="U395" s="7">
        <f t="shared" si="93"/>
        <v>52.154053657240546</v>
      </c>
      <c r="W395" s="20">
        <v>100</v>
      </c>
      <c r="X395" s="7">
        <f t="shared" si="91"/>
        <v>115.98777142420998</v>
      </c>
      <c r="Y395" s="7">
        <f t="shared" si="91"/>
        <v>103.87831843691006</v>
      </c>
      <c r="Z395" s="7">
        <f t="shared" si="91"/>
        <v>91.768865449610146</v>
      </c>
      <c r="AA395" s="7">
        <f t="shared" si="91"/>
        <v>107.75663687382013</v>
      </c>
      <c r="AB395" s="7">
        <f t="shared" si="91"/>
        <v>123.74440829803011</v>
      </c>
      <c r="AC395" s="7">
        <f t="shared" si="91"/>
        <v>100</v>
      </c>
      <c r="AD395" s="7">
        <f t="shared" si="91"/>
        <v>115.98777142420998</v>
      </c>
      <c r="AE395" s="7">
        <f t="shared" si="91"/>
        <v>103.87831843691006</v>
      </c>
      <c r="AF395" s="7">
        <f t="shared" si="91"/>
        <v>119.86608986112005</v>
      </c>
      <c r="AG395" s="7">
        <f t="shared" si="101"/>
        <v>135.85386128533003</v>
      </c>
      <c r="AI395" s="17">
        <f t="shared" si="102"/>
        <v>0</v>
      </c>
      <c r="AJ395" s="17">
        <f t="shared" si="92"/>
        <v>0</v>
      </c>
      <c r="AK395" s="17">
        <f t="shared" si="92"/>
        <v>0</v>
      </c>
      <c r="AL395" s="17">
        <f t="shared" si="92"/>
        <v>0</v>
      </c>
      <c r="AM395" s="17">
        <f t="shared" si="92"/>
        <v>0</v>
      </c>
      <c r="AN395" s="17">
        <f t="shared" si="92"/>
        <v>2841.902933186896</v>
      </c>
      <c r="AO395" s="17">
        <f t="shared" si="92"/>
        <v>0</v>
      </c>
      <c r="AP395" s="17">
        <f t="shared" si="92"/>
        <v>0</v>
      </c>
      <c r="AQ395" s="17">
        <f t="shared" si="92"/>
        <v>0</v>
      </c>
      <c r="AR395" s="17">
        <f t="shared" si="92"/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v>0</v>
      </c>
      <c r="BC395">
        <v>0</v>
      </c>
    </row>
    <row r="396" spans="3:55" x14ac:dyDescent="0.25">
      <c r="C396" s="17"/>
      <c r="D396" s="30">
        <f t="shared" si="95"/>
        <v>3375.7680769281692</v>
      </c>
      <c r="E396" s="17">
        <f t="shared" si="96"/>
        <v>-3117.311633561806</v>
      </c>
      <c r="F396" s="30">
        <f t="shared" si="97"/>
        <v>258.45644336636315</v>
      </c>
      <c r="G396">
        <f t="shared" si="98"/>
        <v>4</v>
      </c>
      <c r="H396" s="31">
        <f t="shared" si="99"/>
        <v>9.7612754295987511E-4</v>
      </c>
      <c r="I396" s="30">
        <f t="shared" si="100"/>
        <v>1</v>
      </c>
      <c r="J396" s="2"/>
      <c r="K396" s="20">
        <v>100</v>
      </c>
      <c r="L396" s="7">
        <f t="shared" si="94"/>
        <v>86.21598533371521</v>
      </c>
      <c r="M396" s="7">
        <f t="shared" si="94"/>
        <v>98.094719243534925</v>
      </c>
      <c r="N396" s="7">
        <f t="shared" si="94"/>
        <v>111.61009070675183</v>
      </c>
      <c r="O396" s="7">
        <f t="shared" si="94"/>
        <v>96.225739434679397</v>
      </c>
      <c r="P396" s="7">
        <f t="shared" si="94"/>
        <v>82.961969398262198</v>
      </c>
      <c r="Q396" s="7">
        <f t="shared" si="93"/>
        <v>71.526479368967031</v>
      </c>
      <c r="R396" s="7">
        <f t="shared" si="93"/>
        <v>61.66725896247145</v>
      </c>
      <c r="S396" s="7">
        <f t="shared" si="93"/>
        <v>70.163699121773135</v>
      </c>
      <c r="T396" s="7">
        <f t="shared" si="93"/>
        <v>60.492324544419994</v>
      </c>
      <c r="U396" s="7">
        <f t="shared" si="93"/>
        <v>68.826883664381938</v>
      </c>
      <c r="W396" s="20">
        <v>100</v>
      </c>
      <c r="X396" s="7">
        <f t="shared" si="91"/>
        <v>115.98777142420998</v>
      </c>
      <c r="Y396" s="7">
        <f t="shared" si="91"/>
        <v>103.87831843691006</v>
      </c>
      <c r="Z396" s="7">
        <f t="shared" si="91"/>
        <v>91.768865449610146</v>
      </c>
      <c r="AA396" s="7">
        <f t="shared" si="91"/>
        <v>107.75663687382013</v>
      </c>
      <c r="AB396" s="7">
        <f t="shared" si="91"/>
        <v>123.74440829803011</v>
      </c>
      <c r="AC396" s="7">
        <f t="shared" si="91"/>
        <v>100</v>
      </c>
      <c r="AD396" s="7">
        <f t="shared" si="91"/>
        <v>115.98777142420998</v>
      </c>
      <c r="AE396" s="7">
        <f t="shared" si="91"/>
        <v>103.87831843691006</v>
      </c>
      <c r="AF396" s="7">
        <f t="shared" si="91"/>
        <v>119.86608986112005</v>
      </c>
      <c r="AG396" s="7">
        <f t="shared" si="101"/>
        <v>107.75663687382013</v>
      </c>
      <c r="AI396" s="17">
        <f t="shared" si="102"/>
        <v>0</v>
      </c>
      <c r="AJ396" s="17">
        <f t="shared" si="92"/>
        <v>0</v>
      </c>
      <c r="AK396" s="17">
        <f t="shared" si="92"/>
        <v>0</v>
      </c>
      <c r="AL396" s="17">
        <f t="shared" si="92"/>
        <v>0</v>
      </c>
      <c r="AM396" s="17">
        <f t="shared" si="92"/>
        <v>0</v>
      </c>
      <c r="AN396" s="17">
        <f t="shared" si="92"/>
        <v>2841.902933186896</v>
      </c>
      <c r="AO396" s="17">
        <f t="shared" si="92"/>
        <v>0</v>
      </c>
      <c r="AP396" s="17">
        <f t="shared" si="92"/>
        <v>0</v>
      </c>
      <c r="AQ396" s="17">
        <f t="shared" si="92"/>
        <v>0</v>
      </c>
      <c r="AR396" s="17">
        <f t="shared" si="92"/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1</v>
      </c>
    </row>
    <row r="397" spans="3:55" x14ac:dyDescent="0.25">
      <c r="C397" s="17"/>
      <c r="D397" s="30">
        <f t="shared" si="95"/>
        <v>3375.7680769281692</v>
      </c>
      <c r="E397" s="17">
        <f t="shared" si="96"/>
        <v>-3117.3116335618074</v>
      </c>
      <c r="F397" s="30">
        <f t="shared" si="97"/>
        <v>258.45644336636178</v>
      </c>
      <c r="G397">
        <f t="shared" si="98"/>
        <v>4</v>
      </c>
      <c r="H397" s="31">
        <f t="shared" si="99"/>
        <v>9.7612754295987511E-4</v>
      </c>
      <c r="I397" s="30">
        <f t="shared" si="100"/>
        <v>1</v>
      </c>
      <c r="J397" s="2"/>
      <c r="K397" s="20">
        <v>100</v>
      </c>
      <c r="L397" s="7">
        <f t="shared" si="94"/>
        <v>86.21598533371521</v>
      </c>
      <c r="M397" s="7">
        <f t="shared" si="94"/>
        <v>98.094719243534925</v>
      </c>
      <c r="N397" s="7">
        <f t="shared" si="94"/>
        <v>111.61009070675183</v>
      </c>
      <c r="O397" s="7">
        <f t="shared" si="94"/>
        <v>96.225739434679397</v>
      </c>
      <c r="P397" s="7">
        <f t="shared" si="94"/>
        <v>82.961969398262198</v>
      </c>
      <c r="Q397" s="7">
        <f t="shared" si="93"/>
        <v>71.526479368967031</v>
      </c>
      <c r="R397" s="7">
        <f t="shared" si="93"/>
        <v>61.66725896247145</v>
      </c>
      <c r="S397" s="7">
        <f t="shared" si="93"/>
        <v>70.163699121773135</v>
      </c>
      <c r="T397" s="7">
        <f t="shared" si="93"/>
        <v>79.830768503050237</v>
      </c>
      <c r="U397" s="7">
        <f t="shared" si="93"/>
        <v>68.826883664381924</v>
      </c>
      <c r="W397" s="20">
        <v>100</v>
      </c>
      <c r="X397" s="7">
        <f t="shared" si="91"/>
        <v>115.98777142420998</v>
      </c>
      <c r="Y397" s="7">
        <f t="shared" si="91"/>
        <v>103.87831843691006</v>
      </c>
      <c r="Z397" s="7">
        <f t="shared" si="91"/>
        <v>91.768865449610146</v>
      </c>
      <c r="AA397" s="7">
        <f t="shared" si="91"/>
        <v>107.75663687382013</v>
      </c>
      <c r="AB397" s="7">
        <f t="shared" si="91"/>
        <v>123.74440829803011</v>
      </c>
      <c r="AC397" s="7">
        <f t="shared" si="91"/>
        <v>100</v>
      </c>
      <c r="AD397" s="7">
        <f t="shared" si="91"/>
        <v>115.98777142420998</v>
      </c>
      <c r="AE397" s="7">
        <f t="shared" si="91"/>
        <v>103.87831843691006</v>
      </c>
      <c r="AF397" s="7">
        <f t="shared" si="91"/>
        <v>91.768865449610146</v>
      </c>
      <c r="AG397" s="7">
        <f t="shared" si="101"/>
        <v>107.75663687382013</v>
      </c>
      <c r="AI397" s="17">
        <f t="shared" si="102"/>
        <v>0</v>
      </c>
      <c r="AJ397" s="17">
        <f t="shared" si="92"/>
        <v>0</v>
      </c>
      <c r="AK397" s="17">
        <f t="shared" si="92"/>
        <v>0</v>
      </c>
      <c r="AL397" s="17">
        <f t="shared" si="92"/>
        <v>0</v>
      </c>
      <c r="AM397" s="17">
        <f t="shared" si="92"/>
        <v>0</v>
      </c>
      <c r="AN397" s="17">
        <f t="shared" si="92"/>
        <v>2841.902933186896</v>
      </c>
      <c r="AO397" s="17">
        <f t="shared" si="92"/>
        <v>0</v>
      </c>
      <c r="AP397" s="17">
        <f t="shared" si="92"/>
        <v>0</v>
      </c>
      <c r="AQ397" s="17">
        <f t="shared" si="92"/>
        <v>0</v>
      </c>
      <c r="AR397" s="17">
        <f t="shared" si="92"/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0</v>
      </c>
      <c r="AZ397">
        <v>0</v>
      </c>
      <c r="BA397">
        <v>1</v>
      </c>
      <c r="BB397">
        <v>1</v>
      </c>
      <c r="BC397">
        <v>0</v>
      </c>
    </row>
    <row r="398" spans="3:55" x14ac:dyDescent="0.25">
      <c r="C398" s="17"/>
      <c r="D398" s="30">
        <f t="shared" si="95"/>
        <v>994.37235097001326</v>
      </c>
      <c r="E398" s="17">
        <f t="shared" si="96"/>
        <v>-917.02450190521745</v>
      </c>
      <c r="F398" s="30">
        <f t="shared" si="97"/>
        <v>77.34784906479581</v>
      </c>
      <c r="G398">
        <f t="shared" si="98"/>
        <v>5</v>
      </c>
      <c r="H398" s="31">
        <f t="shared" si="99"/>
        <v>9.7656225800141683E-4</v>
      </c>
      <c r="I398" s="30">
        <f t="shared" si="100"/>
        <v>1</v>
      </c>
      <c r="J398" s="2"/>
      <c r="K398" s="20">
        <v>100</v>
      </c>
      <c r="L398" s="7">
        <f t="shared" si="94"/>
        <v>86.21598533371521</v>
      </c>
      <c r="M398" s="7">
        <f t="shared" si="94"/>
        <v>98.094719243534925</v>
      </c>
      <c r="N398" s="7">
        <f t="shared" si="94"/>
        <v>111.61009070675183</v>
      </c>
      <c r="O398" s="7">
        <f t="shared" si="94"/>
        <v>96.225739434679397</v>
      </c>
      <c r="P398" s="7">
        <f t="shared" si="94"/>
        <v>82.961969398262198</v>
      </c>
      <c r="Q398" s="7">
        <f t="shared" si="93"/>
        <v>71.526479368967031</v>
      </c>
      <c r="R398" s="7">
        <f t="shared" si="93"/>
        <v>61.66725896247145</v>
      </c>
      <c r="S398" s="7">
        <f t="shared" si="93"/>
        <v>70.163699121773135</v>
      </c>
      <c r="T398" s="7">
        <f t="shared" si="93"/>
        <v>79.830768503050237</v>
      </c>
      <c r="U398" s="7">
        <f t="shared" si="93"/>
        <v>90.829754980947826</v>
      </c>
      <c r="W398" s="20">
        <v>100</v>
      </c>
      <c r="X398" s="7">
        <f t="shared" si="91"/>
        <v>115.98777142420998</v>
      </c>
      <c r="Y398" s="7">
        <f t="shared" si="91"/>
        <v>103.87831843691006</v>
      </c>
      <c r="Z398" s="7">
        <f t="shared" si="91"/>
        <v>91.768865449610146</v>
      </c>
      <c r="AA398" s="7">
        <f t="shared" si="91"/>
        <v>107.75663687382013</v>
      </c>
      <c r="AB398" s="7">
        <f t="shared" si="91"/>
        <v>123.74440829803011</v>
      </c>
      <c r="AC398" s="7">
        <f t="shared" si="91"/>
        <v>100</v>
      </c>
      <c r="AD398" s="7">
        <f t="shared" si="91"/>
        <v>115.98777142420998</v>
      </c>
      <c r="AE398" s="7">
        <f t="shared" si="91"/>
        <v>103.87831843691006</v>
      </c>
      <c r="AF398" s="7">
        <f t="shared" si="91"/>
        <v>91.768865449610146</v>
      </c>
      <c r="AG398" s="7">
        <f t="shared" si="101"/>
        <v>79.659412462310229</v>
      </c>
      <c r="AI398" s="17">
        <f t="shared" si="102"/>
        <v>0</v>
      </c>
      <c r="AJ398" s="17">
        <f t="shared" si="92"/>
        <v>0</v>
      </c>
      <c r="AK398" s="17">
        <f t="shared" si="92"/>
        <v>0</v>
      </c>
      <c r="AL398" s="17">
        <f t="shared" si="92"/>
        <v>0</v>
      </c>
      <c r="AM398" s="17">
        <f t="shared" si="92"/>
        <v>0</v>
      </c>
      <c r="AN398" s="17">
        <f t="shared" si="92"/>
        <v>2841.902933186896</v>
      </c>
      <c r="AO398" s="17">
        <f t="shared" si="92"/>
        <v>0</v>
      </c>
      <c r="AP398" s="17">
        <f t="shared" si="92"/>
        <v>0</v>
      </c>
      <c r="AQ398" s="17">
        <f t="shared" si="92"/>
        <v>0</v>
      </c>
      <c r="AR398" s="17">
        <f t="shared" si="92"/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0</v>
      </c>
      <c r="AZ398">
        <v>0</v>
      </c>
      <c r="BA398">
        <v>1</v>
      </c>
      <c r="BB398">
        <v>1</v>
      </c>
      <c r="BC398">
        <v>1</v>
      </c>
    </row>
    <row r="399" spans="3:55" x14ac:dyDescent="0.25">
      <c r="C399" s="17"/>
      <c r="D399" s="30">
        <f t="shared" si="95"/>
        <v>4711.8271384812579</v>
      </c>
      <c r="E399" s="17">
        <f t="shared" si="96"/>
        <v>-4784.5946342759453</v>
      </c>
      <c r="F399" s="30">
        <f t="shared" si="97"/>
        <v>-72.76749579468742</v>
      </c>
      <c r="G399">
        <f t="shared" si="98"/>
        <v>3</v>
      </c>
      <c r="H399" s="31">
        <f t="shared" si="99"/>
        <v>9.7569302143100045E-4</v>
      </c>
      <c r="I399" s="30">
        <f t="shared" si="100"/>
        <v>1</v>
      </c>
      <c r="J399" s="2"/>
      <c r="K399" s="20">
        <v>100</v>
      </c>
      <c r="L399" s="7">
        <f t="shared" si="94"/>
        <v>86.21598533371521</v>
      </c>
      <c r="M399" s="7">
        <f t="shared" si="94"/>
        <v>98.094719243534925</v>
      </c>
      <c r="N399" s="7">
        <f t="shared" si="94"/>
        <v>111.61009070675183</v>
      </c>
      <c r="O399" s="7">
        <f t="shared" si="94"/>
        <v>96.225739434679397</v>
      </c>
      <c r="P399" s="7">
        <f t="shared" si="94"/>
        <v>82.961969398262198</v>
      </c>
      <c r="Q399" s="7">
        <f t="shared" si="93"/>
        <v>71.526479368967031</v>
      </c>
      <c r="R399" s="7">
        <f t="shared" si="93"/>
        <v>81.381310960132652</v>
      </c>
      <c r="S399" s="7">
        <f t="shared" si="93"/>
        <v>70.163699121773135</v>
      </c>
      <c r="T399" s="7">
        <f t="shared" si="93"/>
        <v>60.492324544419994</v>
      </c>
      <c r="U399" s="7">
        <f t="shared" si="93"/>
        <v>52.154053657240546</v>
      </c>
      <c r="W399" s="20">
        <v>100</v>
      </c>
      <c r="X399" s="7">
        <f t="shared" si="91"/>
        <v>115.98777142420998</v>
      </c>
      <c r="Y399" s="7">
        <f t="shared" si="91"/>
        <v>103.87831843691006</v>
      </c>
      <c r="Z399" s="7">
        <f t="shared" si="91"/>
        <v>91.768865449610146</v>
      </c>
      <c r="AA399" s="7">
        <f t="shared" si="91"/>
        <v>107.75663687382013</v>
      </c>
      <c r="AB399" s="7">
        <f t="shared" si="91"/>
        <v>123.74440829803011</v>
      </c>
      <c r="AC399" s="7">
        <f t="shared" si="91"/>
        <v>100</v>
      </c>
      <c r="AD399" s="7">
        <f t="shared" si="91"/>
        <v>87.890547012700083</v>
      </c>
      <c r="AE399" s="7">
        <f t="shared" si="91"/>
        <v>103.87831843691006</v>
      </c>
      <c r="AF399" s="7">
        <f t="shared" si="91"/>
        <v>119.86608986112005</v>
      </c>
      <c r="AG399" s="7">
        <f t="shared" si="101"/>
        <v>135.85386128533003</v>
      </c>
      <c r="AI399" s="17">
        <f t="shared" si="102"/>
        <v>0</v>
      </c>
      <c r="AJ399" s="17">
        <f t="shared" si="92"/>
        <v>0</v>
      </c>
      <c r="AK399" s="17">
        <f t="shared" si="92"/>
        <v>0</v>
      </c>
      <c r="AL399" s="17">
        <f t="shared" si="92"/>
        <v>0</v>
      </c>
      <c r="AM399" s="17">
        <f t="shared" si="92"/>
        <v>0</v>
      </c>
      <c r="AN399" s="17">
        <f t="shared" si="92"/>
        <v>2841.902933186896</v>
      </c>
      <c r="AO399" s="17">
        <f t="shared" si="92"/>
        <v>0</v>
      </c>
      <c r="AP399" s="17">
        <f t="shared" si="92"/>
        <v>0</v>
      </c>
      <c r="AQ399" s="17">
        <f t="shared" si="92"/>
        <v>0</v>
      </c>
      <c r="AR399" s="17">
        <f t="shared" si="92"/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0</v>
      </c>
      <c r="AZ399">
        <v>1</v>
      </c>
      <c r="BA399">
        <v>0</v>
      </c>
      <c r="BB399">
        <v>0</v>
      </c>
      <c r="BC399">
        <v>0</v>
      </c>
    </row>
    <row r="400" spans="3:55" x14ac:dyDescent="0.25">
      <c r="C400" s="17"/>
      <c r="D400" s="30">
        <f t="shared" si="95"/>
        <v>3375.7680769281692</v>
      </c>
      <c r="E400" s="17">
        <f t="shared" si="96"/>
        <v>-3117.311633561806</v>
      </c>
      <c r="F400" s="30">
        <f t="shared" si="97"/>
        <v>258.45644336636315</v>
      </c>
      <c r="G400">
        <f t="shared" si="98"/>
        <v>4</v>
      </c>
      <c r="H400" s="31">
        <f t="shared" si="99"/>
        <v>9.7612754295987511E-4</v>
      </c>
      <c r="I400" s="30">
        <f t="shared" si="100"/>
        <v>1</v>
      </c>
      <c r="J400" s="2"/>
      <c r="K400" s="20">
        <v>100</v>
      </c>
      <c r="L400" s="7">
        <f t="shared" si="94"/>
        <v>86.21598533371521</v>
      </c>
      <c r="M400" s="7">
        <f t="shared" si="94"/>
        <v>98.094719243534925</v>
      </c>
      <c r="N400" s="7">
        <f t="shared" si="94"/>
        <v>111.61009070675183</v>
      </c>
      <c r="O400" s="7">
        <f t="shared" si="94"/>
        <v>96.225739434679397</v>
      </c>
      <c r="P400" s="7">
        <f t="shared" si="94"/>
        <v>82.961969398262198</v>
      </c>
      <c r="Q400" s="7">
        <f t="shared" si="93"/>
        <v>71.526479368967031</v>
      </c>
      <c r="R400" s="7">
        <f t="shared" si="93"/>
        <v>81.381310960132652</v>
      </c>
      <c r="S400" s="7">
        <f t="shared" si="93"/>
        <v>70.163699121773135</v>
      </c>
      <c r="T400" s="7">
        <f t="shared" si="93"/>
        <v>60.492324544419994</v>
      </c>
      <c r="U400" s="7">
        <f t="shared" si="93"/>
        <v>68.826883664381938</v>
      </c>
      <c r="W400" s="20">
        <v>100</v>
      </c>
      <c r="X400" s="7">
        <f t="shared" si="91"/>
        <v>115.98777142420998</v>
      </c>
      <c r="Y400" s="7">
        <f t="shared" si="91"/>
        <v>103.87831843691006</v>
      </c>
      <c r="Z400" s="7">
        <f t="shared" si="91"/>
        <v>91.768865449610146</v>
      </c>
      <c r="AA400" s="7">
        <f t="shared" si="91"/>
        <v>107.75663687382013</v>
      </c>
      <c r="AB400" s="7">
        <f t="shared" si="91"/>
        <v>123.74440829803011</v>
      </c>
      <c r="AC400" s="7">
        <f t="shared" si="91"/>
        <v>100</v>
      </c>
      <c r="AD400" s="7">
        <f t="shared" si="91"/>
        <v>87.890547012700083</v>
      </c>
      <c r="AE400" s="7">
        <f t="shared" si="91"/>
        <v>103.87831843691006</v>
      </c>
      <c r="AF400" s="7">
        <f t="shared" si="91"/>
        <v>119.86608986112005</v>
      </c>
      <c r="AG400" s="7">
        <f t="shared" si="101"/>
        <v>107.75663687382013</v>
      </c>
      <c r="AI400" s="17">
        <f t="shared" si="102"/>
        <v>0</v>
      </c>
      <c r="AJ400" s="17">
        <f t="shared" si="92"/>
        <v>0</v>
      </c>
      <c r="AK400" s="17">
        <f t="shared" si="92"/>
        <v>0</v>
      </c>
      <c r="AL400" s="17">
        <f t="shared" si="92"/>
        <v>0</v>
      </c>
      <c r="AM400" s="17">
        <f t="shared" si="92"/>
        <v>0</v>
      </c>
      <c r="AN400" s="17">
        <f t="shared" si="92"/>
        <v>2841.902933186896</v>
      </c>
      <c r="AO400" s="17">
        <f t="shared" si="92"/>
        <v>0</v>
      </c>
      <c r="AP400" s="17">
        <f t="shared" si="92"/>
        <v>0</v>
      </c>
      <c r="AQ400" s="17">
        <f t="shared" si="92"/>
        <v>0</v>
      </c>
      <c r="AR400" s="17">
        <f t="shared" si="92"/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1</v>
      </c>
    </row>
    <row r="401" spans="3:55" x14ac:dyDescent="0.25">
      <c r="C401" s="17"/>
      <c r="D401" s="30">
        <f t="shared" si="95"/>
        <v>3375.7680769281692</v>
      </c>
      <c r="E401" s="17">
        <f t="shared" si="96"/>
        <v>-3117.3116335618074</v>
      </c>
      <c r="F401" s="30">
        <f t="shared" si="97"/>
        <v>258.45644336636178</v>
      </c>
      <c r="G401">
        <f t="shared" si="98"/>
        <v>4</v>
      </c>
      <c r="H401" s="31">
        <f t="shared" si="99"/>
        <v>9.7612754295987511E-4</v>
      </c>
      <c r="I401" s="30">
        <f t="shared" si="100"/>
        <v>1</v>
      </c>
      <c r="J401" s="2"/>
      <c r="K401" s="20">
        <v>100</v>
      </c>
      <c r="L401" s="7">
        <f t="shared" si="94"/>
        <v>86.21598533371521</v>
      </c>
      <c r="M401" s="7">
        <f t="shared" si="94"/>
        <v>98.094719243534925</v>
      </c>
      <c r="N401" s="7">
        <f t="shared" si="94"/>
        <v>111.61009070675183</v>
      </c>
      <c r="O401" s="7">
        <f t="shared" si="94"/>
        <v>96.225739434679397</v>
      </c>
      <c r="P401" s="7">
        <f t="shared" si="94"/>
        <v>82.961969398262198</v>
      </c>
      <c r="Q401" s="7">
        <f t="shared" si="93"/>
        <v>71.526479368967031</v>
      </c>
      <c r="R401" s="7">
        <f t="shared" si="93"/>
        <v>81.381310960132652</v>
      </c>
      <c r="S401" s="7">
        <f t="shared" si="93"/>
        <v>70.163699121773135</v>
      </c>
      <c r="T401" s="7">
        <f t="shared" si="93"/>
        <v>79.830768503050237</v>
      </c>
      <c r="U401" s="7">
        <f t="shared" si="93"/>
        <v>68.826883664381924</v>
      </c>
      <c r="W401" s="20">
        <v>100</v>
      </c>
      <c r="X401" s="7">
        <f t="shared" si="91"/>
        <v>115.98777142420998</v>
      </c>
      <c r="Y401" s="7">
        <f t="shared" si="91"/>
        <v>103.87831843691006</v>
      </c>
      <c r="Z401" s="7">
        <f t="shared" si="91"/>
        <v>91.768865449610146</v>
      </c>
      <c r="AA401" s="7">
        <f t="shared" ref="AA401:AF443" si="103">IF(OR(-AW401*$L$2-(1-AW401)*$L$3+Z401&lt;$N$3,-AW401*$L$2-(1-AW401)*$L$3+Z401&gt;$N$2),100,-AW401*$L$2-(1-AW401)*$L$3+Z401)</f>
        <v>107.75663687382013</v>
      </c>
      <c r="AB401" s="7">
        <f t="shared" si="103"/>
        <v>123.74440829803011</v>
      </c>
      <c r="AC401" s="7">
        <f t="shared" si="103"/>
        <v>100</v>
      </c>
      <c r="AD401" s="7">
        <f t="shared" si="103"/>
        <v>87.890547012700083</v>
      </c>
      <c r="AE401" s="7">
        <f t="shared" si="103"/>
        <v>103.87831843691006</v>
      </c>
      <c r="AF401" s="7">
        <f t="shared" si="103"/>
        <v>91.768865449610146</v>
      </c>
      <c r="AG401" s="7">
        <f t="shared" si="101"/>
        <v>107.75663687382013</v>
      </c>
      <c r="AI401" s="17">
        <f t="shared" si="102"/>
        <v>0</v>
      </c>
      <c r="AJ401" s="17">
        <f t="shared" si="92"/>
        <v>0</v>
      </c>
      <c r="AK401" s="17">
        <f t="shared" si="92"/>
        <v>0</v>
      </c>
      <c r="AL401" s="17">
        <f t="shared" si="92"/>
        <v>0</v>
      </c>
      <c r="AM401" s="17">
        <f t="shared" ref="AM401:AR443" si="104">IF(AB401=100,(-AX401*$L$2-(1-AX401)*$L$3+AA401)-100,0)*P401</f>
        <v>0</v>
      </c>
      <c r="AN401" s="17">
        <f t="shared" si="104"/>
        <v>2841.902933186896</v>
      </c>
      <c r="AO401" s="17">
        <f t="shared" si="104"/>
        <v>0</v>
      </c>
      <c r="AP401" s="17">
        <f t="shared" si="104"/>
        <v>0</v>
      </c>
      <c r="AQ401" s="17">
        <f t="shared" si="104"/>
        <v>0</v>
      </c>
      <c r="AR401" s="17">
        <f t="shared" si="104"/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1</v>
      </c>
      <c r="BC401">
        <v>0</v>
      </c>
    </row>
    <row r="402" spans="3:55" x14ac:dyDescent="0.25">
      <c r="C402" s="17"/>
      <c r="D402" s="30">
        <f t="shared" si="95"/>
        <v>994.37235097001326</v>
      </c>
      <c r="E402" s="17">
        <f t="shared" si="96"/>
        <v>-917.02450190521745</v>
      </c>
      <c r="F402" s="30">
        <f t="shared" si="97"/>
        <v>77.34784906479581</v>
      </c>
      <c r="G402">
        <f t="shared" si="98"/>
        <v>5</v>
      </c>
      <c r="H402" s="31">
        <f t="shared" si="99"/>
        <v>9.7656225800141683E-4</v>
      </c>
      <c r="I402" s="30">
        <f t="shared" si="100"/>
        <v>1</v>
      </c>
      <c r="J402" s="2"/>
      <c r="K402" s="20">
        <v>100</v>
      </c>
      <c r="L402" s="7">
        <f t="shared" si="94"/>
        <v>86.21598533371521</v>
      </c>
      <c r="M402" s="7">
        <f t="shared" si="94"/>
        <v>98.094719243534925</v>
      </c>
      <c r="N402" s="7">
        <f t="shared" si="94"/>
        <v>111.61009070675183</v>
      </c>
      <c r="O402" s="7">
        <f t="shared" si="94"/>
        <v>96.225739434679397</v>
      </c>
      <c r="P402" s="7">
        <f t="shared" si="94"/>
        <v>82.961969398262198</v>
      </c>
      <c r="Q402" s="7">
        <f t="shared" si="93"/>
        <v>71.526479368967031</v>
      </c>
      <c r="R402" s="7">
        <f t="shared" si="93"/>
        <v>81.381310960132652</v>
      </c>
      <c r="S402" s="7">
        <f t="shared" si="93"/>
        <v>70.163699121773135</v>
      </c>
      <c r="T402" s="7">
        <f t="shared" si="93"/>
        <v>79.830768503050237</v>
      </c>
      <c r="U402" s="7">
        <f t="shared" si="93"/>
        <v>90.829754980947826</v>
      </c>
      <c r="W402" s="20">
        <v>100</v>
      </c>
      <c r="X402" s="7">
        <f t="shared" ref="X402:AC465" si="105">IF(OR(-AT402*$L$2-(1-AT402)*$L$3+W402&lt;$N$3,-AT402*$L$2-(1-AT402)*$L$3+W402&gt;$N$2),100,-AT402*$L$2-(1-AT402)*$L$3+W402)</f>
        <v>115.98777142420998</v>
      </c>
      <c r="Y402" s="7">
        <f t="shared" si="105"/>
        <v>103.87831843691006</v>
      </c>
      <c r="Z402" s="7">
        <f t="shared" si="105"/>
        <v>91.768865449610146</v>
      </c>
      <c r="AA402" s="7">
        <f t="shared" si="103"/>
        <v>107.75663687382013</v>
      </c>
      <c r="AB402" s="7">
        <f t="shared" si="103"/>
        <v>123.74440829803011</v>
      </c>
      <c r="AC402" s="7">
        <f t="shared" si="103"/>
        <v>100</v>
      </c>
      <c r="AD402" s="7">
        <f t="shared" si="103"/>
        <v>87.890547012700083</v>
      </c>
      <c r="AE402" s="7">
        <f t="shared" si="103"/>
        <v>103.87831843691006</v>
      </c>
      <c r="AF402" s="7">
        <f t="shared" si="103"/>
        <v>91.768865449610146</v>
      </c>
      <c r="AG402" s="7">
        <f t="shared" si="101"/>
        <v>79.659412462310229</v>
      </c>
      <c r="AI402" s="17">
        <f t="shared" si="102"/>
        <v>0</v>
      </c>
      <c r="AJ402" s="17">
        <f t="shared" ref="AJ402:AO465" si="106">IF(Y402=100,(-AU402*$L$2-(1-AU402)*$L$3+X402)-100,0)*M402</f>
        <v>0</v>
      </c>
      <c r="AK402" s="17">
        <f t="shared" si="106"/>
        <v>0</v>
      </c>
      <c r="AL402" s="17">
        <f t="shared" si="106"/>
        <v>0</v>
      </c>
      <c r="AM402" s="17">
        <f t="shared" si="104"/>
        <v>0</v>
      </c>
      <c r="AN402" s="17">
        <f t="shared" si="104"/>
        <v>2841.902933186896</v>
      </c>
      <c r="AO402" s="17">
        <f t="shared" si="104"/>
        <v>0</v>
      </c>
      <c r="AP402" s="17">
        <f t="shared" si="104"/>
        <v>0</v>
      </c>
      <c r="AQ402" s="17">
        <f t="shared" si="104"/>
        <v>0</v>
      </c>
      <c r="AR402" s="17">
        <f t="shared" si="104"/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1</v>
      </c>
      <c r="BC402">
        <v>1</v>
      </c>
    </row>
    <row r="403" spans="3:55" x14ac:dyDescent="0.25">
      <c r="C403" s="17"/>
      <c r="D403" s="30">
        <f t="shared" si="95"/>
        <v>3375.7680769281692</v>
      </c>
      <c r="E403" s="17">
        <f t="shared" si="96"/>
        <v>-3117.3116335618074</v>
      </c>
      <c r="F403" s="30">
        <f t="shared" si="97"/>
        <v>258.45644336636178</v>
      </c>
      <c r="G403">
        <f t="shared" si="98"/>
        <v>4</v>
      </c>
      <c r="H403" s="31">
        <f t="shared" si="99"/>
        <v>9.7612754295987511E-4</v>
      </c>
      <c r="I403" s="30">
        <f t="shared" si="100"/>
        <v>1</v>
      </c>
      <c r="J403" s="2"/>
      <c r="K403" s="20">
        <v>100</v>
      </c>
      <c r="L403" s="7">
        <f t="shared" si="94"/>
        <v>86.21598533371521</v>
      </c>
      <c r="M403" s="7">
        <f t="shared" si="94"/>
        <v>98.094719243534925</v>
      </c>
      <c r="N403" s="7">
        <f t="shared" si="94"/>
        <v>111.61009070675183</v>
      </c>
      <c r="O403" s="7">
        <f t="shared" si="94"/>
        <v>96.225739434679397</v>
      </c>
      <c r="P403" s="7">
        <f t="shared" si="94"/>
        <v>82.961969398262198</v>
      </c>
      <c r="Q403" s="7">
        <f t="shared" si="93"/>
        <v>71.526479368967031</v>
      </c>
      <c r="R403" s="7">
        <f t="shared" si="93"/>
        <v>81.381310960132652</v>
      </c>
      <c r="S403" s="7">
        <f t="shared" si="93"/>
        <v>92.593929297508126</v>
      </c>
      <c r="T403" s="7">
        <f t="shared" si="93"/>
        <v>79.830768503050237</v>
      </c>
      <c r="U403" s="7">
        <f t="shared" si="93"/>
        <v>68.826883664381924</v>
      </c>
      <c r="W403" s="20">
        <v>100</v>
      </c>
      <c r="X403" s="7">
        <f t="shared" si="105"/>
        <v>115.98777142420998</v>
      </c>
      <c r="Y403" s="7">
        <f t="shared" si="105"/>
        <v>103.87831843691006</v>
      </c>
      <c r="Z403" s="7">
        <f t="shared" si="105"/>
        <v>91.768865449610146</v>
      </c>
      <c r="AA403" s="7">
        <f t="shared" si="103"/>
        <v>107.75663687382013</v>
      </c>
      <c r="AB403" s="7">
        <f t="shared" si="103"/>
        <v>123.74440829803011</v>
      </c>
      <c r="AC403" s="7">
        <f t="shared" si="103"/>
        <v>100</v>
      </c>
      <c r="AD403" s="7">
        <f t="shared" si="103"/>
        <v>87.890547012700083</v>
      </c>
      <c r="AE403" s="7">
        <f t="shared" si="103"/>
        <v>75.781094025400165</v>
      </c>
      <c r="AF403" s="7">
        <f t="shared" si="103"/>
        <v>91.768865449610146</v>
      </c>
      <c r="AG403" s="7">
        <f t="shared" si="101"/>
        <v>107.75663687382013</v>
      </c>
      <c r="AI403" s="17">
        <f t="shared" si="102"/>
        <v>0</v>
      </c>
      <c r="AJ403" s="17">
        <f t="shared" si="106"/>
        <v>0</v>
      </c>
      <c r="AK403" s="17">
        <f t="shared" si="106"/>
        <v>0</v>
      </c>
      <c r="AL403" s="17">
        <f t="shared" si="106"/>
        <v>0</v>
      </c>
      <c r="AM403" s="17">
        <f t="shared" si="104"/>
        <v>0</v>
      </c>
      <c r="AN403" s="17">
        <f t="shared" si="104"/>
        <v>2841.902933186896</v>
      </c>
      <c r="AO403" s="17">
        <f t="shared" si="104"/>
        <v>0</v>
      </c>
      <c r="AP403" s="17">
        <f t="shared" si="104"/>
        <v>0</v>
      </c>
      <c r="AQ403" s="17">
        <f t="shared" si="104"/>
        <v>0</v>
      </c>
      <c r="AR403" s="17">
        <f t="shared" si="104"/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0</v>
      </c>
      <c r="AZ403">
        <v>1</v>
      </c>
      <c r="BA403">
        <v>1</v>
      </c>
      <c r="BB403">
        <v>0</v>
      </c>
      <c r="BC403">
        <v>0</v>
      </c>
    </row>
    <row r="404" spans="3:55" x14ac:dyDescent="0.25">
      <c r="C404" s="17"/>
      <c r="D404" s="30">
        <f t="shared" si="95"/>
        <v>994.37235097001326</v>
      </c>
      <c r="E404" s="17">
        <f t="shared" si="96"/>
        <v>-917.02450190521745</v>
      </c>
      <c r="F404" s="30">
        <f t="shared" si="97"/>
        <v>77.34784906479581</v>
      </c>
      <c r="G404">
        <f t="shared" si="98"/>
        <v>5</v>
      </c>
      <c r="H404" s="31">
        <f t="shared" si="99"/>
        <v>9.7656225800141683E-4</v>
      </c>
      <c r="I404" s="30">
        <f t="shared" si="100"/>
        <v>1</v>
      </c>
      <c r="J404" s="2"/>
      <c r="K404" s="20">
        <v>100</v>
      </c>
      <c r="L404" s="7">
        <f t="shared" si="94"/>
        <v>86.21598533371521</v>
      </c>
      <c r="M404" s="7">
        <f t="shared" si="94"/>
        <v>98.094719243534925</v>
      </c>
      <c r="N404" s="7">
        <f t="shared" si="94"/>
        <v>111.61009070675183</v>
      </c>
      <c r="O404" s="7">
        <f t="shared" si="94"/>
        <v>96.225739434679397</v>
      </c>
      <c r="P404" s="7">
        <f t="shared" si="94"/>
        <v>82.961969398262198</v>
      </c>
      <c r="Q404" s="7">
        <f t="shared" si="93"/>
        <v>71.526479368967031</v>
      </c>
      <c r="R404" s="7">
        <f t="shared" si="93"/>
        <v>81.381310960132652</v>
      </c>
      <c r="S404" s="7">
        <f t="shared" si="93"/>
        <v>92.593929297508126</v>
      </c>
      <c r="T404" s="7">
        <f t="shared" si="93"/>
        <v>79.830768503050237</v>
      </c>
      <c r="U404" s="7">
        <f t="shared" si="93"/>
        <v>90.829754980947826</v>
      </c>
      <c r="W404" s="20">
        <v>100</v>
      </c>
      <c r="X404" s="7">
        <f t="shared" si="105"/>
        <v>115.98777142420998</v>
      </c>
      <c r="Y404" s="7">
        <f t="shared" si="105"/>
        <v>103.87831843691006</v>
      </c>
      <c r="Z404" s="7">
        <f t="shared" si="105"/>
        <v>91.768865449610146</v>
      </c>
      <c r="AA404" s="7">
        <f t="shared" si="103"/>
        <v>107.75663687382013</v>
      </c>
      <c r="AB404" s="7">
        <f t="shared" si="103"/>
        <v>123.74440829803011</v>
      </c>
      <c r="AC404" s="7">
        <f t="shared" si="103"/>
        <v>100</v>
      </c>
      <c r="AD404" s="7">
        <f t="shared" si="103"/>
        <v>87.890547012700083</v>
      </c>
      <c r="AE404" s="7">
        <f t="shared" si="103"/>
        <v>75.781094025400165</v>
      </c>
      <c r="AF404" s="7">
        <f t="shared" si="103"/>
        <v>91.768865449610146</v>
      </c>
      <c r="AG404" s="7">
        <f t="shared" si="101"/>
        <v>79.659412462310229</v>
      </c>
      <c r="AI404" s="17">
        <f t="shared" si="102"/>
        <v>0</v>
      </c>
      <c r="AJ404" s="17">
        <f t="shared" si="106"/>
        <v>0</v>
      </c>
      <c r="AK404" s="17">
        <f t="shared" si="106"/>
        <v>0</v>
      </c>
      <c r="AL404" s="17">
        <f t="shared" si="106"/>
        <v>0</v>
      </c>
      <c r="AM404" s="17">
        <f t="shared" si="104"/>
        <v>0</v>
      </c>
      <c r="AN404" s="17">
        <f t="shared" si="104"/>
        <v>2841.902933186896</v>
      </c>
      <c r="AO404" s="17">
        <f t="shared" si="104"/>
        <v>0</v>
      </c>
      <c r="AP404" s="17">
        <f t="shared" si="104"/>
        <v>0</v>
      </c>
      <c r="AQ404" s="17">
        <f t="shared" si="104"/>
        <v>0</v>
      </c>
      <c r="AR404" s="17">
        <f t="shared" si="104"/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0</v>
      </c>
      <c r="AZ404">
        <v>1</v>
      </c>
      <c r="BA404">
        <v>1</v>
      </c>
      <c r="BB404">
        <v>0</v>
      </c>
      <c r="BC404">
        <v>1</v>
      </c>
    </row>
    <row r="405" spans="3:55" x14ac:dyDescent="0.25">
      <c r="C405" s="17"/>
      <c r="D405" s="30">
        <f t="shared" si="95"/>
        <v>466.82450585020456</v>
      </c>
      <c r="E405" s="17">
        <f t="shared" si="96"/>
        <v>-917.02450190521745</v>
      </c>
      <c r="F405" s="30">
        <f t="shared" si="97"/>
        <v>-450.19999605501289</v>
      </c>
      <c r="G405">
        <f t="shared" si="98"/>
        <v>5</v>
      </c>
      <c r="H405" s="31">
        <f t="shared" si="99"/>
        <v>9.7656225800141683E-4</v>
      </c>
      <c r="I405" s="30">
        <f t="shared" si="100"/>
        <v>2</v>
      </c>
      <c r="J405" s="2"/>
      <c r="K405" s="20">
        <v>100</v>
      </c>
      <c r="L405" s="7">
        <f t="shared" si="94"/>
        <v>86.21598533371521</v>
      </c>
      <c r="M405" s="7">
        <f t="shared" si="94"/>
        <v>98.094719243534925</v>
      </c>
      <c r="N405" s="7">
        <f t="shared" si="94"/>
        <v>111.61009070675183</v>
      </c>
      <c r="O405" s="7">
        <f t="shared" si="94"/>
        <v>96.225739434679397</v>
      </c>
      <c r="P405" s="7">
        <f t="shared" si="94"/>
        <v>82.961969398262198</v>
      </c>
      <c r="Q405" s="7">
        <f t="shared" si="93"/>
        <v>71.526479368967031</v>
      </c>
      <c r="R405" s="7">
        <f t="shared" si="93"/>
        <v>81.381310960132652</v>
      </c>
      <c r="S405" s="7">
        <f t="shared" si="93"/>
        <v>92.593929297508126</v>
      </c>
      <c r="T405" s="7">
        <f t="shared" si="93"/>
        <v>105.35140859247174</v>
      </c>
      <c r="U405" s="7">
        <f t="shared" si="93"/>
        <v>90.829754980947826</v>
      </c>
      <c r="W405" s="20">
        <v>100</v>
      </c>
      <c r="X405" s="7">
        <f t="shared" si="105"/>
        <v>115.98777142420998</v>
      </c>
      <c r="Y405" s="7">
        <f t="shared" si="105"/>
        <v>103.87831843691006</v>
      </c>
      <c r="Z405" s="7">
        <f t="shared" si="105"/>
        <v>91.768865449610146</v>
      </c>
      <c r="AA405" s="7">
        <f t="shared" si="103"/>
        <v>107.75663687382013</v>
      </c>
      <c r="AB405" s="7">
        <f t="shared" si="103"/>
        <v>123.74440829803011</v>
      </c>
      <c r="AC405" s="7">
        <f t="shared" si="103"/>
        <v>100</v>
      </c>
      <c r="AD405" s="7">
        <f t="shared" si="103"/>
        <v>87.890547012700083</v>
      </c>
      <c r="AE405" s="7">
        <f t="shared" si="103"/>
        <v>75.781094025400165</v>
      </c>
      <c r="AF405" s="7">
        <f t="shared" si="103"/>
        <v>100</v>
      </c>
      <c r="AG405" s="7">
        <f t="shared" si="101"/>
        <v>115.98777142420998</v>
      </c>
      <c r="AI405" s="17">
        <f t="shared" si="102"/>
        <v>0</v>
      </c>
      <c r="AJ405" s="17">
        <f t="shared" si="106"/>
        <v>0</v>
      </c>
      <c r="AK405" s="17">
        <f t="shared" si="106"/>
        <v>0</v>
      </c>
      <c r="AL405" s="17">
        <f t="shared" si="106"/>
        <v>0</v>
      </c>
      <c r="AM405" s="17">
        <f t="shared" si="104"/>
        <v>0</v>
      </c>
      <c r="AN405" s="17">
        <f t="shared" si="104"/>
        <v>2841.902933186896</v>
      </c>
      <c r="AO405" s="17">
        <f t="shared" si="104"/>
        <v>0</v>
      </c>
      <c r="AP405" s="17">
        <f t="shared" si="104"/>
        <v>0</v>
      </c>
      <c r="AQ405" s="17">
        <f t="shared" si="104"/>
        <v>-3827.2437884890833</v>
      </c>
      <c r="AR405" s="17">
        <f t="shared" si="104"/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0</v>
      </c>
      <c r="AZ405">
        <v>1</v>
      </c>
      <c r="BA405">
        <v>1</v>
      </c>
      <c r="BB405">
        <v>1</v>
      </c>
      <c r="BC405">
        <v>0</v>
      </c>
    </row>
    <row r="406" spans="3:55" x14ac:dyDescent="0.25">
      <c r="C406" s="17"/>
      <c r="D406" s="30">
        <f t="shared" si="95"/>
        <v>-2436.8597874940842</v>
      </c>
      <c r="E406" s="17">
        <f t="shared" si="96"/>
        <v>1986.6597914390709</v>
      </c>
      <c r="F406" s="30">
        <f t="shared" si="97"/>
        <v>-450.19999605501334</v>
      </c>
      <c r="G406">
        <f t="shared" si="98"/>
        <v>6</v>
      </c>
      <c r="H406" s="31">
        <f t="shared" si="99"/>
        <v>9.7699716664180632E-4</v>
      </c>
      <c r="I406" s="30">
        <f t="shared" si="100"/>
        <v>2</v>
      </c>
      <c r="J406" s="2"/>
      <c r="K406" s="20">
        <v>100</v>
      </c>
      <c r="L406" s="7">
        <f t="shared" si="94"/>
        <v>86.21598533371521</v>
      </c>
      <c r="M406" s="7">
        <f t="shared" si="94"/>
        <v>98.094719243534925</v>
      </c>
      <c r="N406" s="7">
        <f t="shared" si="94"/>
        <v>111.61009070675183</v>
      </c>
      <c r="O406" s="7">
        <f t="shared" si="94"/>
        <v>96.225739434679397</v>
      </c>
      <c r="P406" s="7">
        <f t="shared" si="94"/>
        <v>82.961969398262198</v>
      </c>
      <c r="Q406" s="7">
        <f t="shared" si="93"/>
        <v>71.526479368967031</v>
      </c>
      <c r="R406" s="7">
        <f t="shared" si="93"/>
        <v>81.381310960132652</v>
      </c>
      <c r="S406" s="7">
        <f t="shared" si="93"/>
        <v>92.593929297508126</v>
      </c>
      <c r="T406" s="7">
        <f t="shared" si="93"/>
        <v>105.35140859247174</v>
      </c>
      <c r="U406" s="7">
        <f t="shared" si="93"/>
        <v>119.86659791439071</v>
      </c>
      <c r="W406" s="20">
        <v>100</v>
      </c>
      <c r="X406" s="7">
        <f t="shared" si="105"/>
        <v>115.98777142420998</v>
      </c>
      <c r="Y406" s="7">
        <f t="shared" si="105"/>
        <v>103.87831843691006</v>
      </c>
      <c r="Z406" s="7">
        <f t="shared" si="105"/>
        <v>91.768865449610146</v>
      </c>
      <c r="AA406" s="7">
        <f t="shared" si="103"/>
        <v>107.75663687382013</v>
      </c>
      <c r="AB406" s="7">
        <f t="shared" si="103"/>
        <v>123.74440829803011</v>
      </c>
      <c r="AC406" s="7">
        <f t="shared" si="103"/>
        <v>100</v>
      </c>
      <c r="AD406" s="7">
        <f t="shared" si="103"/>
        <v>87.890547012700083</v>
      </c>
      <c r="AE406" s="7">
        <f t="shared" si="103"/>
        <v>75.781094025400165</v>
      </c>
      <c r="AF406" s="7">
        <f t="shared" si="103"/>
        <v>100</v>
      </c>
      <c r="AG406" s="7">
        <f t="shared" si="101"/>
        <v>87.890547012700083</v>
      </c>
      <c r="AI406" s="17">
        <f t="shared" si="102"/>
        <v>0</v>
      </c>
      <c r="AJ406" s="17">
        <f t="shared" si="106"/>
        <v>0</v>
      </c>
      <c r="AK406" s="17">
        <f t="shared" si="106"/>
        <v>0</v>
      </c>
      <c r="AL406" s="17">
        <f t="shared" si="106"/>
        <v>0</v>
      </c>
      <c r="AM406" s="17">
        <f t="shared" si="104"/>
        <v>0</v>
      </c>
      <c r="AN406" s="17">
        <f t="shared" si="104"/>
        <v>2841.902933186896</v>
      </c>
      <c r="AO406" s="17">
        <f t="shared" si="104"/>
        <v>0</v>
      </c>
      <c r="AP406" s="17">
        <f t="shared" si="104"/>
        <v>0</v>
      </c>
      <c r="AQ406" s="17">
        <f t="shared" si="104"/>
        <v>-3827.2437884890833</v>
      </c>
      <c r="AR406" s="17">
        <f t="shared" si="104"/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0</v>
      </c>
      <c r="AZ406">
        <v>1</v>
      </c>
      <c r="BA406">
        <v>1</v>
      </c>
      <c r="BB406">
        <v>1</v>
      </c>
      <c r="BC406">
        <v>1</v>
      </c>
    </row>
    <row r="407" spans="3:55" x14ac:dyDescent="0.25">
      <c r="C407" s="17"/>
      <c r="D407" s="30">
        <f t="shared" si="95"/>
        <v>4727.528048825141</v>
      </c>
      <c r="E407" s="17">
        <f t="shared" si="96"/>
        <v>-4784.5946342759453</v>
      </c>
      <c r="F407" s="30">
        <f t="shared" si="97"/>
        <v>-57.066585450804268</v>
      </c>
      <c r="G407">
        <f t="shared" si="98"/>
        <v>3</v>
      </c>
      <c r="H407" s="31">
        <f t="shared" si="99"/>
        <v>9.7569302143100045E-4</v>
      </c>
      <c r="I407" s="30">
        <f t="shared" si="100"/>
        <v>1</v>
      </c>
      <c r="J407" s="2"/>
      <c r="K407" s="20">
        <v>100</v>
      </c>
      <c r="L407" s="7">
        <f t="shared" si="94"/>
        <v>86.21598533371521</v>
      </c>
      <c r="M407" s="7">
        <f t="shared" si="94"/>
        <v>98.094719243534925</v>
      </c>
      <c r="N407" s="7">
        <f t="shared" si="94"/>
        <v>111.61009070675183</v>
      </c>
      <c r="O407" s="7">
        <f t="shared" si="94"/>
        <v>96.225739434679397</v>
      </c>
      <c r="P407" s="7">
        <f t="shared" si="94"/>
        <v>82.961969398262198</v>
      </c>
      <c r="Q407" s="7">
        <f t="shared" si="93"/>
        <v>94.392368938464216</v>
      </c>
      <c r="R407" s="7">
        <f t="shared" si="93"/>
        <v>81.381310960132652</v>
      </c>
      <c r="S407" s="7">
        <f t="shared" si="93"/>
        <v>70.163699121773135</v>
      </c>
      <c r="T407" s="7">
        <f t="shared" si="93"/>
        <v>60.492324544419994</v>
      </c>
      <c r="U407" s="7">
        <f t="shared" si="93"/>
        <v>52.154053657240546</v>
      </c>
      <c r="W407" s="20">
        <v>100</v>
      </c>
      <c r="X407" s="7">
        <f t="shared" si="105"/>
        <v>115.98777142420998</v>
      </c>
      <c r="Y407" s="7">
        <f t="shared" si="105"/>
        <v>103.87831843691006</v>
      </c>
      <c r="Z407" s="7">
        <f t="shared" si="105"/>
        <v>91.768865449610146</v>
      </c>
      <c r="AA407" s="7">
        <f t="shared" si="103"/>
        <v>107.75663687382013</v>
      </c>
      <c r="AB407" s="7">
        <f t="shared" si="103"/>
        <v>123.74440829803011</v>
      </c>
      <c r="AC407" s="7">
        <f t="shared" si="103"/>
        <v>111.63495531073019</v>
      </c>
      <c r="AD407" s="7">
        <f t="shared" si="103"/>
        <v>127.62272673494017</v>
      </c>
      <c r="AE407" s="7">
        <f t="shared" si="103"/>
        <v>100</v>
      </c>
      <c r="AF407" s="7">
        <f t="shared" si="103"/>
        <v>115.98777142420998</v>
      </c>
      <c r="AG407" s="7">
        <f t="shared" si="101"/>
        <v>131.97554284841996</v>
      </c>
      <c r="AI407" s="17">
        <f t="shared" si="102"/>
        <v>0</v>
      </c>
      <c r="AJ407" s="17">
        <f t="shared" si="106"/>
        <v>0</v>
      </c>
      <c r="AK407" s="17">
        <f t="shared" si="106"/>
        <v>0</v>
      </c>
      <c r="AL407" s="17">
        <f t="shared" si="106"/>
        <v>0</v>
      </c>
      <c r="AM407" s="17">
        <f t="shared" si="104"/>
        <v>0</v>
      </c>
      <c r="AN407" s="17">
        <f t="shared" si="104"/>
        <v>0</v>
      </c>
      <c r="AO407" s="17">
        <f t="shared" si="104"/>
        <v>0</v>
      </c>
      <c r="AP407" s="17">
        <f t="shared" si="104"/>
        <v>3059.8738713892526</v>
      </c>
      <c r="AQ407" s="17">
        <f t="shared" si="104"/>
        <v>0</v>
      </c>
      <c r="AR407" s="17">
        <f t="shared" si="104"/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</row>
    <row r="408" spans="3:55" x14ac:dyDescent="0.25">
      <c r="C408" s="17"/>
      <c r="D408" s="30">
        <f t="shared" si="95"/>
        <v>3326.8064432598894</v>
      </c>
      <c r="E408" s="17">
        <f t="shared" si="96"/>
        <v>-3117.311633561806</v>
      </c>
      <c r="F408" s="30">
        <f t="shared" si="97"/>
        <v>209.49480969808337</v>
      </c>
      <c r="G408">
        <f t="shared" si="98"/>
        <v>4</v>
      </c>
      <c r="H408" s="31">
        <f t="shared" si="99"/>
        <v>9.7612754295987511E-4</v>
      </c>
      <c r="I408" s="30">
        <f t="shared" si="100"/>
        <v>1</v>
      </c>
      <c r="J408" s="2"/>
      <c r="K408" s="20">
        <v>100</v>
      </c>
      <c r="L408" s="7">
        <f t="shared" si="94"/>
        <v>86.21598533371521</v>
      </c>
      <c r="M408" s="7">
        <f t="shared" si="94"/>
        <v>98.094719243534925</v>
      </c>
      <c r="N408" s="7">
        <f t="shared" si="94"/>
        <v>111.61009070675183</v>
      </c>
      <c r="O408" s="7">
        <f t="shared" si="94"/>
        <v>96.225739434679397</v>
      </c>
      <c r="P408" s="7">
        <f t="shared" si="94"/>
        <v>82.961969398262198</v>
      </c>
      <c r="Q408" s="7">
        <f t="shared" si="93"/>
        <v>94.392368938464216</v>
      </c>
      <c r="R408" s="7">
        <f t="shared" si="93"/>
        <v>81.381310960132652</v>
      </c>
      <c r="S408" s="7">
        <f t="shared" si="93"/>
        <v>70.163699121773135</v>
      </c>
      <c r="T408" s="7">
        <f t="shared" si="93"/>
        <v>60.492324544419994</v>
      </c>
      <c r="U408" s="7">
        <f t="shared" si="93"/>
        <v>68.826883664381938</v>
      </c>
      <c r="W408" s="20">
        <v>100</v>
      </c>
      <c r="X408" s="7">
        <f t="shared" si="105"/>
        <v>115.98777142420998</v>
      </c>
      <c r="Y408" s="7">
        <f t="shared" si="105"/>
        <v>103.87831843691006</v>
      </c>
      <c r="Z408" s="7">
        <f t="shared" si="105"/>
        <v>91.768865449610146</v>
      </c>
      <c r="AA408" s="7">
        <f t="shared" si="103"/>
        <v>107.75663687382013</v>
      </c>
      <c r="AB408" s="7">
        <f t="shared" si="103"/>
        <v>123.74440829803011</v>
      </c>
      <c r="AC408" s="7">
        <f t="shared" si="103"/>
        <v>111.63495531073019</v>
      </c>
      <c r="AD408" s="7">
        <f t="shared" si="103"/>
        <v>127.62272673494017</v>
      </c>
      <c r="AE408" s="7">
        <f t="shared" si="103"/>
        <v>100</v>
      </c>
      <c r="AF408" s="7">
        <f t="shared" si="103"/>
        <v>115.98777142420998</v>
      </c>
      <c r="AG408" s="7">
        <f t="shared" si="101"/>
        <v>103.87831843691006</v>
      </c>
      <c r="AI408" s="17">
        <f t="shared" si="102"/>
        <v>0</v>
      </c>
      <c r="AJ408" s="17">
        <f t="shared" si="106"/>
        <v>0</v>
      </c>
      <c r="AK408" s="17">
        <f t="shared" si="106"/>
        <v>0</v>
      </c>
      <c r="AL408" s="17">
        <f t="shared" si="106"/>
        <v>0</v>
      </c>
      <c r="AM408" s="17">
        <f t="shared" si="104"/>
        <v>0</v>
      </c>
      <c r="AN408" s="17">
        <f t="shared" si="104"/>
        <v>0</v>
      </c>
      <c r="AO408" s="17">
        <f t="shared" si="104"/>
        <v>0</v>
      </c>
      <c r="AP408" s="17">
        <f t="shared" si="104"/>
        <v>3059.8738713892526</v>
      </c>
      <c r="AQ408" s="17">
        <f t="shared" si="104"/>
        <v>0</v>
      </c>
      <c r="AR408" s="17">
        <f t="shared" si="104"/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1</v>
      </c>
    </row>
    <row r="409" spans="3:55" x14ac:dyDescent="0.25">
      <c r="C409" s="17"/>
      <c r="D409" s="30">
        <f t="shared" si="95"/>
        <v>3326.806443259889</v>
      </c>
      <c r="E409" s="17">
        <f t="shared" si="96"/>
        <v>-3117.3116335618074</v>
      </c>
      <c r="F409" s="30">
        <f t="shared" si="97"/>
        <v>209.49480969808155</v>
      </c>
      <c r="G409">
        <f t="shared" si="98"/>
        <v>4</v>
      </c>
      <c r="H409" s="31">
        <f t="shared" si="99"/>
        <v>9.7612754295987511E-4</v>
      </c>
      <c r="I409" s="30">
        <f t="shared" si="100"/>
        <v>1</v>
      </c>
      <c r="J409" s="2"/>
      <c r="K409" s="20">
        <v>100</v>
      </c>
      <c r="L409" s="7">
        <f t="shared" si="94"/>
        <v>86.21598533371521</v>
      </c>
      <c r="M409" s="7">
        <f t="shared" si="94"/>
        <v>98.094719243534925</v>
      </c>
      <c r="N409" s="7">
        <f t="shared" si="94"/>
        <v>111.61009070675183</v>
      </c>
      <c r="O409" s="7">
        <f t="shared" si="94"/>
        <v>96.225739434679397</v>
      </c>
      <c r="P409" s="7">
        <f t="shared" si="94"/>
        <v>82.961969398262198</v>
      </c>
      <c r="Q409" s="7">
        <f t="shared" si="93"/>
        <v>94.392368938464216</v>
      </c>
      <c r="R409" s="7">
        <f t="shared" si="93"/>
        <v>81.381310960132652</v>
      </c>
      <c r="S409" s="7">
        <f t="shared" si="93"/>
        <v>70.163699121773135</v>
      </c>
      <c r="T409" s="7">
        <f t="shared" si="93"/>
        <v>79.830768503050237</v>
      </c>
      <c r="U409" s="7">
        <f t="shared" si="93"/>
        <v>68.826883664381924</v>
      </c>
      <c r="W409" s="20">
        <v>100</v>
      </c>
      <c r="X409" s="7">
        <f t="shared" si="105"/>
        <v>115.98777142420998</v>
      </c>
      <c r="Y409" s="7">
        <f t="shared" si="105"/>
        <v>103.87831843691006</v>
      </c>
      <c r="Z409" s="7">
        <f t="shared" si="105"/>
        <v>91.768865449610146</v>
      </c>
      <c r="AA409" s="7">
        <f t="shared" si="103"/>
        <v>107.75663687382013</v>
      </c>
      <c r="AB409" s="7">
        <f t="shared" si="103"/>
        <v>123.74440829803011</v>
      </c>
      <c r="AC409" s="7">
        <f t="shared" si="103"/>
        <v>111.63495531073019</v>
      </c>
      <c r="AD409" s="7">
        <f t="shared" si="103"/>
        <v>127.62272673494017</v>
      </c>
      <c r="AE409" s="7">
        <f t="shared" si="103"/>
        <v>100</v>
      </c>
      <c r="AF409" s="7">
        <f t="shared" si="103"/>
        <v>87.890547012700083</v>
      </c>
      <c r="AG409" s="7">
        <f t="shared" si="101"/>
        <v>103.87831843691006</v>
      </c>
      <c r="AI409" s="17">
        <f t="shared" si="102"/>
        <v>0</v>
      </c>
      <c r="AJ409" s="17">
        <f t="shared" si="106"/>
        <v>0</v>
      </c>
      <c r="AK409" s="17">
        <f t="shared" si="106"/>
        <v>0</v>
      </c>
      <c r="AL409" s="17">
        <f t="shared" si="106"/>
        <v>0</v>
      </c>
      <c r="AM409" s="17">
        <f t="shared" si="104"/>
        <v>0</v>
      </c>
      <c r="AN409" s="17">
        <f t="shared" si="104"/>
        <v>0</v>
      </c>
      <c r="AO409" s="17">
        <f t="shared" si="104"/>
        <v>0</v>
      </c>
      <c r="AP409" s="17">
        <f t="shared" si="104"/>
        <v>3059.8738713892526</v>
      </c>
      <c r="AQ409" s="17">
        <f t="shared" si="104"/>
        <v>0</v>
      </c>
      <c r="AR409" s="17">
        <f t="shared" si="104"/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1</v>
      </c>
      <c r="BC409">
        <v>0</v>
      </c>
    </row>
    <row r="410" spans="3:55" x14ac:dyDescent="0.25">
      <c r="C410" s="17"/>
      <c r="D410" s="30">
        <f t="shared" si="95"/>
        <v>860.07657580973637</v>
      </c>
      <c r="E410" s="17">
        <f t="shared" si="96"/>
        <v>-917.02450190521745</v>
      </c>
      <c r="F410" s="30">
        <f t="shared" si="97"/>
        <v>-56.94792609548108</v>
      </c>
      <c r="G410">
        <f t="shared" si="98"/>
        <v>5</v>
      </c>
      <c r="H410" s="31">
        <f t="shared" si="99"/>
        <v>9.7656225800141683E-4</v>
      </c>
      <c r="I410" s="30">
        <f t="shared" si="100"/>
        <v>1</v>
      </c>
      <c r="J410" s="2"/>
      <c r="K410" s="20">
        <v>100</v>
      </c>
      <c r="L410" s="7">
        <f t="shared" si="94"/>
        <v>86.21598533371521</v>
      </c>
      <c r="M410" s="7">
        <f t="shared" si="94"/>
        <v>98.094719243534925</v>
      </c>
      <c r="N410" s="7">
        <f t="shared" si="94"/>
        <v>111.61009070675183</v>
      </c>
      <c r="O410" s="7">
        <f t="shared" si="94"/>
        <v>96.225739434679397</v>
      </c>
      <c r="P410" s="7">
        <f t="shared" si="94"/>
        <v>82.961969398262198</v>
      </c>
      <c r="Q410" s="7">
        <f t="shared" si="93"/>
        <v>94.392368938464216</v>
      </c>
      <c r="R410" s="7">
        <f t="shared" si="93"/>
        <v>81.381310960132652</v>
      </c>
      <c r="S410" s="7">
        <f t="shared" si="93"/>
        <v>70.163699121773135</v>
      </c>
      <c r="T410" s="7">
        <f t="shared" si="93"/>
        <v>79.830768503050237</v>
      </c>
      <c r="U410" s="7">
        <f t="shared" si="93"/>
        <v>90.829754980947826</v>
      </c>
      <c r="W410" s="20">
        <v>100</v>
      </c>
      <c r="X410" s="7">
        <f t="shared" si="105"/>
        <v>115.98777142420998</v>
      </c>
      <c r="Y410" s="7">
        <f t="shared" si="105"/>
        <v>103.87831843691006</v>
      </c>
      <c r="Z410" s="7">
        <f t="shared" si="105"/>
        <v>91.768865449610146</v>
      </c>
      <c r="AA410" s="7">
        <f t="shared" si="103"/>
        <v>107.75663687382013</v>
      </c>
      <c r="AB410" s="7">
        <f t="shared" si="103"/>
        <v>123.74440829803011</v>
      </c>
      <c r="AC410" s="7">
        <f t="shared" si="103"/>
        <v>111.63495531073019</v>
      </c>
      <c r="AD410" s="7">
        <f t="shared" si="103"/>
        <v>127.62272673494017</v>
      </c>
      <c r="AE410" s="7">
        <f t="shared" si="103"/>
        <v>100</v>
      </c>
      <c r="AF410" s="7">
        <f t="shared" si="103"/>
        <v>87.890547012700083</v>
      </c>
      <c r="AG410" s="7">
        <f t="shared" si="101"/>
        <v>75.781094025400165</v>
      </c>
      <c r="AI410" s="17">
        <f t="shared" si="102"/>
        <v>0</v>
      </c>
      <c r="AJ410" s="17">
        <f t="shared" si="106"/>
        <v>0</v>
      </c>
      <c r="AK410" s="17">
        <f t="shared" si="106"/>
        <v>0</v>
      </c>
      <c r="AL410" s="17">
        <f t="shared" si="106"/>
        <v>0</v>
      </c>
      <c r="AM410" s="17">
        <f t="shared" si="104"/>
        <v>0</v>
      </c>
      <c r="AN410" s="17">
        <f t="shared" si="104"/>
        <v>0</v>
      </c>
      <c r="AO410" s="17">
        <f t="shared" si="104"/>
        <v>0</v>
      </c>
      <c r="AP410" s="17">
        <f t="shared" si="104"/>
        <v>3059.8738713892526</v>
      </c>
      <c r="AQ410" s="17">
        <f t="shared" si="104"/>
        <v>0</v>
      </c>
      <c r="AR410" s="17">
        <f t="shared" si="104"/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1</v>
      </c>
      <c r="BC410">
        <v>1</v>
      </c>
    </row>
    <row r="411" spans="3:55" x14ac:dyDescent="0.25">
      <c r="C411" s="17"/>
      <c r="D411" s="30">
        <f t="shared" si="95"/>
        <v>3268.5072552162083</v>
      </c>
      <c r="E411" s="17">
        <f t="shared" si="96"/>
        <v>-3117.3116335618074</v>
      </c>
      <c r="F411" s="30">
        <f t="shared" si="97"/>
        <v>151.19562165440084</v>
      </c>
      <c r="G411">
        <f t="shared" si="98"/>
        <v>4</v>
      </c>
      <c r="H411" s="31">
        <f t="shared" si="99"/>
        <v>9.7612754295987511E-4</v>
      </c>
      <c r="I411" s="30">
        <f t="shared" si="100"/>
        <v>0</v>
      </c>
      <c r="J411" s="2"/>
      <c r="K411" s="20">
        <v>100</v>
      </c>
      <c r="L411" s="7">
        <f t="shared" si="94"/>
        <v>86.21598533371521</v>
      </c>
      <c r="M411" s="7">
        <f t="shared" si="94"/>
        <v>98.094719243534925</v>
      </c>
      <c r="N411" s="7">
        <f t="shared" si="94"/>
        <v>111.61009070675183</v>
      </c>
      <c r="O411" s="7">
        <f t="shared" si="94"/>
        <v>96.225739434679397</v>
      </c>
      <c r="P411" s="7">
        <f t="shared" si="94"/>
        <v>82.961969398262198</v>
      </c>
      <c r="Q411" s="7">
        <f t="shared" si="93"/>
        <v>94.392368938464216</v>
      </c>
      <c r="R411" s="7">
        <f t="shared" si="93"/>
        <v>81.381310960132652</v>
      </c>
      <c r="S411" s="7">
        <f t="shared" si="93"/>
        <v>92.593929297508126</v>
      </c>
      <c r="T411" s="7">
        <f t="shared" si="93"/>
        <v>79.830768503050237</v>
      </c>
      <c r="U411" s="7">
        <f t="shared" si="93"/>
        <v>68.826883664381924</v>
      </c>
      <c r="W411" s="20">
        <v>100</v>
      </c>
      <c r="X411" s="7">
        <f t="shared" si="105"/>
        <v>115.98777142420998</v>
      </c>
      <c r="Y411" s="7">
        <f t="shared" si="105"/>
        <v>103.87831843691006</v>
      </c>
      <c r="Z411" s="7">
        <f t="shared" si="105"/>
        <v>91.768865449610146</v>
      </c>
      <c r="AA411" s="7">
        <f t="shared" si="103"/>
        <v>107.75663687382013</v>
      </c>
      <c r="AB411" s="7">
        <f t="shared" si="103"/>
        <v>123.74440829803011</v>
      </c>
      <c r="AC411" s="7">
        <f t="shared" si="103"/>
        <v>111.63495531073019</v>
      </c>
      <c r="AD411" s="7">
        <f t="shared" si="103"/>
        <v>127.62272673494017</v>
      </c>
      <c r="AE411" s="7">
        <f t="shared" si="103"/>
        <v>115.51327374764026</v>
      </c>
      <c r="AF411" s="7">
        <f t="shared" si="103"/>
        <v>131.50104517185025</v>
      </c>
      <c r="AG411" s="7">
        <f t="shared" si="101"/>
        <v>147.48881659606025</v>
      </c>
      <c r="AI411" s="17">
        <f t="shared" si="102"/>
        <v>0</v>
      </c>
      <c r="AJ411" s="17">
        <f t="shared" si="106"/>
        <v>0</v>
      </c>
      <c r="AK411" s="17">
        <f t="shared" si="106"/>
        <v>0</v>
      </c>
      <c r="AL411" s="17">
        <f t="shared" si="106"/>
        <v>0</v>
      </c>
      <c r="AM411" s="17">
        <f t="shared" si="104"/>
        <v>0</v>
      </c>
      <c r="AN411" s="17">
        <f t="shared" si="104"/>
        <v>0</v>
      </c>
      <c r="AO411" s="17">
        <f t="shared" si="104"/>
        <v>0</v>
      </c>
      <c r="AP411" s="17">
        <f t="shared" si="104"/>
        <v>0</v>
      </c>
      <c r="AQ411" s="17">
        <f t="shared" si="104"/>
        <v>0</v>
      </c>
      <c r="AR411" s="17">
        <f t="shared" si="104"/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1</v>
      </c>
      <c r="BB411">
        <v>0</v>
      </c>
      <c r="BC411">
        <v>0</v>
      </c>
    </row>
    <row r="412" spans="3:55" x14ac:dyDescent="0.25">
      <c r="C412" s="17"/>
      <c r="D412" s="30">
        <f t="shared" si="95"/>
        <v>1761.3335668131697</v>
      </c>
      <c r="E412" s="17">
        <f t="shared" si="96"/>
        <v>-917.02450190521745</v>
      </c>
      <c r="F412" s="30">
        <f t="shared" si="97"/>
        <v>844.30906490795223</v>
      </c>
      <c r="G412">
        <f t="shared" si="98"/>
        <v>5</v>
      </c>
      <c r="H412" s="31">
        <f t="shared" si="99"/>
        <v>9.7656225800141683E-4</v>
      </c>
      <c r="I412" s="30">
        <f t="shared" si="100"/>
        <v>0</v>
      </c>
      <c r="J412" s="2"/>
      <c r="K412" s="20">
        <v>100</v>
      </c>
      <c r="L412" s="7">
        <f t="shared" si="94"/>
        <v>86.21598533371521</v>
      </c>
      <c r="M412" s="7">
        <f t="shared" si="94"/>
        <v>98.094719243534925</v>
      </c>
      <c r="N412" s="7">
        <f t="shared" si="94"/>
        <v>111.61009070675183</v>
      </c>
      <c r="O412" s="7">
        <f t="shared" si="94"/>
        <v>96.225739434679397</v>
      </c>
      <c r="P412" s="7">
        <f t="shared" si="94"/>
        <v>82.961969398262198</v>
      </c>
      <c r="Q412" s="7">
        <f t="shared" si="93"/>
        <v>94.392368938464216</v>
      </c>
      <c r="R412" s="7">
        <f t="shared" si="93"/>
        <v>81.381310960132652</v>
      </c>
      <c r="S412" s="7">
        <f t="shared" si="93"/>
        <v>92.593929297508126</v>
      </c>
      <c r="T412" s="7">
        <f t="shared" si="93"/>
        <v>79.830768503050237</v>
      </c>
      <c r="U412" s="7">
        <f t="shared" si="93"/>
        <v>90.829754980947826</v>
      </c>
      <c r="W412" s="20">
        <v>100</v>
      </c>
      <c r="X412" s="7">
        <f t="shared" si="105"/>
        <v>115.98777142420998</v>
      </c>
      <c r="Y412" s="7">
        <f t="shared" si="105"/>
        <v>103.87831843691006</v>
      </c>
      <c r="Z412" s="7">
        <f t="shared" si="105"/>
        <v>91.768865449610146</v>
      </c>
      <c r="AA412" s="7">
        <f t="shared" si="103"/>
        <v>107.75663687382013</v>
      </c>
      <c r="AB412" s="7">
        <f t="shared" si="103"/>
        <v>123.74440829803011</v>
      </c>
      <c r="AC412" s="7">
        <f t="shared" si="103"/>
        <v>111.63495531073019</v>
      </c>
      <c r="AD412" s="7">
        <f t="shared" si="103"/>
        <v>127.62272673494017</v>
      </c>
      <c r="AE412" s="7">
        <f t="shared" si="103"/>
        <v>115.51327374764026</v>
      </c>
      <c r="AF412" s="7">
        <f t="shared" si="103"/>
        <v>131.50104517185025</v>
      </c>
      <c r="AG412" s="7">
        <f t="shared" si="101"/>
        <v>119.39159218455033</v>
      </c>
      <c r="AI412" s="17">
        <f t="shared" si="102"/>
        <v>0</v>
      </c>
      <c r="AJ412" s="17">
        <f t="shared" si="106"/>
        <v>0</v>
      </c>
      <c r="AK412" s="17">
        <f t="shared" si="106"/>
        <v>0</v>
      </c>
      <c r="AL412" s="17">
        <f t="shared" si="106"/>
        <v>0</v>
      </c>
      <c r="AM412" s="17">
        <f t="shared" si="104"/>
        <v>0</v>
      </c>
      <c r="AN412" s="17">
        <f t="shared" si="104"/>
        <v>0</v>
      </c>
      <c r="AO412" s="17">
        <f t="shared" si="104"/>
        <v>0</v>
      </c>
      <c r="AP412" s="17">
        <f t="shared" si="104"/>
        <v>0</v>
      </c>
      <c r="AQ412" s="17">
        <f t="shared" si="104"/>
        <v>0</v>
      </c>
      <c r="AR412" s="17">
        <f t="shared" si="104"/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1</v>
      </c>
      <c r="BB412">
        <v>0</v>
      </c>
      <c r="BC412">
        <v>1</v>
      </c>
    </row>
    <row r="413" spans="3:55" x14ac:dyDescent="0.25">
      <c r="C413" s="17"/>
      <c r="D413" s="30">
        <f t="shared" si="95"/>
        <v>1761.3335668131683</v>
      </c>
      <c r="E413" s="17">
        <f t="shared" si="96"/>
        <v>-917.02450190521745</v>
      </c>
      <c r="F413" s="30">
        <f t="shared" si="97"/>
        <v>844.30906490795087</v>
      </c>
      <c r="G413">
        <f t="shared" si="98"/>
        <v>5</v>
      </c>
      <c r="H413" s="31">
        <f t="shared" si="99"/>
        <v>9.7656225800141683E-4</v>
      </c>
      <c r="I413" s="30">
        <f t="shared" si="100"/>
        <v>0</v>
      </c>
      <c r="J413" s="2"/>
      <c r="K413" s="20">
        <v>100</v>
      </c>
      <c r="L413" s="7">
        <f t="shared" si="94"/>
        <v>86.21598533371521</v>
      </c>
      <c r="M413" s="7">
        <f t="shared" si="94"/>
        <v>98.094719243534925</v>
      </c>
      <c r="N413" s="7">
        <f t="shared" si="94"/>
        <v>111.61009070675183</v>
      </c>
      <c r="O413" s="7">
        <f t="shared" si="94"/>
        <v>96.225739434679397</v>
      </c>
      <c r="P413" s="7">
        <f t="shared" si="94"/>
        <v>82.961969398262198</v>
      </c>
      <c r="Q413" s="7">
        <f t="shared" si="93"/>
        <v>94.392368938464216</v>
      </c>
      <c r="R413" s="7">
        <f t="shared" si="93"/>
        <v>81.381310960132652</v>
      </c>
      <c r="S413" s="7">
        <f t="shared" si="93"/>
        <v>92.593929297508126</v>
      </c>
      <c r="T413" s="7">
        <f t="shared" si="93"/>
        <v>105.35140859247174</v>
      </c>
      <c r="U413" s="7">
        <f t="shared" si="93"/>
        <v>90.829754980947826</v>
      </c>
      <c r="W413" s="20">
        <v>100</v>
      </c>
      <c r="X413" s="7">
        <f t="shared" si="105"/>
        <v>115.98777142420998</v>
      </c>
      <c r="Y413" s="7">
        <f t="shared" si="105"/>
        <v>103.87831843691006</v>
      </c>
      <c r="Z413" s="7">
        <f t="shared" si="105"/>
        <v>91.768865449610146</v>
      </c>
      <c r="AA413" s="7">
        <f t="shared" si="103"/>
        <v>107.75663687382013</v>
      </c>
      <c r="AB413" s="7">
        <f t="shared" si="103"/>
        <v>123.74440829803011</v>
      </c>
      <c r="AC413" s="7">
        <f t="shared" si="103"/>
        <v>111.63495531073019</v>
      </c>
      <c r="AD413" s="7">
        <f t="shared" si="103"/>
        <v>127.62272673494017</v>
      </c>
      <c r="AE413" s="7">
        <f t="shared" si="103"/>
        <v>115.51327374764026</v>
      </c>
      <c r="AF413" s="7">
        <f t="shared" si="103"/>
        <v>103.40382076034034</v>
      </c>
      <c r="AG413" s="7">
        <f t="shared" si="101"/>
        <v>119.39159218455032</v>
      </c>
      <c r="AI413" s="17">
        <f t="shared" si="102"/>
        <v>0</v>
      </c>
      <c r="AJ413" s="17">
        <f t="shared" si="106"/>
        <v>0</v>
      </c>
      <c r="AK413" s="17">
        <f t="shared" si="106"/>
        <v>0</v>
      </c>
      <c r="AL413" s="17">
        <f t="shared" si="106"/>
        <v>0</v>
      </c>
      <c r="AM413" s="17">
        <f t="shared" si="104"/>
        <v>0</v>
      </c>
      <c r="AN413" s="17">
        <f t="shared" si="104"/>
        <v>0</v>
      </c>
      <c r="AO413" s="17">
        <f t="shared" si="104"/>
        <v>0</v>
      </c>
      <c r="AP413" s="17">
        <f t="shared" si="104"/>
        <v>0</v>
      </c>
      <c r="AQ413" s="17">
        <f t="shared" si="104"/>
        <v>0</v>
      </c>
      <c r="AR413" s="17">
        <f t="shared" si="104"/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1</v>
      </c>
      <c r="BB413">
        <v>1</v>
      </c>
      <c r="BC413">
        <v>0</v>
      </c>
    </row>
    <row r="414" spans="3:55" x14ac:dyDescent="0.25">
      <c r="C414" s="17"/>
      <c r="D414" s="30">
        <f t="shared" si="95"/>
        <v>-1043.5145177395257</v>
      </c>
      <c r="E414" s="17">
        <f t="shared" si="96"/>
        <v>1986.6597914390709</v>
      </c>
      <c r="F414" s="30">
        <f t="shared" si="97"/>
        <v>943.14527369954521</v>
      </c>
      <c r="G414">
        <f t="shared" si="98"/>
        <v>6</v>
      </c>
      <c r="H414" s="31">
        <f t="shared" si="99"/>
        <v>9.7699716664180632E-4</v>
      </c>
      <c r="I414" s="30">
        <f t="shared" si="100"/>
        <v>0</v>
      </c>
      <c r="J414" s="2"/>
      <c r="K414" s="20">
        <v>100</v>
      </c>
      <c r="L414" s="7">
        <f t="shared" si="94"/>
        <v>86.21598533371521</v>
      </c>
      <c r="M414" s="7">
        <f t="shared" si="94"/>
        <v>98.094719243534925</v>
      </c>
      <c r="N414" s="7">
        <f t="shared" si="94"/>
        <v>111.61009070675183</v>
      </c>
      <c r="O414" s="7">
        <f t="shared" si="94"/>
        <v>96.225739434679397</v>
      </c>
      <c r="P414" s="7">
        <f t="shared" si="94"/>
        <v>82.961969398262198</v>
      </c>
      <c r="Q414" s="7">
        <f t="shared" si="93"/>
        <v>94.392368938464216</v>
      </c>
      <c r="R414" s="7">
        <f t="shared" si="93"/>
        <v>81.381310960132652</v>
      </c>
      <c r="S414" s="7">
        <f t="shared" si="93"/>
        <v>92.593929297508126</v>
      </c>
      <c r="T414" s="7">
        <f t="shared" si="93"/>
        <v>105.35140859247174</v>
      </c>
      <c r="U414" s="7">
        <f t="shared" si="93"/>
        <v>119.86659791439071</v>
      </c>
      <c r="W414" s="20">
        <v>100</v>
      </c>
      <c r="X414" s="7">
        <f t="shared" si="105"/>
        <v>115.98777142420998</v>
      </c>
      <c r="Y414" s="7">
        <f t="shared" si="105"/>
        <v>103.87831843691006</v>
      </c>
      <c r="Z414" s="7">
        <f t="shared" si="105"/>
        <v>91.768865449610146</v>
      </c>
      <c r="AA414" s="7">
        <f t="shared" si="103"/>
        <v>107.75663687382013</v>
      </c>
      <c r="AB414" s="7">
        <f t="shared" si="103"/>
        <v>123.74440829803011</v>
      </c>
      <c r="AC414" s="7">
        <f t="shared" si="103"/>
        <v>111.63495531073019</v>
      </c>
      <c r="AD414" s="7">
        <f t="shared" si="103"/>
        <v>127.62272673494017</v>
      </c>
      <c r="AE414" s="7">
        <f t="shared" si="103"/>
        <v>115.51327374764026</v>
      </c>
      <c r="AF414" s="7">
        <f t="shared" si="103"/>
        <v>103.40382076034034</v>
      </c>
      <c r="AG414" s="7">
        <f t="shared" si="101"/>
        <v>91.29436777304042</v>
      </c>
      <c r="AI414" s="17">
        <f t="shared" si="102"/>
        <v>0</v>
      </c>
      <c r="AJ414" s="17">
        <f t="shared" si="106"/>
        <v>0</v>
      </c>
      <c r="AK414" s="17">
        <f t="shared" si="106"/>
        <v>0</v>
      </c>
      <c r="AL414" s="17">
        <f t="shared" si="106"/>
        <v>0</v>
      </c>
      <c r="AM414" s="17">
        <f t="shared" si="104"/>
        <v>0</v>
      </c>
      <c r="AN414" s="17">
        <f t="shared" si="104"/>
        <v>0</v>
      </c>
      <c r="AO414" s="17">
        <f t="shared" si="104"/>
        <v>0</v>
      </c>
      <c r="AP414" s="17">
        <f t="shared" si="104"/>
        <v>0</v>
      </c>
      <c r="AQ414" s="17">
        <f t="shared" si="104"/>
        <v>0</v>
      </c>
      <c r="AR414" s="17">
        <f t="shared" si="104"/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1</v>
      </c>
      <c r="BB414">
        <v>1</v>
      </c>
      <c r="BC414">
        <v>1</v>
      </c>
    </row>
    <row r="415" spans="3:55" x14ac:dyDescent="0.25">
      <c r="C415" s="17"/>
      <c r="D415" s="30">
        <f t="shared" si="95"/>
        <v>3268.5072552162087</v>
      </c>
      <c r="E415" s="17">
        <f t="shared" si="96"/>
        <v>-3117.311633561806</v>
      </c>
      <c r="F415" s="30">
        <f t="shared" si="97"/>
        <v>151.19562165440266</v>
      </c>
      <c r="G415">
        <f t="shared" si="98"/>
        <v>4</v>
      </c>
      <c r="H415" s="31">
        <f t="shared" si="99"/>
        <v>9.7612754295987511E-4</v>
      </c>
      <c r="I415" s="30">
        <f t="shared" si="100"/>
        <v>0</v>
      </c>
      <c r="J415" s="2"/>
      <c r="K415" s="20">
        <v>100</v>
      </c>
      <c r="L415" s="7">
        <f t="shared" si="94"/>
        <v>86.21598533371521</v>
      </c>
      <c r="M415" s="7">
        <f t="shared" si="94"/>
        <v>98.094719243534925</v>
      </c>
      <c r="N415" s="7">
        <f t="shared" si="94"/>
        <v>111.61009070675183</v>
      </c>
      <c r="O415" s="7">
        <f t="shared" si="94"/>
        <v>96.225739434679397</v>
      </c>
      <c r="P415" s="7">
        <f t="shared" si="94"/>
        <v>82.961969398262198</v>
      </c>
      <c r="Q415" s="7">
        <f t="shared" si="93"/>
        <v>94.392368938464216</v>
      </c>
      <c r="R415" s="7">
        <f t="shared" si="93"/>
        <v>107.39763506628834</v>
      </c>
      <c r="S415" s="7">
        <f t="shared" si="93"/>
        <v>92.59392929750814</v>
      </c>
      <c r="T415" s="7">
        <f t="shared" si="93"/>
        <v>79.830768503050251</v>
      </c>
      <c r="U415" s="7">
        <f t="shared" si="93"/>
        <v>68.826883664381938</v>
      </c>
      <c r="W415" s="20">
        <v>100</v>
      </c>
      <c r="X415" s="7">
        <f t="shared" si="105"/>
        <v>115.98777142420998</v>
      </c>
      <c r="Y415" s="7">
        <f t="shared" si="105"/>
        <v>103.87831843691006</v>
      </c>
      <c r="Z415" s="7">
        <f t="shared" si="105"/>
        <v>91.768865449610146</v>
      </c>
      <c r="AA415" s="7">
        <f t="shared" si="103"/>
        <v>107.75663687382013</v>
      </c>
      <c r="AB415" s="7">
        <f t="shared" si="103"/>
        <v>123.74440829803011</v>
      </c>
      <c r="AC415" s="7">
        <f t="shared" si="103"/>
        <v>111.63495531073019</v>
      </c>
      <c r="AD415" s="7">
        <f t="shared" si="103"/>
        <v>99.525502323430274</v>
      </c>
      <c r="AE415" s="7">
        <f t="shared" si="103"/>
        <v>115.51327374764026</v>
      </c>
      <c r="AF415" s="7">
        <f t="shared" si="103"/>
        <v>131.50104517185025</v>
      </c>
      <c r="AG415" s="7">
        <f t="shared" si="101"/>
        <v>147.48881659606025</v>
      </c>
      <c r="AI415" s="17">
        <f t="shared" si="102"/>
        <v>0</v>
      </c>
      <c r="AJ415" s="17">
        <f t="shared" si="106"/>
        <v>0</v>
      </c>
      <c r="AK415" s="17">
        <f t="shared" si="106"/>
        <v>0</v>
      </c>
      <c r="AL415" s="17">
        <f t="shared" si="106"/>
        <v>0</v>
      </c>
      <c r="AM415" s="17">
        <f t="shared" si="104"/>
        <v>0</v>
      </c>
      <c r="AN415" s="17">
        <f t="shared" si="104"/>
        <v>0</v>
      </c>
      <c r="AO415" s="17">
        <f t="shared" si="104"/>
        <v>0</v>
      </c>
      <c r="AP415" s="17">
        <f t="shared" si="104"/>
        <v>0</v>
      </c>
      <c r="AQ415" s="17">
        <f t="shared" si="104"/>
        <v>0</v>
      </c>
      <c r="AR415" s="17">
        <f t="shared" si="104"/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1</v>
      </c>
      <c r="BA415">
        <v>0</v>
      </c>
      <c r="BB415">
        <v>0</v>
      </c>
      <c r="BC415">
        <v>0</v>
      </c>
    </row>
    <row r="416" spans="3:55" x14ac:dyDescent="0.25">
      <c r="C416" s="17"/>
      <c r="D416" s="30">
        <f t="shared" si="95"/>
        <v>1761.3335668131699</v>
      </c>
      <c r="E416" s="17">
        <f t="shared" si="96"/>
        <v>-917.02450190521608</v>
      </c>
      <c r="F416" s="30">
        <f t="shared" si="97"/>
        <v>844.30906490795383</v>
      </c>
      <c r="G416">
        <f t="shared" si="98"/>
        <v>5</v>
      </c>
      <c r="H416" s="31">
        <f t="shared" si="99"/>
        <v>9.7656225800141683E-4</v>
      </c>
      <c r="I416" s="30">
        <f t="shared" si="100"/>
        <v>0</v>
      </c>
      <c r="J416" s="2"/>
      <c r="K416" s="20">
        <v>100</v>
      </c>
      <c r="L416" s="7">
        <f t="shared" si="94"/>
        <v>86.21598533371521</v>
      </c>
      <c r="M416" s="7">
        <f t="shared" si="94"/>
        <v>98.094719243534925</v>
      </c>
      <c r="N416" s="7">
        <f t="shared" si="94"/>
        <v>111.61009070675183</v>
      </c>
      <c r="O416" s="7">
        <f t="shared" si="94"/>
        <v>96.225739434679397</v>
      </c>
      <c r="P416" s="7">
        <f t="shared" si="94"/>
        <v>82.961969398262198</v>
      </c>
      <c r="Q416" s="7">
        <f t="shared" si="93"/>
        <v>94.392368938464216</v>
      </c>
      <c r="R416" s="7">
        <f t="shared" si="93"/>
        <v>107.39763506628834</v>
      </c>
      <c r="S416" s="7">
        <f t="shared" si="93"/>
        <v>92.59392929750814</v>
      </c>
      <c r="T416" s="7">
        <f t="shared" si="93"/>
        <v>79.830768503050251</v>
      </c>
      <c r="U416" s="7">
        <f t="shared" si="93"/>
        <v>90.82975498094784</v>
      </c>
      <c r="W416" s="20">
        <v>100</v>
      </c>
      <c r="X416" s="7">
        <f t="shared" si="105"/>
        <v>115.98777142420998</v>
      </c>
      <c r="Y416" s="7">
        <f t="shared" si="105"/>
        <v>103.87831843691006</v>
      </c>
      <c r="Z416" s="7">
        <f t="shared" si="105"/>
        <v>91.768865449610146</v>
      </c>
      <c r="AA416" s="7">
        <f t="shared" si="103"/>
        <v>107.75663687382013</v>
      </c>
      <c r="AB416" s="7">
        <f t="shared" si="103"/>
        <v>123.74440829803011</v>
      </c>
      <c r="AC416" s="7">
        <f t="shared" si="103"/>
        <v>111.63495531073019</v>
      </c>
      <c r="AD416" s="7">
        <f t="shared" si="103"/>
        <v>99.525502323430274</v>
      </c>
      <c r="AE416" s="7">
        <f t="shared" si="103"/>
        <v>115.51327374764026</v>
      </c>
      <c r="AF416" s="7">
        <f t="shared" si="103"/>
        <v>131.50104517185025</v>
      </c>
      <c r="AG416" s="7">
        <f t="shared" si="101"/>
        <v>119.39159218455033</v>
      </c>
      <c r="AI416" s="17">
        <f t="shared" si="102"/>
        <v>0</v>
      </c>
      <c r="AJ416" s="17">
        <f t="shared" si="106"/>
        <v>0</v>
      </c>
      <c r="AK416" s="17">
        <f t="shared" si="106"/>
        <v>0</v>
      </c>
      <c r="AL416" s="17">
        <f t="shared" si="106"/>
        <v>0</v>
      </c>
      <c r="AM416" s="17">
        <f t="shared" si="104"/>
        <v>0</v>
      </c>
      <c r="AN416" s="17">
        <f t="shared" si="104"/>
        <v>0</v>
      </c>
      <c r="AO416" s="17">
        <f t="shared" si="104"/>
        <v>0</v>
      </c>
      <c r="AP416" s="17">
        <f t="shared" si="104"/>
        <v>0</v>
      </c>
      <c r="AQ416" s="17">
        <f t="shared" si="104"/>
        <v>0</v>
      </c>
      <c r="AR416" s="17">
        <f t="shared" si="104"/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1</v>
      </c>
      <c r="BA416">
        <v>0</v>
      </c>
      <c r="BB416">
        <v>0</v>
      </c>
      <c r="BC416">
        <v>1</v>
      </c>
    </row>
    <row r="417" spans="3:55" x14ac:dyDescent="0.25">
      <c r="C417" s="17"/>
      <c r="D417" s="30">
        <f t="shared" si="95"/>
        <v>1761.3335668131683</v>
      </c>
      <c r="E417" s="17">
        <f t="shared" si="96"/>
        <v>-917.02450190521745</v>
      </c>
      <c r="F417" s="30">
        <f t="shared" si="97"/>
        <v>844.30906490795087</v>
      </c>
      <c r="G417">
        <f t="shared" si="98"/>
        <v>5</v>
      </c>
      <c r="H417" s="31">
        <f t="shared" si="99"/>
        <v>9.7656225800141683E-4</v>
      </c>
      <c r="I417" s="30">
        <f t="shared" si="100"/>
        <v>0</v>
      </c>
      <c r="J417" s="2"/>
      <c r="K417" s="20">
        <v>100</v>
      </c>
      <c r="L417" s="7">
        <f t="shared" si="94"/>
        <v>86.21598533371521</v>
      </c>
      <c r="M417" s="7">
        <f t="shared" si="94"/>
        <v>98.094719243534925</v>
      </c>
      <c r="N417" s="7">
        <f t="shared" si="94"/>
        <v>111.61009070675183</v>
      </c>
      <c r="O417" s="7">
        <f t="shared" si="94"/>
        <v>96.225739434679397</v>
      </c>
      <c r="P417" s="7">
        <f t="shared" si="94"/>
        <v>82.961969398262198</v>
      </c>
      <c r="Q417" s="7">
        <f t="shared" si="93"/>
        <v>94.392368938464216</v>
      </c>
      <c r="R417" s="7">
        <f t="shared" si="93"/>
        <v>107.39763506628834</v>
      </c>
      <c r="S417" s="7">
        <f t="shared" si="93"/>
        <v>92.59392929750814</v>
      </c>
      <c r="T417" s="7">
        <f t="shared" si="93"/>
        <v>105.35140859247176</v>
      </c>
      <c r="U417" s="7">
        <f t="shared" si="93"/>
        <v>90.829754980947826</v>
      </c>
      <c r="W417" s="20">
        <v>100</v>
      </c>
      <c r="X417" s="7">
        <f t="shared" si="105"/>
        <v>115.98777142420998</v>
      </c>
      <c r="Y417" s="7">
        <f t="shared" si="105"/>
        <v>103.87831843691006</v>
      </c>
      <c r="Z417" s="7">
        <f t="shared" si="105"/>
        <v>91.768865449610146</v>
      </c>
      <c r="AA417" s="7">
        <f t="shared" si="103"/>
        <v>107.75663687382013</v>
      </c>
      <c r="AB417" s="7">
        <f t="shared" si="103"/>
        <v>123.74440829803011</v>
      </c>
      <c r="AC417" s="7">
        <f t="shared" si="103"/>
        <v>111.63495531073019</v>
      </c>
      <c r="AD417" s="7">
        <f t="shared" si="103"/>
        <v>99.525502323430274</v>
      </c>
      <c r="AE417" s="7">
        <f t="shared" si="103"/>
        <v>115.51327374764026</v>
      </c>
      <c r="AF417" s="7">
        <f t="shared" si="103"/>
        <v>103.40382076034034</v>
      </c>
      <c r="AG417" s="7">
        <f t="shared" si="101"/>
        <v>119.39159218455032</v>
      </c>
      <c r="AI417" s="17">
        <f t="shared" si="102"/>
        <v>0</v>
      </c>
      <c r="AJ417" s="17">
        <f t="shared" si="106"/>
        <v>0</v>
      </c>
      <c r="AK417" s="17">
        <f t="shared" si="106"/>
        <v>0</v>
      </c>
      <c r="AL417" s="17">
        <f t="shared" si="106"/>
        <v>0</v>
      </c>
      <c r="AM417" s="17">
        <f t="shared" si="104"/>
        <v>0</v>
      </c>
      <c r="AN417" s="17">
        <f t="shared" si="104"/>
        <v>0</v>
      </c>
      <c r="AO417" s="17">
        <f t="shared" si="104"/>
        <v>0</v>
      </c>
      <c r="AP417" s="17">
        <f t="shared" si="104"/>
        <v>0</v>
      </c>
      <c r="AQ417" s="17">
        <f t="shared" si="104"/>
        <v>0</v>
      </c>
      <c r="AR417" s="17">
        <f t="shared" si="104"/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1</v>
      </c>
      <c r="BA417">
        <v>0</v>
      </c>
      <c r="BB417">
        <v>1</v>
      </c>
      <c r="BC417">
        <v>0</v>
      </c>
    </row>
    <row r="418" spans="3:55" x14ac:dyDescent="0.25">
      <c r="C418" s="17"/>
      <c r="D418" s="30">
        <f t="shared" si="95"/>
        <v>-1043.5145177395259</v>
      </c>
      <c r="E418" s="17">
        <f t="shared" si="96"/>
        <v>1986.6597914390738</v>
      </c>
      <c r="F418" s="30">
        <f t="shared" si="97"/>
        <v>943.14527369954794</v>
      </c>
      <c r="G418">
        <f t="shared" si="98"/>
        <v>6</v>
      </c>
      <c r="H418" s="31">
        <f t="shared" si="99"/>
        <v>9.7699716664180632E-4</v>
      </c>
      <c r="I418" s="30">
        <f t="shared" si="100"/>
        <v>0</v>
      </c>
      <c r="J418" s="2"/>
      <c r="K418" s="20">
        <v>100</v>
      </c>
      <c r="L418" s="7">
        <f t="shared" si="94"/>
        <v>86.21598533371521</v>
      </c>
      <c r="M418" s="7">
        <f t="shared" si="94"/>
        <v>98.094719243534925</v>
      </c>
      <c r="N418" s="7">
        <f t="shared" si="94"/>
        <v>111.61009070675183</v>
      </c>
      <c r="O418" s="7">
        <f t="shared" si="94"/>
        <v>96.225739434679397</v>
      </c>
      <c r="P418" s="7">
        <f t="shared" si="94"/>
        <v>82.961969398262198</v>
      </c>
      <c r="Q418" s="7">
        <f t="shared" si="93"/>
        <v>94.392368938464216</v>
      </c>
      <c r="R418" s="7">
        <f t="shared" si="93"/>
        <v>107.39763506628834</v>
      </c>
      <c r="S418" s="7">
        <f t="shared" si="93"/>
        <v>92.59392929750814</v>
      </c>
      <c r="T418" s="7">
        <f t="shared" si="93"/>
        <v>105.35140859247176</v>
      </c>
      <c r="U418" s="7">
        <f t="shared" si="93"/>
        <v>119.86659791439074</v>
      </c>
      <c r="W418" s="20">
        <v>100</v>
      </c>
      <c r="X418" s="7">
        <f t="shared" si="105"/>
        <v>115.98777142420998</v>
      </c>
      <c r="Y418" s="7">
        <f t="shared" si="105"/>
        <v>103.87831843691006</v>
      </c>
      <c r="Z418" s="7">
        <f t="shared" si="105"/>
        <v>91.768865449610146</v>
      </c>
      <c r="AA418" s="7">
        <f t="shared" si="103"/>
        <v>107.75663687382013</v>
      </c>
      <c r="AB418" s="7">
        <f t="shared" si="103"/>
        <v>123.74440829803011</v>
      </c>
      <c r="AC418" s="7">
        <f t="shared" si="103"/>
        <v>111.63495531073019</v>
      </c>
      <c r="AD418" s="7">
        <f t="shared" si="103"/>
        <v>99.525502323430274</v>
      </c>
      <c r="AE418" s="7">
        <f t="shared" si="103"/>
        <v>115.51327374764026</v>
      </c>
      <c r="AF418" s="7">
        <f t="shared" si="103"/>
        <v>103.40382076034034</v>
      </c>
      <c r="AG418" s="7">
        <f t="shared" si="101"/>
        <v>91.29436777304042</v>
      </c>
      <c r="AI418" s="17">
        <f t="shared" si="102"/>
        <v>0</v>
      </c>
      <c r="AJ418" s="17">
        <f t="shared" si="106"/>
        <v>0</v>
      </c>
      <c r="AK418" s="17">
        <f t="shared" si="106"/>
        <v>0</v>
      </c>
      <c r="AL418" s="17">
        <f t="shared" si="106"/>
        <v>0</v>
      </c>
      <c r="AM418" s="17">
        <f t="shared" si="104"/>
        <v>0</v>
      </c>
      <c r="AN418" s="17">
        <f t="shared" si="104"/>
        <v>0</v>
      </c>
      <c r="AO418" s="17">
        <f t="shared" si="104"/>
        <v>0</v>
      </c>
      <c r="AP418" s="17">
        <f t="shared" si="104"/>
        <v>0</v>
      </c>
      <c r="AQ418" s="17">
        <f t="shared" si="104"/>
        <v>0</v>
      </c>
      <c r="AR418" s="17">
        <f t="shared" si="104"/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1</v>
      </c>
      <c r="BA418">
        <v>0</v>
      </c>
      <c r="BB418">
        <v>1</v>
      </c>
      <c r="BC418">
        <v>1</v>
      </c>
    </row>
    <row r="419" spans="3:55" x14ac:dyDescent="0.25">
      <c r="C419" s="17"/>
      <c r="D419" s="30">
        <f t="shared" si="95"/>
        <v>1761.3335668131683</v>
      </c>
      <c r="E419" s="17">
        <f t="shared" si="96"/>
        <v>-917.02450190521745</v>
      </c>
      <c r="F419" s="30">
        <f t="shared" si="97"/>
        <v>844.30906490795087</v>
      </c>
      <c r="G419">
        <f t="shared" si="98"/>
        <v>5</v>
      </c>
      <c r="H419" s="31">
        <f t="shared" si="99"/>
        <v>9.7656225800141683E-4</v>
      </c>
      <c r="I419" s="30">
        <f t="shared" si="100"/>
        <v>0</v>
      </c>
      <c r="J419" s="2"/>
      <c r="K419" s="20">
        <v>100</v>
      </c>
      <c r="L419" s="7">
        <f t="shared" si="94"/>
        <v>86.21598533371521</v>
      </c>
      <c r="M419" s="7">
        <f t="shared" si="94"/>
        <v>98.094719243534925</v>
      </c>
      <c r="N419" s="7">
        <f t="shared" si="94"/>
        <v>111.61009070675183</v>
      </c>
      <c r="O419" s="7">
        <f t="shared" si="94"/>
        <v>96.225739434679397</v>
      </c>
      <c r="P419" s="7">
        <f t="shared" si="94"/>
        <v>82.961969398262198</v>
      </c>
      <c r="Q419" s="7">
        <f t="shared" si="93"/>
        <v>94.392368938464216</v>
      </c>
      <c r="R419" s="7">
        <f t="shared" si="93"/>
        <v>107.39763506628834</v>
      </c>
      <c r="S419" s="7">
        <f t="shared" si="93"/>
        <v>122.19475099042167</v>
      </c>
      <c r="T419" s="7">
        <f t="shared" si="93"/>
        <v>105.35140859247176</v>
      </c>
      <c r="U419" s="7">
        <f t="shared" si="93"/>
        <v>90.829754980947826</v>
      </c>
      <c r="W419" s="20">
        <v>100</v>
      </c>
      <c r="X419" s="7">
        <f t="shared" si="105"/>
        <v>115.98777142420998</v>
      </c>
      <c r="Y419" s="7">
        <f t="shared" si="105"/>
        <v>103.87831843691006</v>
      </c>
      <c r="Z419" s="7">
        <f t="shared" si="105"/>
        <v>91.768865449610146</v>
      </c>
      <c r="AA419" s="7">
        <f t="shared" si="103"/>
        <v>107.75663687382013</v>
      </c>
      <c r="AB419" s="7">
        <f t="shared" si="103"/>
        <v>123.74440829803011</v>
      </c>
      <c r="AC419" s="7">
        <f t="shared" si="103"/>
        <v>111.63495531073019</v>
      </c>
      <c r="AD419" s="7">
        <f t="shared" si="103"/>
        <v>99.525502323430274</v>
      </c>
      <c r="AE419" s="7">
        <f t="shared" si="103"/>
        <v>87.416049336130357</v>
      </c>
      <c r="AF419" s="7">
        <f t="shared" si="103"/>
        <v>103.40382076034034</v>
      </c>
      <c r="AG419" s="7">
        <f t="shared" si="101"/>
        <v>119.39159218455032</v>
      </c>
      <c r="AI419" s="17">
        <f t="shared" si="102"/>
        <v>0</v>
      </c>
      <c r="AJ419" s="17">
        <f t="shared" si="106"/>
        <v>0</v>
      </c>
      <c r="AK419" s="17">
        <f t="shared" si="106"/>
        <v>0</v>
      </c>
      <c r="AL419" s="17">
        <f t="shared" si="106"/>
        <v>0</v>
      </c>
      <c r="AM419" s="17">
        <f t="shared" si="104"/>
        <v>0</v>
      </c>
      <c r="AN419" s="17">
        <f t="shared" si="104"/>
        <v>0</v>
      </c>
      <c r="AO419" s="17">
        <f t="shared" si="104"/>
        <v>0</v>
      </c>
      <c r="AP419" s="17">
        <f t="shared" si="104"/>
        <v>0</v>
      </c>
      <c r="AQ419" s="17">
        <f t="shared" si="104"/>
        <v>0</v>
      </c>
      <c r="AR419" s="17">
        <f t="shared" si="104"/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1</v>
      </c>
      <c r="BA419">
        <v>1</v>
      </c>
      <c r="BB419">
        <v>0</v>
      </c>
      <c r="BC419">
        <v>0</v>
      </c>
    </row>
    <row r="420" spans="3:55" x14ac:dyDescent="0.25">
      <c r="C420" s="17"/>
      <c r="D420" s="30">
        <f t="shared" si="95"/>
        <v>-1043.5145177395259</v>
      </c>
      <c r="E420" s="17">
        <f t="shared" si="96"/>
        <v>1986.6597914390738</v>
      </c>
      <c r="F420" s="30">
        <f t="shared" si="97"/>
        <v>943.14527369954794</v>
      </c>
      <c r="G420">
        <f t="shared" si="98"/>
        <v>6</v>
      </c>
      <c r="H420" s="31">
        <f t="shared" si="99"/>
        <v>9.7699716664180632E-4</v>
      </c>
      <c r="I420" s="30">
        <f t="shared" si="100"/>
        <v>0</v>
      </c>
      <c r="J420" s="2"/>
      <c r="K420" s="20">
        <v>100</v>
      </c>
      <c r="L420" s="7">
        <f t="shared" si="94"/>
        <v>86.21598533371521</v>
      </c>
      <c r="M420" s="7">
        <f t="shared" si="94"/>
        <v>98.094719243534925</v>
      </c>
      <c r="N420" s="7">
        <f t="shared" si="94"/>
        <v>111.61009070675183</v>
      </c>
      <c r="O420" s="7">
        <f t="shared" si="94"/>
        <v>96.225739434679397</v>
      </c>
      <c r="P420" s="7">
        <f t="shared" si="94"/>
        <v>82.961969398262198</v>
      </c>
      <c r="Q420" s="7">
        <f t="shared" si="93"/>
        <v>94.392368938464216</v>
      </c>
      <c r="R420" s="7">
        <f t="shared" si="93"/>
        <v>107.39763506628834</v>
      </c>
      <c r="S420" s="7">
        <f t="shared" si="93"/>
        <v>122.19475099042167</v>
      </c>
      <c r="T420" s="7">
        <f t="shared" si="93"/>
        <v>105.35140859247176</v>
      </c>
      <c r="U420" s="7">
        <f t="shared" si="93"/>
        <v>119.86659791439074</v>
      </c>
      <c r="W420" s="20">
        <v>100</v>
      </c>
      <c r="X420" s="7">
        <f t="shared" si="105"/>
        <v>115.98777142420998</v>
      </c>
      <c r="Y420" s="7">
        <f t="shared" si="105"/>
        <v>103.87831843691006</v>
      </c>
      <c r="Z420" s="7">
        <f t="shared" si="105"/>
        <v>91.768865449610146</v>
      </c>
      <c r="AA420" s="7">
        <f t="shared" si="103"/>
        <v>107.75663687382013</v>
      </c>
      <c r="AB420" s="7">
        <f t="shared" si="103"/>
        <v>123.74440829803011</v>
      </c>
      <c r="AC420" s="7">
        <f t="shared" si="103"/>
        <v>111.63495531073019</v>
      </c>
      <c r="AD420" s="7">
        <f t="shared" si="103"/>
        <v>99.525502323430274</v>
      </c>
      <c r="AE420" s="7">
        <f t="shared" si="103"/>
        <v>87.416049336130357</v>
      </c>
      <c r="AF420" s="7">
        <f t="shared" si="103"/>
        <v>103.40382076034034</v>
      </c>
      <c r="AG420" s="7">
        <f t="shared" si="101"/>
        <v>91.29436777304042</v>
      </c>
      <c r="AI420" s="17">
        <f t="shared" si="102"/>
        <v>0</v>
      </c>
      <c r="AJ420" s="17">
        <f t="shared" si="106"/>
        <v>0</v>
      </c>
      <c r="AK420" s="17">
        <f t="shared" si="106"/>
        <v>0</v>
      </c>
      <c r="AL420" s="17">
        <f t="shared" si="106"/>
        <v>0</v>
      </c>
      <c r="AM420" s="17">
        <f t="shared" si="104"/>
        <v>0</v>
      </c>
      <c r="AN420" s="17">
        <f t="shared" si="104"/>
        <v>0</v>
      </c>
      <c r="AO420" s="17">
        <f t="shared" si="104"/>
        <v>0</v>
      </c>
      <c r="AP420" s="17">
        <f t="shared" si="104"/>
        <v>0</v>
      </c>
      <c r="AQ420" s="17">
        <f t="shared" si="104"/>
        <v>0</v>
      </c>
      <c r="AR420" s="17">
        <f t="shared" si="104"/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1</v>
      </c>
      <c r="BA420">
        <v>1</v>
      </c>
      <c r="BB420">
        <v>0</v>
      </c>
      <c r="BC420">
        <v>1</v>
      </c>
    </row>
    <row r="421" spans="3:55" x14ac:dyDescent="0.25">
      <c r="C421" s="17"/>
      <c r="D421" s="30">
        <f t="shared" si="95"/>
        <v>-1043.5145177395259</v>
      </c>
      <c r="E421" s="17">
        <f t="shared" si="96"/>
        <v>1986.6597914390738</v>
      </c>
      <c r="F421" s="30">
        <f t="shared" si="97"/>
        <v>943.14527369954794</v>
      </c>
      <c r="G421">
        <f t="shared" si="98"/>
        <v>6</v>
      </c>
      <c r="H421" s="31">
        <f t="shared" si="99"/>
        <v>9.7699716664180632E-4</v>
      </c>
      <c r="I421" s="30">
        <f t="shared" si="100"/>
        <v>0</v>
      </c>
      <c r="J421" s="2"/>
      <c r="K421" s="20">
        <v>100</v>
      </c>
      <c r="L421" s="7">
        <f t="shared" si="94"/>
        <v>86.21598533371521</v>
      </c>
      <c r="M421" s="7">
        <f t="shared" si="94"/>
        <v>98.094719243534925</v>
      </c>
      <c r="N421" s="7">
        <f t="shared" si="94"/>
        <v>111.61009070675183</v>
      </c>
      <c r="O421" s="7">
        <f t="shared" si="94"/>
        <v>96.225739434679397</v>
      </c>
      <c r="P421" s="7">
        <f t="shared" si="94"/>
        <v>82.961969398262198</v>
      </c>
      <c r="Q421" s="7">
        <f t="shared" si="93"/>
        <v>94.392368938464216</v>
      </c>
      <c r="R421" s="7">
        <f t="shared" si="93"/>
        <v>107.39763506628834</v>
      </c>
      <c r="S421" s="7">
        <f t="shared" si="93"/>
        <v>122.19475099042167</v>
      </c>
      <c r="T421" s="7">
        <f t="shared" si="93"/>
        <v>139.03059560292039</v>
      </c>
      <c r="U421" s="7">
        <f t="shared" si="93"/>
        <v>119.86659791439074</v>
      </c>
      <c r="W421" s="20">
        <v>100</v>
      </c>
      <c r="X421" s="7">
        <f t="shared" si="105"/>
        <v>115.98777142420998</v>
      </c>
      <c r="Y421" s="7">
        <f t="shared" si="105"/>
        <v>103.87831843691006</v>
      </c>
      <c r="Z421" s="7">
        <f t="shared" si="105"/>
        <v>91.768865449610146</v>
      </c>
      <c r="AA421" s="7">
        <f t="shared" si="103"/>
        <v>107.75663687382013</v>
      </c>
      <c r="AB421" s="7">
        <f t="shared" si="103"/>
        <v>123.74440829803011</v>
      </c>
      <c r="AC421" s="7">
        <f t="shared" si="103"/>
        <v>111.63495531073019</v>
      </c>
      <c r="AD421" s="7">
        <f t="shared" si="103"/>
        <v>99.525502323430274</v>
      </c>
      <c r="AE421" s="7">
        <f t="shared" si="103"/>
        <v>87.416049336130357</v>
      </c>
      <c r="AF421" s="7">
        <f t="shared" si="103"/>
        <v>75.306596348830439</v>
      </c>
      <c r="AG421" s="7">
        <f t="shared" si="101"/>
        <v>91.29436777304042</v>
      </c>
      <c r="AI421" s="17">
        <f t="shared" si="102"/>
        <v>0</v>
      </c>
      <c r="AJ421" s="17">
        <f t="shared" si="106"/>
        <v>0</v>
      </c>
      <c r="AK421" s="17">
        <f t="shared" si="106"/>
        <v>0</v>
      </c>
      <c r="AL421" s="17">
        <f t="shared" si="106"/>
        <v>0</v>
      </c>
      <c r="AM421" s="17">
        <f t="shared" si="104"/>
        <v>0</v>
      </c>
      <c r="AN421" s="17">
        <f t="shared" si="104"/>
        <v>0</v>
      </c>
      <c r="AO421" s="17">
        <f t="shared" si="104"/>
        <v>0</v>
      </c>
      <c r="AP421" s="17">
        <f t="shared" si="104"/>
        <v>0</v>
      </c>
      <c r="AQ421" s="17">
        <f t="shared" si="104"/>
        <v>0</v>
      </c>
      <c r="AR421" s="17">
        <f t="shared" si="104"/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1</v>
      </c>
      <c r="BA421">
        <v>1</v>
      </c>
      <c r="BB421">
        <v>1</v>
      </c>
      <c r="BC421">
        <v>0</v>
      </c>
    </row>
    <row r="422" spans="3:55" x14ac:dyDescent="0.25">
      <c r="C422" s="17"/>
      <c r="D422" s="30">
        <f t="shared" si="95"/>
        <v>-5821.6989792951726</v>
      </c>
      <c r="E422" s="17">
        <f t="shared" si="96"/>
        <v>5818.6062470211536</v>
      </c>
      <c r="F422" s="30">
        <f t="shared" si="97"/>
        <v>-3.0927322740189993</v>
      </c>
      <c r="G422">
        <f t="shared" si="98"/>
        <v>7</v>
      </c>
      <c r="H422" s="31">
        <f t="shared" si="99"/>
        <v>9.7743226896726152E-4</v>
      </c>
      <c r="I422" s="30">
        <f t="shared" si="100"/>
        <v>0</v>
      </c>
      <c r="J422" s="2"/>
      <c r="K422" s="20">
        <v>100</v>
      </c>
      <c r="L422" s="7">
        <f t="shared" si="94"/>
        <v>86.21598533371521</v>
      </c>
      <c r="M422" s="7">
        <f t="shared" si="94"/>
        <v>98.094719243534925</v>
      </c>
      <c r="N422" s="7">
        <f t="shared" si="94"/>
        <v>111.61009070675183</v>
      </c>
      <c r="O422" s="7">
        <f t="shared" si="94"/>
        <v>96.225739434679397</v>
      </c>
      <c r="P422" s="7">
        <f t="shared" si="94"/>
        <v>82.961969398262198</v>
      </c>
      <c r="Q422" s="7">
        <f t="shared" si="93"/>
        <v>94.392368938464216</v>
      </c>
      <c r="R422" s="7">
        <f t="shared" si="93"/>
        <v>107.39763506628834</v>
      </c>
      <c r="S422" s="7">
        <f t="shared" si="93"/>
        <v>122.19475099042167</v>
      </c>
      <c r="T422" s="7">
        <f t="shared" si="93"/>
        <v>139.03059560292039</v>
      </c>
      <c r="U422" s="7">
        <f t="shared" si="93"/>
        <v>158.18606247021154</v>
      </c>
      <c r="W422" s="20">
        <v>100</v>
      </c>
      <c r="X422" s="7">
        <f t="shared" si="105"/>
        <v>115.98777142420998</v>
      </c>
      <c r="Y422" s="7">
        <f t="shared" si="105"/>
        <v>103.87831843691006</v>
      </c>
      <c r="Z422" s="7">
        <f t="shared" si="105"/>
        <v>91.768865449610146</v>
      </c>
      <c r="AA422" s="7">
        <f t="shared" si="103"/>
        <v>107.75663687382013</v>
      </c>
      <c r="AB422" s="7">
        <f t="shared" si="103"/>
        <v>123.74440829803011</v>
      </c>
      <c r="AC422" s="7">
        <f t="shared" si="103"/>
        <v>111.63495531073019</v>
      </c>
      <c r="AD422" s="7">
        <f t="shared" si="103"/>
        <v>99.525502323430274</v>
      </c>
      <c r="AE422" s="7">
        <f t="shared" si="103"/>
        <v>87.416049336130357</v>
      </c>
      <c r="AF422" s="7">
        <f t="shared" si="103"/>
        <v>75.306596348830439</v>
      </c>
      <c r="AG422" s="7">
        <f t="shared" si="101"/>
        <v>63.197143361530522</v>
      </c>
      <c r="AI422" s="17">
        <f t="shared" si="102"/>
        <v>0</v>
      </c>
      <c r="AJ422" s="17">
        <f t="shared" si="106"/>
        <v>0</v>
      </c>
      <c r="AK422" s="17">
        <f t="shared" si="106"/>
        <v>0</v>
      </c>
      <c r="AL422" s="17">
        <f t="shared" si="106"/>
        <v>0</v>
      </c>
      <c r="AM422" s="17">
        <f t="shared" si="104"/>
        <v>0</v>
      </c>
      <c r="AN422" s="17">
        <f t="shared" si="104"/>
        <v>0</v>
      </c>
      <c r="AO422" s="17">
        <f t="shared" si="104"/>
        <v>0</v>
      </c>
      <c r="AP422" s="17">
        <f t="shared" si="104"/>
        <v>0</v>
      </c>
      <c r="AQ422" s="17">
        <f t="shared" si="104"/>
        <v>0</v>
      </c>
      <c r="AR422" s="17">
        <f t="shared" si="104"/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1</v>
      </c>
      <c r="BA422">
        <v>1</v>
      </c>
      <c r="BB422">
        <v>1</v>
      </c>
      <c r="BC422">
        <v>1</v>
      </c>
    </row>
    <row r="423" spans="3:55" x14ac:dyDescent="0.25">
      <c r="C423" s="17"/>
      <c r="D423" s="30">
        <f t="shared" si="95"/>
        <v>4727.528048825141</v>
      </c>
      <c r="E423" s="17">
        <f t="shared" si="96"/>
        <v>-4784.5946342759453</v>
      </c>
      <c r="F423" s="30">
        <f t="shared" si="97"/>
        <v>-57.066585450804268</v>
      </c>
      <c r="G423">
        <f t="shared" si="98"/>
        <v>3</v>
      </c>
      <c r="H423" s="31">
        <f t="shared" si="99"/>
        <v>9.7569302143100045E-4</v>
      </c>
      <c r="I423" s="30">
        <f t="shared" si="100"/>
        <v>1</v>
      </c>
      <c r="J423" s="2"/>
      <c r="K423" s="20">
        <v>100</v>
      </c>
      <c r="L423" s="7">
        <f t="shared" si="94"/>
        <v>86.21598533371521</v>
      </c>
      <c r="M423" s="7">
        <f t="shared" si="94"/>
        <v>98.094719243534925</v>
      </c>
      <c r="N423" s="7">
        <f t="shared" si="94"/>
        <v>111.61009070675183</v>
      </c>
      <c r="O423" s="7">
        <f t="shared" si="94"/>
        <v>96.225739434679397</v>
      </c>
      <c r="P423" s="7">
        <f t="shared" si="94"/>
        <v>109.48360512624286</v>
      </c>
      <c r="Q423" s="7">
        <f t="shared" si="93"/>
        <v>94.392368938464216</v>
      </c>
      <c r="R423" s="7">
        <f t="shared" si="93"/>
        <v>81.381310960132652</v>
      </c>
      <c r="S423" s="7">
        <f t="shared" si="93"/>
        <v>70.163699121773135</v>
      </c>
      <c r="T423" s="7">
        <f t="shared" si="93"/>
        <v>60.492324544419994</v>
      </c>
      <c r="U423" s="7">
        <f t="shared" si="93"/>
        <v>52.154053657240546</v>
      </c>
      <c r="W423" s="20">
        <v>100</v>
      </c>
      <c r="X423" s="7">
        <f t="shared" si="105"/>
        <v>115.98777142420998</v>
      </c>
      <c r="Y423" s="7">
        <f t="shared" si="105"/>
        <v>103.87831843691006</v>
      </c>
      <c r="Z423" s="7">
        <f t="shared" si="105"/>
        <v>91.768865449610146</v>
      </c>
      <c r="AA423" s="7">
        <f t="shared" si="103"/>
        <v>107.75663687382013</v>
      </c>
      <c r="AB423" s="7">
        <f t="shared" si="103"/>
        <v>95.64718388652021</v>
      </c>
      <c r="AC423" s="7">
        <f t="shared" si="103"/>
        <v>111.63495531073019</v>
      </c>
      <c r="AD423" s="7">
        <f t="shared" si="103"/>
        <v>127.62272673494017</v>
      </c>
      <c r="AE423" s="7">
        <f t="shared" si="103"/>
        <v>100</v>
      </c>
      <c r="AF423" s="7">
        <f t="shared" si="103"/>
        <v>115.98777142420998</v>
      </c>
      <c r="AG423" s="7">
        <f t="shared" si="101"/>
        <v>131.97554284841996</v>
      </c>
      <c r="AI423" s="17">
        <f t="shared" si="102"/>
        <v>0</v>
      </c>
      <c r="AJ423" s="17">
        <f t="shared" si="106"/>
        <v>0</v>
      </c>
      <c r="AK423" s="17">
        <f t="shared" si="106"/>
        <v>0</v>
      </c>
      <c r="AL423" s="17">
        <f t="shared" si="106"/>
        <v>0</v>
      </c>
      <c r="AM423" s="17">
        <f t="shared" si="104"/>
        <v>0</v>
      </c>
      <c r="AN423" s="17">
        <f t="shared" si="104"/>
        <v>0</v>
      </c>
      <c r="AO423" s="17">
        <f t="shared" si="104"/>
        <v>0</v>
      </c>
      <c r="AP423" s="17">
        <f t="shared" si="104"/>
        <v>3059.8738713892526</v>
      </c>
      <c r="AQ423" s="17">
        <f t="shared" si="104"/>
        <v>0</v>
      </c>
      <c r="AR423" s="17">
        <f t="shared" si="104"/>
        <v>0</v>
      </c>
      <c r="AT423">
        <v>0</v>
      </c>
      <c r="AU423">
        <v>1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</row>
    <row r="424" spans="3:55" x14ac:dyDescent="0.25">
      <c r="C424" s="17"/>
      <c r="D424" s="30">
        <f t="shared" si="95"/>
        <v>3326.8064432598894</v>
      </c>
      <c r="E424" s="17">
        <f t="shared" si="96"/>
        <v>-3117.311633561806</v>
      </c>
      <c r="F424" s="30">
        <f t="shared" si="97"/>
        <v>209.49480969808337</v>
      </c>
      <c r="G424">
        <f t="shared" si="98"/>
        <v>4</v>
      </c>
      <c r="H424" s="31">
        <f t="shared" si="99"/>
        <v>9.7612754295987511E-4</v>
      </c>
      <c r="I424" s="30">
        <f t="shared" si="100"/>
        <v>1</v>
      </c>
      <c r="J424" s="2"/>
      <c r="K424" s="20">
        <v>100</v>
      </c>
      <c r="L424" s="7">
        <f t="shared" si="94"/>
        <v>86.21598533371521</v>
      </c>
      <c r="M424" s="7">
        <f t="shared" si="94"/>
        <v>98.094719243534925</v>
      </c>
      <c r="N424" s="7">
        <f t="shared" si="94"/>
        <v>111.61009070675183</v>
      </c>
      <c r="O424" s="7">
        <f t="shared" si="94"/>
        <v>96.225739434679397</v>
      </c>
      <c r="P424" s="7">
        <f t="shared" si="94"/>
        <v>109.48360512624286</v>
      </c>
      <c r="Q424" s="7">
        <f t="shared" si="93"/>
        <v>94.392368938464216</v>
      </c>
      <c r="R424" s="7">
        <f t="shared" si="93"/>
        <v>81.381310960132652</v>
      </c>
      <c r="S424" s="7">
        <f t="shared" si="93"/>
        <v>70.163699121773135</v>
      </c>
      <c r="T424" s="7">
        <f t="shared" si="93"/>
        <v>60.492324544419994</v>
      </c>
      <c r="U424" s="7">
        <f t="shared" si="93"/>
        <v>68.826883664381938</v>
      </c>
      <c r="W424" s="20">
        <v>100</v>
      </c>
      <c r="X424" s="7">
        <f t="shared" si="105"/>
        <v>115.98777142420998</v>
      </c>
      <c r="Y424" s="7">
        <f t="shared" si="105"/>
        <v>103.87831843691006</v>
      </c>
      <c r="Z424" s="7">
        <f t="shared" si="105"/>
        <v>91.768865449610146</v>
      </c>
      <c r="AA424" s="7">
        <f t="shared" si="103"/>
        <v>107.75663687382013</v>
      </c>
      <c r="AB424" s="7">
        <f t="shared" si="103"/>
        <v>95.64718388652021</v>
      </c>
      <c r="AC424" s="7">
        <f t="shared" si="103"/>
        <v>111.63495531073019</v>
      </c>
      <c r="AD424" s="7">
        <f t="shared" si="103"/>
        <v>127.62272673494017</v>
      </c>
      <c r="AE424" s="7">
        <f t="shared" si="103"/>
        <v>100</v>
      </c>
      <c r="AF424" s="7">
        <f t="shared" si="103"/>
        <v>115.98777142420998</v>
      </c>
      <c r="AG424" s="7">
        <f t="shared" si="101"/>
        <v>103.87831843691006</v>
      </c>
      <c r="AI424" s="17">
        <f t="shared" si="102"/>
        <v>0</v>
      </c>
      <c r="AJ424" s="17">
        <f t="shared" si="106"/>
        <v>0</v>
      </c>
      <c r="AK424" s="17">
        <f t="shared" si="106"/>
        <v>0</v>
      </c>
      <c r="AL424" s="17">
        <f t="shared" si="106"/>
        <v>0</v>
      </c>
      <c r="AM424" s="17">
        <f t="shared" si="104"/>
        <v>0</v>
      </c>
      <c r="AN424" s="17">
        <f t="shared" si="104"/>
        <v>0</v>
      </c>
      <c r="AO424" s="17">
        <f t="shared" si="104"/>
        <v>0</v>
      </c>
      <c r="AP424" s="17">
        <f t="shared" si="104"/>
        <v>3059.8738713892526</v>
      </c>
      <c r="AQ424" s="17">
        <f t="shared" si="104"/>
        <v>0</v>
      </c>
      <c r="AR424" s="17">
        <f t="shared" si="104"/>
        <v>0</v>
      </c>
      <c r="AT424">
        <v>0</v>
      </c>
      <c r="AU424">
        <v>1</v>
      </c>
      <c r="AV424">
        <v>1</v>
      </c>
      <c r="AW424">
        <v>0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1</v>
      </c>
    </row>
    <row r="425" spans="3:55" x14ac:dyDescent="0.25">
      <c r="C425" s="17"/>
      <c r="D425" s="30">
        <f t="shared" si="95"/>
        <v>3326.806443259889</v>
      </c>
      <c r="E425" s="17">
        <f t="shared" si="96"/>
        <v>-3117.3116335618074</v>
      </c>
      <c r="F425" s="30">
        <f t="shared" si="97"/>
        <v>209.49480969808155</v>
      </c>
      <c r="G425">
        <f t="shared" si="98"/>
        <v>4</v>
      </c>
      <c r="H425" s="31">
        <f t="shared" si="99"/>
        <v>9.7612754295987511E-4</v>
      </c>
      <c r="I425" s="30">
        <f t="shared" si="100"/>
        <v>1</v>
      </c>
      <c r="J425" s="2"/>
      <c r="K425" s="20">
        <v>100</v>
      </c>
      <c r="L425" s="7">
        <f t="shared" si="94"/>
        <v>86.21598533371521</v>
      </c>
      <c r="M425" s="7">
        <f t="shared" si="94"/>
        <v>98.094719243534925</v>
      </c>
      <c r="N425" s="7">
        <f t="shared" si="94"/>
        <v>111.61009070675183</v>
      </c>
      <c r="O425" s="7">
        <f t="shared" si="94"/>
        <v>96.225739434679397</v>
      </c>
      <c r="P425" s="7">
        <f t="shared" si="94"/>
        <v>109.48360512624286</v>
      </c>
      <c r="Q425" s="7">
        <f t="shared" si="93"/>
        <v>94.392368938464216</v>
      </c>
      <c r="R425" s="7">
        <f t="shared" si="93"/>
        <v>81.381310960132652</v>
      </c>
      <c r="S425" s="7">
        <f t="shared" si="93"/>
        <v>70.163699121773135</v>
      </c>
      <c r="T425" s="7">
        <f t="shared" si="93"/>
        <v>79.830768503050237</v>
      </c>
      <c r="U425" s="7">
        <f t="shared" si="93"/>
        <v>68.826883664381924</v>
      </c>
      <c r="W425" s="20">
        <v>100</v>
      </c>
      <c r="X425" s="7">
        <f t="shared" si="105"/>
        <v>115.98777142420998</v>
      </c>
      <c r="Y425" s="7">
        <f t="shared" si="105"/>
        <v>103.87831843691006</v>
      </c>
      <c r="Z425" s="7">
        <f t="shared" si="105"/>
        <v>91.768865449610146</v>
      </c>
      <c r="AA425" s="7">
        <f t="shared" si="103"/>
        <v>107.75663687382013</v>
      </c>
      <c r="AB425" s="7">
        <f t="shared" si="103"/>
        <v>95.64718388652021</v>
      </c>
      <c r="AC425" s="7">
        <f t="shared" si="103"/>
        <v>111.63495531073019</v>
      </c>
      <c r="AD425" s="7">
        <f t="shared" si="103"/>
        <v>127.62272673494017</v>
      </c>
      <c r="AE425" s="7">
        <f t="shared" si="103"/>
        <v>100</v>
      </c>
      <c r="AF425" s="7">
        <f t="shared" si="103"/>
        <v>87.890547012700083</v>
      </c>
      <c r="AG425" s="7">
        <f t="shared" si="101"/>
        <v>103.87831843691006</v>
      </c>
      <c r="AI425" s="17">
        <f t="shared" si="102"/>
        <v>0</v>
      </c>
      <c r="AJ425" s="17">
        <f t="shared" si="106"/>
        <v>0</v>
      </c>
      <c r="AK425" s="17">
        <f t="shared" si="106"/>
        <v>0</v>
      </c>
      <c r="AL425" s="17">
        <f t="shared" si="106"/>
        <v>0</v>
      </c>
      <c r="AM425" s="17">
        <f t="shared" si="104"/>
        <v>0</v>
      </c>
      <c r="AN425" s="17">
        <f t="shared" si="104"/>
        <v>0</v>
      </c>
      <c r="AO425" s="17">
        <f t="shared" si="104"/>
        <v>0</v>
      </c>
      <c r="AP425" s="17">
        <f t="shared" si="104"/>
        <v>3059.8738713892526</v>
      </c>
      <c r="AQ425" s="17">
        <f t="shared" si="104"/>
        <v>0</v>
      </c>
      <c r="AR425" s="17">
        <f t="shared" si="104"/>
        <v>0</v>
      </c>
      <c r="AT425">
        <v>0</v>
      </c>
      <c r="AU425">
        <v>1</v>
      </c>
      <c r="AV425">
        <v>1</v>
      </c>
      <c r="AW425">
        <v>0</v>
      </c>
      <c r="AX425">
        <v>1</v>
      </c>
      <c r="AY425">
        <v>0</v>
      </c>
      <c r="AZ425">
        <v>0</v>
      </c>
      <c r="BA425">
        <v>0</v>
      </c>
      <c r="BB425">
        <v>1</v>
      </c>
      <c r="BC425">
        <v>0</v>
      </c>
    </row>
    <row r="426" spans="3:55" x14ac:dyDescent="0.25">
      <c r="C426" s="17"/>
      <c r="D426" s="30">
        <f t="shared" si="95"/>
        <v>860.07657580973637</v>
      </c>
      <c r="E426" s="17">
        <f t="shared" si="96"/>
        <v>-917.02450190521745</v>
      </c>
      <c r="F426" s="30">
        <f t="shared" si="97"/>
        <v>-56.94792609548108</v>
      </c>
      <c r="G426">
        <f t="shared" si="98"/>
        <v>5</v>
      </c>
      <c r="H426" s="31">
        <f t="shared" si="99"/>
        <v>9.7656225800141683E-4</v>
      </c>
      <c r="I426" s="30">
        <f t="shared" si="100"/>
        <v>1</v>
      </c>
      <c r="J426" s="2"/>
      <c r="K426" s="20">
        <v>100</v>
      </c>
      <c r="L426" s="7">
        <f t="shared" si="94"/>
        <v>86.21598533371521</v>
      </c>
      <c r="M426" s="7">
        <f t="shared" si="94"/>
        <v>98.094719243534925</v>
      </c>
      <c r="N426" s="7">
        <f t="shared" si="94"/>
        <v>111.61009070675183</v>
      </c>
      <c r="O426" s="7">
        <f t="shared" si="94"/>
        <v>96.225739434679397</v>
      </c>
      <c r="P426" s="7">
        <f t="shared" si="94"/>
        <v>109.48360512624286</v>
      </c>
      <c r="Q426" s="7">
        <f t="shared" si="93"/>
        <v>94.392368938464216</v>
      </c>
      <c r="R426" s="7">
        <f t="shared" si="93"/>
        <v>81.381310960132652</v>
      </c>
      <c r="S426" s="7">
        <f t="shared" si="93"/>
        <v>70.163699121773135</v>
      </c>
      <c r="T426" s="7">
        <f t="shared" si="93"/>
        <v>79.830768503050237</v>
      </c>
      <c r="U426" s="7">
        <f t="shared" si="93"/>
        <v>90.829754980947826</v>
      </c>
      <c r="W426" s="20">
        <v>100</v>
      </c>
      <c r="X426" s="7">
        <f t="shared" si="105"/>
        <v>115.98777142420998</v>
      </c>
      <c r="Y426" s="7">
        <f t="shared" si="105"/>
        <v>103.87831843691006</v>
      </c>
      <c r="Z426" s="7">
        <f t="shared" si="105"/>
        <v>91.768865449610146</v>
      </c>
      <c r="AA426" s="7">
        <f t="shared" si="103"/>
        <v>107.75663687382013</v>
      </c>
      <c r="AB426" s="7">
        <f t="shared" si="103"/>
        <v>95.64718388652021</v>
      </c>
      <c r="AC426" s="7">
        <f t="shared" si="103"/>
        <v>111.63495531073019</v>
      </c>
      <c r="AD426" s="7">
        <f t="shared" si="103"/>
        <v>127.62272673494017</v>
      </c>
      <c r="AE426" s="7">
        <f t="shared" si="103"/>
        <v>100</v>
      </c>
      <c r="AF426" s="7">
        <f t="shared" si="103"/>
        <v>87.890547012700083</v>
      </c>
      <c r="AG426" s="7">
        <f t="shared" si="101"/>
        <v>75.781094025400165</v>
      </c>
      <c r="AI426" s="17">
        <f t="shared" si="102"/>
        <v>0</v>
      </c>
      <c r="AJ426" s="17">
        <f t="shared" si="106"/>
        <v>0</v>
      </c>
      <c r="AK426" s="17">
        <f t="shared" si="106"/>
        <v>0</v>
      </c>
      <c r="AL426" s="17">
        <f t="shared" si="106"/>
        <v>0</v>
      </c>
      <c r="AM426" s="17">
        <f t="shared" si="104"/>
        <v>0</v>
      </c>
      <c r="AN426" s="17">
        <f t="shared" si="104"/>
        <v>0</v>
      </c>
      <c r="AO426" s="17">
        <f t="shared" si="104"/>
        <v>0</v>
      </c>
      <c r="AP426" s="17">
        <f t="shared" si="104"/>
        <v>3059.8738713892526</v>
      </c>
      <c r="AQ426" s="17">
        <f t="shared" si="104"/>
        <v>0</v>
      </c>
      <c r="AR426" s="17">
        <f t="shared" si="104"/>
        <v>0</v>
      </c>
      <c r="AT426">
        <v>0</v>
      </c>
      <c r="AU426">
        <v>1</v>
      </c>
      <c r="AV426">
        <v>1</v>
      </c>
      <c r="AW426">
        <v>0</v>
      </c>
      <c r="AX426">
        <v>1</v>
      </c>
      <c r="AY426">
        <v>0</v>
      </c>
      <c r="AZ426">
        <v>0</v>
      </c>
      <c r="BA426">
        <v>0</v>
      </c>
      <c r="BB426">
        <v>1</v>
      </c>
      <c r="BC426">
        <v>1</v>
      </c>
    </row>
    <row r="427" spans="3:55" x14ac:dyDescent="0.25">
      <c r="C427" s="17"/>
      <c r="D427" s="30">
        <f t="shared" si="95"/>
        <v>3268.5072552162083</v>
      </c>
      <c r="E427" s="17">
        <f t="shared" si="96"/>
        <v>-3117.3116335618074</v>
      </c>
      <c r="F427" s="30">
        <f t="shared" si="97"/>
        <v>151.19562165440084</v>
      </c>
      <c r="G427">
        <f t="shared" si="98"/>
        <v>4</v>
      </c>
      <c r="H427" s="31">
        <f t="shared" si="99"/>
        <v>9.7612754295987511E-4</v>
      </c>
      <c r="I427" s="30">
        <f t="shared" si="100"/>
        <v>0</v>
      </c>
      <c r="J427" s="2"/>
      <c r="K427" s="20">
        <v>100</v>
      </c>
      <c r="L427" s="7">
        <f t="shared" si="94"/>
        <v>86.21598533371521</v>
      </c>
      <c r="M427" s="7">
        <f t="shared" si="94"/>
        <v>98.094719243534925</v>
      </c>
      <c r="N427" s="7">
        <f t="shared" si="94"/>
        <v>111.61009070675183</v>
      </c>
      <c r="O427" s="7">
        <f t="shared" si="94"/>
        <v>96.225739434679397</v>
      </c>
      <c r="P427" s="7">
        <f t="shared" si="94"/>
        <v>109.48360512624286</v>
      </c>
      <c r="Q427" s="7">
        <f t="shared" si="93"/>
        <v>94.392368938464216</v>
      </c>
      <c r="R427" s="7">
        <f t="shared" si="93"/>
        <v>81.381310960132652</v>
      </c>
      <c r="S427" s="7">
        <f t="shared" si="93"/>
        <v>92.593929297508126</v>
      </c>
      <c r="T427" s="7">
        <f t="shared" si="93"/>
        <v>79.830768503050237</v>
      </c>
      <c r="U427" s="7">
        <f t="shared" si="93"/>
        <v>68.826883664381924</v>
      </c>
      <c r="W427" s="20">
        <v>100</v>
      </c>
      <c r="X427" s="7">
        <f t="shared" si="105"/>
        <v>115.98777142420998</v>
      </c>
      <c r="Y427" s="7">
        <f t="shared" si="105"/>
        <v>103.87831843691006</v>
      </c>
      <c r="Z427" s="7">
        <f t="shared" si="105"/>
        <v>91.768865449610146</v>
      </c>
      <c r="AA427" s="7">
        <f t="shared" si="103"/>
        <v>107.75663687382013</v>
      </c>
      <c r="AB427" s="7">
        <f t="shared" si="103"/>
        <v>95.64718388652021</v>
      </c>
      <c r="AC427" s="7">
        <f t="shared" si="103"/>
        <v>111.63495531073019</v>
      </c>
      <c r="AD427" s="7">
        <f t="shared" si="103"/>
        <v>127.62272673494017</v>
      </c>
      <c r="AE427" s="7">
        <f t="shared" si="103"/>
        <v>115.51327374764026</v>
      </c>
      <c r="AF427" s="7">
        <f t="shared" si="103"/>
        <v>131.50104517185025</v>
      </c>
      <c r="AG427" s="7">
        <f t="shared" si="101"/>
        <v>147.48881659606025</v>
      </c>
      <c r="AI427" s="17">
        <f t="shared" si="102"/>
        <v>0</v>
      </c>
      <c r="AJ427" s="17">
        <f t="shared" si="106"/>
        <v>0</v>
      </c>
      <c r="AK427" s="17">
        <f t="shared" si="106"/>
        <v>0</v>
      </c>
      <c r="AL427" s="17">
        <f t="shared" si="106"/>
        <v>0</v>
      </c>
      <c r="AM427" s="17">
        <f t="shared" si="104"/>
        <v>0</v>
      </c>
      <c r="AN427" s="17">
        <f t="shared" si="104"/>
        <v>0</v>
      </c>
      <c r="AO427" s="17">
        <f t="shared" si="104"/>
        <v>0</v>
      </c>
      <c r="AP427" s="17">
        <f t="shared" si="104"/>
        <v>0</v>
      </c>
      <c r="AQ427" s="17">
        <f t="shared" si="104"/>
        <v>0</v>
      </c>
      <c r="AR427" s="17">
        <f t="shared" si="104"/>
        <v>0</v>
      </c>
      <c r="AT427">
        <v>0</v>
      </c>
      <c r="AU427">
        <v>1</v>
      </c>
      <c r="AV427">
        <v>1</v>
      </c>
      <c r="AW427">
        <v>0</v>
      </c>
      <c r="AX427">
        <v>1</v>
      </c>
      <c r="AY427">
        <v>0</v>
      </c>
      <c r="AZ427">
        <v>0</v>
      </c>
      <c r="BA427">
        <v>1</v>
      </c>
      <c r="BB427">
        <v>0</v>
      </c>
      <c r="BC427">
        <v>0</v>
      </c>
    </row>
    <row r="428" spans="3:55" x14ac:dyDescent="0.25">
      <c r="C428" s="17"/>
      <c r="D428" s="30">
        <f t="shared" si="95"/>
        <v>1761.3335668131697</v>
      </c>
      <c r="E428" s="17">
        <f t="shared" si="96"/>
        <v>-917.02450190521745</v>
      </c>
      <c r="F428" s="30">
        <f t="shared" si="97"/>
        <v>844.30906490795223</v>
      </c>
      <c r="G428">
        <f t="shared" si="98"/>
        <v>5</v>
      </c>
      <c r="H428" s="31">
        <f t="shared" si="99"/>
        <v>9.7656225800141683E-4</v>
      </c>
      <c r="I428" s="30">
        <f t="shared" si="100"/>
        <v>0</v>
      </c>
      <c r="J428" s="2"/>
      <c r="K428" s="20">
        <v>100</v>
      </c>
      <c r="L428" s="7">
        <f t="shared" si="94"/>
        <v>86.21598533371521</v>
      </c>
      <c r="M428" s="7">
        <f t="shared" si="94"/>
        <v>98.094719243534925</v>
      </c>
      <c r="N428" s="7">
        <f t="shared" si="94"/>
        <v>111.61009070675183</v>
      </c>
      <c r="O428" s="7">
        <f t="shared" si="94"/>
        <v>96.225739434679397</v>
      </c>
      <c r="P428" s="7">
        <f t="shared" si="94"/>
        <v>109.48360512624286</v>
      </c>
      <c r="Q428" s="7">
        <f t="shared" si="93"/>
        <v>94.392368938464216</v>
      </c>
      <c r="R428" s="7">
        <f t="shared" si="93"/>
        <v>81.381310960132652</v>
      </c>
      <c r="S428" s="7">
        <f t="shared" si="93"/>
        <v>92.593929297508126</v>
      </c>
      <c r="T428" s="7">
        <f t="shared" si="93"/>
        <v>79.830768503050237</v>
      </c>
      <c r="U428" s="7">
        <f t="shared" si="93"/>
        <v>90.829754980947826</v>
      </c>
      <c r="W428" s="20">
        <v>100</v>
      </c>
      <c r="X428" s="7">
        <f t="shared" si="105"/>
        <v>115.98777142420998</v>
      </c>
      <c r="Y428" s="7">
        <f t="shared" si="105"/>
        <v>103.87831843691006</v>
      </c>
      <c r="Z428" s="7">
        <f t="shared" si="105"/>
        <v>91.768865449610146</v>
      </c>
      <c r="AA428" s="7">
        <f t="shared" si="103"/>
        <v>107.75663687382013</v>
      </c>
      <c r="AB428" s="7">
        <f t="shared" si="103"/>
        <v>95.64718388652021</v>
      </c>
      <c r="AC428" s="7">
        <f t="shared" si="103"/>
        <v>111.63495531073019</v>
      </c>
      <c r="AD428" s="7">
        <f t="shared" si="103"/>
        <v>127.62272673494017</v>
      </c>
      <c r="AE428" s="7">
        <f t="shared" si="103"/>
        <v>115.51327374764026</v>
      </c>
      <c r="AF428" s="7">
        <f t="shared" si="103"/>
        <v>131.50104517185025</v>
      </c>
      <c r="AG428" s="7">
        <f t="shared" si="101"/>
        <v>119.39159218455033</v>
      </c>
      <c r="AI428" s="17">
        <f t="shared" si="102"/>
        <v>0</v>
      </c>
      <c r="AJ428" s="17">
        <f t="shared" si="106"/>
        <v>0</v>
      </c>
      <c r="AK428" s="17">
        <f t="shared" si="106"/>
        <v>0</v>
      </c>
      <c r="AL428" s="17">
        <f t="shared" si="106"/>
        <v>0</v>
      </c>
      <c r="AM428" s="17">
        <f t="shared" si="104"/>
        <v>0</v>
      </c>
      <c r="AN428" s="17">
        <f t="shared" si="104"/>
        <v>0</v>
      </c>
      <c r="AO428" s="17">
        <f t="shared" si="104"/>
        <v>0</v>
      </c>
      <c r="AP428" s="17">
        <f t="shared" si="104"/>
        <v>0</v>
      </c>
      <c r="AQ428" s="17">
        <f t="shared" si="104"/>
        <v>0</v>
      </c>
      <c r="AR428" s="17">
        <f t="shared" si="104"/>
        <v>0</v>
      </c>
      <c r="AT428">
        <v>0</v>
      </c>
      <c r="AU428">
        <v>1</v>
      </c>
      <c r="AV428">
        <v>1</v>
      </c>
      <c r="AW428">
        <v>0</v>
      </c>
      <c r="AX428">
        <v>1</v>
      </c>
      <c r="AY428">
        <v>0</v>
      </c>
      <c r="AZ428">
        <v>0</v>
      </c>
      <c r="BA428">
        <v>1</v>
      </c>
      <c r="BB428">
        <v>0</v>
      </c>
      <c r="BC428">
        <v>1</v>
      </c>
    </row>
    <row r="429" spans="3:55" x14ac:dyDescent="0.25">
      <c r="C429" s="17"/>
      <c r="D429" s="30">
        <f t="shared" si="95"/>
        <v>1761.3335668131683</v>
      </c>
      <c r="E429" s="17">
        <f t="shared" si="96"/>
        <v>-917.02450190521745</v>
      </c>
      <c r="F429" s="30">
        <f t="shared" si="97"/>
        <v>844.30906490795087</v>
      </c>
      <c r="G429">
        <f t="shared" si="98"/>
        <v>5</v>
      </c>
      <c r="H429" s="31">
        <f t="shared" si="99"/>
        <v>9.7656225800141683E-4</v>
      </c>
      <c r="I429" s="30">
        <f t="shared" si="100"/>
        <v>0</v>
      </c>
      <c r="J429" s="2"/>
      <c r="K429" s="20">
        <v>100</v>
      </c>
      <c r="L429" s="7">
        <f t="shared" si="94"/>
        <v>86.21598533371521</v>
      </c>
      <c r="M429" s="7">
        <f t="shared" si="94"/>
        <v>98.094719243534925</v>
      </c>
      <c r="N429" s="7">
        <f t="shared" si="94"/>
        <v>111.61009070675183</v>
      </c>
      <c r="O429" s="7">
        <f t="shared" si="94"/>
        <v>96.225739434679397</v>
      </c>
      <c r="P429" s="7">
        <f t="shared" si="94"/>
        <v>109.48360512624286</v>
      </c>
      <c r="Q429" s="7">
        <f t="shared" si="93"/>
        <v>94.392368938464216</v>
      </c>
      <c r="R429" s="7">
        <f t="shared" si="93"/>
        <v>81.381310960132652</v>
      </c>
      <c r="S429" s="7">
        <f t="shared" si="93"/>
        <v>92.593929297508126</v>
      </c>
      <c r="T429" s="7">
        <f t="shared" si="93"/>
        <v>105.35140859247174</v>
      </c>
      <c r="U429" s="7">
        <f t="shared" si="93"/>
        <v>90.829754980947826</v>
      </c>
      <c r="W429" s="20">
        <v>100</v>
      </c>
      <c r="X429" s="7">
        <f t="shared" si="105"/>
        <v>115.98777142420998</v>
      </c>
      <c r="Y429" s="7">
        <f t="shared" si="105"/>
        <v>103.87831843691006</v>
      </c>
      <c r="Z429" s="7">
        <f t="shared" si="105"/>
        <v>91.768865449610146</v>
      </c>
      <c r="AA429" s="7">
        <f t="shared" si="103"/>
        <v>107.75663687382013</v>
      </c>
      <c r="AB429" s="7">
        <f t="shared" si="103"/>
        <v>95.64718388652021</v>
      </c>
      <c r="AC429" s="7">
        <f t="shared" si="103"/>
        <v>111.63495531073019</v>
      </c>
      <c r="AD429" s="7">
        <f t="shared" si="103"/>
        <v>127.62272673494017</v>
      </c>
      <c r="AE429" s="7">
        <f t="shared" si="103"/>
        <v>115.51327374764026</v>
      </c>
      <c r="AF429" s="7">
        <f t="shared" si="103"/>
        <v>103.40382076034034</v>
      </c>
      <c r="AG429" s="7">
        <f t="shared" si="101"/>
        <v>119.39159218455032</v>
      </c>
      <c r="AI429" s="17">
        <f t="shared" si="102"/>
        <v>0</v>
      </c>
      <c r="AJ429" s="17">
        <f t="shared" si="106"/>
        <v>0</v>
      </c>
      <c r="AK429" s="17">
        <f t="shared" si="106"/>
        <v>0</v>
      </c>
      <c r="AL429" s="17">
        <f t="shared" si="106"/>
        <v>0</v>
      </c>
      <c r="AM429" s="17">
        <f t="shared" si="104"/>
        <v>0</v>
      </c>
      <c r="AN429" s="17">
        <f t="shared" si="104"/>
        <v>0</v>
      </c>
      <c r="AO429" s="17">
        <f t="shared" si="104"/>
        <v>0</v>
      </c>
      <c r="AP429" s="17">
        <f t="shared" si="104"/>
        <v>0</v>
      </c>
      <c r="AQ429" s="17">
        <f t="shared" si="104"/>
        <v>0</v>
      </c>
      <c r="AR429" s="17">
        <f t="shared" si="104"/>
        <v>0</v>
      </c>
      <c r="AT429">
        <v>0</v>
      </c>
      <c r="AU429">
        <v>1</v>
      </c>
      <c r="AV429">
        <v>1</v>
      </c>
      <c r="AW429">
        <v>0</v>
      </c>
      <c r="AX429">
        <v>1</v>
      </c>
      <c r="AY429">
        <v>0</v>
      </c>
      <c r="AZ429">
        <v>0</v>
      </c>
      <c r="BA429">
        <v>1</v>
      </c>
      <c r="BB429">
        <v>1</v>
      </c>
      <c r="BC429">
        <v>0</v>
      </c>
    </row>
    <row r="430" spans="3:55" x14ac:dyDescent="0.25">
      <c r="C430" s="17"/>
      <c r="D430" s="30">
        <f t="shared" si="95"/>
        <v>-1043.5145177395257</v>
      </c>
      <c r="E430" s="17">
        <f t="shared" si="96"/>
        <v>1986.6597914390709</v>
      </c>
      <c r="F430" s="30">
        <f t="shared" si="97"/>
        <v>943.14527369954521</v>
      </c>
      <c r="G430">
        <f t="shared" si="98"/>
        <v>6</v>
      </c>
      <c r="H430" s="31">
        <f t="shared" si="99"/>
        <v>9.7699716664180632E-4</v>
      </c>
      <c r="I430" s="30">
        <f t="shared" si="100"/>
        <v>0</v>
      </c>
      <c r="J430" s="2"/>
      <c r="K430" s="20">
        <v>100</v>
      </c>
      <c r="L430" s="7">
        <f t="shared" si="94"/>
        <v>86.21598533371521</v>
      </c>
      <c r="M430" s="7">
        <f t="shared" si="94"/>
        <v>98.094719243534925</v>
      </c>
      <c r="N430" s="7">
        <f t="shared" si="94"/>
        <v>111.61009070675183</v>
      </c>
      <c r="O430" s="7">
        <f t="shared" si="94"/>
        <v>96.225739434679397</v>
      </c>
      <c r="P430" s="7">
        <f t="shared" si="94"/>
        <v>109.48360512624286</v>
      </c>
      <c r="Q430" s="7">
        <f t="shared" si="93"/>
        <v>94.392368938464216</v>
      </c>
      <c r="R430" s="7">
        <f t="shared" si="93"/>
        <v>81.381310960132652</v>
      </c>
      <c r="S430" s="7">
        <f t="shared" si="93"/>
        <v>92.593929297508126</v>
      </c>
      <c r="T430" s="7">
        <f t="shared" si="93"/>
        <v>105.35140859247174</v>
      </c>
      <c r="U430" s="7">
        <f t="shared" si="93"/>
        <v>119.86659791439071</v>
      </c>
      <c r="W430" s="20">
        <v>100</v>
      </c>
      <c r="X430" s="7">
        <f t="shared" si="105"/>
        <v>115.98777142420998</v>
      </c>
      <c r="Y430" s="7">
        <f t="shared" si="105"/>
        <v>103.87831843691006</v>
      </c>
      <c r="Z430" s="7">
        <f t="shared" si="105"/>
        <v>91.768865449610146</v>
      </c>
      <c r="AA430" s="7">
        <f t="shared" si="103"/>
        <v>107.75663687382013</v>
      </c>
      <c r="AB430" s="7">
        <f t="shared" si="103"/>
        <v>95.64718388652021</v>
      </c>
      <c r="AC430" s="7">
        <f t="shared" si="103"/>
        <v>111.63495531073019</v>
      </c>
      <c r="AD430" s="7">
        <f t="shared" si="103"/>
        <v>127.62272673494017</v>
      </c>
      <c r="AE430" s="7">
        <f t="shared" si="103"/>
        <v>115.51327374764026</v>
      </c>
      <c r="AF430" s="7">
        <f t="shared" si="103"/>
        <v>103.40382076034034</v>
      </c>
      <c r="AG430" s="7">
        <f t="shared" si="101"/>
        <v>91.29436777304042</v>
      </c>
      <c r="AI430" s="17">
        <f t="shared" si="102"/>
        <v>0</v>
      </c>
      <c r="AJ430" s="17">
        <f t="shared" si="106"/>
        <v>0</v>
      </c>
      <c r="AK430" s="17">
        <f t="shared" si="106"/>
        <v>0</v>
      </c>
      <c r="AL430" s="17">
        <f t="shared" si="106"/>
        <v>0</v>
      </c>
      <c r="AM430" s="17">
        <f t="shared" si="104"/>
        <v>0</v>
      </c>
      <c r="AN430" s="17">
        <f t="shared" si="104"/>
        <v>0</v>
      </c>
      <c r="AO430" s="17">
        <f t="shared" si="104"/>
        <v>0</v>
      </c>
      <c r="AP430" s="17">
        <f t="shared" si="104"/>
        <v>0</v>
      </c>
      <c r="AQ430" s="17">
        <f t="shared" si="104"/>
        <v>0</v>
      </c>
      <c r="AR430" s="17">
        <f t="shared" si="104"/>
        <v>0</v>
      </c>
      <c r="AT430">
        <v>0</v>
      </c>
      <c r="AU430">
        <v>1</v>
      </c>
      <c r="AV430">
        <v>1</v>
      </c>
      <c r="AW430">
        <v>0</v>
      </c>
      <c r="AX430">
        <v>1</v>
      </c>
      <c r="AY430">
        <v>0</v>
      </c>
      <c r="AZ430">
        <v>0</v>
      </c>
      <c r="BA430">
        <v>1</v>
      </c>
      <c r="BB430">
        <v>1</v>
      </c>
      <c r="BC430">
        <v>1</v>
      </c>
    </row>
    <row r="431" spans="3:55" x14ac:dyDescent="0.25">
      <c r="C431" s="17"/>
      <c r="D431" s="30">
        <f t="shared" si="95"/>
        <v>3268.5072552162087</v>
      </c>
      <c r="E431" s="17">
        <f t="shared" si="96"/>
        <v>-3117.311633561806</v>
      </c>
      <c r="F431" s="30">
        <f t="shared" si="97"/>
        <v>151.19562165440266</v>
      </c>
      <c r="G431">
        <f t="shared" si="98"/>
        <v>4</v>
      </c>
      <c r="H431" s="31">
        <f t="shared" si="99"/>
        <v>9.7612754295987511E-4</v>
      </c>
      <c r="I431" s="30">
        <f t="shared" si="100"/>
        <v>0</v>
      </c>
      <c r="J431" s="2"/>
      <c r="K431" s="20">
        <v>100</v>
      </c>
      <c r="L431" s="7">
        <f t="shared" si="94"/>
        <v>86.21598533371521</v>
      </c>
      <c r="M431" s="7">
        <f t="shared" si="94"/>
        <v>98.094719243534925</v>
      </c>
      <c r="N431" s="7">
        <f t="shared" si="94"/>
        <v>111.61009070675183</v>
      </c>
      <c r="O431" s="7">
        <f t="shared" si="94"/>
        <v>96.225739434679397</v>
      </c>
      <c r="P431" s="7">
        <f t="shared" si="94"/>
        <v>109.48360512624286</v>
      </c>
      <c r="Q431" s="7">
        <f t="shared" si="93"/>
        <v>94.392368938464216</v>
      </c>
      <c r="R431" s="7">
        <f t="shared" si="93"/>
        <v>107.39763506628834</v>
      </c>
      <c r="S431" s="7">
        <f t="shared" si="93"/>
        <v>92.59392929750814</v>
      </c>
      <c r="T431" s="7">
        <f t="shared" si="93"/>
        <v>79.830768503050251</v>
      </c>
      <c r="U431" s="7">
        <f t="shared" si="93"/>
        <v>68.826883664381938</v>
      </c>
      <c r="W431" s="20">
        <v>100</v>
      </c>
      <c r="X431" s="7">
        <f t="shared" si="105"/>
        <v>115.98777142420998</v>
      </c>
      <c r="Y431" s="7">
        <f t="shared" si="105"/>
        <v>103.87831843691006</v>
      </c>
      <c r="Z431" s="7">
        <f t="shared" si="105"/>
        <v>91.768865449610146</v>
      </c>
      <c r="AA431" s="7">
        <f t="shared" si="103"/>
        <v>107.75663687382013</v>
      </c>
      <c r="AB431" s="7">
        <f t="shared" si="103"/>
        <v>95.64718388652021</v>
      </c>
      <c r="AC431" s="7">
        <f t="shared" si="103"/>
        <v>111.63495531073019</v>
      </c>
      <c r="AD431" s="7">
        <f t="shared" si="103"/>
        <v>99.525502323430274</v>
      </c>
      <c r="AE431" s="7">
        <f t="shared" si="103"/>
        <v>115.51327374764026</v>
      </c>
      <c r="AF431" s="7">
        <f t="shared" si="103"/>
        <v>131.50104517185025</v>
      </c>
      <c r="AG431" s="7">
        <f t="shared" si="101"/>
        <v>147.48881659606025</v>
      </c>
      <c r="AI431" s="17">
        <f t="shared" si="102"/>
        <v>0</v>
      </c>
      <c r="AJ431" s="17">
        <f t="shared" si="106"/>
        <v>0</v>
      </c>
      <c r="AK431" s="17">
        <f t="shared" si="106"/>
        <v>0</v>
      </c>
      <c r="AL431" s="17">
        <f t="shared" si="106"/>
        <v>0</v>
      </c>
      <c r="AM431" s="17">
        <f t="shared" si="104"/>
        <v>0</v>
      </c>
      <c r="AN431" s="17">
        <f t="shared" si="104"/>
        <v>0</v>
      </c>
      <c r="AO431" s="17">
        <f t="shared" si="104"/>
        <v>0</v>
      </c>
      <c r="AP431" s="17">
        <f t="shared" si="104"/>
        <v>0</v>
      </c>
      <c r="AQ431" s="17">
        <f t="shared" si="104"/>
        <v>0</v>
      </c>
      <c r="AR431" s="17">
        <f t="shared" si="104"/>
        <v>0</v>
      </c>
      <c r="AT431">
        <v>0</v>
      </c>
      <c r="AU431">
        <v>1</v>
      </c>
      <c r="AV431">
        <v>1</v>
      </c>
      <c r="AW431">
        <v>0</v>
      </c>
      <c r="AX431">
        <v>1</v>
      </c>
      <c r="AY431">
        <v>0</v>
      </c>
      <c r="AZ431">
        <v>1</v>
      </c>
      <c r="BA431">
        <v>0</v>
      </c>
      <c r="BB431">
        <v>0</v>
      </c>
      <c r="BC431">
        <v>0</v>
      </c>
    </row>
    <row r="432" spans="3:55" x14ac:dyDescent="0.25">
      <c r="C432" s="17"/>
      <c r="D432" s="30">
        <f t="shared" si="95"/>
        <v>1761.3335668131699</v>
      </c>
      <c r="E432" s="17">
        <f t="shared" si="96"/>
        <v>-917.02450190521608</v>
      </c>
      <c r="F432" s="30">
        <f t="shared" si="97"/>
        <v>844.30906490795383</v>
      </c>
      <c r="G432">
        <f t="shared" si="98"/>
        <v>5</v>
      </c>
      <c r="H432" s="31">
        <f t="shared" si="99"/>
        <v>9.7656225800141683E-4</v>
      </c>
      <c r="I432" s="30">
        <f t="shared" si="100"/>
        <v>0</v>
      </c>
      <c r="J432" s="2"/>
      <c r="K432" s="20">
        <v>100</v>
      </c>
      <c r="L432" s="7">
        <f t="shared" si="94"/>
        <v>86.21598533371521</v>
      </c>
      <c r="M432" s="7">
        <f t="shared" si="94"/>
        <v>98.094719243534925</v>
      </c>
      <c r="N432" s="7">
        <f t="shared" si="94"/>
        <v>111.61009070675183</v>
      </c>
      <c r="O432" s="7">
        <f t="shared" si="94"/>
        <v>96.225739434679397</v>
      </c>
      <c r="P432" s="7">
        <f t="shared" si="94"/>
        <v>109.48360512624286</v>
      </c>
      <c r="Q432" s="7">
        <f t="shared" si="93"/>
        <v>94.392368938464216</v>
      </c>
      <c r="R432" s="7">
        <f t="shared" si="93"/>
        <v>107.39763506628834</v>
      </c>
      <c r="S432" s="7">
        <f t="shared" si="93"/>
        <v>92.59392929750814</v>
      </c>
      <c r="T432" s="7">
        <f t="shared" si="93"/>
        <v>79.830768503050251</v>
      </c>
      <c r="U432" s="7">
        <f t="shared" si="93"/>
        <v>90.82975498094784</v>
      </c>
      <c r="W432" s="20">
        <v>100</v>
      </c>
      <c r="X432" s="7">
        <f t="shared" si="105"/>
        <v>115.98777142420998</v>
      </c>
      <c r="Y432" s="7">
        <f t="shared" si="105"/>
        <v>103.87831843691006</v>
      </c>
      <c r="Z432" s="7">
        <f t="shared" si="105"/>
        <v>91.768865449610146</v>
      </c>
      <c r="AA432" s="7">
        <f t="shared" si="103"/>
        <v>107.75663687382013</v>
      </c>
      <c r="AB432" s="7">
        <f t="shared" si="103"/>
        <v>95.64718388652021</v>
      </c>
      <c r="AC432" s="7">
        <f t="shared" si="103"/>
        <v>111.63495531073019</v>
      </c>
      <c r="AD432" s="7">
        <f t="shared" si="103"/>
        <v>99.525502323430274</v>
      </c>
      <c r="AE432" s="7">
        <f t="shared" si="103"/>
        <v>115.51327374764026</v>
      </c>
      <c r="AF432" s="7">
        <f t="shared" si="103"/>
        <v>131.50104517185025</v>
      </c>
      <c r="AG432" s="7">
        <f t="shared" si="101"/>
        <v>119.39159218455033</v>
      </c>
      <c r="AI432" s="17">
        <f t="shared" si="102"/>
        <v>0</v>
      </c>
      <c r="AJ432" s="17">
        <f t="shared" si="106"/>
        <v>0</v>
      </c>
      <c r="AK432" s="17">
        <f t="shared" si="106"/>
        <v>0</v>
      </c>
      <c r="AL432" s="17">
        <f t="shared" si="106"/>
        <v>0</v>
      </c>
      <c r="AM432" s="17">
        <f t="shared" si="104"/>
        <v>0</v>
      </c>
      <c r="AN432" s="17">
        <f t="shared" si="104"/>
        <v>0</v>
      </c>
      <c r="AO432" s="17">
        <f t="shared" si="104"/>
        <v>0</v>
      </c>
      <c r="AP432" s="17">
        <f t="shared" si="104"/>
        <v>0</v>
      </c>
      <c r="AQ432" s="17">
        <f t="shared" si="104"/>
        <v>0</v>
      </c>
      <c r="AR432" s="17">
        <f t="shared" si="104"/>
        <v>0</v>
      </c>
      <c r="AT432">
        <v>0</v>
      </c>
      <c r="AU432">
        <v>1</v>
      </c>
      <c r="AV432">
        <v>1</v>
      </c>
      <c r="AW432">
        <v>0</v>
      </c>
      <c r="AX432">
        <v>1</v>
      </c>
      <c r="AY432">
        <v>0</v>
      </c>
      <c r="AZ432">
        <v>1</v>
      </c>
      <c r="BA432">
        <v>0</v>
      </c>
      <c r="BB432">
        <v>0</v>
      </c>
      <c r="BC432">
        <v>1</v>
      </c>
    </row>
    <row r="433" spans="3:55" x14ac:dyDescent="0.25">
      <c r="C433" s="17"/>
      <c r="D433" s="30">
        <f t="shared" si="95"/>
        <v>1761.3335668131683</v>
      </c>
      <c r="E433" s="17">
        <f t="shared" si="96"/>
        <v>-917.02450190521745</v>
      </c>
      <c r="F433" s="30">
        <f t="shared" si="97"/>
        <v>844.30906490795087</v>
      </c>
      <c r="G433">
        <f t="shared" si="98"/>
        <v>5</v>
      </c>
      <c r="H433" s="31">
        <f t="shared" si="99"/>
        <v>9.7656225800141683E-4</v>
      </c>
      <c r="I433" s="30">
        <f t="shared" si="100"/>
        <v>0</v>
      </c>
      <c r="J433" s="2"/>
      <c r="K433" s="20">
        <v>100</v>
      </c>
      <c r="L433" s="7">
        <f t="shared" si="94"/>
        <v>86.21598533371521</v>
      </c>
      <c r="M433" s="7">
        <f t="shared" si="94"/>
        <v>98.094719243534925</v>
      </c>
      <c r="N433" s="7">
        <f t="shared" si="94"/>
        <v>111.61009070675183</v>
      </c>
      <c r="O433" s="7">
        <f t="shared" si="94"/>
        <v>96.225739434679397</v>
      </c>
      <c r="P433" s="7">
        <f t="shared" si="94"/>
        <v>109.48360512624286</v>
      </c>
      <c r="Q433" s="7">
        <f t="shared" si="93"/>
        <v>94.392368938464216</v>
      </c>
      <c r="R433" s="7">
        <f t="shared" si="93"/>
        <v>107.39763506628834</v>
      </c>
      <c r="S433" s="7">
        <f t="shared" si="93"/>
        <v>92.59392929750814</v>
      </c>
      <c r="T433" s="7">
        <f t="shared" si="93"/>
        <v>105.35140859247176</v>
      </c>
      <c r="U433" s="7">
        <f t="shared" si="93"/>
        <v>90.829754980947826</v>
      </c>
      <c r="W433" s="20">
        <v>100</v>
      </c>
      <c r="X433" s="7">
        <f t="shared" si="105"/>
        <v>115.98777142420998</v>
      </c>
      <c r="Y433" s="7">
        <f t="shared" si="105"/>
        <v>103.87831843691006</v>
      </c>
      <c r="Z433" s="7">
        <f t="shared" si="105"/>
        <v>91.768865449610146</v>
      </c>
      <c r="AA433" s="7">
        <f t="shared" si="103"/>
        <v>107.75663687382013</v>
      </c>
      <c r="AB433" s="7">
        <f t="shared" si="103"/>
        <v>95.64718388652021</v>
      </c>
      <c r="AC433" s="7">
        <f t="shared" si="103"/>
        <v>111.63495531073019</v>
      </c>
      <c r="AD433" s="7">
        <f t="shared" si="103"/>
        <v>99.525502323430274</v>
      </c>
      <c r="AE433" s="7">
        <f t="shared" si="103"/>
        <v>115.51327374764026</v>
      </c>
      <c r="AF433" s="7">
        <f t="shared" si="103"/>
        <v>103.40382076034034</v>
      </c>
      <c r="AG433" s="7">
        <f t="shared" si="101"/>
        <v>119.39159218455032</v>
      </c>
      <c r="AI433" s="17">
        <f t="shared" si="102"/>
        <v>0</v>
      </c>
      <c r="AJ433" s="17">
        <f t="shared" si="106"/>
        <v>0</v>
      </c>
      <c r="AK433" s="17">
        <f t="shared" si="106"/>
        <v>0</v>
      </c>
      <c r="AL433" s="17">
        <f t="shared" si="106"/>
        <v>0</v>
      </c>
      <c r="AM433" s="17">
        <f t="shared" si="104"/>
        <v>0</v>
      </c>
      <c r="AN433" s="17">
        <f t="shared" si="104"/>
        <v>0</v>
      </c>
      <c r="AO433" s="17">
        <f t="shared" si="104"/>
        <v>0</v>
      </c>
      <c r="AP433" s="17">
        <f t="shared" si="104"/>
        <v>0</v>
      </c>
      <c r="AQ433" s="17">
        <f t="shared" si="104"/>
        <v>0</v>
      </c>
      <c r="AR433" s="17">
        <f t="shared" si="104"/>
        <v>0</v>
      </c>
      <c r="AT433">
        <v>0</v>
      </c>
      <c r="AU433">
        <v>1</v>
      </c>
      <c r="AV433">
        <v>1</v>
      </c>
      <c r="AW433">
        <v>0</v>
      </c>
      <c r="AX433">
        <v>1</v>
      </c>
      <c r="AY433">
        <v>0</v>
      </c>
      <c r="AZ433">
        <v>1</v>
      </c>
      <c r="BA433">
        <v>0</v>
      </c>
      <c r="BB433">
        <v>1</v>
      </c>
      <c r="BC433">
        <v>0</v>
      </c>
    </row>
    <row r="434" spans="3:55" x14ac:dyDescent="0.25">
      <c r="C434" s="17"/>
      <c r="D434" s="30">
        <f t="shared" si="95"/>
        <v>-1043.5145177395259</v>
      </c>
      <c r="E434" s="17">
        <f t="shared" si="96"/>
        <v>1986.6597914390738</v>
      </c>
      <c r="F434" s="30">
        <f t="shared" si="97"/>
        <v>943.14527369954794</v>
      </c>
      <c r="G434">
        <f t="shared" si="98"/>
        <v>6</v>
      </c>
      <c r="H434" s="31">
        <f t="shared" si="99"/>
        <v>9.7699716664180632E-4</v>
      </c>
      <c r="I434" s="30">
        <f t="shared" si="100"/>
        <v>0</v>
      </c>
      <c r="J434" s="2"/>
      <c r="K434" s="20">
        <v>100</v>
      </c>
      <c r="L434" s="7">
        <f t="shared" si="94"/>
        <v>86.21598533371521</v>
      </c>
      <c r="M434" s="7">
        <f t="shared" si="94"/>
        <v>98.094719243534925</v>
      </c>
      <c r="N434" s="7">
        <f t="shared" si="94"/>
        <v>111.61009070675183</v>
      </c>
      <c r="O434" s="7">
        <f t="shared" si="94"/>
        <v>96.225739434679397</v>
      </c>
      <c r="P434" s="7">
        <f t="shared" si="94"/>
        <v>109.48360512624286</v>
      </c>
      <c r="Q434" s="7">
        <f t="shared" si="93"/>
        <v>94.392368938464216</v>
      </c>
      <c r="R434" s="7">
        <f t="shared" si="93"/>
        <v>107.39763506628834</v>
      </c>
      <c r="S434" s="7">
        <f t="shared" si="93"/>
        <v>92.59392929750814</v>
      </c>
      <c r="T434" s="7">
        <f t="shared" si="93"/>
        <v>105.35140859247176</v>
      </c>
      <c r="U434" s="7">
        <f t="shared" si="93"/>
        <v>119.86659791439074</v>
      </c>
      <c r="W434" s="20">
        <v>100</v>
      </c>
      <c r="X434" s="7">
        <f t="shared" si="105"/>
        <v>115.98777142420998</v>
      </c>
      <c r="Y434" s="7">
        <f t="shared" si="105"/>
        <v>103.87831843691006</v>
      </c>
      <c r="Z434" s="7">
        <f t="shared" si="105"/>
        <v>91.768865449610146</v>
      </c>
      <c r="AA434" s="7">
        <f t="shared" si="103"/>
        <v>107.75663687382013</v>
      </c>
      <c r="AB434" s="7">
        <f t="shared" si="103"/>
        <v>95.64718388652021</v>
      </c>
      <c r="AC434" s="7">
        <f t="shared" si="103"/>
        <v>111.63495531073019</v>
      </c>
      <c r="AD434" s="7">
        <f t="shared" si="103"/>
        <v>99.525502323430274</v>
      </c>
      <c r="AE434" s="7">
        <f t="shared" si="103"/>
        <v>115.51327374764026</v>
      </c>
      <c r="AF434" s="7">
        <f t="shared" si="103"/>
        <v>103.40382076034034</v>
      </c>
      <c r="AG434" s="7">
        <f t="shared" si="101"/>
        <v>91.29436777304042</v>
      </c>
      <c r="AI434" s="17">
        <f t="shared" si="102"/>
        <v>0</v>
      </c>
      <c r="AJ434" s="17">
        <f t="shared" si="106"/>
        <v>0</v>
      </c>
      <c r="AK434" s="17">
        <f t="shared" si="106"/>
        <v>0</v>
      </c>
      <c r="AL434" s="17">
        <f t="shared" si="106"/>
        <v>0</v>
      </c>
      <c r="AM434" s="17">
        <f t="shared" si="104"/>
        <v>0</v>
      </c>
      <c r="AN434" s="17">
        <f t="shared" si="104"/>
        <v>0</v>
      </c>
      <c r="AO434" s="17">
        <f t="shared" si="104"/>
        <v>0</v>
      </c>
      <c r="AP434" s="17">
        <f t="shared" si="104"/>
        <v>0</v>
      </c>
      <c r="AQ434" s="17">
        <f t="shared" si="104"/>
        <v>0</v>
      </c>
      <c r="AR434" s="17">
        <f t="shared" si="104"/>
        <v>0</v>
      </c>
      <c r="AT434">
        <v>0</v>
      </c>
      <c r="AU434">
        <v>1</v>
      </c>
      <c r="AV434">
        <v>1</v>
      </c>
      <c r="AW434">
        <v>0</v>
      </c>
      <c r="AX434">
        <v>1</v>
      </c>
      <c r="AY434">
        <v>0</v>
      </c>
      <c r="AZ434">
        <v>1</v>
      </c>
      <c r="BA434">
        <v>0</v>
      </c>
      <c r="BB434">
        <v>1</v>
      </c>
      <c r="BC434">
        <v>1</v>
      </c>
    </row>
    <row r="435" spans="3:55" x14ac:dyDescent="0.25">
      <c r="C435" s="17"/>
      <c r="D435" s="30">
        <f t="shared" si="95"/>
        <v>1761.3335668131683</v>
      </c>
      <c r="E435" s="17">
        <f t="shared" si="96"/>
        <v>-917.02450190521745</v>
      </c>
      <c r="F435" s="30">
        <f t="shared" si="97"/>
        <v>844.30906490795087</v>
      </c>
      <c r="G435">
        <f t="shared" si="98"/>
        <v>5</v>
      </c>
      <c r="H435" s="31">
        <f t="shared" si="99"/>
        <v>9.7656225800141683E-4</v>
      </c>
      <c r="I435" s="30">
        <f t="shared" si="100"/>
        <v>0</v>
      </c>
      <c r="J435" s="2"/>
      <c r="K435" s="20">
        <v>100</v>
      </c>
      <c r="L435" s="7">
        <f t="shared" si="94"/>
        <v>86.21598533371521</v>
      </c>
      <c r="M435" s="7">
        <f t="shared" si="94"/>
        <v>98.094719243534925</v>
      </c>
      <c r="N435" s="7">
        <f t="shared" si="94"/>
        <v>111.61009070675183</v>
      </c>
      <c r="O435" s="7">
        <f t="shared" si="94"/>
        <v>96.225739434679397</v>
      </c>
      <c r="P435" s="7">
        <f t="shared" si="94"/>
        <v>109.48360512624286</v>
      </c>
      <c r="Q435" s="7">
        <f t="shared" si="93"/>
        <v>94.392368938464216</v>
      </c>
      <c r="R435" s="7">
        <f t="shared" si="93"/>
        <v>107.39763506628834</v>
      </c>
      <c r="S435" s="7">
        <f t="shared" si="93"/>
        <v>122.19475099042167</v>
      </c>
      <c r="T435" s="7">
        <f t="shared" si="93"/>
        <v>105.35140859247176</v>
      </c>
      <c r="U435" s="7">
        <f t="shared" si="93"/>
        <v>90.829754980947826</v>
      </c>
      <c r="W435" s="20">
        <v>100</v>
      </c>
      <c r="X435" s="7">
        <f t="shared" si="105"/>
        <v>115.98777142420998</v>
      </c>
      <c r="Y435" s="7">
        <f t="shared" si="105"/>
        <v>103.87831843691006</v>
      </c>
      <c r="Z435" s="7">
        <f t="shared" si="105"/>
        <v>91.768865449610146</v>
      </c>
      <c r="AA435" s="7">
        <f t="shared" si="103"/>
        <v>107.75663687382013</v>
      </c>
      <c r="AB435" s="7">
        <f t="shared" si="103"/>
        <v>95.64718388652021</v>
      </c>
      <c r="AC435" s="7">
        <f t="shared" si="103"/>
        <v>111.63495531073019</v>
      </c>
      <c r="AD435" s="7">
        <f t="shared" si="103"/>
        <v>99.525502323430274</v>
      </c>
      <c r="AE435" s="7">
        <f t="shared" si="103"/>
        <v>87.416049336130357</v>
      </c>
      <c r="AF435" s="7">
        <f t="shared" si="103"/>
        <v>103.40382076034034</v>
      </c>
      <c r="AG435" s="7">
        <f t="shared" si="101"/>
        <v>119.39159218455032</v>
      </c>
      <c r="AI435" s="17">
        <f t="shared" si="102"/>
        <v>0</v>
      </c>
      <c r="AJ435" s="17">
        <f t="shared" si="106"/>
        <v>0</v>
      </c>
      <c r="AK435" s="17">
        <f t="shared" si="106"/>
        <v>0</v>
      </c>
      <c r="AL435" s="17">
        <f t="shared" si="106"/>
        <v>0</v>
      </c>
      <c r="AM435" s="17">
        <f t="shared" si="104"/>
        <v>0</v>
      </c>
      <c r="AN435" s="17">
        <f t="shared" si="104"/>
        <v>0</v>
      </c>
      <c r="AO435" s="17">
        <f t="shared" si="104"/>
        <v>0</v>
      </c>
      <c r="AP435" s="17">
        <f t="shared" si="104"/>
        <v>0</v>
      </c>
      <c r="AQ435" s="17">
        <f t="shared" si="104"/>
        <v>0</v>
      </c>
      <c r="AR435" s="17">
        <f t="shared" si="104"/>
        <v>0</v>
      </c>
      <c r="AT435">
        <v>0</v>
      </c>
      <c r="AU435">
        <v>1</v>
      </c>
      <c r="AV435">
        <v>1</v>
      </c>
      <c r="AW435">
        <v>0</v>
      </c>
      <c r="AX435">
        <v>1</v>
      </c>
      <c r="AY435">
        <v>0</v>
      </c>
      <c r="AZ435">
        <v>1</v>
      </c>
      <c r="BA435">
        <v>1</v>
      </c>
      <c r="BB435">
        <v>0</v>
      </c>
      <c r="BC435">
        <v>0</v>
      </c>
    </row>
    <row r="436" spans="3:55" x14ac:dyDescent="0.25">
      <c r="C436" s="17"/>
      <c r="D436" s="30">
        <f t="shared" si="95"/>
        <v>-1043.5145177395259</v>
      </c>
      <c r="E436" s="17">
        <f t="shared" si="96"/>
        <v>1986.6597914390738</v>
      </c>
      <c r="F436" s="30">
        <f t="shared" si="97"/>
        <v>943.14527369954794</v>
      </c>
      <c r="G436">
        <f t="shared" si="98"/>
        <v>6</v>
      </c>
      <c r="H436" s="31">
        <f t="shared" si="99"/>
        <v>9.7699716664180632E-4</v>
      </c>
      <c r="I436" s="30">
        <f t="shared" si="100"/>
        <v>0</v>
      </c>
      <c r="J436" s="2"/>
      <c r="K436" s="20">
        <v>100</v>
      </c>
      <c r="L436" s="7">
        <f t="shared" si="94"/>
        <v>86.21598533371521</v>
      </c>
      <c r="M436" s="7">
        <f t="shared" si="94"/>
        <v>98.094719243534925</v>
      </c>
      <c r="N436" s="7">
        <f t="shared" si="94"/>
        <v>111.61009070675183</v>
      </c>
      <c r="O436" s="7">
        <f t="shared" si="94"/>
        <v>96.225739434679397</v>
      </c>
      <c r="P436" s="7">
        <f t="shared" si="94"/>
        <v>109.48360512624286</v>
      </c>
      <c r="Q436" s="7">
        <f t="shared" si="93"/>
        <v>94.392368938464216</v>
      </c>
      <c r="R436" s="7">
        <f t="shared" si="93"/>
        <v>107.39763506628834</v>
      </c>
      <c r="S436" s="7">
        <f t="shared" si="93"/>
        <v>122.19475099042167</v>
      </c>
      <c r="T436" s="7">
        <f t="shared" si="93"/>
        <v>105.35140859247176</v>
      </c>
      <c r="U436" s="7">
        <f t="shared" si="93"/>
        <v>119.86659791439074</v>
      </c>
      <c r="W436" s="20">
        <v>100</v>
      </c>
      <c r="X436" s="7">
        <f t="shared" si="105"/>
        <v>115.98777142420998</v>
      </c>
      <c r="Y436" s="7">
        <f t="shared" si="105"/>
        <v>103.87831843691006</v>
      </c>
      <c r="Z436" s="7">
        <f t="shared" si="105"/>
        <v>91.768865449610146</v>
      </c>
      <c r="AA436" s="7">
        <f t="shared" si="103"/>
        <v>107.75663687382013</v>
      </c>
      <c r="AB436" s="7">
        <f t="shared" si="103"/>
        <v>95.64718388652021</v>
      </c>
      <c r="AC436" s="7">
        <f t="shared" si="103"/>
        <v>111.63495531073019</v>
      </c>
      <c r="AD436" s="7">
        <f t="shared" si="103"/>
        <v>99.525502323430274</v>
      </c>
      <c r="AE436" s="7">
        <f t="shared" si="103"/>
        <v>87.416049336130357</v>
      </c>
      <c r="AF436" s="7">
        <f t="shared" si="103"/>
        <v>103.40382076034034</v>
      </c>
      <c r="AG436" s="7">
        <f t="shared" si="101"/>
        <v>91.29436777304042</v>
      </c>
      <c r="AI436" s="17">
        <f t="shared" si="102"/>
        <v>0</v>
      </c>
      <c r="AJ436" s="17">
        <f t="shared" si="106"/>
        <v>0</v>
      </c>
      <c r="AK436" s="17">
        <f t="shared" si="106"/>
        <v>0</v>
      </c>
      <c r="AL436" s="17">
        <f t="shared" si="106"/>
        <v>0</v>
      </c>
      <c r="AM436" s="17">
        <f t="shared" si="104"/>
        <v>0</v>
      </c>
      <c r="AN436" s="17">
        <f t="shared" si="104"/>
        <v>0</v>
      </c>
      <c r="AO436" s="17">
        <f t="shared" si="104"/>
        <v>0</v>
      </c>
      <c r="AP436" s="17">
        <f t="shared" si="104"/>
        <v>0</v>
      </c>
      <c r="AQ436" s="17">
        <f t="shared" si="104"/>
        <v>0</v>
      </c>
      <c r="AR436" s="17">
        <f t="shared" si="104"/>
        <v>0</v>
      </c>
      <c r="AT436">
        <v>0</v>
      </c>
      <c r="AU436">
        <v>1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>
        <v>0</v>
      </c>
      <c r="BC436">
        <v>1</v>
      </c>
    </row>
    <row r="437" spans="3:55" x14ac:dyDescent="0.25">
      <c r="C437" s="17"/>
      <c r="D437" s="30">
        <f t="shared" si="95"/>
        <v>-1043.5145177395259</v>
      </c>
      <c r="E437" s="17">
        <f t="shared" si="96"/>
        <v>1986.6597914390738</v>
      </c>
      <c r="F437" s="30">
        <f t="shared" si="97"/>
        <v>943.14527369954794</v>
      </c>
      <c r="G437">
        <f t="shared" si="98"/>
        <v>6</v>
      </c>
      <c r="H437" s="31">
        <f t="shared" si="99"/>
        <v>9.7699716664180632E-4</v>
      </c>
      <c r="I437" s="30">
        <f t="shared" si="100"/>
        <v>0</v>
      </c>
      <c r="J437" s="2"/>
      <c r="K437" s="20">
        <v>100</v>
      </c>
      <c r="L437" s="7">
        <f t="shared" si="94"/>
        <v>86.21598533371521</v>
      </c>
      <c r="M437" s="7">
        <f t="shared" si="94"/>
        <v>98.094719243534925</v>
      </c>
      <c r="N437" s="7">
        <f t="shared" si="94"/>
        <v>111.61009070675183</v>
      </c>
      <c r="O437" s="7">
        <f t="shared" si="94"/>
        <v>96.225739434679397</v>
      </c>
      <c r="P437" s="7">
        <f t="shared" si="94"/>
        <v>109.48360512624286</v>
      </c>
      <c r="Q437" s="7">
        <f t="shared" si="93"/>
        <v>94.392368938464216</v>
      </c>
      <c r="R437" s="7">
        <f t="shared" si="93"/>
        <v>107.39763506628834</v>
      </c>
      <c r="S437" s="7">
        <f t="shared" si="93"/>
        <v>122.19475099042167</v>
      </c>
      <c r="T437" s="7">
        <f t="shared" si="93"/>
        <v>139.03059560292039</v>
      </c>
      <c r="U437" s="7">
        <f t="shared" si="93"/>
        <v>119.86659791439074</v>
      </c>
      <c r="W437" s="20">
        <v>100</v>
      </c>
      <c r="X437" s="7">
        <f t="shared" si="105"/>
        <v>115.98777142420998</v>
      </c>
      <c r="Y437" s="7">
        <f t="shared" si="105"/>
        <v>103.87831843691006</v>
      </c>
      <c r="Z437" s="7">
        <f t="shared" si="105"/>
        <v>91.768865449610146</v>
      </c>
      <c r="AA437" s="7">
        <f t="shared" si="103"/>
        <v>107.75663687382013</v>
      </c>
      <c r="AB437" s="7">
        <f t="shared" si="103"/>
        <v>95.64718388652021</v>
      </c>
      <c r="AC437" s="7">
        <f t="shared" si="103"/>
        <v>111.63495531073019</v>
      </c>
      <c r="AD437" s="7">
        <f t="shared" si="103"/>
        <v>99.525502323430274</v>
      </c>
      <c r="AE437" s="7">
        <f t="shared" si="103"/>
        <v>87.416049336130357</v>
      </c>
      <c r="AF437" s="7">
        <f t="shared" si="103"/>
        <v>75.306596348830439</v>
      </c>
      <c r="AG437" s="7">
        <f t="shared" si="101"/>
        <v>91.29436777304042</v>
      </c>
      <c r="AI437" s="17">
        <f t="shared" si="102"/>
        <v>0</v>
      </c>
      <c r="AJ437" s="17">
        <f t="shared" si="106"/>
        <v>0</v>
      </c>
      <c r="AK437" s="17">
        <f t="shared" si="106"/>
        <v>0</v>
      </c>
      <c r="AL437" s="17">
        <f t="shared" si="106"/>
        <v>0</v>
      </c>
      <c r="AM437" s="17">
        <f t="shared" si="104"/>
        <v>0</v>
      </c>
      <c r="AN437" s="17">
        <f t="shared" si="104"/>
        <v>0</v>
      </c>
      <c r="AO437" s="17">
        <f t="shared" si="104"/>
        <v>0</v>
      </c>
      <c r="AP437" s="17">
        <f t="shared" si="104"/>
        <v>0</v>
      </c>
      <c r="AQ437" s="17">
        <f t="shared" si="104"/>
        <v>0</v>
      </c>
      <c r="AR437" s="17">
        <f t="shared" si="104"/>
        <v>0</v>
      </c>
      <c r="AT437">
        <v>0</v>
      </c>
      <c r="AU437">
        <v>1</v>
      </c>
      <c r="AV437">
        <v>1</v>
      </c>
      <c r="AW437">
        <v>0</v>
      </c>
      <c r="AX437">
        <v>1</v>
      </c>
      <c r="AY437">
        <v>0</v>
      </c>
      <c r="AZ437">
        <v>1</v>
      </c>
      <c r="BA437">
        <v>1</v>
      </c>
      <c r="BB437">
        <v>1</v>
      </c>
      <c r="BC437">
        <v>0</v>
      </c>
    </row>
    <row r="438" spans="3:55" x14ac:dyDescent="0.25">
      <c r="C438" s="17"/>
      <c r="D438" s="30">
        <f t="shared" si="95"/>
        <v>-5821.6989792951726</v>
      </c>
      <c r="E438" s="17">
        <f t="shared" si="96"/>
        <v>5818.6062470211536</v>
      </c>
      <c r="F438" s="30">
        <f t="shared" si="97"/>
        <v>-3.0927322740189993</v>
      </c>
      <c r="G438">
        <f t="shared" si="98"/>
        <v>7</v>
      </c>
      <c r="H438" s="31">
        <f t="shared" si="99"/>
        <v>9.7743226896726152E-4</v>
      </c>
      <c r="I438" s="30">
        <f t="shared" si="100"/>
        <v>0</v>
      </c>
      <c r="J438" s="2"/>
      <c r="K438" s="20">
        <v>100</v>
      </c>
      <c r="L438" s="7">
        <f t="shared" si="94"/>
        <v>86.21598533371521</v>
      </c>
      <c r="M438" s="7">
        <f t="shared" si="94"/>
        <v>98.094719243534925</v>
      </c>
      <c r="N438" s="7">
        <f t="shared" si="94"/>
        <v>111.61009070675183</v>
      </c>
      <c r="O438" s="7">
        <f t="shared" si="94"/>
        <v>96.225739434679397</v>
      </c>
      <c r="P438" s="7">
        <f t="shared" si="94"/>
        <v>109.48360512624286</v>
      </c>
      <c r="Q438" s="7">
        <f t="shared" si="93"/>
        <v>94.392368938464216</v>
      </c>
      <c r="R438" s="7">
        <f t="shared" si="93"/>
        <v>107.39763506628834</v>
      </c>
      <c r="S438" s="7">
        <f t="shared" si="93"/>
        <v>122.19475099042167</v>
      </c>
      <c r="T438" s="7">
        <f t="shared" si="93"/>
        <v>139.03059560292039</v>
      </c>
      <c r="U438" s="7">
        <f t="shared" si="93"/>
        <v>158.18606247021154</v>
      </c>
      <c r="W438" s="20">
        <v>100</v>
      </c>
      <c r="X438" s="7">
        <f t="shared" si="105"/>
        <v>115.98777142420998</v>
      </c>
      <c r="Y438" s="7">
        <f t="shared" si="105"/>
        <v>103.87831843691006</v>
      </c>
      <c r="Z438" s="7">
        <f t="shared" si="105"/>
        <v>91.768865449610146</v>
      </c>
      <c r="AA438" s="7">
        <f t="shared" si="103"/>
        <v>107.75663687382013</v>
      </c>
      <c r="AB438" s="7">
        <f t="shared" si="103"/>
        <v>95.64718388652021</v>
      </c>
      <c r="AC438" s="7">
        <f t="shared" si="103"/>
        <v>111.63495531073019</v>
      </c>
      <c r="AD438" s="7">
        <f t="shared" si="103"/>
        <v>99.525502323430274</v>
      </c>
      <c r="AE438" s="7">
        <f t="shared" si="103"/>
        <v>87.416049336130357</v>
      </c>
      <c r="AF438" s="7">
        <f t="shared" si="103"/>
        <v>75.306596348830439</v>
      </c>
      <c r="AG438" s="7">
        <f t="shared" si="101"/>
        <v>63.197143361530522</v>
      </c>
      <c r="AI438" s="17">
        <f t="shared" si="102"/>
        <v>0</v>
      </c>
      <c r="AJ438" s="17">
        <f t="shared" si="106"/>
        <v>0</v>
      </c>
      <c r="AK438" s="17">
        <f t="shared" si="106"/>
        <v>0</v>
      </c>
      <c r="AL438" s="17">
        <f t="shared" si="106"/>
        <v>0</v>
      </c>
      <c r="AM438" s="17">
        <f t="shared" si="104"/>
        <v>0</v>
      </c>
      <c r="AN438" s="17">
        <f t="shared" si="104"/>
        <v>0</v>
      </c>
      <c r="AO438" s="17">
        <f t="shared" si="104"/>
        <v>0</v>
      </c>
      <c r="AP438" s="17">
        <f t="shared" si="104"/>
        <v>0</v>
      </c>
      <c r="AQ438" s="17">
        <f t="shared" si="104"/>
        <v>0</v>
      </c>
      <c r="AR438" s="17">
        <f t="shared" si="104"/>
        <v>0</v>
      </c>
      <c r="AT438">
        <v>0</v>
      </c>
      <c r="AU438">
        <v>1</v>
      </c>
      <c r="AV438">
        <v>1</v>
      </c>
      <c r="AW438">
        <v>0</v>
      </c>
      <c r="AX438">
        <v>1</v>
      </c>
      <c r="AY438">
        <v>0</v>
      </c>
      <c r="AZ438">
        <v>1</v>
      </c>
      <c r="BA438">
        <v>1</v>
      </c>
      <c r="BB438">
        <v>1</v>
      </c>
      <c r="BC438">
        <v>1</v>
      </c>
    </row>
    <row r="439" spans="3:55" x14ac:dyDescent="0.25">
      <c r="C439" s="17"/>
      <c r="D439" s="30">
        <f t="shared" si="95"/>
        <v>3268.5072552162083</v>
      </c>
      <c r="E439" s="17">
        <f t="shared" si="96"/>
        <v>-3117.3116335618074</v>
      </c>
      <c r="F439" s="30">
        <f t="shared" si="97"/>
        <v>151.19562165440084</v>
      </c>
      <c r="G439">
        <f t="shared" si="98"/>
        <v>4</v>
      </c>
      <c r="H439" s="31">
        <f t="shared" si="99"/>
        <v>9.7612754295987511E-4</v>
      </c>
      <c r="I439" s="30">
        <f t="shared" si="100"/>
        <v>0</v>
      </c>
      <c r="J439" s="2"/>
      <c r="K439" s="20">
        <v>100</v>
      </c>
      <c r="L439" s="7">
        <f t="shared" si="94"/>
        <v>86.21598533371521</v>
      </c>
      <c r="M439" s="7">
        <f t="shared" si="94"/>
        <v>98.094719243534925</v>
      </c>
      <c r="N439" s="7">
        <f t="shared" si="94"/>
        <v>111.61009070675183</v>
      </c>
      <c r="O439" s="7">
        <f t="shared" si="94"/>
        <v>96.225739434679397</v>
      </c>
      <c r="P439" s="7">
        <f t="shared" si="94"/>
        <v>109.48360512624286</v>
      </c>
      <c r="Q439" s="7">
        <f t="shared" si="93"/>
        <v>124.56812347569371</v>
      </c>
      <c r="R439" s="7">
        <f t="shared" si="93"/>
        <v>107.39763506628833</v>
      </c>
      <c r="S439" s="7">
        <f t="shared" si="93"/>
        <v>92.593929297508126</v>
      </c>
      <c r="T439" s="7">
        <f t="shared" si="93"/>
        <v>79.830768503050237</v>
      </c>
      <c r="U439" s="7">
        <f t="shared" si="93"/>
        <v>68.826883664381924</v>
      </c>
      <c r="W439" s="20">
        <v>100</v>
      </c>
      <c r="X439" s="7">
        <f t="shared" si="105"/>
        <v>115.98777142420998</v>
      </c>
      <c r="Y439" s="7">
        <f t="shared" si="105"/>
        <v>103.87831843691006</v>
      </c>
      <c r="Z439" s="7">
        <f t="shared" si="105"/>
        <v>91.768865449610146</v>
      </c>
      <c r="AA439" s="7">
        <f t="shared" si="103"/>
        <v>107.75663687382013</v>
      </c>
      <c r="AB439" s="7">
        <f t="shared" si="103"/>
        <v>95.64718388652021</v>
      </c>
      <c r="AC439" s="7">
        <f t="shared" si="103"/>
        <v>83.537730899220293</v>
      </c>
      <c r="AD439" s="7">
        <f t="shared" si="103"/>
        <v>99.525502323430274</v>
      </c>
      <c r="AE439" s="7">
        <f t="shared" si="103"/>
        <v>115.51327374764026</v>
      </c>
      <c r="AF439" s="7">
        <f t="shared" si="103"/>
        <v>131.50104517185025</v>
      </c>
      <c r="AG439" s="7">
        <f t="shared" si="101"/>
        <v>147.48881659606025</v>
      </c>
      <c r="AI439" s="17">
        <f t="shared" si="102"/>
        <v>0</v>
      </c>
      <c r="AJ439" s="17">
        <f t="shared" si="106"/>
        <v>0</v>
      </c>
      <c r="AK439" s="17">
        <f t="shared" si="106"/>
        <v>0</v>
      </c>
      <c r="AL439" s="17">
        <f t="shared" si="106"/>
        <v>0</v>
      </c>
      <c r="AM439" s="17">
        <f t="shared" si="104"/>
        <v>0</v>
      </c>
      <c r="AN439" s="17">
        <f t="shared" si="104"/>
        <v>0</v>
      </c>
      <c r="AO439" s="17">
        <f t="shared" si="104"/>
        <v>0</v>
      </c>
      <c r="AP439" s="17">
        <f t="shared" si="104"/>
        <v>0</v>
      </c>
      <c r="AQ439" s="17">
        <f t="shared" si="104"/>
        <v>0</v>
      </c>
      <c r="AR439" s="17">
        <f t="shared" si="104"/>
        <v>0</v>
      </c>
      <c r="AT439">
        <v>0</v>
      </c>
      <c r="AU439">
        <v>1</v>
      </c>
      <c r="AV439">
        <v>1</v>
      </c>
      <c r="AW439">
        <v>0</v>
      </c>
      <c r="AX439">
        <v>1</v>
      </c>
      <c r="AY439">
        <v>1</v>
      </c>
      <c r="AZ439">
        <v>0</v>
      </c>
      <c r="BA439">
        <v>0</v>
      </c>
      <c r="BB439">
        <v>0</v>
      </c>
      <c r="BC439">
        <v>0</v>
      </c>
    </row>
    <row r="440" spans="3:55" x14ac:dyDescent="0.25">
      <c r="C440" s="17"/>
      <c r="D440" s="30">
        <f t="shared" si="95"/>
        <v>1761.3335668131697</v>
      </c>
      <c r="E440" s="17">
        <f t="shared" si="96"/>
        <v>-917.02450190521745</v>
      </c>
      <c r="F440" s="30">
        <f t="shared" si="97"/>
        <v>844.30906490795223</v>
      </c>
      <c r="G440">
        <f t="shared" si="98"/>
        <v>5</v>
      </c>
      <c r="H440" s="31">
        <f t="shared" si="99"/>
        <v>9.7656225800141683E-4</v>
      </c>
      <c r="I440" s="30">
        <f t="shared" si="100"/>
        <v>0</v>
      </c>
      <c r="J440" s="2"/>
      <c r="K440" s="20">
        <v>100</v>
      </c>
      <c r="L440" s="7">
        <f t="shared" si="94"/>
        <v>86.21598533371521</v>
      </c>
      <c r="M440" s="7">
        <f t="shared" si="94"/>
        <v>98.094719243534925</v>
      </c>
      <c r="N440" s="7">
        <f t="shared" si="94"/>
        <v>111.61009070675183</v>
      </c>
      <c r="O440" s="7">
        <f t="shared" si="94"/>
        <v>96.225739434679397</v>
      </c>
      <c r="P440" s="7">
        <f t="shared" si="94"/>
        <v>109.48360512624286</v>
      </c>
      <c r="Q440" s="7">
        <f t="shared" ref="Q440:U490" si="107">P440*((1-AY440)*$I$3+$I$2*AY440)</f>
        <v>124.56812347569371</v>
      </c>
      <c r="R440" s="7">
        <f t="shared" si="107"/>
        <v>107.39763506628833</v>
      </c>
      <c r="S440" s="7">
        <f t="shared" si="107"/>
        <v>92.593929297508126</v>
      </c>
      <c r="T440" s="7">
        <f t="shared" si="107"/>
        <v>79.830768503050237</v>
      </c>
      <c r="U440" s="7">
        <f t="shared" si="107"/>
        <v>90.829754980947826</v>
      </c>
      <c r="W440" s="20">
        <v>100</v>
      </c>
      <c r="X440" s="7">
        <f t="shared" si="105"/>
        <v>115.98777142420998</v>
      </c>
      <c r="Y440" s="7">
        <f t="shared" si="105"/>
        <v>103.87831843691006</v>
      </c>
      <c r="Z440" s="7">
        <f t="shared" si="105"/>
        <v>91.768865449610146</v>
      </c>
      <c r="AA440" s="7">
        <f t="shared" si="103"/>
        <v>107.75663687382013</v>
      </c>
      <c r="AB440" s="7">
        <f t="shared" si="103"/>
        <v>95.64718388652021</v>
      </c>
      <c r="AC440" s="7">
        <f t="shared" si="103"/>
        <v>83.537730899220293</v>
      </c>
      <c r="AD440" s="7">
        <f t="shared" si="103"/>
        <v>99.525502323430274</v>
      </c>
      <c r="AE440" s="7">
        <f t="shared" si="103"/>
        <v>115.51327374764026</v>
      </c>
      <c r="AF440" s="7">
        <f t="shared" si="103"/>
        <v>131.50104517185025</v>
      </c>
      <c r="AG440" s="7">
        <f t="shared" si="101"/>
        <v>119.39159218455033</v>
      </c>
      <c r="AI440" s="17">
        <f t="shared" si="102"/>
        <v>0</v>
      </c>
      <c r="AJ440" s="17">
        <f t="shared" si="106"/>
        <v>0</v>
      </c>
      <c r="AK440" s="17">
        <f t="shared" si="106"/>
        <v>0</v>
      </c>
      <c r="AL440" s="17">
        <f t="shared" si="106"/>
        <v>0</v>
      </c>
      <c r="AM440" s="17">
        <f t="shared" si="104"/>
        <v>0</v>
      </c>
      <c r="AN440" s="17">
        <f t="shared" si="104"/>
        <v>0</v>
      </c>
      <c r="AO440" s="17">
        <f t="shared" si="104"/>
        <v>0</v>
      </c>
      <c r="AP440" s="17">
        <f t="shared" si="104"/>
        <v>0</v>
      </c>
      <c r="AQ440" s="17">
        <f t="shared" si="104"/>
        <v>0</v>
      </c>
      <c r="AR440" s="17">
        <f t="shared" si="104"/>
        <v>0</v>
      </c>
      <c r="AT440">
        <v>0</v>
      </c>
      <c r="AU440">
        <v>1</v>
      </c>
      <c r="AV440">
        <v>1</v>
      </c>
      <c r="AW440">
        <v>0</v>
      </c>
      <c r="AX440">
        <v>1</v>
      </c>
      <c r="AY440">
        <v>1</v>
      </c>
      <c r="AZ440">
        <v>0</v>
      </c>
      <c r="BA440">
        <v>0</v>
      </c>
      <c r="BB440">
        <v>0</v>
      </c>
      <c r="BC440">
        <v>1</v>
      </c>
    </row>
    <row r="441" spans="3:55" x14ac:dyDescent="0.25">
      <c r="C441" s="17"/>
      <c r="D441" s="30">
        <f t="shared" si="95"/>
        <v>1761.3335668131683</v>
      </c>
      <c r="E441" s="17">
        <f t="shared" si="96"/>
        <v>-917.02450190521745</v>
      </c>
      <c r="F441" s="30">
        <f t="shared" si="97"/>
        <v>844.30906490795087</v>
      </c>
      <c r="G441">
        <f t="shared" si="98"/>
        <v>5</v>
      </c>
      <c r="H441" s="31">
        <f t="shared" si="99"/>
        <v>9.7656225800141683E-4</v>
      </c>
      <c r="I441" s="30">
        <f t="shared" si="100"/>
        <v>0</v>
      </c>
      <c r="J441" s="2"/>
      <c r="K441" s="20">
        <v>100</v>
      </c>
      <c r="L441" s="7">
        <f t="shared" ref="L441:P491" si="108">K441*((1-AT441)*$I$3+$I$2*AT441)</f>
        <v>86.21598533371521</v>
      </c>
      <c r="M441" s="7">
        <f t="shared" si="108"/>
        <v>98.094719243534925</v>
      </c>
      <c r="N441" s="7">
        <f t="shared" si="108"/>
        <v>111.61009070675183</v>
      </c>
      <c r="O441" s="7">
        <f t="shared" si="108"/>
        <v>96.225739434679397</v>
      </c>
      <c r="P441" s="7">
        <f t="shared" si="108"/>
        <v>109.48360512624286</v>
      </c>
      <c r="Q441" s="7">
        <f t="shared" si="107"/>
        <v>124.56812347569371</v>
      </c>
      <c r="R441" s="7">
        <f t="shared" si="107"/>
        <v>107.39763506628833</v>
      </c>
      <c r="S441" s="7">
        <f t="shared" si="107"/>
        <v>92.593929297508126</v>
      </c>
      <c r="T441" s="7">
        <f t="shared" si="107"/>
        <v>105.35140859247174</v>
      </c>
      <c r="U441" s="7">
        <f t="shared" si="107"/>
        <v>90.829754980947826</v>
      </c>
      <c r="W441" s="20">
        <v>100</v>
      </c>
      <c r="X441" s="7">
        <f t="shared" si="105"/>
        <v>115.98777142420998</v>
      </c>
      <c r="Y441" s="7">
        <f t="shared" si="105"/>
        <v>103.87831843691006</v>
      </c>
      <c r="Z441" s="7">
        <f t="shared" si="105"/>
        <v>91.768865449610146</v>
      </c>
      <c r="AA441" s="7">
        <f t="shared" si="103"/>
        <v>107.75663687382013</v>
      </c>
      <c r="AB441" s="7">
        <f t="shared" si="103"/>
        <v>95.64718388652021</v>
      </c>
      <c r="AC441" s="7">
        <f t="shared" si="103"/>
        <v>83.537730899220293</v>
      </c>
      <c r="AD441" s="7">
        <f t="shared" si="103"/>
        <v>99.525502323430274</v>
      </c>
      <c r="AE441" s="7">
        <f t="shared" si="103"/>
        <v>115.51327374764026</v>
      </c>
      <c r="AF441" s="7">
        <f t="shared" si="103"/>
        <v>103.40382076034034</v>
      </c>
      <c r="AG441" s="7">
        <f t="shared" si="101"/>
        <v>119.39159218455032</v>
      </c>
      <c r="AI441" s="17">
        <f t="shared" si="102"/>
        <v>0</v>
      </c>
      <c r="AJ441" s="17">
        <f t="shared" si="106"/>
        <v>0</v>
      </c>
      <c r="AK441" s="17">
        <f t="shared" si="106"/>
        <v>0</v>
      </c>
      <c r="AL441" s="17">
        <f t="shared" si="106"/>
        <v>0</v>
      </c>
      <c r="AM441" s="17">
        <f t="shared" si="104"/>
        <v>0</v>
      </c>
      <c r="AN441" s="17">
        <f t="shared" si="104"/>
        <v>0</v>
      </c>
      <c r="AO441" s="17">
        <f t="shared" si="104"/>
        <v>0</v>
      </c>
      <c r="AP441" s="17">
        <f t="shared" si="104"/>
        <v>0</v>
      </c>
      <c r="AQ441" s="17">
        <f t="shared" si="104"/>
        <v>0</v>
      </c>
      <c r="AR441" s="17">
        <f t="shared" si="104"/>
        <v>0</v>
      </c>
      <c r="AT441">
        <v>0</v>
      </c>
      <c r="AU441">
        <v>1</v>
      </c>
      <c r="AV441">
        <v>1</v>
      </c>
      <c r="AW441">
        <v>0</v>
      </c>
      <c r="AX441">
        <v>1</v>
      </c>
      <c r="AY441">
        <v>1</v>
      </c>
      <c r="AZ441">
        <v>0</v>
      </c>
      <c r="BA441">
        <v>0</v>
      </c>
      <c r="BB441">
        <v>1</v>
      </c>
      <c r="BC441">
        <v>0</v>
      </c>
    </row>
    <row r="442" spans="3:55" x14ac:dyDescent="0.25">
      <c r="C442" s="17"/>
      <c r="D442" s="30">
        <f t="shared" si="95"/>
        <v>-1043.5145177395257</v>
      </c>
      <c r="E442" s="17">
        <f t="shared" si="96"/>
        <v>1986.6597914390709</v>
      </c>
      <c r="F442" s="30">
        <f t="shared" si="97"/>
        <v>943.14527369954521</v>
      </c>
      <c r="G442">
        <f t="shared" si="98"/>
        <v>6</v>
      </c>
      <c r="H442" s="31">
        <f t="shared" si="99"/>
        <v>9.7699716664180632E-4</v>
      </c>
      <c r="I442" s="30">
        <f t="shared" si="100"/>
        <v>0</v>
      </c>
      <c r="J442" s="2"/>
      <c r="K442" s="20">
        <v>100</v>
      </c>
      <c r="L442" s="7">
        <f t="shared" si="108"/>
        <v>86.21598533371521</v>
      </c>
      <c r="M442" s="7">
        <f t="shared" si="108"/>
        <v>98.094719243534925</v>
      </c>
      <c r="N442" s="7">
        <f t="shared" si="108"/>
        <v>111.61009070675183</v>
      </c>
      <c r="O442" s="7">
        <f t="shared" si="108"/>
        <v>96.225739434679397</v>
      </c>
      <c r="P442" s="7">
        <f t="shared" si="108"/>
        <v>109.48360512624286</v>
      </c>
      <c r="Q442" s="7">
        <f t="shared" si="107"/>
        <v>124.56812347569371</v>
      </c>
      <c r="R442" s="7">
        <f t="shared" si="107"/>
        <v>107.39763506628833</v>
      </c>
      <c r="S442" s="7">
        <f t="shared" si="107"/>
        <v>92.593929297508126</v>
      </c>
      <c r="T442" s="7">
        <f t="shared" si="107"/>
        <v>105.35140859247174</v>
      </c>
      <c r="U442" s="7">
        <f t="shared" si="107"/>
        <v>119.86659791439071</v>
      </c>
      <c r="W442" s="20">
        <v>100</v>
      </c>
      <c r="X442" s="7">
        <f t="shared" si="105"/>
        <v>115.98777142420998</v>
      </c>
      <c r="Y442" s="7">
        <f t="shared" si="105"/>
        <v>103.87831843691006</v>
      </c>
      <c r="Z442" s="7">
        <f t="shared" si="105"/>
        <v>91.768865449610146</v>
      </c>
      <c r="AA442" s="7">
        <f t="shared" si="103"/>
        <v>107.75663687382013</v>
      </c>
      <c r="AB442" s="7">
        <f t="shared" si="103"/>
        <v>95.64718388652021</v>
      </c>
      <c r="AC442" s="7">
        <f t="shared" si="103"/>
        <v>83.537730899220293</v>
      </c>
      <c r="AD442" s="7">
        <f t="shared" si="103"/>
        <v>99.525502323430274</v>
      </c>
      <c r="AE442" s="7">
        <f t="shared" si="103"/>
        <v>115.51327374764026</v>
      </c>
      <c r="AF442" s="7">
        <f t="shared" si="103"/>
        <v>103.40382076034034</v>
      </c>
      <c r="AG442" s="7">
        <f t="shared" si="101"/>
        <v>91.29436777304042</v>
      </c>
      <c r="AI442" s="17">
        <f t="shared" si="102"/>
        <v>0</v>
      </c>
      <c r="AJ442" s="17">
        <f t="shared" si="106"/>
        <v>0</v>
      </c>
      <c r="AK442" s="17">
        <f t="shared" si="106"/>
        <v>0</v>
      </c>
      <c r="AL442" s="17">
        <f t="shared" si="106"/>
        <v>0</v>
      </c>
      <c r="AM442" s="17">
        <f t="shared" si="104"/>
        <v>0</v>
      </c>
      <c r="AN442" s="17">
        <f t="shared" si="104"/>
        <v>0</v>
      </c>
      <c r="AO442" s="17">
        <f t="shared" si="104"/>
        <v>0</v>
      </c>
      <c r="AP442" s="17">
        <f t="shared" si="104"/>
        <v>0</v>
      </c>
      <c r="AQ442" s="17">
        <f t="shared" si="104"/>
        <v>0</v>
      </c>
      <c r="AR442" s="17">
        <f t="shared" si="104"/>
        <v>0</v>
      </c>
      <c r="AT442">
        <v>0</v>
      </c>
      <c r="AU442">
        <v>1</v>
      </c>
      <c r="AV442">
        <v>1</v>
      </c>
      <c r="AW442">
        <v>0</v>
      </c>
      <c r="AX442">
        <v>1</v>
      </c>
      <c r="AY442">
        <v>1</v>
      </c>
      <c r="AZ442">
        <v>0</v>
      </c>
      <c r="BA442">
        <v>0</v>
      </c>
      <c r="BB442">
        <v>1</v>
      </c>
      <c r="BC442">
        <v>1</v>
      </c>
    </row>
    <row r="443" spans="3:55" x14ac:dyDescent="0.25">
      <c r="C443" s="17"/>
      <c r="D443" s="30">
        <f t="shared" si="95"/>
        <v>1761.3335668131683</v>
      </c>
      <c r="E443" s="17">
        <f t="shared" si="96"/>
        <v>-917.02450190521745</v>
      </c>
      <c r="F443" s="30">
        <f t="shared" si="97"/>
        <v>844.30906490795087</v>
      </c>
      <c r="G443">
        <f t="shared" si="98"/>
        <v>5</v>
      </c>
      <c r="H443" s="31">
        <f t="shared" si="99"/>
        <v>9.7656225800141683E-4</v>
      </c>
      <c r="I443" s="30">
        <f t="shared" si="100"/>
        <v>0</v>
      </c>
      <c r="J443" s="2"/>
      <c r="K443" s="20">
        <v>100</v>
      </c>
      <c r="L443" s="7">
        <f t="shared" si="108"/>
        <v>86.21598533371521</v>
      </c>
      <c r="M443" s="7">
        <f t="shared" si="108"/>
        <v>98.094719243534925</v>
      </c>
      <c r="N443" s="7">
        <f t="shared" si="108"/>
        <v>111.61009070675183</v>
      </c>
      <c r="O443" s="7">
        <f t="shared" si="108"/>
        <v>96.225739434679397</v>
      </c>
      <c r="P443" s="7">
        <f t="shared" si="108"/>
        <v>109.48360512624286</v>
      </c>
      <c r="Q443" s="7">
        <f t="shared" si="107"/>
        <v>124.56812347569371</v>
      </c>
      <c r="R443" s="7">
        <f t="shared" si="107"/>
        <v>107.39763506628833</v>
      </c>
      <c r="S443" s="7">
        <f t="shared" si="107"/>
        <v>122.19475099042164</v>
      </c>
      <c r="T443" s="7">
        <f t="shared" si="107"/>
        <v>105.35140859247174</v>
      </c>
      <c r="U443" s="7">
        <f t="shared" si="107"/>
        <v>90.829754980947826</v>
      </c>
      <c r="W443" s="20">
        <v>100</v>
      </c>
      <c r="X443" s="7">
        <f t="shared" si="105"/>
        <v>115.98777142420998</v>
      </c>
      <c r="Y443" s="7">
        <f t="shared" si="105"/>
        <v>103.87831843691006</v>
      </c>
      <c r="Z443" s="7">
        <f t="shared" si="105"/>
        <v>91.768865449610146</v>
      </c>
      <c r="AA443" s="7">
        <f t="shared" si="103"/>
        <v>107.75663687382013</v>
      </c>
      <c r="AB443" s="7">
        <f t="shared" si="103"/>
        <v>95.64718388652021</v>
      </c>
      <c r="AC443" s="7">
        <f t="shared" si="103"/>
        <v>83.537730899220293</v>
      </c>
      <c r="AD443" s="7">
        <f t="shared" ref="AD443:AF506" si="109">IF(OR(-AZ443*$L$2-(1-AZ443)*$L$3+AC443&lt;$N$3,-AZ443*$L$2-(1-AZ443)*$L$3+AC443&gt;$N$2),100,-AZ443*$L$2-(1-AZ443)*$L$3+AC443)</f>
        <v>99.525502323430274</v>
      </c>
      <c r="AE443" s="7">
        <f t="shared" si="109"/>
        <v>87.416049336130357</v>
      </c>
      <c r="AF443" s="7">
        <f t="shared" si="109"/>
        <v>103.40382076034034</v>
      </c>
      <c r="AG443" s="7">
        <f t="shared" si="101"/>
        <v>119.39159218455032</v>
      </c>
      <c r="AI443" s="17">
        <f t="shared" si="102"/>
        <v>0</v>
      </c>
      <c r="AJ443" s="17">
        <f t="shared" si="106"/>
        <v>0</v>
      </c>
      <c r="AK443" s="17">
        <f t="shared" si="106"/>
        <v>0</v>
      </c>
      <c r="AL443" s="17">
        <f t="shared" si="106"/>
        <v>0</v>
      </c>
      <c r="AM443" s="17">
        <f t="shared" si="104"/>
        <v>0</v>
      </c>
      <c r="AN443" s="17">
        <f t="shared" si="104"/>
        <v>0</v>
      </c>
      <c r="AO443" s="17">
        <f t="shared" si="104"/>
        <v>0</v>
      </c>
      <c r="AP443" s="17">
        <f t="shared" ref="AP443:AR506" si="110">IF(AE443=100,(-BA443*$L$2-(1-BA443)*$L$3+AD443)-100,0)*S443</f>
        <v>0</v>
      </c>
      <c r="AQ443" s="17">
        <f t="shared" si="110"/>
        <v>0</v>
      </c>
      <c r="AR443" s="17">
        <f t="shared" si="110"/>
        <v>0</v>
      </c>
      <c r="AT443">
        <v>0</v>
      </c>
      <c r="AU443">
        <v>1</v>
      </c>
      <c r="AV443">
        <v>1</v>
      </c>
      <c r="AW443">
        <v>0</v>
      </c>
      <c r="AX443">
        <v>1</v>
      </c>
      <c r="AY443">
        <v>1</v>
      </c>
      <c r="AZ443">
        <v>0</v>
      </c>
      <c r="BA443">
        <v>1</v>
      </c>
      <c r="BB443">
        <v>0</v>
      </c>
      <c r="BC443">
        <v>0</v>
      </c>
    </row>
    <row r="444" spans="3:55" x14ac:dyDescent="0.25">
      <c r="C444" s="17"/>
      <c r="D444" s="30">
        <f t="shared" si="95"/>
        <v>-1043.5145177395257</v>
      </c>
      <c r="E444" s="17">
        <f t="shared" si="96"/>
        <v>1986.6597914390709</v>
      </c>
      <c r="F444" s="30">
        <f t="shared" si="97"/>
        <v>943.14527369954521</v>
      </c>
      <c r="G444">
        <f t="shared" si="98"/>
        <v>6</v>
      </c>
      <c r="H444" s="31">
        <f t="shared" si="99"/>
        <v>9.7699716664180632E-4</v>
      </c>
      <c r="I444" s="30">
        <f t="shared" si="100"/>
        <v>0</v>
      </c>
      <c r="J444" s="2"/>
      <c r="K444" s="20">
        <v>100</v>
      </c>
      <c r="L444" s="7">
        <f t="shared" si="108"/>
        <v>86.21598533371521</v>
      </c>
      <c r="M444" s="7">
        <f t="shared" si="108"/>
        <v>98.094719243534925</v>
      </c>
      <c r="N444" s="7">
        <f t="shared" si="108"/>
        <v>111.61009070675183</v>
      </c>
      <c r="O444" s="7">
        <f t="shared" si="108"/>
        <v>96.225739434679397</v>
      </c>
      <c r="P444" s="7">
        <f t="shared" si="108"/>
        <v>109.48360512624286</v>
      </c>
      <c r="Q444" s="7">
        <f t="shared" si="107"/>
        <v>124.56812347569371</v>
      </c>
      <c r="R444" s="7">
        <f t="shared" si="107"/>
        <v>107.39763506628833</v>
      </c>
      <c r="S444" s="7">
        <f t="shared" si="107"/>
        <v>122.19475099042164</v>
      </c>
      <c r="T444" s="7">
        <f t="shared" si="107"/>
        <v>105.35140859247174</v>
      </c>
      <c r="U444" s="7">
        <f t="shared" si="107"/>
        <v>119.86659791439071</v>
      </c>
      <c r="W444" s="20">
        <v>100</v>
      </c>
      <c r="X444" s="7">
        <f t="shared" si="105"/>
        <v>115.98777142420998</v>
      </c>
      <c r="Y444" s="7">
        <f t="shared" si="105"/>
        <v>103.87831843691006</v>
      </c>
      <c r="Z444" s="7">
        <f t="shared" si="105"/>
        <v>91.768865449610146</v>
      </c>
      <c r="AA444" s="7">
        <f t="shared" si="105"/>
        <v>107.75663687382013</v>
      </c>
      <c r="AB444" s="7">
        <f t="shared" si="105"/>
        <v>95.64718388652021</v>
      </c>
      <c r="AC444" s="7">
        <f t="shared" si="105"/>
        <v>83.537730899220293</v>
      </c>
      <c r="AD444" s="7">
        <f t="shared" si="109"/>
        <v>99.525502323430274</v>
      </c>
      <c r="AE444" s="7">
        <f t="shared" si="109"/>
        <v>87.416049336130357</v>
      </c>
      <c r="AF444" s="7">
        <f t="shared" si="109"/>
        <v>103.40382076034034</v>
      </c>
      <c r="AG444" s="7">
        <f t="shared" si="101"/>
        <v>91.29436777304042</v>
      </c>
      <c r="AI444" s="17">
        <f t="shared" si="102"/>
        <v>0</v>
      </c>
      <c r="AJ444" s="17">
        <f t="shared" si="106"/>
        <v>0</v>
      </c>
      <c r="AK444" s="17">
        <f t="shared" si="106"/>
        <v>0</v>
      </c>
      <c r="AL444" s="17">
        <f t="shared" si="106"/>
        <v>0</v>
      </c>
      <c r="AM444" s="17">
        <f t="shared" si="106"/>
        <v>0</v>
      </c>
      <c r="AN444" s="17">
        <f t="shared" si="106"/>
        <v>0</v>
      </c>
      <c r="AO444" s="17">
        <f t="shared" si="106"/>
        <v>0</v>
      </c>
      <c r="AP444" s="17">
        <f t="shared" si="110"/>
        <v>0</v>
      </c>
      <c r="AQ444" s="17">
        <f t="shared" si="110"/>
        <v>0</v>
      </c>
      <c r="AR444" s="17">
        <f t="shared" si="110"/>
        <v>0</v>
      </c>
      <c r="AT444">
        <v>0</v>
      </c>
      <c r="AU444">
        <v>1</v>
      </c>
      <c r="AV444">
        <v>1</v>
      </c>
      <c r="AW444">
        <v>0</v>
      </c>
      <c r="AX444">
        <v>1</v>
      </c>
      <c r="AY444">
        <v>1</v>
      </c>
      <c r="AZ444">
        <v>0</v>
      </c>
      <c r="BA444">
        <v>1</v>
      </c>
      <c r="BB444">
        <v>0</v>
      </c>
      <c r="BC444">
        <v>1</v>
      </c>
    </row>
    <row r="445" spans="3:55" x14ac:dyDescent="0.25">
      <c r="C445" s="17"/>
      <c r="D445" s="30">
        <f t="shared" si="95"/>
        <v>-1043.5145177395257</v>
      </c>
      <c r="E445" s="17">
        <f t="shared" si="96"/>
        <v>1986.6597914390709</v>
      </c>
      <c r="F445" s="30">
        <f t="shared" si="97"/>
        <v>943.14527369954521</v>
      </c>
      <c r="G445">
        <f t="shared" si="98"/>
        <v>6</v>
      </c>
      <c r="H445" s="31">
        <f t="shared" si="99"/>
        <v>9.7699716664180632E-4</v>
      </c>
      <c r="I445" s="30">
        <f t="shared" si="100"/>
        <v>0</v>
      </c>
      <c r="J445" s="2"/>
      <c r="K445" s="20">
        <v>100</v>
      </c>
      <c r="L445" s="7">
        <f t="shared" si="108"/>
        <v>86.21598533371521</v>
      </c>
      <c r="M445" s="7">
        <f t="shared" si="108"/>
        <v>98.094719243534925</v>
      </c>
      <c r="N445" s="7">
        <f t="shared" si="108"/>
        <v>111.61009070675183</v>
      </c>
      <c r="O445" s="7">
        <f t="shared" si="108"/>
        <v>96.225739434679397</v>
      </c>
      <c r="P445" s="7">
        <f t="shared" si="108"/>
        <v>109.48360512624286</v>
      </c>
      <c r="Q445" s="7">
        <f t="shared" si="107"/>
        <v>124.56812347569371</v>
      </c>
      <c r="R445" s="7">
        <f t="shared" si="107"/>
        <v>107.39763506628833</v>
      </c>
      <c r="S445" s="7">
        <f t="shared" si="107"/>
        <v>122.19475099042164</v>
      </c>
      <c r="T445" s="7">
        <f t="shared" si="107"/>
        <v>139.03059560292036</v>
      </c>
      <c r="U445" s="7">
        <f t="shared" si="107"/>
        <v>119.86659791439071</v>
      </c>
      <c r="W445" s="20">
        <v>100</v>
      </c>
      <c r="X445" s="7">
        <f t="shared" si="105"/>
        <v>115.98777142420998</v>
      </c>
      <c r="Y445" s="7">
        <f t="shared" si="105"/>
        <v>103.87831843691006</v>
      </c>
      <c r="Z445" s="7">
        <f t="shared" si="105"/>
        <v>91.768865449610146</v>
      </c>
      <c r="AA445" s="7">
        <f t="shared" si="105"/>
        <v>107.75663687382013</v>
      </c>
      <c r="AB445" s="7">
        <f t="shared" si="105"/>
        <v>95.64718388652021</v>
      </c>
      <c r="AC445" s="7">
        <f t="shared" si="105"/>
        <v>83.537730899220293</v>
      </c>
      <c r="AD445" s="7">
        <f t="shared" si="109"/>
        <v>99.525502323430274</v>
      </c>
      <c r="AE445" s="7">
        <f t="shared" si="109"/>
        <v>87.416049336130357</v>
      </c>
      <c r="AF445" s="7">
        <f t="shared" si="109"/>
        <v>75.306596348830439</v>
      </c>
      <c r="AG445" s="7">
        <f t="shared" si="101"/>
        <v>91.29436777304042</v>
      </c>
      <c r="AI445" s="17">
        <f t="shared" si="102"/>
        <v>0</v>
      </c>
      <c r="AJ445" s="17">
        <f t="shared" si="106"/>
        <v>0</v>
      </c>
      <c r="AK445" s="17">
        <f t="shared" si="106"/>
        <v>0</v>
      </c>
      <c r="AL445" s="17">
        <f t="shared" si="106"/>
        <v>0</v>
      </c>
      <c r="AM445" s="17">
        <f t="shared" si="106"/>
        <v>0</v>
      </c>
      <c r="AN445" s="17">
        <f t="shared" si="106"/>
        <v>0</v>
      </c>
      <c r="AO445" s="17">
        <f t="shared" si="106"/>
        <v>0</v>
      </c>
      <c r="AP445" s="17">
        <f t="shared" si="110"/>
        <v>0</v>
      </c>
      <c r="AQ445" s="17">
        <f t="shared" si="110"/>
        <v>0</v>
      </c>
      <c r="AR445" s="17">
        <f t="shared" si="110"/>
        <v>0</v>
      </c>
      <c r="AT445">
        <v>0</v>
      </c>
      <c r="AU445">
        <v>1</v>
      </c>
      <c r="AV445">
        <v>1</v>
      </c>
      <c r="AW445">
        <v>0</v>
      </c>
      <c r="AX445">
        <v>1</v>
      </c>
      <c r="AY445">
        <v>1</v>
      </c>
      <c r="AZ445">
        <v>0</v>
      </c>
      <c r="BA445">
        <v>1</v>
      </c>
      <c r="BB445">
        <v>1</v>
      </c>
      <c r="BC445">
        <v>0</v>
      </c>
    </row>
    <row r="446" spans="3:55" x14ac:dyDescent="0.25">
      <c r="C446" s="17"/>
      <c r="D446" s="30">
        <f t="shared" si="95"/>
        <v>-5821.6989792951717</v>
      </c>
      <c r="E446" s="17">
        <f t="shared" si="96"/>
        <v>5818.6062470211509</v>
      </c>
      <c r="F446" s="30">
        <f t="shared" si="97"/>
        <v>-3.0927322740208183</v>
      </c>
      <c r="G446">
        <f t="shared" si="98"/>
        <v>7</v>
      </c>
      <c r="H446" s="31">
        <f t="shared" si="99"/>
        <v>9.7743226896726152E-4</v>
      </c>
      <c r="I446" s="30">
        <f t="shared" si="100"/>
        <v>0</v>
      </c>
      <c r="J446" s="2"/>
      <c r="K446" s="20">
        <v>100</v>
      </c>
      <c r="L446" s="7">
        <f t="shared" si="108"/>
        <v>86.21598533371521</v>
      </c>
      <c r="M446" s="7">
        <f t="shared" si="108"/>
        <v>98.094719243534925</v>
      </c>
      <c r="N446" s="7">
        <f t="shared" si="108"/>
        <v>111.61009070675183</v>
      </c>
      <c r="O446" s="7">
        <f t="shared" si="108"/>
        <v>96.225739434679397</v>
      </c>
      <c r="P446" s="7">
        <f t="shared" si="108"/>
        <v>109.48360512624286</v>
      </c>
      <c r="Q446" s="7">
        <f t="shared" si="107"/>
        <v>124.56812347569371</v>
      </c>
      <c r="R446" s="7">
        <f t="shared" si="107"/>
        <v>107.39763506628833</v>
      </c>
      <c r="S446" s="7">
        <f t="shared" si="107"/>
        <v>122.19475099042164</v>
      </c>
      <c r="T446" s="7">
        <f t="shared" si="107"/>
        <v>139.03059560292036</v>
      </c>
      <c r="U446" s="7">
        <f t="shared" si="107"/>
        <v>158.18606247021151</v>
      </c>
      <c r="W446" s="20">
        <v>100</v>
      </c>
      <c r="X446" s="7">
        <f t="shared" si="105"/>
        <v>115.98777142420998</v>
      </c>
      <c r="Y446" s="7">
        <f t="shared" si="105"/>
        <v>103.87831843691006</v>
      </c>
      <c r="Z446" s="7">
        <f t="shared" si="105"/>
        <v>91.768865449610146</v>
      </c>
      <c r="AA446" s="7">
        <f t="shared" si="105"/>
        <v>107.75663687382013</v>
      </c>
      <c r="AB446" s="7">
        <f t="shared" si="105"/>
        <v>95.64718388652021</v>
      </c>
      <c r="AC446" s="7">
        <f t="shared" si="105"/>
        <v>83.537730899220293</v>
      </c>
      <c r="AD446" s="7">
        <f t="shared" si="109"/>
        <v>99.525502323430274</v>
      </c>
      <c r="AE446" s="7">
        <f t="shared" si="109"/>
        <v>87.416049336130357</v>
      </c>
      <c r="AF446" s="7">
        <f t="shared" si="109"/>
        <v>75.306596348830439</v>
      </c>
      <c r="AG446" s="7">
        <f t="shared" si="101"/>
        <v>63.197143361530522</v>
      </c>
      <c r="AI446" s="17">
        <f t="shared" si="102"/>
        <v>0</v>
      </c>
      <c r="AJ446" s="17">
        <f t="shared" si="106"/>
        <v>0</v>
      </c>
      <c r="AK446" s="17">
        <f t="shared" si="106"/>
        <v>0</v>
      </c>
      <c r="AL446" s="17">
        <f t="shared" si="106"/>
        <v>0</v>
      </c>
      <c r="AM446" s="17">
        <f t="shared" si="106"/>
        <v>0</v>
      </c>
      <c r="AN446" s="17">
        <f t="shared" si="106"/>
        <v>0</v>
      </c>
      <c r="AO446" s="17">
        <f t="shared" si="106"/>
        <v>0</v>
      </c>
      <c r="AP446" s="17">
        <f t="shared" si="110"/>
        <v>0</v>
      </c>
      <c r="AQ446" s="17">
        <f t="shared" si="110"/>
        <v>0</v>
      </c>
      <c r="AR446" s="17">
        <f t="shared" si="110"/>
        <v>0</v>
      </c>
      <c r="AT446">
        <v>0</v>
      </c>
      <c r="AU446">
        <v>1</v>
      </c>
      <c r="AV446">
        <v>1</v>
      </c>
      <c r="AW446">
        <v>0</v>
      </c>
      <c r="AX446">
        <v>1</v>
      </c>
      <c r="AY446">
        <v>1</v>
      </c>
      <c r="AZ446">
        <v>0</v>
      </c>
      <c r="BA446">
        <v>1</v>
      </c>
      <c r="BB446">
        <v>1</v>
      </c>
      <c r="BC446">
        <v>1</v>
      </c>
    </row>
    <row r="447" spans="3:55" x14ac:dyDescent="0.25">
      <c r="C447" s="17"/>
      <c r="D447" s="30">
        <f t="shared" si="95"/>
        <v>1761.3335668131683</v>
      </c>
      <c r="E447" s="17">
        <f t="shared" si="96"/>
        <v>-917.02450190521745</v>
      </c>
      <c r="F447" s="30">
        <f t="shared" si="97"/>
        <v>844.30906490795087</v>
      </c>
      <c r="G447">
        <f t="shared" si="98"/>
        <v>5</v>
      </c>
      <c r="H447" s="31">
        <f t="shared" si="99"/>
        <v>9.7656225800141683E-4</v>
      </c>
      <c r="I447" s="30">
        <f t="shared" si="100"/>
        <v>0</v>
      </c>
      <c r="J447" s="2"/>
      <c r="K447" s="20">
        <v>100</v>
      </c>
      <c r="L447" s="7">
        <f t="shared" si="108"/>
        <v>86.21598533371521</v>
      </c>
      <c r="M447" s="7">
        <f t="shared" si="108"/>
        <v>98.094719243534925</v>
      </c>
      <c r="N447" s="7">
        <f t="shared" si="108"/>
        <v>111.61009070675183</v>
      </c>
      <c r="O447" s="7">
        <f t="shared" si="108"/>
        <v>96.225739434679397</v>
      </c>
      <c r="P447" s="7">
        <f t="shared" si="108"/>
        <v>109.48360512624286</v>
      </c>
      <c r="Q447" s="7">
        <f t="shared" si="107"/>
        <v>124.56812347569371</v>
      </c>
      <c r="R447" s="7">
        <f t="shared" si="107"/>
        <v>141.73096847115283</v>
      </c>
      <c r="S447" s="7">
        <f t="shared" si="107"/>
        <v>122.19475099042165</v>
      </c>
      <c r="T447" s="7">
        <f t="shared" si="107"/>
        <v>105.35140859247174</v>
      </c>
      <c r="U447" s="7">
        <f t="shared" si="107"/>
        <v>90.829754980947826</v>
      </c>
      <c r="W447" s="20">
        <v>100</v>
      </c>
      <c r="X447" s="7">
        <f t="shared" si="105"/>
        <v>115.98777142420998</v>
      </c>
      <c r="Y447" s="7">
        <f t="shared" si="105"/>
        <v>103.87831843691006</v>
      </c>
      <c r="Z447" s="7">
        <f t="shared" si="105"/>
        <v>91.768865449610146</v>
      </c>
      <c r="AA447" s="7">
        <f t="shared" si="105"/>
        <v>107.75663687382013</v>
      </c>
      <c r="AB447" s="7">
        <f t="shared" si="105"/>
        <v>95.64718388652021</v>
      </c>
      <c r="AC447" s="7">
        <f t="shared" si="105"/>
        <v>83.537730899220293</v>
      </c>
      <c r="AD447" s="7">
        <f t="shared" si="109"/>
        <v>71.428277911920375</v>
      </c>
      <c r="AE447" s="7">
        <f t="shared" si="109"/>
        <v>87.416049336130357</v>
      </c>
      <c r="AF447" s="7">
        <f t="shared" si="109"/>
        <v>103.40382076034034</v>
      </c>
      <c r="AG447" s="7">
        <f t="shared" si="101"/>
        <v>119.39159218455032</v>
      </c>
      <c r="AI447" s="17">
        <f t="shared" si="102"/>
        <v>0</v>
      </c>
      <c r="AJ447" s="17">
        <f t="shared" si="106"/>
        <v>0</v>
      </c>
      <c r="AK447" s="17">
        <f t="shared" si="106"/>
        <v>0</v>
      </c>
      <c r="AL447" s="17">
        <f t="shared" si="106"/>
        <v>0</v>
      </c>
      <c r="AM447" s="17">
        <f t="shared" si="106"/>
        <v>0</v>
      </c>
      <c r="AN447" s="17">
        <f t="shared" si="106"/>
        <v>0</v>
      </c>
      <c r="AO447" s="17">
        <f t="shared" si="106"/>
        <v>0</v>
      </c>
      <c r="AP447" s="17">
        <f t="shared" si="110"/>
        <v>0</v>
      </c>
      <c r="AQ447" s="17">
        <f t="shared" si="110"/>
        <v>0</v>
      </c>
      <c r="AR447" s="17">
        <f t="shared" si="110"/>
        <v>0</v>
      </c>
      <c r="AT447">
        <v>0</v>
      </c>
      <c r="AU447">
        <v>1</v>
      </c>
      <c r="AV447">
        <v>1</v>
      </c>
      <c r="AW447">
        <v>0</v>
      </c>
      <c r="AX447">
        <v>1</v>
      </c>
      <c r="AY447">
        <v>1</v>
      </c>
      <c r="AZ447">
        <v>1</v>
      </c>
      <c r="BA447">
        <v>0</v>
      </c>
      <c r="BB447">
        <v>0</v>
      </c>
      <c r="BC447">
        <v>0</v>
      </c>
    </row>
    <row r="448" spans="3:55" x14ac:dyDescent="0.25">
      <c r="C448" s="17"/>
      <c r="D448" s="30">
        <f t="shared" si="95"/>
        <v>-1043.5145177395257</v>
      </c>
      <c r="E448" s="17">
        <f t="shared" si="96"/>
        <v>1986.6597914390709</v>
      </c>
      <c r="F448" s="30">
        <f t="shared" si="97"/>
        <v>943.14527369954521</v>
      </c>
      <c r="G448">
        <f t="shared" si="98"/>
        <v>6</v>
      </c>
      <c r="H448" s="31">
        <f t="shared" si="99"/>
        <v>9.7699716664180632E-4</v>
      </c>
      <c r="I448" s="30">
        <f t="shared" si="100"/>
        <v>0</v>
      </c>
      <c r="J448" s="2"/>
      <c r="K448" s="20">
        <v>100</v>
      </c>
      <c r="L448" s="7">
        <f t="shared" si="108"/>
        <v>86.21598533371521</v>
      </c>
      <c r="M448" s="7">
        <f t="shared" si="108"/>
        <v>98.094719243534925</v>
      </c>
      <c r="N448" s="7">
        <f t="shared" si="108"/>
        <v>111.61009070675183</v>
      </c>
      <c r="O448" s="7">
        <f t="shared" si="108"/>
        <v>96.225739434679397</v>
      </c>
      <c r="P448" s="7">
        <f t="shared" si="108"/>
        <v>109.48360512624286</v>
      </c>
      <c r="Q448" s="7">
        <f t="shared" si="107"/>
        <v>124.56812347569371</v>
      </c>
      <c r="R448" s="7">
        <f t="shared" si="107"/>
        <v>141.73096847115283</v>
      </c>
      <c r="S448" s="7">
        <f t="shared" si="107"/>
        <v>122.19475099042165</v>
      </c>
      <c r="T448" s="7">
        <f t="shared" si="107"/>
        <v>105.35140859247174</v>
      </c>
      <c r="U448" s="7">
        <f t="shared" si="107"/>
        <v>119.86659791439071</v>
      </c>
      <c r="W448" s="20">
        <v>100</v>
      </c>
      <c r="X448" s="7">
        <f t="shared" si="105"/>
        <v>115.98777142420998</v>
      </c>
      <c r="Y448" s="7">
        <f t="shared" si="105"/>
        <v>103.87831843691006</v>
      </c>
      <c r="Z448" s="7">
        <f t="shared" si="105"/>
        <v>91.768865449610146</v>
      </c>
      <c r="AA448" s="7">
        <f t="shared" si="105"/>
        <v>107.75663687382013</v>
      </c>
      <c r="AB448" s="7">
        <f t="shared" si="105"/>
        <v>95.64718388652021</v>
      </c>
      <c r="AC448" s="7">
        <f t="shared" si="105"/>
        <v>83.537730899220293</v>
      </c>
      <c r="AD448" s="7">
        <f t="shared" si="109"/>
        <v>71.428277911920375</v>
      </c>
      <c r="AE448" s="7">
        <f t="shared" si="109"/>
        <v>87.416049336130357</v>
      </c>
      <c r="AF448" s="7">
        <f t="shared" si="109"/>
        <v>103.40382076034034</v>
      </c>
      <c r="AG448" s="7">
        <f t="shared" si="101"/>
        <v>91.29436777304042</v>
      </c>
      <c r="AI448" s="17">
        <f t="shared" si="102"/>
        <v>0</v>
      </c>
      <c r="AJ448" s="17">
        <f t="shared" si="106"/>
        <v>0</v>
      </c>
      <c r="AK448" s="17">
        <f t="shared" si="106"/>
        <v>0</v>
      </c>
      <c r="AL448" s="17">
        <f t="shared" si="106"/>
        <v>0</v>
      </c>
      <c r="AM448" s="17">
        <f t="shared" si="106"/>
        <v>0</v>
      </c>
      <c r="AN448" s="17">
        <f t="shared" si="106"/>
        <v>0</v>
      </c>
      <c r="AO448" s="17">
        <f t="shared" si="106"/>
        <v>0</v>
      </c>
      <c r="AP448" s="17">
        <f t="shared" si="110"/>
        <v>0</v>
      </c>
      <c r="AQ448" s="17">
        <f t="shared" si="110"/>
        <v>0</v>
      </c>
      <c r="AR448" s="17">
        <f t="shared" si="110"/>
        <v>0</v>
      </c>
      <c r="AT448">
        <v>0</v>
      </c>
      <c r="AU448">
        <v>1</v>
      </c>
      <c r="AV448">
        <v>1</v>
      </c>
      <c r="AW448">
        <v>0</v>
      </c>
      <c r="AX448">
        <v>1</v>
      </c>
      <c r="AY448">
        <v>1</v>
      </c>
      <c r="AZ448">
        <v>1</v>
      </c>
      <c r="BA448">
        <v>0</v>
      </c>
      <c r="BB448">
        <v>0</v>
      </c>
      <c r="BC448">
        <v>1</v>
      </c>
    </row>
    <row r="449" spans="3:55" x14ac:dyDescent="0.25">
      <c r="C449" s="17"/>
      <c r="D449" s="30">
        <f t="shared" si="95"/>
        <v>-1043.5145177395257</v>
      </c>
      <c r="E449" s="17">
        <f t="shared" si="96"/>
        <v>1986.6597914390709</v>
      </c>
      <c r="F449" s="30">
        <f t="shared" si="97"/>
        <v>943.14527369954521</v>
      </c>
      <c r="G449">
        <f t="shared" si="98"/>
        <v>6</v>
      </c>
      <c r="H449" s="31">
        <f t="shared" si="99"/>
        <v>9.7699716664180632E-4</v>
      </c>
      <c r="I449" s="30">
        <f t="shared" si="100"/>
        <v>0</v>
      </c>
      <c r="J449" s="2"/>
      <c r="K449" s="20">
        <v>100</v>
      </c>
      <c r="L449" s="7">
        <f t="shared" si="108"/>
        <v>86.21598533371521</v>
      </c>
      <c r="M449" s="7">
        <f t="shared" si="108"/>
        <v>98.094719243534925</v>
      </c>
      <c r="N449" s="7">
        <f t="shared" si="108"/>
        <v>111.61009070675183</v>
      </c>
      <c r="O449" s="7">
        <f t="shared" si="108"/>
        <v>96.225739434679397</v>
      </c>
      <c r="P449" s="7">
        <f t="shared" si="108"/>
        <v>109.48360512624286</v>
      </c>
      <c r="Q449" s="7">
        <f t="shared" si="107"/>
        <v>124.56812347569371</v>
      </c>
      <c r="R449" s="7">
        <f t="shared" si="107"/>
        <v>141.73096847115283</v>
      </c>
      <c r="S449" s="7">
        <f t="shared" si="107"/>
        <v>122.19475099042165</v>
      </c>
      <c r="T449" s="7">
        <f t="shared" si="107"/>
        <v>139.03059560292036</v>
      </c>
      <c r="U449" s="7">
        <f t="shared" si="107"/>
        <v>119.86659791439071</v>
      </c>
      <c r="W449" s="20">
        <v>100</v>
      </c>
      <c r="X449" s="7">
        <f t="shared" si="105"/>
        <v>115.98777142420998</v>
      </c>
      <c r="Y449" s="7">
        <f t="shared" si="105"/>
        <v>103.87831843691006</v>
      </c>
      <c r="Z449" s="7">
        <f t="shared" si="105"/>
        <v>91.768865449610146</v>
      </c>
      <c r="AA449" s="7">
        <f t="shared" si="105"/>
        <v>107.75663687382013</v>
      </c>
      <c r="AB449" s="7">
        <f t="shared" si="105"/>
        <v>95.64718388652021</v>
      </c>
      <c r="AC449" s="7">
        <f t="shared" si="105"/>
        <v>83.537730899220293</v>
      </c>
      <c r="AD449" s="7">
        <f t="shared" si="109"/>
        <v>71.428277911920375</v>
      </c>
      <c r="AE449" s="7">
        <f t="shared" si="109"/>
        <v>87.416049336130357</v>
      </c>
      <c r="AF449" s="7">
        <f t="shared" si="109"/>
        <v>75.306596348830439</v>
      </c>
      <c r="AG449" s="7">
        <f t="shared" si="101"/>
        <v>91.29436777304042</v>
      </c>
      <c r="AI449" s="17">
        <f t="shared" si="102"/>
        <v>0</v>
      </c>
      <c r="AJ449" s="17">
        <f t="shared" si="106"/>
        <v>0</v>
      </c>
      <c r="AK449" s="17">
        <f t="shared" si="106"/>
        <v>0</v>
      </c>
      <c r="AL449" s="17">
        <f t="shared" si="106"/>
        <v>0</v>
      </c>
      <c r="AM449" s="17">
        <f t="shared" si="106"/>
        <v>0</v>
      </c>
      <c r="AN449" s="17">
        <f t="shared" si="106"/>
        <v>0</v>
      </c>
      <c r="AO449" s="17">
        <f t="shared" si="106"/>
        <v>0</v>
      </c>
      <c r="AP449" s="17">
        <f t="shared" si="110"/>
        <v>0</v>
      </c>
      <c r="AQ449" s="17">
        <f t="shared" si="110"/>
        <v>0</v>
      </c>
      <c r="AR449" s="17">
        <f t="shared" si="110"/>
        <v>0</v>
      </c>
      <c r="AT449">
        <v>0</v>
      </c>
      <c r="AU449">
        <v>1</v>
      </c>
      <c r="AV449">
        <v>1</v>
      </c>
      <c r="AW449">
        <v>0</v>
      </c>
      <c r="AX449">
        <v>1</v>
      </c>
      <c r="AY449">
        <v>1</v>
      </c>
      <c r="AZ449">
        <v>1</v>
      </c>
      <c r="BA449">
        <v>0</v>
      </c>
      <c r="BB449">
        <v>1</v>
      </c>
      <c r="BC449">
        <v>0</v>
      </c>
    </row>
    <row r="450" spans="3:55" x14ac:dyDescent="0.25">
      <c r="C450" s="17"/>
      <c r="D450" s="30">
        <f t="shared" si="95"/>
        <v>-5821.6989792951717</v>
      </c>
      <c r="E450" s="17">
        <f t="shared" si="96"/>
        <v>5818.6062470211509</v>
      </c>
      <c r="F450" s="30">
        <f t="shared" si="97"/>
        <v>-3.0927322740208183</v>
      </c>
      <c r="G450">
        <f t="shared" si="98"/>
        <v>7</v>
      </c>
      <c r="H450" s="31">
        <f t="shared" si="99"/>
        <v>9.7743226896726152E-4</v>
      </c>
      <c r="I450" s="30">
        <f t="shared" si="100"/>
        <v>0</v>
      </c>
      <c r="J450" s="2"/>
      <c r="K450" s="20">
        <v>100</v>
      </c>
      <c r="L450" s="7">
        <f t="shared" si="108"/>
        <v>86.21598533371521</v>
      </c>
      <c r="M450" s="7">
        <f t="shared" si="108"/>
        <v>98.094719243534925</v>
      </c>
      <c r="N450" s="7">
        <f t="shared" si="108"/>
        <v>111.61009070675183</v>
      </c>
      <c r="O450" s="7">
        <f t="shared" si="108"/>
        <v>96.225739434679397</v>
      </c>
      <c r="P450" s="7">
        <f t="shared" si="108"/>
        <v>109.48360512624286</v>
      </c>
      <c r="Q450" s="7">
        <f t="shared" si="107"/>
        <v>124.56812347569371</v>
      </c>
      <c r="R450" s="7">
        <f t="shared" si="107"/>
        <v>141.73096847115283</v>
      </c>
      <c r="S450" s="7">
        <f t="shared" si="107"/>
        <v>122.19475099042165</v>
      </c>
      <c r="T450" s="7">
        <f t="shared" si="107"/>
        <v>139.03059560292036</v>
      </c>
      <c r="U450" s="7">
        <f t="shared" si="107"/>
        <v>158.18606247021151</v>
      </c>
      <c r="W450" s="20">
        <v>100</v>
      </c>
      <c r="X450" s="7">
        <f t="shared" si="105"/>
        <v>115.98777142420998</v>
      </c>
      <c r="Y450" s="7">
        <f t="shared" si="105"/>
        <v>103.87831843691006</v>
      </c>
      <c r="Z450" s="7">
        <f t="shared" si="105"/>
        <v>91.768865449610146</v>
      </c>
      <c r="AA450" s="7">
        <f t="shared" si="105"/>
        <v>107.75663687382013</v>
      </c>
      <c r="AB450" s="7">
        <f t="shared" si="105"/>
        <v>95.64718388652021</v>
      </c>
      <c r="AC450" s="7">
        <f t="shared" si="105"/>
        <v>83.537730899220293</v>
      </c>
      <c r="AD450" s="7">
        <f t="shared" si="109"/>
        <v>71.428277911920375</v>
      </c>
      <c r="AE450" s="7">
        <f t="shared" si="109"/>
        <v>87.416049336130357</v>
      </c>
      <c r="AF450" s="7">
        <f t="shared" si="109"/>
        <v>75.306596348830439</v>
      </c>
      <c r="AG450" s="7">
        <f t="shared" si="101"/>
        <v>63.197143361530522</v>
      </c>
      <c r="AI450" s="17">
        <f t="shared" si="102"/>
        <v>0</v>
      </c>
      <c r="AJ450" s="17">
        <f t="shared" si="106"/>
        <v>0</v>
      </c>
      <c r="AK450" s="17">
        <f t="shared" si="106"/>
        <v>0</v>
      </c>
      <c r="AL450" s="17">
        <f t="shared" si="106"/>
        <v>0</v>
      </c>
      <c r="AM450" s="17">
        <f t="shared" si="106"/>
        <v>0</v>
      </c>
      <c r="AN450" s="17">
        <f t="shared" si="106"/>
        <v>0</v>
      </c>
      <c r="AO450" s="17">
        <f t="shared" si="106"/>
        <v>0</v>
      </c>
      <c r="AP450" s="17">
        <f t="shared" si="110"/>
        <v>0</v>
      </c>
      <c r="AQ450" s="17">
        <f t="shared" si="110"/>
        <v>0</v>
      </c>
      <c r="AR450" s="17">
        <f t="shared" si="110"/>
        <v>0</v>
      </c>
      <c r="AT450">
        <v>0</v>
      </c>
      <c r="AU450">
        <v>1</v>
      </c>
      <c r="AV450">
        <v>1</v>
      </c>
      <c r="AW450">
        <v>0</v>
      </c>
      <c r="AX450">
        <v>1</v>
      </c>
      <c r="AY450">
        <v>1</v>
      </c>
      <c r="AZ450">
        <v>1</v>
      </c>
      <c r="BA450">
        <v>0</v>
      </c>
      <c r="BB450">
        <v>1</v>
      </c>
      <c r="BC450">
        <v>1</v>
      </c>
    </row>
    <row r="451" spans="3:55" x14ac:dyDescent="0.25">
      <c r="C451" s="17"/>
      <c r="D451" s="30">
        <f t="shared" si="95"/>
        <v>-2727.3853034976646</v>
      </c>
      <c r="E451" s="17">
        <f t="shared" si="96"/>
        <v>1986.6597914390709</v>
      </c>
      <c r="F451" s="30">
        <f t="shared" si="97"/>
        <v>-740.72551205859372</v>
      </c>
      <c r="G451">
        <f t="shared" si="98"/>
        <v>6</v>
      </c>
      <c r="H451" s="31">
        <f t="shared" si="99"/>
        <v>9.7699716664180632E-4</v>
      </c>
      <c r="I451" s="30">
        <f t="shared" si="100"/>
        <v>1</v>
      </c>
      <c r="J451" s="2"/>
      <c r="K451" s="20">
        <v>100</v>
      </c>
      <c r="L451" s="7">
        <f t="shared" si="108"/>
        <v>86.21598533371521</v>
      </c>
      <c r="M451" s="7">
        <f t="shared" si="108"/>
        <v>98.094719243534925</v>
      </c>
      <c r="N451" s="7">
        <f t="shared" si="108"/>
        <v>111.61009070675183</v>
      </c>
      <c r="O451" s="7">
        <f t="shared" si="108"/>
        <v>96.225739434679397</v>
      </c>
      <c r="P451" s="7">
        <f t="shared" si="108"/>
        <v>109.48360512624286</v>
      </c>
      <c r="Q451" s="7">
        <f t="shared" si="107"/>
        <v>124.56812347569371</v>
      </c>
      <c r="R451" s="7">
        <f t="shared" si="107"/>
        <v>141.73096847115283</v>
      </c>
      <c r="S451" s="7">
        <f t="shared" si="107"/>
        <v>161.25848943763302</v>
      </c>
      <c r="T451" s="7">
        <f t="shared" si="107"/>
        <v>139.03059560292036</v>
      </c>
      <c r="U451" s="7">
        <f t="shared" si="107"/>
        <v>119.86659791439071</v>
      </c>
      <c r="W451" s="20">
        <v>100</v>
      </c>
      <c r="X451" s="7">
        <f t="shared" si="105"/>
        <v>115.98777142420998</v>
      </c>
      <c r="Y451" s="7">
        <f t="shared" si="105"/>
        <v>103.87831843691006</v>
      </c>
      <c r="Z451" s="7">
        <f t="shared" si="105"/>
        <v>91.768865449610146</v>
      </c>
      <c r="AA451" s="7">
        <f t="shared" si="105"/>
        <v>107.75663687382013</v>
      </c>
      <c r="AB451" s="7">
        <f t="shared" si="105"/>
        <v>95.64718388652021</v>
      </c>
      <c r="AC451" s="7">
        <f t="shared" si="105"/>
        <v>83.537730899220293</v>
      </c>
      <c r="AD451" s="7">
        <f t="shared" si="109"/>
        <v>71.428277911920375</v>
      </c>
      <c r="AE451" s="7">
        <f t="shared" si="109"/>
        <v>100</v>
      </c>
      <c r="AF451" s="7">
        <f t="shared" si="109"/>
        <v>115.98777142420998</v>
      </c>
      <c r="AG451" s="7">
        <f t="shared" si="101"/>
        <v>131.97554284841996</v>
      </c>
      <c r="AI451" s="17">
        <f t="shared" si="102"/>
        <v>0</v>
      </c>
      <c r="AJ451" s="17">
        <f t="shared" si="106"/>
        <v>0</v>
      </c>
      <c r="AK451" s="17">
        <f t="shared" si="106"/>
        <v>0</v>
      </c>
      <c r="AL451" s="17">
        <f t="shared" si="106"/>
        <v>0</v>
      </c>
      <c r="AM451" s="17">
        <f t="shared" si="106"/>
        <v>0</v>
      </c>
      <c r="AN451" s="17">
        <f t="shared" si="106"/>
        <v>0</v>
      </c>
      <c r="AO451" s="17">
        <f t="shared" si="106"/>
        <v>0</v>
      </c>
      <c r="AP451" s="17">
        <f t="shared" si="110"/>
        <v>-6560.1848412035915</v>
      </c>
      <c r="AQ451" s="17">
        <f t="shared" si="110"/>
        <v>0</v>
      </c>
      <c r="AR451" s="17">
        <f t="shared" si="110"/>
        <v>0</v>
      </c>
      <c r="AT451">
        <v>0</v>
      </c>
      <c r="AU451">
        <v>1</v>
      </c>
      <c r="AV451">
        <v>1</v>
      </c>
      <c r="AW451">
        <v>0</v>
      </c>
      <c r="AX451">
        <v>1</v>
      </c>
      <c r="AY451">
        <v>1</v>
      </c>
      <c r="AZ451">
        <v>1</v>
      </c>
      <c r="BA451">
        <v>1</v>
      </c>
      <c r="BB451">
        <v>0</v>
      </c>
      <c r="BC451">
        <v>0</v>
      </c>
    </row>
    <row r="452" spans="3:55" x14ac:dyDescent="0.25">
      <c r="C452" s="17"/>
      <c r="D452" s="30">
        <f t="shared" si="95"/>
        <v>-5946.6889186631633</v>
      </c>
      <c r="E452" s="17">
        <f t="shared" si="96"/>
        <v>5818.6062470211509</v>
      </c>
      <c r="F452" s="30">
        <f t="shared" si="97"/>
        <v>-128.08267164201243</v>
      </c>
      <c r="G452">
        <f t="shared" si="98"/>
        <v>7</v>
      </c>
      <c r="H452" s="31">
        <f t="shared" si="99"/>
        <v>9.7743226896726152E-4</v>
      </c>
      <c r="I452" s="30">
        <f t="shared" si="100"/>
        <v>1</v>
      </c>
      <c r="J452" s="2"/>
      <c r="K452" s="20">
        <v>100</v>
      </c>
      <c r="L452" s="7">
        <f t="shared" si="108"/>
        <v>86.21598533371521</v>
      </c>
      <c r="M452" s="7">
        <f t="shared" si="108"/>
        <v>98.094719243534925</v>
      </c>
      <c r="N452" s="7">
        <f t="shared" si="108"/>
        <v>111.61009070675183</v>
      </c>
      <c r="O452" s="7">
        <f t="shared" si="108"/>
        <v>96.225739434679397</v>
      </c>
      <c r="P452" s="7">
        <f t="shared" si="108"/>
        <v>109.48360512624286</v>
      </c>
      <c r="Q452" s="7">
        <f t="shared" si="107"/>
        <v>124.56812347569371</v>
      </c>
      <c r="R452" s="7">
        <f t="shared" si="107"/>
        <v>141.73096847115283</v>
      </c>
      <c r="S452" s="7">
        <f t="shared" si="107"/>
        <v>161.25848943763302</v>
      </c>
      <c r="T452" s="7">
        <f t="shared" si="107"/>
        <v>139.03059560292036</v>
      </c>
      <c r="U452" s="7">
        <f t="shared" si="107"/>
        <v>158.18606247021151</v>
      </c>
      <c r="W452" s="20">
        <v>100</v>
      </c>
      <c r="X452" s="7">
        <f t="shared" si="105"/>
        <v>115.98777142420998</v>
      </c>
      <c r="Y452" s="7">
        <f t="shared" si="105"/>
        <v>103.87831843691006</v>
      </c>
      <c r="Z452" s="7">
        <f t="shared" si="105"/>
        <v>91.768865449610146</v>
      </c>
      <c r="AA452" s="7">
        <f t="shared" si="105"/>
        <v>107.75663687382013</v>
      </c>
      <c r="AB452" s="7">
        <f t="shared" si="105"/>
        <v>95.64718388652021</v>
      </c>
      <c r="AC452" s="7">
        <f t="shared" si="105"/>
        <v>83.537730899220293</v>
      </c>
      <c r="AD452" s="7">
        <f t="shared" si="109"/>
        <v>71.428277911920375</v>
      </c>
      <c r="AE452" s="7">
        <f t="shared" si="109"/>
        <v>100</v>
      </c>
      <c r="AF452" s="7">
        <f t="shared" si="109"/>
        <v>115.98777142420998</v>
      </c>
      <c r="AG452" s="7">
        <f t="shared" si="101"/>
        <v>103.87831843691006</v>
      </c>
      <c r="AI452" s="17">
        <f t="shared" si="102"/>
        <v>0</v>
      </c>
      <c r="AJ452" s="17">
        <f t="shared" si="106"/>
        <v>0</v>
      </c>
      <c r="AK452" s="17">
        <f t="shared" si="106"/>
        <v>0</v>
      </c>
      <c r="AL452" s="17">
        <f t="shared" si="106"/>
        <v>0</v>
      </c>
      <c r="AM452" s="17">
        <f t="shared" si="106"/>
        <v>0</v>
      </c>
      <c r="AN452" s="17">
        <f t="shared" si="106"/>
        <v>0</v>
      </c>
      <c r="AO452" s="17">
        <f t="shared" si="106"/>
        <v>0</v>
      </c>
      <c r="AP452" s="17">
        <f t="shared" si="110"/>
        <v>-6560.1848412035915</v>
      </c>
      <c r="AQ452" s="17">
        <f t="shared" si="110"/>
        <v>0</v>
      </c>
      <c r="AR452" s="17">
        <f t="shared" si="110"/>
        <v>0</v>
      </c>
      <c r="AT452">
        <v>0</v>
      </c>
      <c r="AU452">
        <v>1</v>
      </c>
      <c r="AV452">
        <v>1</v>
      </c>
      <c r="AW452">
        <v>0</v>
      </c>
      <c r="AX452">
        <v>1</v>
      </c>
      <c r="AY452">
        <v>1</v>
      </c>
      <c r="AZ452">
        <v>1</v>
      </c>
      <c r="BA452">
        <v>1</v>
      </c>
      <c r="BB452">
        <v>0</v>
      </c>
      <c r="BC452">
        <v>1</v>
      </c>
    </row>
    <row r="453" spans="3:55" x14ac:dyDescent="0.25">
      <c r="C453" s="17"/>
      <c r="D453" s="30">
        <f t="shared" si="95"/>
        <v>-5946.6889186631633</v>
      </c>
      <c r="E453" s="17">
        <f t="shared" si="96"/>
        <v>5818.6062470211509</v>
      </c>
      <c r="F453" s="30">
        <f t="shared" si="97"/>
        <v>-128.08267164201243</v>
      </c>
      <c r="G453">
        <f t="shared" si="98"/>
        <v>7</v>
      </c>
      <c r="H453" s="31">
        <f t="shared" si="99"/>
        <v>9.7743226896726152E-4</v>
      </c>
      <c r="I453" s="30">
        <f t="shared" si="100"/>
        <v>1</v>
      </c>
      <c r="J453" s="2"/>
      <c r="K453" s="20">
        <v>100</v>
      </c>
      <c r="L453" s="7">
        <f t="shared" si="108"/>
        <v>86.21598533371521</v>
      </c>
      <c r="M453" s="7">
        <f t="shared" si="108"/>
        <v>98.094719243534925</v>
      </c>
      <c r="N453" s="7">
        <f t="shared" si="108"/>
        <v>111.61009070675183</v>
      </c>
      <c r="O453" s="7">
        <f t="shared" si="108"/>
        <v>96.225739434679397</v>
      </c>
      <c r="P453" s="7">
        <f t="shared" si="108"/>
        <v>109.48360512624286</v>
      </c>
      <c r="Q453" s="7">
        <f t="shared" si="107"/>
        <v>124.56812347569371</v>
      </c>
      <c r="R453" s="7">
        <f t="shared" si="107"/>
        <v>141.73096847115283</v>
      </c>
      <c r="S453" s="7">
        <f t="shared" si="107"/>
        <v>161.25848943763302</v>
      </c>
      <c r="T453" s="7">
        <f t="shared" si="107"/>
        <v>183.47648856290695</v>
      </c>
      <c r="U453" s="7">
        <f t="shared" si="107"/>
        <v>158.18606247021151</v>
      </c>
      <c r="W453" s="20">
        <v>100</v>
      </c>
      <c r="X453" s="7">
        <f t="shared" si="105"/>
        <v>115.98777142420998</v>
      </c>
      <c r="Y453" s="7">
        <f t="shared" si="105"/>
        <v>103.87831843691006</v>
      </c>
      <c r="Z453" s="7">
        <f t="shared" si="105"/>
        <v>91.768865449610146</v>
      </c>
      <c r="AA453" s="7">
        <f t="shared" si="105"/>
        <v>107.75663687382013</v>
      </c>
      <c r="AB453" s="7">
        <f t="shared" si="105"/>
        <v>95.64718388652021</v>
      </c>
      <c r="AC453" s="7">
        <f t="shared" si="105"/>
        <v>83.537730899220293</v>
      </c>
      <c r="AD453" s="7">
        <f t="shared" si="109"/>
        <v>71.428277911920375</v>
      </c>
      <c r="AE453" s="7">
        <f t="shared" si="109"/>
        <v>100</v>
      </c>
      <c r="AF453" s="7">
        <f t="shared" si="109"/>
        <v>87.890547012700083</v>
      </c>
      <c r="AG453" s="7">
        <f t="shared" si="101"/>
        <v>103.87831843691006</v>
      </c>
      <c r="AI453" s="17">
        <f t="shared" si="102"/>
        <v>0</v>
      </c>
      <c r="AJ453" s="17">
        <f t="shared" si="106"/>
        <v>0</v>
      </c>
      <c r="AK453" s="17">
        <f t="shared" si="106"/>
        <v>0</v>
      </c>
      <c r="AL453" s="17">
        <f t="shared" si="106"/>
        <v>0</v>
      </c>
      <c r="AM453" s="17">
        <f t="shared" si="106"/>
        <v>0</v>
      </c>
      <c r="AN453" s="17">
        <f t="shared" si="106"/>
        <v>0</v>
      </c>
      <c r="AO453" s="17">
        <f t="shared" si="106"/>
        <v>0</v>
      </c>
      <c r="AP453" s="17">
        <f t="shared" si="110"/>
        <v>-6560.1848412035915</v>
      </c>
      <c r="AQ453" s="17">
        <f t="shared" si="110"/>
        <v>0</v>
      </c>
      <c r="AR453" s="17">
        <f t="shared" si="110"/>
        <v>0</v>
      </c>
      <c r="AT453">
        <v>0</v>
      </c>
      <c r="AU453">
        <v>1</v>
      </c>
      <c r="AV453">
        <v>1</v>
      </c>
      <c r="AW453">
        <v>0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0</v>
      </c>
    </row>
    <row r="454" spans="3:55" x14ac:dyDescent="0.25">
      <c r="C454" s="17"/>
      <c r="D454" s="30">
        <f t="shared" si="95"/>
        <v>-11616.018461641397</v>
      </c>
      <c r="E454" s="17">
        <f t="shared" si="96"/>
        <v>10875.565666509598</v>
      </c>
      <c r="F454" s="30">
        <f t="shared" si="97"/>
        <v>-740.45279513179958</v>
      </c>
      <c r="G454">
        <f t="shared" si="98"/>
        <v>8</v>
      </c>
      <c r="H454" s="31">
        <f t="shared" si="99"/>
        <v>9.7786756506404015E-4</v>
      </c>
      <c r="I454" s="30">
        <f t="shared" si="100"/>
        <v>1</v>
      </c>
      <c r="J454" s="2"/>
      <c r="K454" s="20">
        <v>100</v>
      </c>
      <c r="L454" s="7">
        <f t="shared" si="108"/>
        <v>86.21598533371521</v>
      </c>
      <c r="M454" s="7">
        <f t="shared" si="108"/>
        <v>98.094719243534925</v>
      </c>
      <c r="N454" s="7">
        <f t="shared" si="108"/>
        <v>111.61009070675183</v>
      </c>
      <c r="O454" s="7">
        <f t="shared" si="108"/>
        <v>96.225739434679397</v>
      </c>
      <c r="P454" s="7">
        <f t="shared" si="108"/>
        <v>109.48360512624286</v>
      </c>
      <c r="Q454" s="7">
        <f t="shared" si="107"/>
        <v>124.56812347569371</v>
      </c>
      <c r="R454" s="7">
        <f t="shared" si="107"/>
        <v>141.73096847115283</v>
      </c>
      <c r="S454" s="7">
        <f t="shared" si="107"/>
        <v>161.25848943763302</v>
      </c>
      <c r="T454" s="7">
        <f t="shared" si="107"/>
        <v>183.47648856290695</v>
      </c>
      <c r="U454" s="7">
        <f t="shared" si="107"/>
        <v>208.75565666509598</v>
      </c>
      <c r="W454" s="20">
        <v>100</v>
      </c>
      <c r="X454" s="7">
        <f t="shared" si="105"/>
        <v>115.98777142420998</v>
      </c>
      <c r="Y454" s="7">
        <f t="shared" si="105"/>
        <v>103.87831843691006</v>
      </c>
      <c r="Z454" s="7">
        <f t="shared" si="105"/>
        <v>91.768865449610146</v>
      </c>
      <c r="AA454" s="7">
        <f t="shared" si="105"/>
        <v>107.75663687382013</v>
      </c>
      <c r="AB454" s="7">
        <f t="shared" si="105"/>
        <v>95.64718388652021</v>
      </c>
      <c r="AC454" s="7">
        <f t="shared" si="105"/>
        <v>83.537730899220293</v>
      </c>
      <c r="AD454" s="7">
        <f t="shared" si="109"/>
        <v>71.428277911920375</v>
      </c>
      <c r="AE454" s="7">
        <f t="shared" si="109"/>
        <v>100</v>
      </c>
      <c r="AF454" s="7">
        <f t="shared" si="109"/>
        <v>87.890547012700083</v>
      </c>
      <c r="AG454" s="7">
        <f t="shared" si="101"/>
        <v>75.781094025400165</v>
      </c>
      <c r="AI454" s="17">
        <f t="shared" si="102"/>
        <v>0</v>
      </c>
      <c r="AJ454" s="17">
        <f t="shared" si="106"/>
        <v>0</v>
      </c>
      <c r="AK454" s="17">
        <f t="shared" si="106"/>
        <v>0</v>
      </c>
      <c r="AL454" s="17">
        <f t="shared" si="106"/>
        <v>0</v>
      </c>
      <c r="AM454" s="17">
        <f t="shared" si="106"/>
        <v>0</v>
      </c>
      <c r="AN454" s="17">
        <f t="shared" si="106"/>
        <v>0</v>
      </c>
      <c r="AO454" s="17">
        <f t="shared" si="106"/>
        <v>0</v>
      </c>
      <c r="AP454" s="17">
        <f t="shared" si="110"/>
        <v>-6560.1848412035915</v>
      </c>
      <c r="AQ454" s="17">
        <f t="shared" si="110"/>
        <v>0</v>
      </c>
      <c r="AR454" s="17">
        <f t="shared" si="110"/>
        <v>0</v>
      </c>
      <c r="AT454">
        <v>0</v>
      </c>
      <c r="AU454">
        <v>1</v>
      </c>
      <c r="AV454">
        <v>1</v>
      </c>
      <c r="AW454">
        <v>0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</row>
    <row r="455" spans="3:55" x14ac:dyDescent="0.25">
      <c r="C455" s="17"/>
      <c r="D455" s="30">
        <f t="shared" ref="D455:D518" si="111">SUM(AI455:AR455)+(AG455-100)*U455</f>
        <v>4727.528048825141</v>
      </c>
      <c r="E455" s="17">
        <f t="shared" ref="E455:E518" si="112">100*(U455-K455)</f>
        <v>-4784.5946342759453</v>
      </c>
      <c r="F455" s="30">
        <f t="shared" ref="F455:F518" si="113">D455+E455</f>
        <v>-57.066585450804268</v>
      </c>
      <c r="G455">
        <f t="shared" ref="G455:G518" si="114">SUM(AT455:BC455)</f>
        <v>3</v>
      </c>
      <c r="H455" s="31">
        <f t="shared" ref="H455:H518" si="115">K$2^G455*K$3^(10-G455)</f>
        <v>9.7569302143100045E-4</v>
      </c>
      <c r="I455" s="30">
        <f t="shared" ref="I455:I518" si="116">10-COUNTIF(AI455:AR455,0)</f>
        <v>1</v>
      </c>
      <c r="J455" s="2"/>
      <c r="K455" s="20">
        <v>100</v>
      </c>
      <c r="L455" s="7">
        <f t="shared" si="108"/>
        <v>86.21598533371521</v>
      </c>
      <c r="M455" s="7">
        <f t="shared" si="108"/>
        <v>98.094719243534925</v>
      </c>
      <c r="N455" s="7">
        <f t="shared" si="108"/>
        <v>111.61009070675183</v>
      </c>
      <c r="O455" s="7">
        <f t="shared" si="108"/>
        <v>126.98759366081123</v>
      </c>
      <c r="P455" s="7">
        <f t="shared" si="108"/>
        <v>109.48360512624286</v>
      </c>
      <c r="Q455" s="7">
        <f t="shared" si="107"/>
        <v>94.392368938464216</v>
      </c>
      <c r="R455" s="7">
        <f t="shared" si="107"/>
        <v>81.381310960132652</v>
      </c>
      <c r="S455" s="7">
        <f t="shared" si="107"/>
        <v>70.163699121773135</v>
      </c>
      <c r="T455" s="7">
        <f t="shared" si="107"/>
        <v>60.492324544419994</v>
      </c>
      <c r="U455" s="7">
        <f t="shared" si="107"/>
        <v>52.154053657240546</v>
      </c>
      <c r="W455" s="20">
        <v>100</v>
      </c>
      <c r="X455" s="7">
        <f t="shared" si="105"/>
        <v>115.98777142420998</v>
      </c>
      <c r="Y455" s="7">
        <f t="shared" si="105"/>
        <v>103.87831843691006</v>
      </c>
      <c r="Z455" s="7">
        <f t="shared" si="105"/>
        <v>91.768865449610146</v>
      </c>
      <c r="AA455" s="7">
        <f t="shared" si="105"/>
        <v>79.659412462310229</v>
      </c>
      <c r="AB455" s="7">
        <f t="shared" si="105"/>
        <v>95.64718388652021</v>
      </c>
      <c r="AC455" s="7">
        <f t="shared" si="105"/>
        <v>111.63495531073019</v>
      </c>
      <c r="AD455" s="7">
        <f t="shared" si="109"/>
        <v>127.62272673494017</v>
      </c>
      <c r="AE455" s="7">
        <f t="shared" si="109"/>
        <v>100</v>
      </c>
      <c r="AF455" s="7">
        <f t="shared" si="109"/>
        <v>115.98777142420998</v>
      </c>
      <c r="AG455" s="7">
        <f t="shared" ref="AG455:AG518" si="117">-BC455*$L$2-(1-BC455)*$L$3+AF455</f>
        <v>131.97554284841996</v>
      </c>
      <c r="AI455" s="17">
        <f t="shared" ref="AI455:AI518" si="118">IF(X455=100,(AT455*$L$2+(1-AT455)*$L$3+W455)-100,0)*L455</f>
        <v>0</v>
      </c>
      <c r="AJ455" s="17">
        <f t="shared" si="106"/>
        <v>0</v>
      </c>
      <c r="AK455" s="17">
        <f t="shared" si="106"/>
        <v>0</v>
      </c>
      <c r="AL455" s="17">
        <f t="shared" si="106"/>
        <v>0</v>
      </c>
      <c r="AM455" s="17">
        <f t="shared" si="106"/>
        <v>0</v>
      </c>
      <c r="AN455" s="17">
        <f t="shared" si="106"/>
        <v>0</v>
      </c>
      <c r="AO455" s="17">
        <f t="shared" si="106"/>
        <v>0</v>
      </c>
      <c r="AP455" s="17">
        <f t="shared" si="110"/>
        <v>3059.8738713892526</v>
      </c>
      <c r="AQ455" s="17">
        <f t="shared" si="110"/>
        <v>0</v>
      </c>
      <c r="AR455" s="17">
        <f t="shared" si="110"/>
        <v>0</v>
      </c>
      <c r="AT455">
        <v>0</v>
      </c>
      <c r="AU455">
        <v>1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</row>
    <row r="456" spans="3:55" x14ac:dyDescent="0.25">
      <c r="C456" s="17"/>
      <c r="D456" s="30">
        <f t="shared" si="111"/>
        <v>3326.8064432598894</v>
      </c>
      <c r="E456" s="17">
        <f t="shared" si="112"/>
        <v>-3117.311633561806</v>
      </c>
      <c r="F456" s="30">
        <f t="shared" si="113"/>
        <v>209.49480969808337</v>
      </c>
      <c r="G456">
        <f t="shared" si="114"/>
        <v>4</v>
      </c>
      <c r="H456" s="31">
        <f t="shared" si="115"/>
        <v>9.7612754295987511E-4</v>
      </c>
      <c r="I456" s="30">
        <f t="shared" si="116"/>
        <v>1</v>
      </c>
      <c r="J456" s="2"/>
      <c r="K456" s="20">
        <v>100</v>
      </c>
      <c r="L456" s="7">
        <f t="shared" si="108"/>
        <v>86.21598533371521</v>
      </c>
      <c r="M456" s="7">
        <f t="shared" si="108"/>
        <v>98.094719243534925</v>
      </c>
      <c r="N456" s="7">
        <f t="shared" si="108"/>
        <v>111.61009070675183</v>
      </c>
      <c r="O456" s="7">
        <f t="shared" si="108"/>
        <v>126.98759366081123</v>
      </c>
      <c r="P456" s="7">
        <f t="shared" si="108"/>
        <v>109.48360512624286</v>
      </c>
      <c r="Q456" s="7">
        <f t="shared" si="107"/>
        <v>94.392368938464216</v>
      </c>
      <c r="R456" s="7">
        <f t="shared" si="107"/>
        <v>81.381310960132652</v>
      </c>
      <c r="S456" s="7">
        <f t="shared" si="107"/>
        <v>70.163699121773135</v>
      </c>
      <c r="T456" s="7">
        <f t="shared" si="107"/>
        <v>60.492324544419994</v>
      </c>
      <c r="U456" s="7">
        <f t="shared" si="107"/>
        <v>68.826883664381938</v>
      </c>
      <c r="W456" s="20">
        <v>100</v>
      </c>
      <c r="X456" s="7">
        <f t="shared" si="105"/>
        <v>115.98777142420998</v>
      </c>
      <c r="Y456" s="7">
        <f t="shared" si="105"/>
        <v>103.87831843691006</v>
      </c>
      <c r="Z456" s="7">
        <f t="shared" si="105"/>
        <v>91.768865449610146</v>
      </c>
      <c r="AA456" s="7">
        <f t="shared" si="105"/>
        <v>79.659412462310229</v>
      </c>
      <c r="AB456" s="7">
        <f t="shared" si="105"/>
        <v>95.64718388652021</v>
      </c>
      <c r="AC456" s="7">
        <f t="shared" si="105"/>
        <v>111.63495531073019</v>
      </c>
      <c r="AD456" s="7">
        <f t="shared" si="109"/>
        <v>127.62272673494017</v>
      </c>
      <c r="AE456" s="7">
        <f t="shared" si="109"/>
        <v>100</v>
      </c>
      <c r="AF456" s="7">
        <f t="shared" si="109"/>
        <v>115.98777142420998</v>
      </c>
      <c r="AG456" s="7">
        <f t="shared" si="117"/>
        <v>103.87831843691006</v>
      </c>
      <c r="AI456" s="17">
        <f t="shared" si="118"/>
        <v>0</v>
      </c>
      <c r="AJ456" s="17">
        <f t="shared" si="106"/>
        <v>0</v>
      </c>
      <c r="AK456" s="17">
        <f t="shared" si="106"/>
        <v>0</v>
      </c>
      <c r="AL456" s="17">
        <f t="shared" si="106"/>
        <v>0</v>
      </c>
      <c r="AM456" s="17">
        <f t="shared" si="106"/>
        <v>0</v>
      </c>
      <c r="AN456" s="17">
        <f t="shared" si="106"/>
        <v>0</v>
      </c>
      <c r="AO456" s="17">
        <f t="shared" si="106"/>
        <v>0</v>
      </c>
      <c r="AP456" s="17">
        <f t="shared" si="110"/>
        <v>3059.8738713892526</v>
      </c>
      <c r="AQ456" s="17">
        <f t="shared" si="110"/>
        <v>0</v>
      </c>
      <c r="AR456" s="17">
        <f t="shared" si="110"/>
        <v>0</v>
      </c>
      <c r="AT456">
        <v>0</v>
      </c>
      <c r="AU456">
        <v>1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</v>
      </c>
    </row>
    <row r="457" spans="3:55" x14ac:dyDescent="0.25">
      <c r="C457" s="17"/>
      <c r="D457" s="30">
        <f t="shared" si="111"/>
        <v>3326.806443259889</v>
      </c>
      <c r="E457" s="17">
        <f t="shared" si="112"/>
        <v>-3117.3116335618074</v>
      </c>
      <c r="F457" s="30">
        <f t="shared" si="113"/>
        <v>209.49480969808155</v>
      </c>
      <c r="G457">
        <f t="shared" si="114"/>
        <v>4</v>
      </c>
      <c r="H457" s="31">
        <f t="shared" si="115"/>
        <v>9.7612754295987511E-4</v>
      </c>
      <c r="I457" s="30">
        <f t="shared" si="116"/>
        <v>1</v>
      </c>
      <c r="J457" s="2"/>
      <c r="K457" s="20">
        <v>100</v>
      </c>
      <c r="L457" s="7">
        <f t="shared" si="108"/>
        <v>86.21598533371521</v>
      </c>
      <c r="M457" s="7">
        <f t="shared" si="108"/>
        <v>98.094719243534925</v>
      </c>
      <c r="N457" s="7">
        <f t="shared" si="108"/>
        <v>111.61009070675183</v>
      </c>
      <c r="O457" s="7">
        <f t="shared" si="108"/>
        <v>126.98759366081123</v>
      </c>
      <c r="P457" s="7">
        <f t="shared" si="108"/>
        <v>109.48360512624286</v>
      </c>
      <c r="Q457" s="7">
        <f t="shared" si="107"/>
        <v>94.392368938464216</v>
      </c>
      <c r="R457" s="7">
        <f t="shared" si="107"/>
        <v>81.381310960132652</v>
      </c>
      <c r="S457" s="7">
        <f t="shared" si="107"/>
        <v>70.163699121773135</v>
      </c>
      <c r="T457" s="7">
        <f t="shared" si="107"/>
        <v>79.830768503050237</v>
      </c>
      <c r="U457" s="7">
        <f t="shared" si="107"/>
        <v>68.826883664381924</v>
      </c>
      <c r="W457" s="20">
        <v>100</v>
      </c>
      <c r="X457" s="7">
        <f t="shared" si="105"/>
        <v>115.98777142420998</v>
      </c>
      <c r="Y457" s="7">
        <f t="shared" si="105"/>
        <v>103.87831843691006</v>
      </c>
      <c r="Z457" s="7">
        <f t="shared" si="105"/>
        <v>91.768865449610146</v>
      </c>
      <c r="AA457" s="7">
        <f t="shared" si="105"/>
        <v>79.659412462310229</v>
      </c>
      <c r="AB457" s="7">
        <f t="shared" si="105"/>
        <v>95.64718388652021</v>
      </c>
      <c r="AC457" s="7">
        <f t="shared" si="105"/>
        <v>111.63495531073019</v>
      </c>
      <c r="AD457" s="7">
        <f t="shared" si="109"/>
        <v>127.62272673494017</v>
      </c>
      <c r="AE457" s="7">
        <f t="shared" si="109"/>
        <v>100</v>
      </c>
      <c r="AF457" s="7">
        <f t="shared" si="109"/>
        <v>87.890547012700083</v>
      </c>
      <c r="AG457" s="7">
        <f t="shared" si="117"/>
        <v>103.87831843691006</v>
      </c>
      <c r="AI457" s="17">
        <f t="shared" si="118"/>
        <v>0</v>
      </c>
      <c r="AJ457" s="17">
        <f t="shared" si="106"/>
        <v>0</v>
      </c>
      <c r="AK457" s="17">
        <f t="shared" si="106"/>
        <v>0</v>
      </c>
      <c r="AL457" s="17">
        <f t="shared" si="106"/>
        <v>0</v>
      </c>
      <c r="AM457" s="17">
        <f t="shared" si="106"/>
        <v>0</v>
      </c>
      <c r="AN457" s="17">
        <f t="shared" si="106"/>
        <v>0</v>
      </c>
      <c r="AO457" s="17">
        <f t="shared" si="106"/>
        <v>0</v>
      </c>
      <c r="AP457" s="17">
        <f t="shared" si="110"/>
        <v>3059.8738713892526</v>
      </c>
      <c r="AQ457" s="17">
        <f t="shared" si="110"/>
        <v>0</v>
      </c>
      <c r="AR457" s="17">
        <f t="shared" si="110"/>
        <v>0</v>
      </c>
      <c r="AT457">
        <v>0</v>
      </c>
      <c r="AU457">
        <v>1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</row>
    <row r="458" spans="3:55" x14ac:dyDescent="0.25">
      <c r="C458" s="17"/>
      <c r="D458" s="30">
        <f t="shared" si="111"/>
        <v>860.07657580973637</v>
      </c>
      <c r="E458" s="17">
        <f t="shared" si="112"/>
        <v>-917.02450190521745</v>
      </c>
      <c r="F458" s="30">
        <f t="shared" si="113"/>
        <v>-56.94792609548108</v>
      </c>
      <c r="G458">
        <f t="shared" si="114"/>
        <v>5</v>
      </c>
      <c r="H458" s="31">
        <f t="shared" si="115"/>
        <v>9.7656225800141683E-4</v>
      </c>
      <c r="I458" s="30">
        <f t="shared" si="116"/>
        <v>1</v>
      </c>
      <c r="J458" s="2"/>
      <c r="K458" s="20">
        <v>100</v>
      </c>
      <c r="L458" s="7">
        <f t="shared" si="108"/>
        <v>86.21598533371521</v>
      </c>
      <c r="M458" s="7">
        <f t="shared" si="108"/>
        <v>98.094719243534925</v>
      </c>
      <c r="N458" s="7">
        <f t="shared" si="108"/>
        <v>111.61009070675183</v>
      </c>
      <c r="O458" s="7">
        <f t="shared" si="108"/>
        <v>126.98759366081123</v>
      </c>
      <c r="P458" s="7">
        <f t="shared" si="108"/>
        <v>109.48360512624286</v>
      </c>
      <c r="Q458" s="7">
        <f t="shared" si="107"/>
        <v>94.392368938464216</v>
      </c>
      <c r="R458" s="7">
        <f t="shared" si="107"/>
        <v>81.381310960132652</v>
      </c>
      <c r="S458" s="7">
        <f t="shared" si="107"/>
        <v>70.163699121773135</v>
      </c>
      <c r="T458" s="7">
        <f t="shared" si="107"/>
        <v>79.830768503050237</v>
      </c>
      <c r="U458" s="7">
        <f t="shared" si="107"/>
        <v>90.829754980947826</v>
      </c>
      <c r="W458" s="20">
        <v>100</v>
      </c>
      <c r="X458" s="7">
        <f t="shared" si="105"/>
        <v>115.98777142420998</v>
      </c>
      <c r="Y458" s="7">
        <f t="shared" si="105"/>
        <v>103.87831843691006</v>
      </c>
      <c r="Z458" s="7">
        <f t="shared" si="105"/>
        <v>91.768865449610146</v>
      </c>
      <c r="AA458" s="7">
        <f t="shared" si="105"/>
        <v>79.659412462310229</v>
      </c>
      <c r="AB458" s="7">
        <f t="shared" si="105"/>
        <v>95.64718388652021</v>
      </c>
      <c r="AC458" s="7">
        <f t="shared" si="105"/>
        <v>111.63495531073019</v>
      </c>
      <c r="AD458" s="7">
        <f t="shared" si="109"/>
        <v>127.62272673494017</v>
      </c>
      <c r="AE458" s="7">
        <f t="shared" si="109"/>
        <v>100</v>
      </c>
      <c r="AF458" s="7">
        <f t="shared" si="109"/>
        <v>87.890547012700083</v>
      </c>
      <c r="AG458" s="7">
        <f t="shared" si="117"/>
        <v>75.781094025400165</v>
      </c>
      <c r="AI458" s="17">
        <f t="shared" si="118"/>
        <v>0</v>
      </c>
      <c r="AJ458" s="17">
        <f t="shared" si="106"/>
        <v>0</v>
      </c>
      <c r="AK458" s="17">
        <f t="shared" si="106"/>
        <v>0</v>
      </c>
      <c r="AL458" s="17">
        <f t="shared" si="106"/>
        <v>0</v>
      </c>
      <c r="AM458" s="17">
        <f t="shared" si="106"/>
        <v>0</v>
      </c>
      <c r="AN458" s="17">
        <f t="shared" si="106"/>
        <v>0</v>
      </c>
      <c r="AO458" s="17">
        <f t="shared" si="106"/>
        <v>0</v>
      </c>
      <c r="AP458" s="17">
        <f t="shared" si="110"/>
        <v>3059.8738713892526</v>
      </c>
      <c r="AQ458" s="17">
        <f t="shared" si="110"/>
        <v>0</v>
      </c>
      <c r="AR458" s="17">
        <f t="shared" si="110"/>
        <v>0</v>
      </c>
      <c r="AT458">
        <v>0</v>
      </c>
      <c r="AU458">
        <v>1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1</v>
      </c>
    </row>
    <row r="459" spans="3:55" x14ac:dyDescent="0.25">
      <c r="C459" s="17"/>
      <c r="D459" s="30">
        <f t="shared" si="111"/>
        <v>3268.5072552162083</v>
      </c>
      <c r="E459" s="17">
        <f t="shared" si="112"/>
        <v>-3117.3116335618074</v>
      </c>
      <c r="F459" s="30">
        <f t="shared" si="113"/>
        <v>151.19562165440084</v>
      </c>
      <c r="G459">
        <f t="shared" si="114"/>
        <v>4</v>
      </c>
      <c r="H459" s="31">
        <f t="shared" si="115"/>
        <v>9.7612754295987511E-4</v>
      </c>
      <c r="I459" s="30">
        <f t="shared" si="116"/>
        <v>0</v>
      </c>
      <c r="J459" s="2"/>
      <c r="K459" s="20">
        <v>100</v>
      </c>
      <c r="L459" s="7">
        <f t="shared" si="108"/>
        <v>86.21598533371521</v>
      </c>
      <c r="M459" s="7">
        <f t="shared" si="108"/>
        <v>98.094719243534925</v>
      </c>
      <c r="N459" s="7">
        <f t="shared" si="108"/>
        <v>111.61009070675183</v>
      </c>
      <c r="O459" s="7">
        <f t="shared" si="108"/>
        <v>126.98759366081123</v>
      </c>
      <c r="P459" s="7">
        <f t="shared" si="108"/>
        <v>109.48360512624286</v>
      </c>
      <c r="Q459" s="7">
        <f t="shared" si="107"/>
        <v>94.392368938464216</v>
      </c>
      <c r="R459" s="7">
        <f t="shared" si="107"/>
        <v>81.381310960132652</v>
      </c>
      <c r="S459" s="7">
        <f t="shared" si="107"/>
        <v>92.593929297508126</v>
      </c>
      <c r="T459" s="7">
        <f t="shared" si="107"/>
        <v>79.830768503050237</v>
      </c>
      <c r="U459" s="7">
        <f t="shared" si="107"/>
        <v>68.826883664381924</v>
      </c>
      <c r="W459" s="20">
        <v>100</v>
      </c>
      <c r="X459" s="7">
        <f t="shared" si="105"/>
        <v>115.98777142420998</v>
      </c>
      <c r="Y459" s="7">
        <f t="shared" si="105"/>
        <v>103.87831843691006</v>
      </c>
      <c r="Z459" s="7">
        <f t="shared" si="105"/>
        <v>91.768865449610146</v>
      </c>
      <c r="AA459" s="7">
        <f t="shared" si="105"/>
        <v>79.659412462310229</v>
      </c>
      <c r="AB459" s="7">
        <f t="shared" si="105"/>
        <v>95.64718388652021</v>
      </c>
      <c r="AC459" s="7">
        <f t="shared" si="105"/>
        <v>111.63495531073019</v>
      </c>
      <c r="AD459" s="7">
        <f t="shared" si="109"/>
        <v>127.62272673494017</v>
      </c>
      <c r="AE459" s="7">
        <f t="shared" si="109"/>
        <v>115.51327374764026</v>
      </c>
      <c r="AF459" s="7">
        <f t="shared" si="109"/>
        <v>131.50104517185025</v>
      </c>
      <c r="AG459" s="7">
        <f t="shared" si="117"/>
        <v>147.48881659606025</v>
      </c>
      <c r="AI459" s="17">
        <f t="shared" si="118"/>
        <v>0</v>
      </c>
      <c r="AJ459" s="17">
        <f t="shared" si="106"/>
        <v>0</v>
      </c>
      <c r="AK459" s="17">
        <f t="shared" si="106"/>
        <v>0</v>
      </c>
      <c r="AL459" s="17">
        <f t="shared" si="106"/>
        <v>0</v>
      </c>
      <c r="AM459" s="17">
        <f t="shared" si="106"/>
        <v>0</v>
      </c>
      <c r="AN459" s="17">
        <f t="shared" si="106"/>
        <v>0</v>
      </c>
      <c r="AO459" s="17">
        <f t="shared" si="106"/>
        <v>0</v>
      </c>
      <c r="AP459" s="17">
        <f t="shared" si="110"/>
        <v>0</v>
      </c>
      <c r="AQ459" s="17">
        <f t="shared" si="110"/>
        <v>0</v>
      </c>
      <c r="AR459" s="17">
        <f t="shared" si="110"/>
        <v>0</v>
      </c>
      <c r="AT459">
        <v>0</v>
      </c>
      <c r="AU459">
        <v>1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0</v>
      </c>
      <c r="BC459">
        <v>0</v>
      </c>
    </row>
    <row r="460" spans="3:55" x14ac:dyDescent="0.25">
      <c r="C460" s="17"/>
      <c r="D460" s="30">
        <f t="shared" si="111"/>
        <v>1761.3335668131697</v>
      </c>
      <c r="E460" s="17">
        <f t="shared" si="112"/>
        <v>-917.02450190521745</v>
      </c>
      <c r="F460" s="30">
        <f t="shared" si="113"/>
        <v>844.30906490795223</v>
      </c>
      <c r="G460">
        <f t="shared" si="114"/>
        <v>5</v>
      </c>
      <c r="H460" s="31">
        <f t="shared" si="115"/>
        <v>9.7656225800141683E-4</v>
      </c>
      <c r="I460" s="30">
        <f t="shared" si="116"/>
        <v>0</v>
      </c>
      <c r="J460" s="2"/>
      <c r="K460" s="20">
        <v>100</v>
      </c>
      <c r="L460" s="7">
        <f t="shared" si="108"/>
        <v>86.21598533371521</v>
      </c>
      <c r="M460" s="7">
        <f t="shared" si="108"/>
        <v>98.094719243534925</v>
      </c>
      <c r="N460" s="7">
        <f t="shared" si="108"/>
        <v>111.61009070675183</v>
      </c>
      <c r="O460" s="7">
        <f t="shared" si="108"/>
        <v>126.98759366081123</v>
      </c>
      <c r="P460" s="7">
        <f t="shared" si="108"/>
        <v>109.48360512624286</v>
      </c>
      <c r="Q460" s="7">
        <f t="shared" si="107"/>
        <v>94.392368938464216</v>
      </c>
      <c r="R460" s="7">
        <f t="shared" si="107"/>
        <v>81.381310960132652</v>
      </c>
      <c r="S460" s="7">
        <f t="shared" si="107"/>
        <v>92.593929297508126</v>
      </c>
      <c r="T460" s="7">
        <f t="shared" si="107"/>
        <v>79.830768503050237</v>
      </c>
      <c r="U460" s="7">
        <f t="shared" si="107"/>
        <v>90.829754980947826</v>
      </c>
      <c r="W460" s="20">
        <v>100</v>
      </c>
      <c r="X460" s="7">
        <f t="shared" si="105"/>
        <v>115.98777142420998</v>
      </c>
      <c r="Y460" s="7">
        <f t="shared" si="105"/>
        <v>103.87831843691006</v>
      </c>
      <c r="Z460" s="7">
        <f t="shared" si="105"/>
        <v>91.768865449610146</v>
      </c>
      <c r="AA460" s="7">
        <f t="shared" si="105"/>
        <v>79.659412462310229</v>
      </c>
      <c r="AB460" s="7">
        <f t="shared" si="105"/>
        <v>95.64718388652021</v>
      </c>
      <c r="AC460" s="7">
        <f t="shared" si="105"/>
        <v>111.63495531073019</v>
      </c>
      <c r="AD460" s="7">
        <f t="shared" si="109"/>
        <v>127.62272673494017</v>
      </c>
      <c r="AE460" s="7">
        <f t="shared" si="109"/>
        <v>115.51327374764026</v>
      </c>
      <c r="AF460" s="7">
        <f t="shared" si="109"/>
        <v>131.50104517185025</v>
      </c>
      <c r="AG460" s="7">
        <f t="shared" si="117"/>
        <v>119.39159218455033</v>
      </c>
      <c r="AI460" s="17">
        <f t="shared" si="118"/>
        <v>0</v>
      </c>
      <c r="AJ460" s="17">
        <f t="shared" si="106"/>
        <v>0</v>
      </c>
      <c r="AK460" s="17">
        <f t="shared" si="106"/>
        <v>0</v>
      </c>
      <c r="AL460" s="17">
        <f t="shared" si="106"/>
        <v>0</v>
      </c>
      <c r="AM460" s="17">
        <f t="shared" si="106"/>
        <v>0</v>
      </c>
      <c r="AN460" s="17">
        <f t="shared" si="106"/>
        <v>0</v>
      </c>
      <c r="AO460" s="17">
        <f t="shared" si="106"/>
        <v>0</v>
      </c>
      <c r="AP460" s="17">
        <f t="shared" si="110"/>
        <v>0</v>
      </c>
      <c r="AQ460" s="17">
        <f t="shared" si="110"/>
        <v>0</v>
      </c>
      <c r="AR460" s="17">
        <f t="shared" si="110"/>
        <v>0</v>
      </c>
      <c r="AT460">
        <v>0</v>
      </c>
      <c r="AU460">
        <v>1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1</v>
      </c>
    </row>
    <row r="461" spans="3:55" x14ac:dyDescent="0.25">
      <c r="C461" s="17"/>
      <c r="D461" s="30">
        <f t="shared" si="111"/>
        <v>1761.3335668131683</v>
      </c>
      <c r="E461" s="17">
        <f t="shared" si="112"/>
        <v>-917.02450190521745</v>
      </c>
      <c r="F461" s="30">
        <f t="shared" si="113"/>
        <v>844.30906490795087</v>
      </c>
      <c r="G461">
        <f t="shared" si="114"/>
        <v>5</v>
      </c>
      <c r="H461" s="31">
        <f t="shared" si="115"/>
        <v>9.7656225800141683E-4</v>
      </c>
      <c r="I461" s="30">
        <f t="shared" si="116"/>
        <v>0</v>
      </c>
      <c r="J461" s="2"/>
      <c r="K461" s="20">
        <v>100</v>
      </c>
      <c r="L461" s="7">
        <f t="shared" si="108"/>
        <v>86.21598533371521</v>
      </c>
      <c r="M461" s="7">
        <f t="shared" si="108"/>
        <v>98.094719243534925</v>
      </c>
      <c r="N461" s="7">
        <f t="shared" si="108"/>
        <v>111.61009070675183</v>
      </c>
      <c r="O461" s="7">
        <f t="shared" si="108"/>
        <v>126.98759366081123</v>
      </c>
      <c r="P461" s="7">
        <f t="shared" si="108"/>
        <v>109.48360512624286</v>
      </c>
      <c r="Q461" s="7">
        <f t="shared" si="107"/>
        <v>94.392368938464216</v>
      </c>
      <c r="R461" s="7">
        <f t="shared" si="107"/>
        <v>81.381310960132652</v>
      </c>
      <c r="S461" s="7">
        <f t="shared" si="107"/>
        <v>92.593929297508126</v>
      </c>
      <c r="T461" s="7">
        <f t="shared" si="107"/>
        <v>105.35140859247174</v>
      </c>
      <c r="U461" s="7">
        <f t="shared" si="107"/>
        <v>90.829754980947826</v>
      </c>
      <c r="W461" s="20">
        <v>100</v>
      </c>
      <c r="X461" s="7">
        <f t="shared" si="105"/>
        <v>115.98777142420998</v>
      </c>
      <c r="Y461" s="7">
        <f t="shared" si="105"/>
        <v>103.87831843691006</v>
      </c>
      <c r="Z461" s="7">
        <f t="shared" si="105"/>
        <v>91.768865449610146</v>
      </c>
      <c r="AA461" s="7">
        <f t="shared" si="105"/>
        <v>79.659412462310229</v>
      </c>
      <c r="AB461" s="7">
        <f t="shared" si="105"/>
        <v>95.64718388652021</v>
      </c>
      <c r="AC461" s="7">
        <f t="shared" si="105"/>
        <v>111.63495531073019</v>
      </c>
      <c r="AD461" s="7">
        <f t="shared" si="109"/>
        <v>127.62272673494017</v>
      </c>
      <c r="AE461" s="7">
        <f t="shared" si="109"/>
        <v>115.51327374764026</v>
      </c>
      <c r="AF461" s="7">
        <f t="shared" si="109"/>
        <v>103.40382076034034</v>
      </c>
      <c r="AG461" s="7">
        <f t="shared" si="117"/>
        <v>119.39159218455032</v>
      </c>
      <c r="AI461" s="17">
        <f t="shared" si="118"/>
        <v>0</v>
      </c>
      <c r="AJ461" s="17">
        <f t="shared" si="106"/>
        <v>0</v>
      </c>
      <c r="AK461" s="17">
        <f t="shared" si="106"/>
        <v>0</v>
      </c>
      <c r="AL461" s="17">
        <f t="shared" si="106"/>
        <v>0</v>
      </c>
      <c r="AM461" s="17">
        <f t="shared" si="106"/>
        <v>0</v>
      </c>
      <c r="AN461" s="17">
        <f t="shared" si="106"/>
        <v>0</v>
      </c>
      <c r="AO461" s="17">
        <f t="shared" si="106"/>
        <v>0</v>
      </c>
      <c r="AP461" s="17">
        <f t="shared" si="110"/>
        <v>0</v>
      </c>
      <c r="AQ461" s="17">
        <f t="shared" si="110"/>
        <v>0</v>
      </c>
      <c r="AR461" s="17">
        <f t="shared" si="110"/>
        <v>0</v>
      </c>
      <c r="AT461">
        <v>0</v>
      </c>
      <c r="AU461">
        <v>1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1</v>
      </c>
      <c r="BC461">
        <v>0</v>
      </c>
    </row>
    <row r="462" spans="3:55" x14ac:dyDescent="0.25">
      <c r="C462" s="17"/>
      <c r="D462" s="30">
        <f t="shared" si="111"/>
        <v>-1043.5145177395257</v>
      </c>
      <c r="E462" s="17">
        <f t="shared" si="112"/>
        <v>1986.6597914390709</v>
      </c>
      <c r="F462" s="30">
        <f t="shared" si="113"/>
        <v>943.14527369954521</v>
      </c>
      <c r="G462">
        <f t="shared" si="114"/>
        <v>6</v>
      </c>
      <c r="H462" s="31">
        <f t="shared" si="115"/>
        <v>9.7699716664180632E-4</v>
      </c>
      <c r="I462" s="30">
        <f t="shared" si="116"/>
        <v>0</v>
      </c>
      <c r="J462" s="2"/>
      <c r="K462" s="20">
        <v>100</v>
      </c>
      <c r="L462" s="7">
        <f t="shared" si="108"/>
        <v>86.21598533371521</v>
      </c>
      <c r="M462" s="7">
        <f t="shared" si="108"/>
        <v>98.094719243534925</v>
      </c>
      <c r="N462" s="7">
        <f t="shared" si="108"/>
        <v>111.61009070675183</v>
      </c>
      <c r="O462" s="7">
        <f t="shared" si="108"/>
        <v>126.98759366081123</v>
      </c>
      <c r="P462" s="7">
        <f t="shared" si="108"/>
        <v>109.48360512624286</v>
      </c>
      <c r="Q462" s="7">
        <f t="shared" si="107"/>
        <v>94.392368938464216</v>
      </c>
      <c r="R462" s="7">
        <f t="shared" si="107"/>
        <v>81.381310960132652</v>
      </c>
      <c r="S462" s="7">
        <f t="shared" si="107"/>
        <v>92.593929297508126</v>
      </c>
      <c r="T462" s="7">
        <f t="shared" si="107"/>
        <v>105.35140859247174</v>
      </c>
      <c r="U462" s="7">
        <f t="shared" si="107"/>
        <v>119.86659791439071</v>
      </c>
      <c r="W462" s="20">
        <v>100</v>
      </c>
      <c r="X462" s="7">
        <f t="shared" si="105"/>
        <v>115.98777142420998</v>
      </c>
      <c r="Y462" s="7">
        <f t="shared" si="105"/>
        <v>103.87831843691006</v>
      </c>
      <c r="Z462" s="7">
        <f t="shared" si="105"/>
        <v>91.768865449610146</v>
      </c>
      <c r="AA462" s="7">
        <f t="shared" si="105"/>
        <v>79.659412462310229</v>
      </c>
      <c r="AB462" s="7">
        <f t="shared" si="105"/>
        <v>95.64718388652021</v>
      </c>
      <c r="AC462" s="7">
        <f t="shared" si="105"/>
        <v>111.63495531073019</v>
      </c>
      <c r="AD462" s="7">
        <f t="shared" si="109"/>
        <v>127.62272673494017</v>
      </c>
      <c r="AE462" s="7">
        <f t="shared" si="109"/>
        <v>115.51327374764026</v>
      </c>
      <c r="AF462" s="7">
        <f t="shared" si="109"/>
        <v>103.40382076034034</v>
      </c>
      <c r="AG462" s="7">
        <f t="shared" si="117"/>
        <v>91.29436777304042</v>
      </c>
      <c r="AI462" s="17">
        <f t="shared" si="118"/>
        <v>0</v>
      </c>
      <c r="AJ462" s="17">
        <f t="shared" si="106"/>
        <v>0</v>
      </c>
      <c r="AK462" s="17">
        <f t="shared" si="106"/>
        <v>0</v>
      </c>
      <c r="AL462" s="17">
        <f t="shared" si="106"/>
        <v>0</v>
      </c>
      <c r="AM462" s="17">
        <f t="shared" si="106"/>
        <v>0</v>
      </c>
      <c r="AN462" s="17">
        <f t="shared" si="106"/>
        <v>0</v>
      </c>
      <c r="AO462" s="17">
        <f t="shared" si="106"/>
        <v>0</v>
      </c>
      <c r="AP462" s="17">
        <f t="shared" si="110"/>
        <v>0</v>
      </c>
      <c r="AQ462" s="17">
        <f t="shared" si="110"/>
        <v>0</v>
      </c>
      <c r="AR462" s="17">
        <f t="shared" si="110"/>
        <v>0</v>
      </c>
      <c r="AT462">
        <v>0</v>
      </c>
      <c r="AU462">
        <v>1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1</v>
      </c>
      <c r="BC462">
        <v>1</v>
      </c>
    </row>
    <row r="463" spans="3:55" x14ac:dyDescent="0.25">
      <c r="C463" s="17"/>
      <c r="D463" s="30">
        <f t="shared" si="111"/>
        <v>3268.5072552162087</v>
      </c>
      <c r="E463" s="17">
        <f t="shared" si="112"/>
        <v>-3117.311633561806</v>
      </c>
      <c r="F463" s="30">
        <f t="shared" si="113"/>
        <v>151.19562165440266</v>
      </c>
      <c r="G463">
        <f t="shared" si="114"/>
        <v>4</v>
      </c>
      <c r="H463" s="31">
        <f t="shared" si="115"/>
        <v>9.7612754295987511E-4</v>
      </c>
      <c r="I463" s="30">
        <f t="shared" si="116"/>
        <v>0</v>
      </c>
      <c r="J463" s="2"/>
      <c r="K463" s="20">
        <v>100</v>
      </c>
      <c r="L463" s="7">
        <f t="shared" si="108"/>
        <v>86.21598533371521</v>
      </c>
      <c r="M463" s="7">
        <f t="shared" si="108"/>
        <v>98.094719243534925</v>
      </c>
      <c r="N463" s="7">
        <f t="shared" si="108"/>
        <v>111.61009070675183</v>
      </c>
      <c r="O463" s="7">
        <f t="shared" si="108"/>
        <v>126.98759366081123</v>
      </c>
      <c r="P463" s="7">
        <f t="shared" si="108"/>
        <v>109.48360512624286</v>
      </c>
      <c r="Q463" s="7">
        <f t="shared" si="107"/>
        <v>94.392368938464216</v>
      </c>
      <c r="R463" s="7">
        <f t="shared" si="107"/>
        <v>107.39763506628834</v>
      </c>
      <c r="S463" s="7">
        <f t="shared" si="107"/>
        <v>92.59392929750814</v>
      </c>
      <c r="T463" s="7">
        <f t="shared" si="107"/>
        <v>79.830768503050251</v>
      </c>
      <c r="U463" s="7">
        <f t="shared" si="107"/>
        <v>68.826883664381938</v>
      </c>
      <c r="W463" s="20">
        <v>100</v>
      </c>
      <c r="X463" s="7">
        <f t="shared" si="105"/>
        <v>115.98777142420998</v>
      </c>
      <c r="Y463" s="7">
        <f t="shared" si="105"/>
        <v>103.87831843691006</v>
      </c>
      <c r="Z463" s="7">
        <f t="shared" si="105"/>
        <v>91.768865449610146</v>
      </c>
      <c r="AA463" s="7">
        <f t="shared" si="105"/>
        <v>79.659412462310229</v>
      </c>
      <c r="AB463" s="7">
        <f t="shared" si="105"/>
        <v>95.64718388652021</v>
      </c>
      <c r="AC463" s="7">
        <f t="shared" si="105"/>
        <v>111.63495531073019</v>
      </c>
      <c r="AD463" s="7">
        <f t="shared" si="109"/>
        <v>99.525502323430274</v>
      </c>
      <c r="AE463" s="7">
        <f t="shared" si="109"/>
        <v>115.51327374764026</v>
      </c>
      <c r="AF463" s="7">
        <f t="shared" si="109"/>
        <v>131.50104517185025</v>
      </c>
      <c r="AG463" s="7">
        <f t="shared" si="117"/>
        <v>147.48881659606025</v>
      </c>
      <c r="AI463" s="17">
        <f t="shared" si="118"/>
        <v>0</v>
      </c>
      <c r="AJ463" s="17">
        <f t="shared" si="106"/>
        <v>0</v>
      </c>
      <c r="AK463" s="17">
        <f t="shared" si="106"/>
        <v>0</v>
      </c>
      <c r="AL463" s="17">
        <f t="shared" si="106"/>
        <v>0</v>
      </c>
      <c r="AM463" s="17">
        <f t="shared" si="106"/>
        <v>0</v>
      </c>
      <c r="AN463" s="17">
        <f t="shared" si="106"/>
        <v>0</v>
      </c>
      <c r="AO463" s="17">
        <f t="shared" si="106"/>
        <v>0</v>
      </c>
      <c r="AP463" s="17">
        <f t="shared" si="110"/>
        <v>0</v>
      </c>
      <c r="AQ463" s="17">
        <f t="shared" si="110"/>
        <v>0</v>
      </c>
      <c r="AR463" s="17">
        <f t="shared" si="110"/>
        <v>0</v>
      </c>
      <c r="AT463">
        <v>0</v>
      </c>
      <c r="AU463">
        <v>1</v>
      </c>
      <c r="AV463">
        <v>1</v>
      </c>
      <c r="AW463">
        <v>1</v>
      </c>
      <c r="AX463">
        <v>0</v>
      </c>
      <c r="AY463">
        <v>0</v>
      </c>
      <c r="AZ463">
        <v>1</v>
      </c>
      <c r="BA463">
        <v>0</v>
      </c>
      <c r="BB463">
        <v>0</v>
      </c>
      <c r="BC463">
        <v>0</v>
      </c>
    </row>
    <row r="464" spans="3:55" x14ac:dyDescent="0.25">
      <c r="C464" s="17"/>
      <c r="D464" s="30">
        <f t="shared" si="111"/>
        <v>1761.3335668131699</v>
      </c>
      <c r="E464" s="17">
        <f t="shared" si="112"/>
        <v>-917.02450190521608</v>
      </c>
      <c r="F464" s="30">
        <f t="shared" si="113"/>
        <v>844.30906490795383</v>
      </c>
      <c r="G464">
        <f t="shared" si="114"/>
        <v>5</v>
      </c>
      <c r="H464" s="31">
        <f t="shared" si="115"/>
        <v>9.7656225800141683E-4</v>
      </c>
      <c r="I464" s="30">
        <f t="shared" si="116"/>
        <v>0</v>
      </c>
      <c r="J464" s="2"/>
      <c r="K464" s="20">
        <v>100</v>
      </c>
      <c r="L464" s="7">
        <f t="shared" si="108"/>
        <v>86.21598533371521</v>
      </c>
      <c r="M464" s="7">
        <f t="shared" si="108"/>
        <v>98.094719243534925</v>
      </c>
      <c r="N464" s="7">
        <f t="shared" si="108"/>
        <v>111.61009070675183</v>
      </c>
      <c r="O464" s="7">
        <f t="shared" si="108"/>
        <v>126.98759366081123</v>
      </c>
      <c r="P464" s="7">
        <f t="shared" si="108"/>
        <v>109.48360512624286</v>
      </c>
      <c r="Q464" s="7">
        <f t="shared" si="107"/>
        <v>94.392368938464216</v>
      </c>
      <c r="R464" s="7">
        <f t="shared" si="107"/>
        <v>107.39763506628834</v>
      </c>
      <c r="S464" s="7">
        <f t="shared" si="107"/>
        <v>92.59392929750814</v>
      </c>
      <c r="T464" s="7">
        <f t="shared" si="107"/>
        <v>79.830768503050251</v>
      </c>
      <c r="U464" s="7">
        <f t="shared" si="107"/>
        <v>90.82975498094784</v>
      </c>
      <c r="W464" s="20">
        <v>100</v>
      </c>
      <c r="X464" s="7">
        <f t="shared" si="105"/>
        <v>115.98777142420998</v>
      </c>
      <c r="Y464" s="7">
        <f t="shared" si="105"/>
        <v>103.87831843691006</v>
      </c>
      <c r="Z464" s="7">
        <f t="shared" si="105"/>
        <v>91.768865449610146</v>
      </c>
      <c r="AA464" s="7">
        <f t="shared" si="105"/>
        <v>79.659412462310229</v>
      </c>
      <c r="AB464" s="7">
        <f t="shared" si="105"/>
        <v>95.64718388652021</v>
      </c>
      <c r="AC464" s="7">
        <f t="shared" si="105"/>
        <v>111.63495531073019</v>
      </c>
      <c r="AD464" s="7">
        <f t="shared" si="109"/>
        <v>99.525502323430274</v>
      </c>
      <c r="AE464" s="7">
        <f t="shared" si="109"/>
        <v>115.51327374764026</v>
      </c>
      <c r="AF464" s="7">
        <f t="shared" si="109"/>
        <v>131.50104517185025</v>
      </c>
      <c r="AG464" s="7">
        <f t="shared" si="117"/>
        <v>119.39159218455033</v>
      </c>
      <c r="AI464" s="17">
        <f t="shared" si="118"/>
        <v>0</v>
      </c>
      <c r="AJ464" s="17">
        <f t="shared" si="106"/>
        <v>0</v>
      </c>
      <c r="AK464" s="17">
        <f t="shared" si="106"/>
        <v>0</v>
      </c>
      <c r="AL464" s="17">
        <f t="shared" si="106"/>
        <v>0</v>
      </c>
      <c r="AM464" s="17">
        <f t="shared" si="106"/>
        <v>0</v>
      </c>
      <c r="AN464" s="17">
        <f t="shared" si="106"/>
        <v>0</v>
      </c>
      <c r="AO464" s="17">
        <f t="shared" si="106"/>
        <v>0</v>
      </c>
      <c r="AP464" s="17">
        <f t="shared" si="110"/>
        <v>0</v>
      </c>
      <c r="AQ464" s="17">
        <f t="shared" si="110"/>
        <v>0</v>
      </c>
      <c r="AR464" s="17">
        <f t="shared" si="110"/>
        <v>0</v>
      </c>
      <c r="AT464">
        <v>0</v>
      </c>
      <c r="AU464">
        <v>1</v>
      </c>
      <c r="AV464">
        <v>1</v>
      </c>
      <c r="AW464">
        <v>1</v>
      </c>
      <c r="AX464">
        <v>0</v>
      </c>
      <c r="AY464">
        <v>0</v>
      </c>
      <c r="AZ464">
        <v>1</v>
      </c>
      <c r="BA464">
        <v>0</v>
      </c>
      <c r="BB464">
        <v>0</v>
      </c>
      <c r="BC464">
        <v>1</v>
      </c>
    </row>
    <row r="465" spans="3:55" x14ac:dyDescent="0.25">
      <c r="C465" s="17"/>
      <c r="D465" s="30">
        <f t="shared" si="111"/>
        <v>1761.3335668131683</v>
      </c>
      <c r="E465" s="17">
        <f t="shared" si="112"/>
        <v>-917.02450190521745</v>
      </c>
      <c r="F465" s="30">
        <f t="shared" si="113"/>
        <v>844.30906490795087</v>
      </c>
      <c r="G465">
        <f t="shared" si="114"/>
        <v>5</v>
      </c>
      <c r="H465" s="31">
        <f t="shared" si="115"/>
        <v>9.7656225800141683E-4</v>
      </c>
      <c r="I465" s="30">
        <f t="shared" si="116"/>
        <v>0</v>
      </c>
      <c r="J465" s="2"/>
      <c r="K465" s="20">
        <v>100</v>
      </c>
      <c r="L465" s="7">
        <f t="shared" si="108"/>
        <v>86.21598533371521</v>
      </c>
      <c r="M465" s="7">
        <f t="shared" si="108"/>
        <v>98.094719243534925</v>
      </c>
      <c r="N465" s="7">
        <f t="shared" si="108"/>
        <v>111.61009070675183</v>
      </c>
      <c r="O465" s="7">
        <f t="shared" si="108"/>
        <v>126.98759366081123</v>
      </c>
      <c r="P465" s="7">
        <f t="shared" si="108"/>
        <v>109.48360512624286</v>
      </c>
      <c r="Q465" s="7">
        <f t="shared" si="107"/>
        <v>94.392368938464216</v>
      </c>
      <c r="R465" s="7">
        <f t="shared" si="107"/>
        <v>107.39763506628834</v>
      </c>
      <c r="S465" s="7">
        <f t="shared" si="107"/>
        <v>92.59392929750814</v>
      </c>
      <c r="T465" s="7">
        <f t="shared" si="107"/>
        <v>105.35140859247176</v>
      </c>
      <c r="U465" s="7">
        <f t="shared" si="107"/>
        <v>90.829754980947826</v>
      </c>
      <c r="W465" s="20">
        <v>100</v>
      </c>
      <c r="X465" s="7">
        <f t="shared" si="105"/>
        <v>115.98777142420998</v>
      </c>
      <c r="Y465" s="7">
        <f t="shared" si="105"/>
        <v>103.87831843691006</v>
      </c>
      <c r="Z465" s="7">
        <f t="shared" si="105"/>
        <v>91.768865449610146</v>
      </c>
      <c r="AA465" s="7">
        <f t="shared" ref="AA465:AF528" si="119">IF(OR(-AW465*$L$2-(1-AW465)*$L$3+Z465&lt;$N$3,-AW465*$L$2-(1-AW465)*$L$3+Z465&gt;$N$2),100,-AW465*$L$2-(1-AW465)*$L$3+Z465)</f>
        <v>79.659412462310229</v>
      </c>
      <c r="AB465" s="7">
        <f t="shared" si="119"/>
        <v>95.64718388652021</v>
      </c>
      <c r="AC465" s="7">
        <f t="shared" si="119"/>
        <v>111.63495531073019</v>
      </c>
      <c r="AD465" s="7">
        <f t="shared" si="109"/>
        <v>99.525502323430274</v>
      </c>
      <c r="AE465" s="7">
        <f t="shared" si="109"/>
        <v>115.51327374764026</v>
      </c>
      <c r="AF465" s="7">
        <f t="shared" si="109"/>
        <v>103.40382076034034</v>
      </c>
      <c r="AG465" s="7">
        <f t="shared" si="117"/>
        <v>119.39159218455032</v>
      </c>
      <c r="AI465" s="17">
        <f t="shared" si="118"/>
        <v>0</v>
      </c>
      <c r="AJ465" s="17">
        <f t="shared" si="106"/>
        <v>0</v>
      </c>
      <c r="AK465" s="17">
        <f t="shared" si="106"/>
        <v>0</v>
      </c>
      <c r="AL465" s="17">
        <f t="shared" si="106"/>
        <v>0</v>
      </c>
      <c r="AM465" s="17">
        <f t="shared" ref="AM465:AR528" si="120">IF(AB465=100,(-AX465*$L$2-(1-AX465)*$L$3+AA465)-100,0)*P465</f>
        <v>0</v>
      </c>
      <c r="AN465" s="17">
        <f t="shared" si="120"/>
        <v>0</v>
      </c>
      <c r="AO465" s="17">
        <f t="shared" si="120"/>
        <v>0</v>
      </c>
      <c r="AP465" s="17">
        <f t="shared" si="110"/>
        <v>0</v>
      </c>
      <c r="AQ465" s="17">
        <f t="shared" si="110"/>
        <v>0</v>
      </c>
      <c r="AR465" s="17">
        <f t="shared" si="110"/>
        <v>0</v>
      </c>
      <c r="AT465">
        <v>0</v>
      </c>
      <c r="AU465">
        <v>1</v>
      </c>
      <c r="AV465">
        <v>1</v>
      </c>
      <c r="AW465">
        <v>1</v>
      </c>
      <c r="AX465">
        <v>0</v>
      </c>
      <c r="AY465">
        <v>0</v>
      </c>
      <c r="AZ465">
        <v>1</v>
      </c>
      <c r="BA465">
        <v>0</v>
      </c>
      <c r="BB465">
        <v>1</v>
      </c>
      <c r="BC465">
        <v>0</v>
      </c>
    </row>
    <row r="466" spans="3:55" x14ac:dyDescent="0.25">
      <c r="C466" s="17"/>
      <c r="D466" s="30">
        <f t="shared" si="111"/>
        <v>-1043.5145177395259</v>
      </c>
      <c r="E466" s="17">
        <f t="shared" si="112"/>
        <v>1986.6597914390738</v>
      </c>
      <c r="F466" s="30">
        <f t="shared" si="113"/>
        <v>943.14527369954794</v>
      </c>
      <c r="G466">
        <f t="shared" si="114"/>
        <v>6</v>
      </c>
      <c r="H466" s="31">
        <f t="shared" si="115"/>
        <v>9.7699716664180632E-4</v>
      </c>
      <c r="I466" s="30">
        <f t="shared" si="116"/>
        <v>0</v>
      </c>
      <c r="J466" s="2"/>
      <c r="K466" s="20">
        <v>100</v>
      </c>
      <c r="L466" s="7">
        <f t="shared" si="108"/>
        <v>86.21598533371521</v>
      </c>
      <c r="M466" s="7">
        <f t="shared" si="108"/>
        <v>98.094719243534925</v>
      </c>
      <c r="N466" s="7">
        <f t="shared" si="108"/>
        <v>111.61009070675183</v>
      </c>
      <c r="O466" s="7">
        <f t="shared" si="108"/>
        <v>126.98759366081123</v>
      </c>
      <c r="P466" s="7">
        <f t="shared" si="108"/>
        <v>109.48360512624286</v>
      </c>
      <c r="Q466" s="7">
        <f t="shared" si="107"/>
        <v>94.392368938464216</v>
      </c>
      <c r="R466" s="7">
        <f t="shared" si="107"/>
        <v>107.39763506628834</v>
      </c>
      <c r="S466" s="7">
        <f t="shared" si="107"/>
        <v>92.59392929750814</v>
      </c>
      <c r="T466" s="7">
        <f t="shared" si="107"/>
        <v>105.35140859247176</v>
      </c>
      <c r="U466" s="7">
        <f t="shared" si="107"/>
        <v>119.86659791439074</v>
      </c>
      <c r="W466" s="20">
        <v>100</v>
      </c>
      <c r="X466" s="7">
        <f t="shared" ref="X466:AC529" si="121">IF(OR(-AT466*$L$2-(1-AT466)*$L$3+W466&lt;$N$3,-AT466*$L$2-(1-AT466)*$L$3+W466&gt;$N$2),100,-AT466*$L$2-(1-AT466)*$L$3+W466)</f>
        <v>115.98777142420998</v>
      </c>
      <c r="Y466" s="7">
        <f t="shared" si="121"/>
        <v>103.87831843691006</v>
      </c>
      <c r="Z466" s="7">
        <f t="shared" si="121"/>
        <v>91.768865449610146</v>
      </c>
      <c r="AA466" s="7">
        <f t="shared" si="119"/>
        <v>79.659412462310229</v>
      </c>
      <c r="AB466" s="7">
        <f t="shared" si="119"/>
        <v>95.64718388652021</v>
      </c>
      <c r="AC466" s="7">
        <f t="shared" si="119"/>
        <v>111.63495531073019</v>
      </c>
      <c r="AD466" s="7">
        <f t="shared" si="109"/>
        <v>99.525502323430274</v>
      </c>
      <c r="AE466" s="7">
        <f t="shared" si="109"/>
        <v>115.51327374764026</v>
      </c>
      <c r="AF466" s="7">
        <f t="shared" si="109"/>
        <v>103.40382076034034</v>
      </c>
      <c r="AG466" s="7">
        <f t="shared" si="117"/>
        <v>91.29436777304042</v>
      </c>
      <c r="AI466" s="17">
        <f t="shared" si="118"/>
        <v>0</v>
      </c>
      <c r="AJ466" s="17">
        <f t="shared" ref="AJ466:AO529" si="122">IF(Y466=100,(-AU466*$L$2-(1-AU466)*$L$3+X466)-100,0)*M466</f>
        <v>0</v>
      </c>
      <c r="AK466" s="17">
        <f t="shared" si="122"/>
        <v>0</v>
      </c>
      <c r="AL466" s="17">
        <f t="shared" si="122"/>
        <v>0</v>
      </c>
      <c r="AM466" s="17">
        <f t="shared" si="120"/>
        <v>0</v>
      </c>
      <c r="AN466" s="17">
        <f t="shared" si="120"/>
        <v>0</v>
      </c>
      <c r="AO466" s="17">
        <f t="shared" si="120"/>
        <v>0</v>
      </c>
      <c r="AP466" s="17">
        <f t="shared" si="110"/>
        <v>0</v>
      </c>
      <c r="AQ466" s="17">
        <f t="shared" si="110"/>
        <v>0</v>
      </c>
      <c r="AR466" s="17">
        <f t="shared" si="110"/>
        <v>0</v>
      </c>
      <c r="AT466">
        <v>0</v>
      </c>
      <c r="AU466">
        <v>1</v>
      </c>
      <c r="AV466">
        <v>1</v>
      </c>
      <c r="AW466">
        <v>1</v>
      </c>
      <c r="AX466">
        <v>0</v>
      </c>
      <c r="AY466">
        <v>0</v>
      </c>
      <c r="AZ466">
        <v>1</v>
      </c>
      <c r="BA466">
        <v>0</v>
      </c>
      <c r="BB466">
        <v>1</v>
      </c>
      <c r="BC466">
        <v>1</v>
      </c>
    </row>
    <row r="467" spans="3:55" x14ac:dyDescent="0.25">
      <c r="C467" s="17"/>
      <c r="D467" s="30">
        <f t="shared" si="111"/>
        <v>1761.3335668131683</v>
      </c>
      <c r="E467" s="17">
        <f t="shared" si="112"/>
        <v>-917.02450190521745</v>
      </c>
      <c r="F467" s="30">
        <f t="shared" si="113"/>
        <v>844.30906490795087</v>
      </c>
      <c r="G467">
        <f t="shared" si="114"/>
        <v>5</v>
      </c>
      <c r="H467" s="31">
        <f t="shared" si="115"/>
        <v>9.7656225800141683E-4</v>
      </c>
      <c r="I467" s="30">
        <f t="shared" si="116"/>
        <v>0</v>
      </c>
      <c r="J467" s="2"/>
      <c r="K467" s="20">
        <v>100</v>
      </c>
      <c r="L467" s="7">
        <f t="shared" si="108"/>
        <v>86.21598533371521</v>
      </c>
      <c r="M467" s="7">
        <f t="shared" si="108"/>
        <v>98.094719243534925</v>
      </c>
      <c r="N467" s="7">
        <f t="shared" si="108"/>
        <v>111.61009070675183</v>
      </c>
      <c r="O467" s="7">
        <f t="shared" si="108"/>
        <v>126.98759366081123</v>
      </c>
      <c r="P467" s="7">
        <f t="shared" si="108"/>
        <v>109.48360512624286</v>
      </c>
      <c r="Q467" s="7">
        <f t="shared" si="107"/>
        <v>94.392368938464216</v>
      </c>
      <c r="R467" s="7">
        <f t="shared" si="107"/>
        <v>107.39763506628834</v>
      </c>
      <c r="S467" s="7">
        <f t="shared" si="107"/>
        <v>122.19475099042167</v>
      </c>
      <c r="T467" s="7">
        <f t="shared" si="107"/>
        <v>105.35140859247176</v>
      </c>
      <c r="U467" s="7">
        <f t="shared" si="107"/>
        <v>90.829754980947826</v>
      </c>
      <c r="W467" s="20">
        <v>100</v>
      </c>
      <c r="X467" s="7">
        <f t="shared" si="121"/>
        <v>115.98777142420998</v>
      </c>
      <c r="Y467" s="7">
        <f t="shared" si="121"/>
        <v>103.87831843691006</v>
      </c>
      <c r="Z467" s="7">
        <f t="shared" si="121"/>
        <v>91.768865449610146</v>
      </c>
      <c r="AA467" s="7">
        <f t="shared" si="119"/>
        <v>79.659412462310229</v>
      </c>
      <c r="AB467" s="7">
        <f t="shared" si="119"/>
        <v>95.64718388652021</v>
      </c>
      <c r="AC467" s="7">
        <f t="shared" si="119"/>
        <v>111.63495531073019</v>
      </c>
      <c r="AD467" s="7">
        <f t="shared" si="109"/>
        <v>99.525502323430274</v>
      </c>
      <c r="AE467" s="7">
        <f t="shared" si="109"/>
        <v>87.416049336130357</v>
      </c>
      <c r="AF467" s="7">
        <f t="shared" si="109"/>
        <v>103.40382076034034</v>
      </c>
      <c r="AG467" s="7">
        <f t="shared" si="117"/>
        <v>119.39159218455032</v>
      </c>
      <c r="AI467" s="17">
        <f t="shared" si="118"/>
        <v>0</v>
      </c>
      <c r="AJ467" s="17">
        <f t="shared" si="122"/>
        <v>0</v>
      </c>
      <c r="AK467" s="17">
        <f t="shared" si="122"/>
        <v>0</v>
      </c>
      <c r="AL467" s="17">
        <f t="shared" si="122"/>
        <v>0</v>
      </c>
      <c r="AM467" s="17">
        <f t="shared" si="120"/>
        <v>0</v>
      </c>
      <c r="AN467" s="17">
        <f t="shared" si="120"/>
        <v>0</v>
      </c>
      <c r="AO467" s="17">
        <f t="shared" si="120"/>
        <v>0</v>
      </c>
      <c r="AP467" s="17">
        <f t="shared" si="110"/>
        <v>0</v>
      </c>
      <c r="AQ467" s="17">
        <f t="shared" si="110"/>
        <v>0</v>
      </c>
      <c r="AR467" s="17">
        <f t="shared" si="110"/>
        <v>0</v>
      </c>
      <c r="AT467">
        <v>0</v>
      </c>
      <c r="AU467">
        <v>1</v>
      </c>
      <c r="AV467">
        <v>1</v>
      </c>
      <c r="AW467">
        <v>1</v>
      </c>
      <c r="AX467">
        <v>0</v>
      </c>
      <c r="AY467">
        <v>0</v>
      </c>
      <c r="AZ467">
        <v>1</v>
      </c>
      <c r="BA467">
        <v>1</v>
      </c>
      <c r="BB467">
        <v>0</v>
      </c>
      <c r="BC467">
        <v>0</v>
      </c>
    </row>
    <row r="468" spans="3:55" x14ac:dyDescent="0.25">
      <c r="C468" s="17"/>
      <c r="D468" s="30">
        <f t="shared" si="111"/>
        <v>-1043.5145177395259</v>
      </c>
      <c r="E468" s="17">
        <f t="shared" si="112"/>
        <v>1986.6597914390738</v>
      </c>
      <c r="F468" s="30">
        <f t="shared" si="113"/>
        <v>943.14527369954794</v>
      </c>
      <c r="G468">
        <f t="shared" si="114"/>
        <v>6</v>
      </c>
      <c r="H468" s="31">
        <f t="shared" si="115"/>
        <v>9.7699716664180632E-4</v>
      </c>
      <c r="I468" s="30">
        <f t="shared" si="116"/>
        <v>0</v>
      </c>
      <c r="J468" s="2"/>
      <c r="K468" s="20">
        <v>100</v>
      </c>
      <c r="L468" s="7">
        <f t="shared" si="108"/>
        <v>86.21598533371521</v>
      </c>
      <c r="M468" s="7">
        <f t="shared" si="108"/>
        <v>98.094719243534925</v>
      </c>
      <c r="N468" s="7">
        <f t="shared" si="108"/>
        <v>111.61009070675183</v>
      </c>
      <c r="O468" s="7">
        <f t="shared" si="108"/>
        <v>126.98759366081123</v>
      </c>
      <c r="P468" s="7">
        <f t="shared" si="108"/>
        <v>109.48360512624286</v>
      </c>
      <c r="Q468" s="7">
        <f t="shared" si="107"/>
        <v>94.392368938464216</v>
      </c>
      <c r="R468" s="7">
        <f t="shared" si="107"/>
        <v>107.39763506628834</v>
      </c>
      <c r="S468" s="7">
        <f t="shared" si="107"/>
        <v>122.19475099042167</v>
      </c>
      <c r="T468" s="7">
        <f t="shared" si="107"/>
        <v>105.35140859247176</v>
      </c>
      <c r="U468" s="7">
        <f t="shared" si="107"/>
        <v>119.86659791439074</v>
      </c>
      <c r="W468" s="20">
        <v>100</v>
      </c>
      <c r="X468" s="7">
        <f t="shared" si="121"/>
        <v>115.98777142420998</v>
      </c>
      <c r="Y468" s="7">
        <f t="shared" si="121"/>
        <v>103.87831843691006</v>
      </c>
      <c r="Z468" s="7">
        <f t="shared" si="121"/>
        <v>91.768865449610146</v>
      </c>
      <c r="AA468" s="7">
        <f t="shared" si="119"/>
        <v>79.659412462310229</v>
      </c>
      <c r="AB468" s="7">
        <f t="shared" si="119"/>
        <v>95.64718388652021</v>
      </c>
      <c r="AC468" s="7">
        <f t="shared" si="119"/>
        <v>111.63495531073019</v>
      </c>
      <c r="AD468" s="7">
        <f t="shared" si="109"/>
        <v>99.525502323430274</v>
      </c>
      <c r="AE468" s="7">
        <f t="shared" si="109"/>
        <v>87.416049336130357</v>
      </c>
      <c r="AF468" s="7">
        <f t="shared" si="109"/>
        <v>103.40382076034034</v>
      </c>
      <c r="AG468" s="7">
        <f t="shared" si="117"/>
        <v>91.29436777304042</v>
      </c>
      <c r="AI468" s="17">
        <f t="shared" si="118"/>
        <v>0</v>
      </c>
      <c r="AJ468" s="17">
        <f t="shared" si="122"/>
        <v>0</v>
      </c>
      <c r="AK468" s="17">
        <f t="shared" si="122"/>
        <v>0</v>
      </c>
      <c r="AL468" s="17">
        <f t="shared" si="122"/>
        <v>0</v>
      </c>
      <c r="AM468" s="17">
        <f t="shared" si="120"/>
        <v>0</v>
      </c>
      <c r="AN468" s="17">
        <f t="shared" si="120"/>
        <v>0</v>
      </c>
      <c r="AO468" s="17">
        <f t="shared" si="120"/>
        <v>0</v>
      </c>
      <c r="AP468" s="17">
        <f t="shared" si="110"/>
        <v>0</v>
      </c>
      <c r="AQ468" s="17">
        <f t="shared" si="110"/>
        <v>0</v>
      </c>
      <c r="AR468" s="17">
        <f t="shared" si="110"/>
        <v>0</v>
      </c>
      <c r="AT468">
        <v>0</v>
      </c>
      <c r="AU468">
        <v>1</v>
      </c>
      <c r="AV468">
        <v>1</v>
      </c>
      <c r="AW468">
        <v>1</v>
      </c>
      <c r="AX468">
        <v>0</v>
      </c>
      <c r="AY468">
        <v>0</v>
      </c>
      <c r="AZ468">
        <v>1</v>
      </c>
      <c r="BA468">
        <v>1</v>
      </c>
      <c r="BB468">
        <v>0</v>
      </c>
      <c r="BC468">
        <v>1</v>
      </c>
    </row>
    <row r="469" spans="3:55" x14ac:dyDescent="0.25">
      <c r="C469" s="17"/>
      <c r="D469" s="30">
        <f t="shared" si="111"/>
        <v>-1043.5145177395259</v>
      </c>
      <c r="E469" s="17">
        <f t="shared" si="112"/>
        <v>1986.6597914390738</v>
      </c>
      <c r="F469" s="30">
        <f t="shared" si="113"/>
        <v>943.14527369954794</v>
      </c>
      <c r="G469">
        <f t="shared" si="114"/>
        <v>6</v>
      </c>
      <c r="H469" s="31">
        <f t="shared" si="115"/>
        <v>9.7699716664180632E-4</v>
      </c>
      <c r="I469" s="30">
        <f t="shared" si="116"/>
        <v>0</v>
      </c>
      <c r="J469" s="2"/>
      <c r="K469" s="20">
        <v>100</v>
      </c>
      <c r="L469" s="7">
        <f t="shared" si="108"/>
        <v>86.21598533371521</v>
      </c>
      <c r="M469" s="7">
        <f t="shared" si="108"/>
        <v>98.094719243534925</v>
      </c>
      <c r="N469" s="7">
        <f t="shared" si="108"/>
        <v>111.61009070675183</v>
      </c>
      <c r="O469" s="7">
        <f t="shared" si="108"/>
        <v>126.98759366081123</v>
      </c>
      <c r="P469" s="7">
        <f t="shared" si="108"/>
        <v>109.48360512624286</v>
      </c>
      <c r="Q469" s="7">
        <f t="shared" si="107"/>
        <v>94.392368938464216</v>
      </c>
      <c r="R469" s="7">
        <f t="shared" si="107"/>
        <v>107.39763506628834</v>
      </c>
      <c r="S469" s="7">
        <f t="shared" si="107"/>
        <v>122.19475099042167</v>
      </c>
      <c r="T469" s="7">
        <f t="shared" si="107"/>
        <v>139.03059560292039</v>
      </c>
      <c r="U469" s="7">
        <f t="shared" si="107"/>
        <v>119.86659791439074</v>
      </c>
      <c r="W469" s="20">
        <v>100</v>
      </c>
      <c r="X469" s="7">
        <f t="shared" si="121"/>
        <v>115.98777142420998</v>
      </c>
      <c r="Y469" s="7">
        <f t="shared" si="121"/>
        <v>103.87831843691006</v>
      </c>
      <c r="Z469" s="7">
        <f t="shared" si="121"/>
        <v>91.768865449610146</v>
      </c>
      <c r="AA469" s="7">
        <f t="shared" si="119"/>
        <v>79.659412462310229</v>
      </c>
      <c r="AB469" s="7">
        <f t="shared" si="119"/>
        <v>95.64718388652021</v>
      </c>
      <c r="AC469" s="7">
        <f t="shared" si="119"/>
        <v>111.63495531073019</v>
      </c>
      <c r="AD469" s="7">
        <f t="shared" si="109"/>
        <v>99.525502323430274</v>
      </c>
      <c r="AE469" s="7">
        <f t="shared" si="109"/>
        <v>87.416049336130357</v>
      </c>
      <c r="AF469" s="7">
        <f t="shared" si="109"/>
        <v>75.306596348830439</v>
      </c>
      <c r="AG469" s="7">
        <f t="shared" si="117"/>
        <v>91.29436777304042</v>
      </c>
      <c r="AI469" s="17">
        <f t="shared" si="118"/>
        <v>0</v>
      </c>
      <c r="AJ469" s="17">
        <f t="shared" si="122"/>
        <v>0</v>
      </c>
      <c r="AK469" s="17">
        <f t="shared" si="122"/>
        <v>0</v>
      </c>
      <c r="AL469" s="17">
        <f t="shared" si="122"/>
        <v>0</v>
      </c>
      <c r="AM469" s="17">
        <f t="shared" si="120"/>
        <v>0</v>
      </c>
      <c r="AN469" s="17">
        <f t="shared" si="120"/>
        <v>0</v>
      </c>
      <c r="AO469" s="17">
        <f t="shared" si="120"/>
        <v>0</v>
      </c>
      <c r="AP469" s="17">
        <f t="shared" si="110"/>
        <v>0</v>
      </c>
      <c r="AQ469" s="17">
        <f t="shared" si="110"/>
        <v>0</v>
      </c>
      <c r="AR469" s="17">
        <f t="shared" si="110"/>
        <v>0</v>
      </c>
      <c r="AT469">
        <v>0</v>
      </c>
      <c r="AU469">
        <v>1</v>
      </c>
      <c r="AV469">
        <v>1</v>
      </c>
      <c r="AW469">
        <v>1</v>
      </c>
      <c r="AX469">
        <v>0</v>
      </c>
      <c r="AY469">
        <v>0</v>
      </c>
      <c r="AZ469">
        <v>1</v>
      </c>
      <c r="BA469">
        <v>1</v>
      </c>
      <c r="BB469">
        <v>1</v>
      </c>
      <c r="BC469">
        <v>0</v>
      </c>
    </row>
    <row r="470" spans="3:55" x14ac:dyDescent="0.25">
      <c r="C470" s="17"/>
      <c r="D470" s="30">
        <f t="shared" si="111"/>
        <v>-5821.6989792951726</v>
      </c>
      <c r="E470" s="17">
        <f t="shared" si="112"/>
        <v>5818.6062470211536</v>
      </c>
      <c r="F470" s="30">
        <f t="shared" si="113"/>
        <v>-3.0927322740189993</v>
      </c>
      <c r="G470">
        <f t="shared" si="114"/>
        <v>7</v>
      </c>
      <c r="H470" s="31">
        <f t="shared" si="115"/>
        <v>9.7743226896726152E-4</v>
      </c>
      <c r="I470" s="30">
        <f t="shared" si="116"/>
        <v>0</v>
      </c>
      <c r="J470" s="2"/>
      <c r="K470" s="20">
        <v>100</v>
      </c>
      <c r="L470" s="7">
        <f t="shared" si="108"/>
        <v>86.21598533371521</v>
      </c>
      <c r="M470" s="7">
        <f t="shared" si="108"/>
        <v>98.094719243534925</v>
      </c>
      <c r="N470" s="7">
        <f t="shared" si="108"/>
        <v>111.61009070675183</v>
      </c>
      <c r="O470" s="7">
        <f t="shared" si="108"/>
        <v>126.98759366081123</v>
      </c>
      <c r="P470" s="7">
        <f t="shared" si="108"/>
        <v>109.48360512624286</v>
      </c>
      <c r="Q470" s="7">
        <f t="shared" si="107"/>
        <v>94.392368938464216</v>
      </c>
      <c r="R470" s="7">
        <f t="shared" si="107"/>
        <v>107.39763506628834</v>
      </c>
      <c r="S470" s="7">
        <f t="shared" si="107"/>
        <v>122.19475099042167</v>
      </c>
      <c r="T470" s="7">
        <f t="shared" si="107"/>
        <v>139.03059560292039</v>
      </c>
      <c r="U470" s="7">
        <f t="shared" si="107"/>
        <v>158.18606247021154</v>
      </c>
      <c r="W470" s="20">
        <v>100</v>
      </c>
      <c r="X470" s="7">
        <f t="shared" si="121"/>
        <v>115.98777142420998</v>
      </c>
      <c r="Y470" s="7">
        <f t="shared" si="121"/>
        <v>103.87831843691006</v>
      </c>
      <c r="Z470" s="7">
        <f t="shared" si="121"/>
        <v>91.768865449610146</v>
      </c>
      <c r="AA470" s="7">
        <f t="shared" si="119"/>
        <v>79.659412462310229</v>
      </c>
      <c r="AB470" s="7">
        <f t="shared" si="119"/>
        <v>95.64718388652021</v>
      </c>
      <c r="AC470" s="7">
        <f t="shared" si="119"/>
        <v>111.63495531073019</v>
      </c>
      <c r="AD470" s="7">
        <f t="shared" si="109"/>
        <v>99.525502323430274</v>
      </c>
      <c r="AE470" s="7">
        <f t="shared" si="109"/>
        <v>87.416049336130357</v>
      </c>
      <c r="AF470" s="7">
        <f t="shared" si="109"/>
        <v>75.306596348830439</v>
      </c>
      <c r="AG470" s="7">
        <f t="shared" si="117"/>
        <v>63.197143361530522</v>
      </c>
      <c r="AI470" s="17">
        <f t="shared" si="118"/>
        <v>0</v>
      </c>
      <c r="AJ470" s="17">
        <f t="shared" si="122"/>
        <v>0</v>
      </c>
      <c r="AK470" s="17">
        <f t="shared" si="122"/>
        <v>0</v>
      </c>
      <c r="AL470" s="17">
        <f t="shared" si="122"/>
        <v>0</v>
      </c>
      <c r="AM470" s="17">
        <f t="shared" si="120"/>
        <v>0</v>
      </c>
      <c r="AN470" s="17">
        <f t="shared" si="120"/>
        <v>0</v>
      </c>
      <c r="AO470" s="17">
        <f t="shared" si="120"/>
        <v>0</v>
      </c>
      <c r="AP470" s="17">
        <f t="shared" si="110"/>
        <v>0</v>
      </c>
      <c r="AQ470" s="17">
        <f t="shared" si="110"/>
        <v>0</v>
      </c>
      <c r="AR470" s="17">
        <f t="shared" si="110"/>
        <v>0</v>
      </c>
      <c r="AT470">
        <v>0</v>
      </c>
      <c r="AU470">
        <v>1</v>
      </c>
      <c r="AV470">
        <v>1</v>
      </c>
      <c r="AW470">
        <v>1</v>
      </c>
      <c r="AX470">
        <v>0</v>
      </c>
      <c r="AY470">
        <v>0</v>
      </c>
      <c r="AZ470">
        <v>1</v>
      </c>
      <c r="BA470">
        <v>1</v>
      </c>
      <c r="BB470">
        <v>1</v>
      </c>
      <c r="BC470">
        <v>1</v>
      </c>
    </row>
    <row r="471" spans="3:55" x14ac:dyDescent="0.25">
      <c r="C471" s="17"/>
      <c r="D471" s="30">
        <f t="shared" si="111"/>
        <v>3268.5072552162083</v>
      </c>
      <c r="E471" s="17">
        <f t="shared" si="112"/>
        <v>-3117.3116335618074</v>
      </c>
      <c r="F471" s="30">
        <f t="shared" si="113"/>
        <v>151.19562165440084</v>
      </c>
      <c r="G471">
        <f t="shared" si="114"/>
        <v>4</v>
      </c>
      <c r="H471" s="31">
        <f t="shared" si="115"/>
        <v>9.7612754295987511E-4</v>
      </c>
      <c r="I471" s="30">
        <f t="shared" si="116"/>
        <v>0</v>
      </c>
      <c r="J471" s="2"/>
      <c r="K471" s="20">
        <v>100</v>
      </c>
      <c r="L471" s="7">
        <f t="shared" si="108"/>
        <v>86.21598533371521</v>
      </c>
      <c r="M471" s="7">
        <f t="shared" si="108"/>
        <v>98.094719243534925</v>
      </c>
      <c r="N471" s="7">
        <f t="shared" si="108"/>
        <v>111.61009070675183</v>
      </c>
      <c r="O471" s="7">
        <f t="shared" si="108"/>
        <v>126.98759366081123</v>
      </c>
      <c r="P471" s="7">
        <f t="shared" si="108"/>
        <v>109.48360512624286</v>
      </c>
      <c r="Q471" s="7">
        <f t="shared" si="107"/>
        <v>124.56812347569371</v>
      </c>
      <c r="R471" s="7">
        <f t="shared" si="107"/>
        <v>107.39763506628833</v>
      </c>
      <c r="S471" s="7">
        <f t="shared" si="107"/>
        <v>92.593929297508126</v>
      </c>
      <c r="T471" s="7">
        <f t="shared" si="107"/>
        <v>79.830768503050237</v>
      </c>
      <c r="U471" s="7">
        <f t="shared" si="107"/>
        <v>68.826883664381924</v>
      </c>
      <c r="W471" s="20">
        <v>100</v>
      </c>
      <c r="X471" s="7">
        <f t="shared" si="121"/>
        <v>115.98777142420998</v>
      </c>
      <c r="Y471" s="7">
        <f t="shared" si="121"/>
        <v>103.87831843691006</v>
      </c>
      <c r="Z471" s="7">
        <f t="shared" si="121"/>
        <v>91.768865449610146</v>
      </c>
      <c r="AA471" s="7">
        <f t="shared" si="119"/>
        <v>79.659412462310229</v>
      </c>
      <c r="AB471" s="7">
        <f t="shared" si="119"/>
        <v>95.64718388652021</v>
      </c>
      <c r="AC471" s="7">
        <f t="shared" si="119"/>
        <v>83.537730899220293</v>
      </c>
      <c r="AD471" s="7">
        <f t="shared" si="109"/>
        <v>99.525502323430274</v>
      </c>
      <c r="AE471" s="7">
        <f t="shared" si="109"/>
        <v>115.51327374764026</v>
      </c>
      <c r="AF471" s="7">
        <f t="shared" si="109"/>
        <v>131.50104517185025</v>
      </c>
      <c r="AG471" s="7">
        <f t="shared" si="117"/>
        <v>147.48881659606025</v>
      </c>
      <c r="AI471" s="17">
        <f t="shared" si="118"/>
        <v>0</v>
      </c>
      <c r="AJ471" s="17">
        <f t="shared" si="122"/>
        <v>0</v>
      </c>
      <c r="AK471" s="17">
        <f t="shared" si="122"/>
        <v>0</v>
      </c>
      <c r="AL471" s="17">
        <f t="shared" si="122"/>
        <v>0</v>
      </c>
      <c r="AM471" s="17">
        <f t="shared" si="120"/>
        <v>0</v>
      </c>
      <c r="AN471" s="17">
        <f t="shared" si="120"/>
        <v>0</v>
      </c>
      <c r="AO471" s="17">
        <f t="shared" si="120"/>
        <v>0</v>
      </c>
      <c r="AP471" s="17">
        <f t="shared" si="110"/>
        <v>0</v>
      </c>
      <c r="AQ471" s="17">
        <f t="shared" si="110"/>
        <v>0</v>
      </c>
      <c r="AR471" s="17">
        <f t="shared" si="110"/>
        <v>0</v>
      </c>
      <c r="AT471">
        <v>0</v>
      </c>
      <c r="AU471">
        <v>1</v>
      </c>
      <c r="AV471">
        <v>1</v>
      </c>
      <c r="AW471">
        <v>1</v>
      </c>
      <c r="AX471">
        <v>0</v>
      </c>
      <c r="AY471">
        <v>1</v>
      </c>
      <c r="AZ471">
        <v>0</v>
      </c>
      <c r="BA471">
        <v>0</v>
      </c>
      <c r="BB471">
        <v>0</v>
      </c>
      <c r="BC471">
        <v>0</v>
      </c>
    </row>
    <row r="472" spans="3:55" x14ac:dyDescent="0.25">
      <c r="C472" s="17"/>
      <c r="D472" s="30">
        <f t="shared" si="111"/>
        <v>1761.3335668131697</v>
      </c>
      <c r="E472" s="17">
        <f t="shared" si="112"/>
        <v>-917.02450190521745</v>
      </c>
      <c r="F472" s="30">
        <f t="shared" si="113"/>
        <v>844.30906490795223</v>
      </c>
      <c r="G472">
        <f t="shared" si="114"/>
        <v>5</v>
      </c>
      <c r="H472" s="31">
        <f t="shared" si="115"/>
        <v>9.7656225800141683E-4</v>
      </c>
      <c r="I472" s="30">
        <f t="shared" si="116"/>
        <v>0</v>
      </c>
      <c r="J472" s="2"/>
      <c r="K472" s="20">
        <v>100</v>
      </c>
      <c r="L472" s="7">
        <f t="shared" si="108"/>
        <v>86.21598533371521</v>
      </c>
      <c r="M472" s="7">
        <f t="shared" si="108"/>
        <v>98.094719243534925</v>
      </c>
      <c r="N472" s="7">
        <f t="shared" si="108"/>
        <v>111.61009070675183</v>
      </c>
      <c r="O472" s="7">
        <f t="shared" si="108"/>
        <v>126.98759366081123</v>
      </c>
      <c r="P472" s="7">
        <f t="shared" si="108"/>
        <v>109.48360512624286</v>
      </c>
      <c r="Q472" s="7">
        <f t="shared" si="107"/>
        <v>124.56812347569371</v>
      </c>
      <c r="R472" s="7">
        <f t="shared" si="107"/>
        <v>107.39763506628833</v>
      </c>
      <c r="S472" s="7">
        <f t="shared" si="107"/>
        <v>92.593929297508126</v>
      </c>
      <c r="T472" s="7">
        <f t="shared" si="107"/>
        <v>79.830768503050237</v>
      </c>
      <c r="U472" s="7">
        <f t="shared" si="107"/>
        <v>90.829754980947826</v>
      </c>
      <c r="W472" s="20">
        <v>100</v>
      </c>
      <c r="X472" s="7">
        <f t="shared" si="121"/>
        <v>115.98777142420998</v>
      </c>
      <c r="Y472" s="7">
        <f t="shared" si="121"/>
        <v>103.87831843691006</v>
      </c>
      <c r="Z472" s="7">
        <f t="shared" si="121"/>
        <v>91.768865449610146</v>
      </c>
      <c r="AA472" s="7">
        <f t="shared" si="119"/>
        <v>79.659412462310229</v>
      </c>
      <c r="AB472" s="7">
        <f t="shared" si="119"/>
        <v>95.64718388652021</v>
      </c>
      <c r="AC472" s="7">
        <f t="shared" si="119"/>
        <v>83.537730899220293</v>
      </c>
      <c r="AD472" s="7">
        <f t="shared" si="109"/>
        <v>99.525502323430274</v>
      </c>
      <c r="AE472" s="7">
        <f t="shared" si="109"/>
        <v>115.51327374764026</v>
      </c>
      <c r="AF472" s="7">
        <f t="shared" si="109"/>
        <v>131.50104517185025</v>
      </c>
      <c r="AG472" s="7">
        <f t="shared" si="117"/>
        <v>119.39159218455033</v>
      </c>
      <c r="AI472" s="17">
        <f t="shared" si="118"/>
        <v>0</v>
      </c>
      <c r="AJ472" s="17">
        <f t="shared" si="122"/>
        <v>0</v>
      </c>
      <c r="AK472" s="17">
        <f t="shared" si="122"/>
        <v>0</v>
      </c>
      <c r="AL472" s="17">
        <f t="shared" si="122"/>
        <v>0</v>
      </c>
      <c r="AM472" s="17">
        <f t="shared" si="120"/>
        <v>0</v>
      </c>
      <c r="AN472" s="17">
        <f t="shared" si="120"/>
        <v>0</v>
      </c>
      <c r="AO472" s="17">
        <f t="shared" si="120"/>
        <v>0</v>
      </c>
      <c r="AP472" s="17">
        <f t="shared" si="110"/>
        <v>0</v>
      </c>
      <c r="AQ472" s="17">
        <f t="shared" si="110"/>
        <v>0</v>
      </c>
      <c r="AR472" s="17">
        <f t="shared" si="110"/>
        <v>0</v>
      </c>
      <c r="AT472">
        <v>0</v>
      </c>
      <c r="AU472">
        <v>1</v>
      </c>
      <c r="AV472">
        <v>1</v>
      </c>
      <c r="AW472">
        <v>1</v>
      </c>
      <c r="AX472">
        <v>0</v>
      </c>
      <c r="AY472">
        <v>1</v>
      </c>
      <c r="AZ472">
        <v>0</v>
      </c>
      <c r="BA472">
        <v>0</v>
      </c>
      <c r="BB472">
        <v>0</v>
      </c>
      <c r="BC472">
        <v>1</v>
      </c>
    </row>
    <row r="473" spans="3:55" x14ac:dyDescent="0.25">
      <c r="C473" s="17"/>
      <c r="D473" s="30">
        <f t="shared" si="111"/>
        <v>1761.3335668131683</v>
      </c>
      <c r="E473" s="17">
        <f t="shared" si="112"/>
        <v>-917.02450190521745</v>
      </c>
      <c r="F473" s="30">
        <f t="shared" si="113"/>
        <v>844.30906490795087</v>
      </c>
      <c r="G473">
        <f t="shared" si="114"/>
        <v>5</v>
      </c>
      <c r="H473" s="31">
        <f t="shared" si="115"/>
        <v>9.7656225800141683E-4</v>
      </c>
      <c r="I473" s="30">
        <f t="shared" si="116"/>
        <v>0</v>
      </c>
      <c r="J473" s="2"/>
      <c r="K473" s="20">
        <v>100</v>
      </c>
      <c r="L473" s="7">
        <f t="shared" si="108"/>
        <v>86.21598533371521</v>
      </c>
      <c r="M473" s="7">
        <f t="shared" si="108"/>
        <v>98.094719243534925</v>
      </c>
      <c r="N473" s="7">
        <f t="shared" si="108"/>
        <v>111.61009070675183</v>
      </c>
      <c r="O473" s="7">
        <f t="shared" si="108"/>
        <v>126.98759366081123</v>
      </c>
      <c r="P473" s="7">
        <f t="shared" si="108"/>
        <v>109.48360512624286</v>
      </c>
      <c r="Q473" s="7">
        <f t="shared" si="107"/>
        <v>124.56812347569371</v>
      </c>
      <c r="R473" s="7">
        <f t="shared" si="107"/>
        <v>107.39763506628833</v>
      </c>
      <c r="S473" s="7">
        <f t="shared" si="107"/>
        <v>92.593929297508126</v>
      </c>
      <c r="T473" s="7">
        <f t="shared" si="107"/>
        <v>105.35140859247174</v>
      </c>
      <c r="U473" s="7">
        <f t="shared" si="107"/>
        <v>90.829754980947826</v>
      </c>
      <c r="W473" s="20">
        <v>100</v>
      </c>
      <c r="X473" s="7">
        <f t="shared" si="121"/>
        <v>115.98777142420998</v>
      </c>
      <c r="Y473" s="7">
        <f t="shared" si="121"/>
        <v>103.87831843691006</v>
      </c>
      <c r="Z473" s="7">
        <f t="shared" si="121"/>
        <v>91.768865449610146</v>
      </c>
      <c r="AA473" s="7">
        <f t="shared" si="119"/>
        <v>79.659412462310229</v>
      </c>
      <c r="AB473" s="7">
        <f t="shared" si="119"/>
        <v>95.64718388652021</v>
      </c>
      <c r="AC473" s="7">
        <f t="shared" si="119"/>
        <v>83.537730899220293</v>
      </c>
      <c r="AD473" s="7">
        <f t="shared" si="109"/>
        <v>99.525502323430274</v>
      </c>
      <c r="AE473" s="7">
        <f t="shared" si="109"/>
        <v>115.51327374764026</v>
      </c>
      <c r="AF473" s="7">
        <f t="shared" si="109"/>
        <v>103.40382076034034</v>
      </c>
      <c r="AG473" s="7">
        <f t="shared" si="117"/>
        <v>119.39159218455032</v>
      </c>
      <c r="AI473" s="17">
        <f t="shared" si="118"/>
        <v>0</v>
      </c>
      <c r="AJ473" s="17">
        <f t="shared" si="122"/>
        <v>0</v>
      </c>
      <c r="AK473" s="17">
        <f t="shared" si="122"/>
        <v>0</v>
      </c>
      <c r="AL473" s="17">
        <f t="shared" si="122"/>
        <v>0</v>
      </c>
      <c r="AM473" s="17">
        <f t="shared" si="120"/>
        <v>0</v>
      </c>
      <c r="AN473" s="17">
        <f t="shared" si="120"/>
        <v>0</v>
      </c>
      <c r="AO473" s="17">
        <f t="shared" si="120"/>
        <v>0</v>
      </c>
      <c r="AP473" s="17">
        <f t="shared" si="110"/>
        <v>0</v>
      </c>
      <c r="AQ473" s="17">
        <f t="shared" si="110"/>
        <v>0</v>
      </c>
      <c r="AR473" s="17">
        <f t="shared" si="110"/>
        <v>0</v>
      </c>
      <c r="AT473">
        <v>0</v>
      </c>
      <c r="AU473">
        <v>1</v>
      </c>
      <c r="AV473">
        <v>1</v>
      </c>
      <c r="AW473">
        <v>1</v>
      </c>
      <c r="AX473">
        <v>0</v>
      </c>
      <c r="AY473">
        <v>1</v>
      </c>
      <c r="AZ473">
        <v>0</v>
      </c>
      <c r="BA473">
        <v>0</v>
      </c>
      <c r="BB473">
        <v>1</v>
      </c>
      <c r="BC473">
        <v>0</v>
      </c>
    </row>
    <row r="474" spans="3:55" x14ac:dyDescent="0.25">
      <c r="C474" s="17"/>
      <c r="D474" s="30">
        <f t="shared" si="111"/>
        <v>-1043.5145177395257</v>
      </c>
      <c r="E474" s="17">
        <f t="shared" si="112"/>
        <v>1986.6597914390709</v>
      </c>
      <c r="F474" s="30">
        <f t="shared" si="113"/>
        <v>943.14527369954521</v>
      </c>
      <c r="G474">
        <f t="shared" si="114"/>
        <v>6</v>
      </c>
      <c r="H474" s="31">
        <f t="shared" si="115"/>
        <v>9.7699716664180632E-4</v>
      </c>
      <c r="I474" s="30">
        <f t="shared" si="116"/>
        <v>0</v>
      </c>
      <c r="J474" s="2"/>
      <c r="K474" s="20">
        <v>100</v>
      </c>
      <c r="L474" s="7">
        <f t="shared" si="108"/>
        <v>86.21598533371521</v>
      </c>
      <c r="M474" s="7">
        <f t="shared" si="108"/>
        <v>98.094719243534925</v>
      </c>
      <c r="N474" s="7">
        <f t="shared" si="108"/>
        <v>111.61009070675183</v>
      </c>
      <c r="O474" s="7">
        <f t="shared" si="108"/>
        <v>126.98759366081123</v>
      </c>
      <c r="P474" s="7">
        <f t="shared" si="108"/>
        <v>109.48360512624286</v>
      </c>
      <c r="Q474" s="7">
        <f t="shared" si="107"/>
        <v>124.56812347569371</v>
      </c>
      <c r="R474" s="7">
        <f t="shared" si="107"/>
        <v>107.39763506628833</v>
      </c>
      <c r="S474" s="7">
        <f t="shared" si="107"/>
        <v>92.593929297508126</v>
      </c>
      <c r="T474" s="7">
        <f t="shared" si="107"/>
        <v>105.35140859247174</v>
      </c>
      <c r="U474" s="7">
        <f t="shared" si="107"/>
        <v>119.86659791439071</v>
      </c>
      <c r="W474" s="20">
        <v>100</v>
      </c>
      <c r="X474" s="7">
        <f t="shared" si="121"/>
        <v>115.98777142420998</v>
      </c>
      <c r="Y474" s="7">
        <f t="shared" si="121"/>
        <v>103.87831843691006</v>
      </c>
      <c r="Z474" s="7">
        <f t="shared" si="121"/>
        <v>91.768865449610146</v>
      </c>
      <c r="AA474" s="7">
        <f t="shared" si="119"/>
        <v>79.659412462310229</v>
      </c>
      <c r="AB474" s="7">
        <f t="shared" si="119"/>
        <v>95.64718388652021</v>
      </c>
      <c r="AC474" s="7">
        <f t="shared" si="119"/>
        <v>83.537730899220293</v>
      </c>
      <c r="AD474" s="7">
        <f t="shared" si="109"/>
        <v>99.525502323430274</v>
      </c>
      <c r="AE474" s="7">
        <f t="shared" si="109"/>
        <v>115.51327374764026</v>
      </c>
      <c r="AF474" s="7">
        <f t="shared" si="109"/>
        <v>103.40382076034034</v>
      </c>
      <c r="AG474" s="7">
        <f t="shared" si="117"/>
        <v>91.29436777304042</v>
      </c>
      <c r="AI474" s="17">
        <f t="shared" si="118"/>
        <v>0</v>
      </c>
      <c r="AJ474" s="17">
        <f t="shared" si="122"/>
        <v>0</v>
      </c>
      <c r="AK474" s="17">
        <f t="shared" si="122"/>
        <v>0</v>
      </c>
      <c r="AL474" s="17">
        <f t="shared" si="122"/>
        <v>0</v>
      </c>
      <c r="AM474" s="17">
        <f t="shared" si="120"/>
        <v>0</v>
      </c>
      <c r="AN474" s="17">
        <f t="shared" si="120"/>
        <v>0</v>
      </c>
      <c r="AO474" s="17">
        <f t="shared" si="120"/>
        <v>0</v>
      </c>
      <c r="AP474" s="17">
        <f t="shared" si="110"/>
        <v>0</v>
      </c>
      <c r="AQ474" s="17">
        <f t="shared" si="110"/>
        <v>0</v>
      </c>
      <c r="AR474" s="17">
        <f t="shared" si="110"/>
        <v>0</v>
      </c>
      <c r="AT474">
        <v>0</v>
      </c>
      <c r="AU474">
        <v>1</v>
      </c>
      <c r="AV474">
        <v>1</v>
      </c>
      <c r="AW474">
        <v>1</v>
      </c>
      <c r="AX474">
        <v>0</v>
      </c>
      <c r="AY474">
        <v>1</v>
      </c>
      <c r="AZ474">
        <v>0</v>
      </c>
      <c r="BA474">
        <v>0</v>
      </c>
      <c r="BB474">
        <v>1</v>
      </c>
      <c r="BC474">
        <v>1</v>
      </c>
    </row>
    <row r="475" spans="3:55" x14ac:dyDescent="0.25">
      <c r="C475" s="17"/>
      <c r="D475" s="30">
        <f t="shared" si="111"/>
        <v>1761.3335668131683</v>
      </c>
      <c r="E475" s="17">
        <f t="shared" si="112"/>
        <v>-917.02450190521745</v>
      </c>
      <c r="F475" s="30">
        <f t="shared" si="113"/>
        <v>844.30906490795087</v>
      </c>
      <c r="G475">
        <f t="shared" si="114"/>
        <v>5</v>
      </c>
      <c r="H475" s="31">
        <f t="shared" si="115"/>
        <v>9.7656225800141683E-4</v>
      </c>
      <c r="I475" s="30">
        <f t="shared" si="116"/>
        <v>0</v>
      </c>
      <c r="J475" s="2"/>
      <c r="K475" s="20">
        <v>100</v>
      </c>
      <c r="L475" s="7">
        <f t="shared" si="108"/>
        <v>86.21598533371521</v>
      </c>
      <c r="M475" s="7">
        <f t="shared" si="108"/>
        <v>98.094719243534925</v>
      </c>
      <c r="N475" s="7">
        <f t="shared" si="108"/>
        <v>111.61009070675183</v>
      </c>
      <c r="O475" s="7">
        <f t="shared" si="108"/>
        <v>126.98759366081123</v>
      </c>
      <c r="P475" s="7">
        <f t="shared" si="108"/>
        <v>109.48360512624286</v>
      </c>
      <c r="Q475" s="7">
        <f t="shared" si="107"/>
        <v>124.56812347569371</v>
      </c>
      <c r="R475" s="7">
        <f t="shared" si="107"/>
        <v>107.39763506628833</v>
      </c>
      <c r="S475" s="7">
        <f t="shared" si="107"/>
        <v>122.19475099042164</v>
      </c>
      <c r="T475" s="7">
        <f t="shared" si="107"/>
        <v>105.35140859247174</v>
      </c>
      <c r="U475" s="7">
        <f t="shared" si="107"/>
        <v>90.829754980947826</v>
      </c>
      <c r="W475" s="20">
        <v>100</v>
      </c>
      <c r="X475" s="7">
        <f t="shared" si="121"/>
        <v>115.98777142420998</v>
      </c>
      <c r="Y475" s="7">
        <f t="shared" si="121"/>
        <v>103.87831843691006</v>
      </c>
      <c r="Z475" s="7">
        <f t="shared" si="121"/>
        <v>91.768865449610146</v>
      </c>
      <c r="AA475" s="7">
        <f t="shared" si="119"/>
        <v>79.659412462310229</v>
      </c>
      <c r="AB475" s="7">
        <f t="shared" si="119"/>
        <v>95.64718388652021</v>
      </c>
      <c r="AC475" s="7">
        <f t="shared" si="119"/>
        <v>83.537730899220293</v>
      </c>
      <c r="AD475" s="7">
        <f t="shared" si="109"/>
        <v>99.525502323430274</v>
      </c>
      <c r="AE475" s="7">
        <f t="shared" si="109"/>
        <v>87.416049336130357</v>
      </c>
      <c r="AF475" s="7">
        <f t="shared" si="109"/>
        <v>103.40382076034034</v>
      </c>
      <c r="AG475" s="7">
        <f t="shared" si="117"/>
        <v>119.39159218455032</v>
      </c>
      <c r="AI475" s="17">
        <f t="shared" si="118"/>
        <v>0</v>
      </c>
      <c r="AJ475" s="17">
        <f t="shared" si="122"/>
        <v>0</v>
      </c>
      <c r="AK475" s="17">
        <f t="shared" si="122"/>
        <v>0</v>
      </c>
      <c r="AL475" s="17">
        <f t="shared" si="122"/>
        <v>0</v>
      </c>
      <c r="AM475" s="17">
        <f t="shared" si="120"/>
        <v>0</v>
      </c>
      <c r="AN475" s="17">
        <f t="shared" si="120"/>
        <v>0</v>
      </c>
      <c r="AO475" s="17">
        <f t="shared" si="120"/>
        <v>0</v>
      </c>
      <c r="AP475" s="17">
        <f t="shared" si="110"/>
        <v>0</v>
      </c>
      <c r="AQ475" s="17">
        <f t="shared" si="110"/>
        <v>0</v>
      </c>
      <c r="AR475" s="17">
        <f t="shared" si="110"/>
        <v>0</v>
      </c>
      <c r="AT475">
        <v>0</v>
      </c>
      <c r="AU475">
        <v>1</v>
      </c>
      <c r="AV475">
        <v>1</v>
      </c>
      <c r="AW475">
        <v>1</v>
      </c>
      <c r="AX475">
        <v>0</v>
      </c>
      <c r="AY475">
        <v>1</v>
      </c>
      <c r="AZ475">
        <v>0</v>
      </c>
      <c r="BA475">
        <v>1</v>
      </c>
      <c r="BB475">
        <v>0</v>
      </c>
      <c r="BC475">
        <v>0</v>
      </c>
    </row>
    <row r="476" spans="3:55" x14ac:dyDescent="0.25">
      <c r="C476" s="17"/>
      <c r="D476" s="30">
        <f t="shared" si="111"/>
        <v>-1043.5145177395257</v>
      </c>
      <c r="E476" s="17">
        <f t="shared" si="112"/>
        <v>1986.6597914390709</v>
      </c>
      <c r="F476" s="30">
        <f t="shared" si="113"/>
        <v>943.14527369954521</v>
      </c>
      <c r="G476">
        <f t="shared" si="114"/>
        <v>6</v>
      </c>
      <c r="H476" s="31">
        <f t="shared" si="115"/>
        <v>9.7699716664180632E-4</v>
      </c>
      <c r="I476" s="30">
        <f t="shared" si="116"/>
        <v>0</v>
      </c>
      <c r="J476" s="2"/>
      <c r="K476" s="20">
        <v>100</v>
      </c>
      <c r="L476" s="7">
        <f t="shared" si="108"/>
        <v>86.21598533371521</v>
      </c>
      <c r="M476" s="7">
        <f t="shared" si="108"/>
        <v>98.094719243534925</v>
      </c>
      <c r="N476" s="7">
        <f t="shared" si="108"/>
        <v>111.61009070675183</v>
      </c>
      <c r="O476" s="7">
        <f t="shared" si="108"/>
        <v>126.98759366081123</v>
      </c>
      <c r="P476" s="7">
        <f t="shared" si="108"/>
        <v>109.48360512624286</v>
      </c>
      <c r="Q476" s="7">
        <f t="shared" si="107"/>
        <v>124.56812347569371</v>
      </c>
      <c r="R476" s="7">
        <f t="shared" si="107"/>
        <v>107.39763506628833</v>
      </c>
      <c r="S476" s="7">
        <f t="shared" si="107"/>
        <v>122.19475099042164</v>
      </c>
      <c r="T476" s="7">
        <f t="shared" si="107"/>
        <v>105.35140859247174</v>
      </c>
      <c r="U476" s="7">
        <f t="shared" si="107"/>
        <v>119.86659791439071</v>
      </c>
      <c r="W476" s="20">
        <v>100</v>
      </c>
      <c r="X476" s="7">
        <f t="shared" si="121"/>
        <v>115.98777142420998</v>
      </c>
      <c r="Y476" s="7">
        <f t="shared" si="121"/>
        <v>103.87831843691006</v>
      </c>
      <c r="Z476" s="7">
        <f t="shared" si="121"/>
        <v>91.768865449610146</v>
      </c>
      <c r="AA476" s="7">
        <f t="shared" si="119"/>
        <v>79.659412462310229</v>
      </c>
      <c r="AB476" s="7">
        <f t="shared" si="119"/>
        <v>95.64718388652021</v>
      </c>
      <c r="AC476" s="7">
        <f t="shared" si="119"/>
        <v>83.537730899220293</v>
      </c>
      <c r="AD476" s="7">
        <f t="shared" si="109"/>
        <v>99.525502323430274</v>
      </c>
      <c r="AE476" s="7">
        <f t="shared" si="109"/>
        <v>87.416049336130357</v>
      </c>
      <c r="AF476" s="7">
        <f t="shared" si="109"/>
        <v>103.40382076034034</v>
      </c>
      <c r="AG476" s="7">
        <f t="shared" si="117"/>
        <v>91.29436777304042</v>
      </c>
      <c r="AI476" s="17">
        <f t="shared" si="118"/>
        <v>0</v>
      </c>
      <c r="AJ476" s="17">
        <f t="shared" si="122"/>
        <v>0</v>
      </c>
      <c r="AK476" s="17">
        <f t="shared" si="122"/>
        <v>0</v>
      </c>
      <c r="AL476" s="17">
        <f t="shared" si="122"/>
        <v>0</v>
      </c>
      <c r="AM476" s="17">
        <f t="shared" si="120"/>
        <v>0</v>
      </c>
      <c r="AN476" s="17">
        <f t="shared" si="120"/>
        <v>0</v>
      </c>
      <c r="AO476" s="17">
        <f t="shared" si="120"/>
        <v>0</v>
      </c>
      <c r="AP476" s="17">
        <f t="shared" si="110"/>
        <v>0</v>
      </c>
      <c r="AQ476" s="17">
        <f t="shared" si="110"/>
        <v>0</v>
      </c>
      <c r="AR476" s="17">
        <f t="shared" si="110"/>
        <v>0</v>
      </c>
      <c r="AT476">
        <v>0</v>
      </c>
      <c r="AU476">
        <v>1</v>
      </c>
      <c r="AV476">
        <v>1</v>
      </c>
      <c r="AW476">
        <v>1</v>
      </c>
      <c r="AX476">
        <v>0</v>
      </c>
      <c r="AY476">
        <v>1</v>
      </c>
      <c r="AZ476">
        <v>0</v>
      </c>
      <c r="BA476">
        <v>1</v>
      </c>
      <c r="BB476">
        <v>0</v>
      </c>
      <c r="BC476">
        <v>1</v>
      </c>
    </row>
    <row r="477" spans="3:55" x14ac:dyDescent="0.25">
      <c r="C477" s="17"/>
      <c r="D477" s="30">
        <f t="shared" si="111"/>
        <v>-1043.5145177395257</v>
      </c>
      <c r="E477" s="17">
        <f t="shared" si="112"/>
        <v>1986.6597914390709</v>
      </c>
      <c r="F477" s="30">
        <f t="shared" si="113"/>
        <v>943.14527369954521</v>
      </c>
      <c r="G477">
        <f t="shared" si="114"/>
        <v>6</v>
      </c>
      <c r="H477" s="31">
        <f t="shared" si="115"/>
        <v>9.7699716664180632E-4</v>
      </c>
      <c r="I477" s="30">
        <f t="shared" si="116"/>
        <v>0</v>
      </c>
      <c r="J477" s="2"/>
      <c r="K477" s="20">
        <v>100</v>
      </c>
      <c r="L477" s="7">
        <f t="shared" si="108"/>
        <v>86.21598533371521</v>
      </c>
      <c r="M477" s="7">
        <f t="shared" si="108"/>
        <v>98.094719243534925</v>
      </c>
      <c r="N477" s="7">
        <f t="shared" si="108"/>
        <v>111.61009070675183</v>
      </c>
      <c r="O477" s="7">
        <f t="shared" si="108"/>
        <v>126.98759366081123</v>
      </c>
      <c r="P477" s="7">
        <f t="shared" si="108"/>
        <v>109.48360512624286</v>
      </c>
      <c r="Q477" s="7">
        <f t="shared" si="107"/>
        <v>124.56812347569371</v>
      </c>
      <c r="R477" s="7">
        <f t="shared" si="107"/>
        <v>107.39763506628833</v>
      </c>
      <c r="S477" s="7">
        <f t="shared" si="107"/>
        <v>122.19475099042164</v>
      </c>
      <c r="T477" s="7">
        <f t="shared" si="107"/>
        <v>139.03059560292036</v>
      </c>
      <c r="U477" s="7">
        <f t="shared" si="107"/>
        <v>119.86659791439071</v>
      </c>
      <c r="W477" s="20">
        <v>100</v>
      </c>
      <c r="X477" s="7">
        <f t="shared" si="121"/>
        <v>115.98777142420998</v>
      </c>
      <c r="Y477" s="7">
        <f t="shared" si="121"/>
        <v>103.87831843691006</v>
      </c>
      <c r="Z477" s="7">
        <f t="shared" si="121"/>
        <v>91.768865449610146</v>
      </c>
      <c r="AA477" s="7">
        <f t="shared" si="119"/>
        <v>79.659412462310229</v>
      </c>
      <c r="AB477" s="7">
        <f t="shared" si="119"/>
        <v>95.64718388652021</v>
      </c>
      <c r="AC477" s="7">
        <f t="shared" si="119"/>
        <v>83.537730899220293</v>
      </c>
      <c r="AD477" s="7">
        <f t="shared" si="109"/>
        <v>99.525502323430274</v>
      </c>
      <c r="AE477" s="7">
        <f t="shared" si="109"/>
        <v>87.416049336130357</v>
      </c>
      <c r="AF477" s="7">
        <f t="shared" si="109"/>
        <v>75.306596348830439</v>
      </c>
      <c r="AG477" s="7">
        <f t="shared" si="117"/>
        <v>91.29436777304042</v>
      </c>
      <c r="AI477" s="17">
        <f t="shared" si="118"/>
        <v>0</v>
      </c>
      <c r="AJ477" s="17">
        <f t="shared" si="122"/>
        <v>0</v>
      </c>
      <c r="AK477" s="17">
        <f t="shared" si="122"/>
        <v>0</v>
      </c>
      <c r="AL477" s="17">
        <f t="shared" si="122"/>
        <v>0</v>
      </c>
      <c r="AM477" s="17">
        <f t="shared" si="120"/>
        <v>0</v>
      </c>
      <c r="AN477" s="17">
        <f t="shared" si="120"/>
        <v>0</v>
      </c>
      <c r="AO477" s="17">
        <f t="shared" si="120"/>
        <v>0</v>
      </c>
      <c r="AP477" s="17">
        <f t="shared" si="110"/>
        <v>0</v>
      </c>
      <c r="AQ477" s="17">
        <f t="shared" si="110"/>
        <v>0</v>
      </c>
      <c r="AR477" s="17">
        <f t="shared" si="110"/>
        <v>0</v>
      </c>
      <c r="AT477">
        <v>0</v>
      </c>
      <c r="AU477">
        <v>1</v>
      </c>
      <c r="AV477">
        <v>1</v>
      </c>
      <c r="AW477">
        <v>1</v>
      </c>
      <c r="AX477">
        <v>0</v>
      </c>
      <c r="AY477">
        <v>1</v>
      </c>
      <c r="AZ477">
        <v>0</v>
      </c>
      <c r="BA477">
        <v>1</v>
      </c>
      <c r="BB477">
        <v>1</v>
      </c>
      <c r="BC477">
        <v>0</v>
      </c>
    </row>
    <row r="478" spans="3:55" x14ac:dyDescent="0.25">
      <c r="C478" s="17"/>
      <c r="D478" s="30">
        <f t="shared" si="111"/>
        <v>-5821.6989792951717</v>
      </c>
      <c r="E478" s="17">
        <f t="shared" si="112"/>
        <v>5818.6062470211509</v>
      </c>
      <c r="F478" s="30">
        <f t="shared" si="113"/>
        <v>-3.0927322740208183</v>
      </c>
      <c r="G478">
        <f t="shared" si="114"/>
        <v>7</v>
      </c>
      <c r="H478" s="31">
        <f t="shared" si="115"/>
        <v>9.7743226896726152E-4</v>
      </c>
      <c r="I478" s="30">
        <f t="shared" si="116"/>
        <v>0</v>
      </c>
      <c r="J478" s="2"/>
      <c r="K478" s="20">
        <v>100</v>
      </c>
      <c r="L478" s="7">
        <f t="shared" si="108"/>
        <v>86.21598533371521</v>
      </c>
      <c r="M478" s="7">
        <f t="shared" si="108"/>
        <v>98.094719243534925</v>
      </c>
      <c r="N478" s="7">
        <f t="shared" si="108"/>
        <v>111.61009070675183</v>
      </c>
      <c r="O478" s="7">
        <f t="shared" si="108"/>
        <v>126.98759366081123</v>
      </c>
      <c r="P478" s="7">
        <f t="shared" si="108"/>
        <v>109.48360512624286</v>
      </c>
      <c r="Q478" s="7">
        <f t="shared" si="107"/>
        <v>124.56812347569371</v>
      </c>
      <c r="R478" s="7">
        <f t="shared" si="107"/>
        <v>107.39763506628833</v>
      </c>
      <c r="S478" s="7">
        <f t="shared" si="107"/>
        <v>122.19475099042164</v>
      </c>
      <c r="T478" s="7">
        <f t="shared" si="107"/>
        <v>139.03059560292036</v>
      </c>
      <c r="U478" s="7">
        <f t="shared" si="107"/>
        <v>158.18606247021151</v>
      </c>
      <c r="W478" s="20">
        <v>100</v>
      </c>
      <c r="X478" s="7">
        <f t="shared" si="121"/>
        <v>115.98777142420998</v>
      </c>
      <c r="Y478" s="7">
        <f t="shared" si="121"/>
        <v>103.87831843691006</v>
      </c>
      <c r="Z478" s="7">
        <f t="shared" si="121"/>
        <v>91.768865449610146</v>
      </c>
      <c r="AA478" s="7">
        <f t="shared" si="119"/>
        <v>79.659412462310229</v>
      </c>
      <c r="AB478" s="7">
        <f t="shared" si="119"/>
        <v>95.64718388652021</v>
      </c>
      <c r="AC478" s="7">
        <f t="shared" si="119"/>
        <v>83.537730899220293</v>
      </c>
      <c r="AD478" s="7">
        <f t="shared" si="109"/>
        <v>99.525502323430274</v>
      </c>
      <c r="AE478" s="7">
        <f t="shared" si="109"/>
        <v>87.416049336130357</v>
      </c>
      <c r="AF478" s="7">
        <f t="shared" si="109"/>
        <v>75.306596348830439</v>
      </c>
      <c r="AG478" s="7">
        <f t="shared" si="117"/>
        <v>63.197143361530522</v>
      </c>
      <c r="AI478" s="17">
        <f t="shared" si="118"/>
        <v>0</v>
      </c>
      <c r="AJ478" s="17">
        <f t="shared" si="122"/>
        <v>0</v>
      </c>
      <c r="AK478" s="17">
        <f t="shared" si="122"/>
        <v>0</v>
      </c>
      <c r="AL478" s="17">
        <f t="shared" si="122"/>
        <v>0</v>
      </c>
      <c r="AM478" s="17">
        <f t="shared" si="120"/>
        <v>0</v>
      </c>
      <c r="AN478" s="17">
        <f t="shared" si="120"/>
        <v>0</v>
      </c>
      <c r="AO478" s="17">
        <f t="shared" si="120"/>
        <v>0</v>
      </c>
      <c r="AP478" s="17">
        <f t="shared" si="110"/>
        <v>0</v>
      </c>
      <c r="AQ478" s="17">
        <f t="shared" si="110"/>
        <v>0</v>
      </c>
      <c r="AR478" s="17">
        <f t="shared" si="110"/>
        <v>0</v>
      </c>
      <c r="AT478">
        <v>0</v>
      </c>
      <c r="AU478">
        <v>1</v>
      </c>
      <c r="AV478">
        <v>1</v>
      </c>
      <c r="AW478">
        <v>1</v>
      </c>
      <c r="AX478">
        <v>0</v>
      </c>
      <c r="AY478">
        <v>1</v>
      </c>
      <c r="AZ478">
        <v>0</v>
      </c>
      <c r="BA478">
        <v>1</v>
      </c>
      <c r="BB478">
        <v>1</v>
      </c>
      <c r="BC478">
        <v>1</v>
      </c>
    </row>
    <row r="479" spans="3:55" x14ac:dyDescent="0.25">
      <c r="C479" s="17"/>
      <c r="D479" s="30">
        <f t="shared" si="111"/>
        <v>1761.3335668131683</v>
      </c>
      <c r="E479" s="17">
        <f t="shared" si="112"/>
        <v>-917.02450190521745</v>
      </c>
      <c r="F479" s="30">
        <f t="shared" si="113"/>
        <v>844.30906490795087</v>
      </c>
      <c r="G479">
        <f t="shared" si="114"/>
        <v>5</v>
      </c>
      <c r="H479" s="31">
        <f t="shared" si="115"/>
        <v>9.7656225800141683E-4</v>
      </c>
      <c r="I479" s="30">
        <f t="shared" si="116"/>
        <v>0</v>
      </c>
      <c r="J479" s="2"/>
      <c r="K479" s="20">
        <v>100</v>
      </c>
      <c r="L479" s="7">
        <f t="shared" si="108"/>
        <v>86.21598533371521</v>
      </c>
      <c r="M479" s="7">
        <f t="shared" si="108"/>
        <v>98.094719243534925</v>
      </c>
      <c r="N479" s="7">
        <f t="shared" si="108"/>
        <v>111.61009070675183</v>
      </c>
      <c r="O479" s="7">
        <f t="shared" si="108"/>
        <v>126.98759366081123</v>
      </c>
      <c r="P479" s="7">
        <f t="shared" si="108"/>
        <v>109.48360512624286</v>
      </c>
      <c r="Q479" s="7">
        <f t="shared" si="107"/>
        <v>124.56812347569371</v>
      </c>
      <c r="R479" s="7">
        <f t="shared" si="107"/>
        <v>141.73096847115283</v>
      </c>
      <c r="S479" s="7">
        <f t="shared" si="107"/>
        <v>122.19475099042165</v>
      </c>
      <c r="T479" s="7">
        <f t="shared" si="107"/>
        <v>105.35140859247174</v>
      </c>
      <c r="U479" s="7">
        <f t="shared" si="107"/>
        <v>90.829754980947826</v>
      </c>
      <c r="W479" s="20">
        <v>100</v>
      </c>
      <c r="X479" s="7">
        <f t="shared" si="121"/>
        <v>115.98777142420998</v>
      </c>
      <c r="Y479" s="7">
        <f t="shared" si="121"/>
        <v>103.87831843691006</v>
      </c>
      <c r="Z479" s="7">
        <f t="shared" si="121"/>
        <v>91.768865449610146</v>
      </c>
      <c r="AA479" s="7">
        <f t="shared" si="119"/>
        <v>79.659412462310229</v>
      </c>
      <c r="AB479" s="7">
        <f t="shared" si="119"/>
        <v>95.64718388652021</v>
      </c>
      <c r="AC479" s="7">
        <f t="shared" si="119"/>
        <v>83.537730899220293</v>
      </c>
      <c r="AD479" s="7">
        <f t="shared" si="109"/>
        <v>71.428277911920375</v>
      </c>
      <c r="AE479" s="7">
        <f t="shared" si="109"/>
        <v>87.416049336130357</v>
      </c>
      <c r="AF479" s="7">
        <f t="shared" si="109"/>
        <v>103.40382076034034</v>
      </c>
      <c r="AG479" s="7">
        <f t="shared" si="117"/>
        <v>119.39159218455032</v>
      </c>
      <c r="AI479" s="17">
        <f t="shared" si="118"/>
        <v>0</v>
      </c>
      <c r="AJ479" s="17">
        <f t="shared" si="122"/>
        <v>0</v>
      </c>
      <c r="AK479" s="17">
        <f t="shared" si="122"/>
        <v>0</v>
      </c>
      <c r="AL479" s="17">
        <f t="shared" si="122"/>
        <v>0</v>
      </c>
      <c r="AM479" s="17">
        <f t="shared" si="120"/>
        <v>0</v>
      </c>
      <c r="AN479" s="17">
        <f t="shared" si="120"/>
        <v>0</v>
      </c>
      <c r="AO479" s="17">
        <f t="shared" si="120"/>
        <v>0</v>
      </c>
      <c r="AP479" s="17">
        <f t="shared" si="110"/>
        <v>0</v>
      </c>
      <c r="AQ479" s="17">
        <f t="shared" si="110"/>
        <v>0</v>
      </c>
      <c r="AR479" s="17">
        <f t="shared" si="110"/>
        <v>0</v>
      </c>
      <c r="AT479">
        <v>0</v>
      </c>
      <c r="AU479">
        <v>1</v>
      </c>
      <c r="AV479">
        <v>1</v>
      </c>
      <c r="AW479">
        <v>1</v>
      </c>
      <c r="AX479">
        <v>0</v>
      </c>
      <c r="AY479">
        <v>1</v>
      </c>
      <c r="AZ479">
        <v>1</v>
      </c>
      <c r="BA479">
        <v>0</v>
      </c>
      <c r="BB479">
        <v>0</v>
      </c>
      <c r="BC479">
        <v>0</v>
      </c>
    </row>
    <row r="480" spans="3:55" x14ac:dyDescent="0.25">
      <c r="C480" s="17"/>
      <c r="D480" s="30">
        <f t="shared" si="111"/>
        <v>-1043.5145177395257</v>
      </c>
      <c r="E480" s="17">
        <f t="shared" si="112"/>
        <v>1986.6597914390709</v>
      </c>
      <c r="F480" s="30">
        <f t="shared" si="113"/>
        <v>943.14527369954521</v>
      </c>
      <c r="G480">
        <f t="shared" si="114"/>
        <v>6</v>
      </c>
      <c r="H480" s="31">
        <f t="shared" si="115"/>
        <v>9.7699716664180632E-4</v>
      </c>
      <c r="I480" s="30">
        <f t="shared" si="116"/>
        <v>0</v>
      </c>
      <c r="J480" s="2"/>
      <c r="K480" s="20">
        <v>100</v>
      </c>
      <c r="L480" s="7">
        <f t="shared" si="108"/>
        <v>86.21598533371521</v>
      </c>
      <c r="M480" s="7">
        <f t="shared" si="108"/>
        <v>98.094719243534925</v>
      </c>
      <c r="N480" s="7">
        <f t="shared" si="108"/>
        <v>111.61009070675183</v>
      </c>
      <c r="O480" s="7">
        <f t="shared" si="108"/>
        <v>126.98759366081123</v>
      </c>
      <c r="P480" s="7">
        <f t="shared" si="108"/>
        <v>109.48360512624286</v>
      </c>
      <c r="Q480" s="7">
        <f t="shared" si="107"/>
        <v>124.56812347569371</v>
      </c>
      <c r="R480" s="7">
        <f t="shared" si="107"/>
        <v>141.73096847115283</v>
      </c>
      <c r="S480" s="7">
        <f t="shared" si="107"/>
        <v>122.19475099042165</v>
      </c>
      <c r="T480" s="7">
        <f t="shared" si="107"/>
        <v>105.35140859247174</v>
      </c>
      <c r="U480" s="7">
        <f t="shared" si="107"/>
        <v>119.86659791439071</v>
      </c>
      <c r="W480" s="20">
        <v>100</v>
      </c>
      <c r="X480" s="7">
        <f t="shared" si="121"/>
        <v>115.98777142420998</v>
      </c>
      <c r="Y480" s="7">
        <f t="shared" si="121"/>
        <v>103.87831843691006</v>
      </c>
      <c r="Z480" s="7">
        <f t="shared" si="121"/>
        <v>91.768865449610146</v>
      </c>
      <c r="AA480" s="7">
        <f t="shared" si="119"/>
        <v>79.659412462310229</v>
      </c>
      <c r="AB480" s="7">
        <f t="shared" si="119"/>
        <v>95.64718388652021</v>
      </c>
      <c r="AC480" s="7">
        <f t="shared" si="119"/>
        <v>83.537730899220293</v>
      </c>
      <c r="AD480" s="7">
        <f t="shared" si="109"/>
        <v>71.428277911920375</v>
      </c>
      <c r="AE480" s="7">
        <f t="shared" si="109"/>
        <v>87.416049336130357</v>
      </c>
      <c r="AF480" s="7">
        <f t="shared" si="109"/>
        <v>103.40382076034034</v>
      </c>
      <c r="AG480" s="7">
        <f t="shared" si="117"/>
        <v>91.29436777304042</v>
      </c>
      <c r="AI480" s="17">
        <f t="shared" si="118"/>
        <v>0</v>
      </c>
      <c r="AJ480" s="17">
        <f t="shared" si="122"/>
        <v>0</v>
      </c>
      <c r="AK480" s="17">
        <f t="shared" si="122"/>
        <v>0</v>
      </c>
      <c r="AL480" s="17">
        <f t="shared" si="122"/>
        <v>0</v>
      </c>
      <c r="AM480" s="17">
        <f t="shared" si="120"/>
        <v>0</v>
      </c>
      <c r="AN480" s="17">
        <f t="shared" si="120"/>
        <v>0</v>
      </c>
      <c r="AO480" s="17">
        <f t="shared" si="120"/>
        <v>0</v>
      </c>
      <c r="AP480" s="17">
        <f t="shared" si="110"/>
        <v>0</v>
      </c>
      <c r="AQ480" s="17">
        <f t="shared" si="110"/>
        <v>0</v>
      </c>
      <c r="AR480" s="17">
        <f t="shared" si="110"/>
        <v>0</v>
      </c>
      <c r="AT480">
        <v>0</v>
      </c>
      <c r="AU480">
        <v>1</v>
      </c>
      <c r="AV480">
        <v>1</v>
      </c>
      <c r="AW480">
        <v>1</v>
      </c>
      <c r="AX480">
        <v>0</v>
      </c>
      <c r="AY480">
        <v>1</v>
      </c>
      <c r="AZ480">
        <v>1</v>
      </c>
      <c r="BA480">
        <v>0</v>
      </c>
      <c r="BB480">
        <v>0</v>
      </c>
      <c r="BC480">
        <v>1</v>
      </c>
    </row>
    <row r="481" spans="3:55" x14ac:dyDescent="0.25">
      <c r="C481" s="17"/>
      <c r="D481" s="30">
        <f t="shared" si="111"/>
        <v>-1043.5145177395257</v>
      </c>
      <c r="E481" s="17">
        <f t="shared" si="112"/>
        <v>1986.6597914390709</v>
      </c>
      <c r="F481" s="30">
        <f t="shared" si="113"/>
        <v>943.14527369954521</v>
      </c>
      <c r="G481">
        <f t="shared" si="114"/>
        <v>6</v>
      </c>
      <c r="H481" s="31">
        <f t="shared" si="115"/>
        <v>9.7699716664180632E-4</v>
      </c>
      <c r="I481" s="30">
        <f t="shared" si="116"/>
        <v>0</v>
      </c>
      <c r="J481" s="2"/>
      <c r="K481" s="20">
        <v>100</v>
      </c>
      <c r="L481" s="7">
        <f t="shared" si="108"/>
        <v>86.21598533371521</v>
      </c>
      <c r="M481" s="7">
        <f t="shared" si="108"/>
        <v>98.094719243534925</v>
      </c>
      <c r="N481" s="7">
        <f t="shared" si="108"/>
        <v>111.61009070675183</v>
      </c>
      <c r="O481" s="7">
        <f t="shared" si="108"/>
        <v>126.98759366081123</v>
      </c>
      <c r="P481" s="7">
        <f t="shared" si="108"/>
        <v>109.48360512624286</v>
      </c>
      <c r="Q481" s="7">
        <f t="shared" si="107"/>
        <v>124.56812347569371</v>
      </c>
      <c r="R481" s="7">
        <f t="shared" si="107"/>
        <v>141.73096847115283</v>
      </c>
      <c r="S481" s="7">
        <f t="shared" si="107"/>
        <v>122.19475099042165</v>
      </c>
      <c r="T481" s="7">
        <f t="shared" si="107"/>
        <v>139.03059560292036</v>
      </c>
      <c r="U481" s="7">
        <f t="shared" si="107"/>
        <v>119.86659791439071</v>
      </c>
      <c r="W481" s="20">
        <v>100</v>
      </c>
      <c r="X481" s="7">
        <f t="shared" si="121"/>
        <v>115.98777142420998</v>
      </c>
      <c r="Y481" s="7">
        <f t="shared" si="121"/>
        <v>103.87831843691006</v>
      </c>
      <c r="Z481" s="7">
        <f t="shared" si="121"/>
        <v>91.768865449610146</v>
      </c>
      <c r="AA481" s="7">
        <f t="shared" si="119"/>
        <v>79.659412462310229</v>
      </c>
      <c r="AB481" s="7">
        <f t="shared" si="119"/>
        <v>95.64718388652021</v>
      </c>
      <c r="AC481" s="7">
        <f t="shared" si="119"/>
        <v>83.537730899220293</v>
      </c>
      <c r="AD481" s="7">
        <f t="shared" si="109"/>
        <v>71.428277911920375</v>
      </c>
      <c r="AE481" s="7">
        <f t="shared" si="109"/>
        <v>87.416049336130357</v>
      </c>
      <c r="AF481" s="7">
        <f t="shared" si="109"/>
        <v>75.306596348830439</v>
      </c>
      <c r="AG481" s="7">
        <f t="shared" si="117"/>
        <v>91.29436777304042</v>
      </c>
      <c r="AI481" s="17">
        <f t="shared" si="118"/>
        <v>0</v>
      </c>
      <c r="AJ481" s="17">
        <f t="shared" si="122"/>
        <v>0</v>
      </c>
      <c r="AK481" s="17">
        <f t="shared" si="122"/>
        <v>0</v>
      </c>
      <c r="AL481" s="17">
        <f t="shared" si="122"/>
        <v>0</v>
      </c>
      <c r="AM481" s="17">
        <f t="shared" si="120"/>
        <v>0</v>
      </c>
      <c r="AN481" s="17">
        <f t="shared" si="120"/>
        <v>0</v>
      </c>
      <c r="AO481" s="17">
        <f t="shared" si="120"/>
        <v>0</v>
      </c>
      <c r="AP481" s="17">
        <f t="shared" si="110"/>
        <v>0</v>
      </c>
      <c r="AQ481" s="17">
        <f t="shared" si="110"/>
        <v>0</v>
      </c>
      <c r="AR481" s="17">
        <f t="shared" si="110"/>
        <v>0</v>
      </c>
      <c r="AT481">
        <v>0</v>
      </c>
      <c r="AU481">
        <v>1</v>
      </c>
      <c r="AV481">
        <v>1</v>
      </c>
      <c r="AW481">
        <v>1</v>
      </c>
      <c r="AX481">
        <v>0</v>
      </c>
      <c r="AY481">
        <v>1</v>
      </c>
      <c r="AZ481">
        <v>1</v>
      </c>
      <c r="BA481">
        <v>0</v>
      </c>
      <c r="BB481">
        <v>1</v>
      </c>
      <c r="BC481">
        <v>0</v>
      </c>
    </row>
    <row r="482" spans="3:55" x14ac:dyDescent="0.25">
      <c r="C482" s="17"/>
      <c r="D482" s="30">
        <f t="shared" si="111"/>
        <v>-5821.6989792951717</v>
      </c>
      <c r="E482" s="17">
        <f t="shared" si="112"/>
        <v>5818.6062470211509</v>
      </c>
      <c r="F482" s="30">
        <f t="shared" si="113"/>
        <v>-3.0927322740208183</v>
      </c>
      <c r="G482">
        <f t="shared" si="114"/>
        <v>7</v>
      </c>
      <c r="H482" s="31">
        <f t="shared" si="115"/>
        <v>9.7743226896726152E-4</v>
      </c>
      <c r="I482" s="30">
        <f t="shared" si="116"/>
        <v>0</v>
      </c>
      <c r="J482" s="2"/>
      <c r="K482" s="20">
        <v>100</v>
      </c>
      <c r="L482" s="7">
        <f t="shared" si="108"/>
        <v>86.21598533371521</v>
      </c>
      <c r="M482" s="7">
        <f t="shared" si="108"/>
        <v>98.094719243534925</v>
      </c>
      <c r="N482" s="7">
        <f t="shared" si="108"/>
        <v>111.61009070675183</v>
      </c>
      <c r="O482" s="7">
        <f t="shared" si="108"/>
        <v>126.98759366081123</v>
      </c>
      <c r="P482" s="7">
        <f t="shared" si="108"/>
        <v>109.48360512624286</v>
      </c>
      <c r="Q482" s="7">
        <f t="shared" si="107"/>
        <v>124.56812347569371</v>
      </c>
      <c r="R482" s="7">
        <f t="shared" si="107"/>
        <v>141.73096847115283</v>
      </c>
      <c r="S482" s="7">
        <f t="shared" si="107"/>
        <v>122.19475099042165</v>
      </c>
      <c r="T482" s="7">
        <f t="shared" si="107"/>
        <v>139.03059560292036</v>
      </c>
      <c r="U482" s="7">
        <f t="shared" si="107"/>
        <v>158.18606247021151</v>
      </c>
      <c r="W482" s="20">
        <v>100</v>
      </c>
      <c r="X482" s="7">
        <f t="shared" si="121"/>
        <v>115.98777142420998</v>
      </c>
      <c r="Y482" s="7">
        <f t="shared" si="121"/>
        <v>103.87831843691006</v>
      </c>
      <c r="Z482" s="7">
        <f t="shared" si="121"/>
        <v>91.768865449610146</v>
      </c>
      <c r="AA482" s="7">
        <f t="shared" si="119"/>
        <v>79.659412462310229</v>
      </c>
      <c r="AB482" s="7">
        <f t="shared" si="119"/>
        <v>95.64718388652021</v>
      </c>
      <c r="AC482" s="7">
        <f t="shared" si="119"/>
        <v>83.537730899220293</v>
      </c>
      <c r="AD482" s="7">
        <f t="shared" si="109"/>
        <v>71.428277911920375</v>
      </c>
      <c r="AE482" s="7">
        <f t="shared" si="109"/>
        <v>87.416049336130357</v>
      </c>
      <c r="AF482" s="7">
        <f t="shared" si="109"/>
        <v>75.306596348830439</v>
      </c>
      <c r="AG482" s="7">
        <f t="shared" si="117"/>
        <v>63.197143361530522</v>
      </c>
      <c r="AI482" s="17">
        <f t="shared" si="118"/>
        <v>0</v>
      </c>
      <c r="AJ482" s="17">
        <f t="shared" si="122"/>
        <v>0</v>
      </c>
      <c r="AK482" s="17">
        <f t="shared" si="122"/>
        <v>0</v>
      </c>
      <c r="AL482" s="17">
        <f t="shared" si="122"/>
        <v>0</v>
      </c>
      <c r="AM482" s="17">
        <f t="shared" si="120"/>
        <v>0</v>
      </c>
      <c r="AN482" s="17">
        <f t="shared" si="120"/>
        <v>0</v>
      </c>
      <c r="AO482" s="17">
        <f t="shared" si="120"/>
        <v>0</v>
      </c>
      <c r="AP482" s="17">
        <f t="shared" si="110"/>
        <v>0</v>
      </c>
      <c r="AQ482" s="17">
        <f t="shared" si="110"/>
        <v>0</v>
      </c>
      <c r="AR482" s="17">
        <f t="shared" si="110"/>
        <v>0</v>
      </c>
      <c r="AT482">
        <v>0</v>
      </c>
      <c r="AU482">
        <v>1</v>
      </c>
      <c r="AV482">
        <v>1</v>
      </c>
      <c r="AW482">
        <v>1</v>
      </c>
      <c r="AX482">
        <v>0</v>
      </c>
      <c r="AY482">
        <v>1</v>
      </c>
      <c r="AZ482">
        <v>1</v>
      </c>
      <c r="BA482">
        <v>0</v>
      </c>
      <c r="BB482">
        <v>1</v>
      </c>
      <c r="BC482">
        <v>1</v>
      </c>
    </row>
    <row r="483" spans="3:55" x14ac:dyDescent="0.25">
      <c r="C483" s="17"/>
      <c r="D483" s="30">
        <f t="shared" si="111"/>
        <v>-2727.3853034976646</v>
      </c>
      <c r="E483" s="17">
        <f t="shared" si="112"/>
        <v>1986.6597914390709</v>
      </c>
      <c r="F483" s="30">
        <f t="shared" si="113"/>
        <v>-740.72551205859372</v>
      </c>
      <c r="G483">
        <f t="shared" si="114"/>
        <v>6</v>
      </c>
      <c r="H483" s="31">
        <f t="shared" si="115"/>
        <v>9.7699716664180632E-4</v>
      </c>
      <c r="I483" s="30">
        <f t="shared" si="116"/>
        <v>1</v>
      </c>
      <c r="J483" s="2"/>
      <c r="K483" s="20">
        <v>100</v>
      </c>
      <c r="L483" s="7">
        <f t="shared" si="108"/>
        <v>86.21598533371521</v>
      </c>
      <c r="M483" s="7">
        <f t="shared" si="108"/>
        <v>98.094719243534925</v>
      </c>
      <c r="N483" s="7">
        <f t="shared" si="108"/>
        <v>111.61009070675183</v>
      </c>
      <c r="O483" s="7">
        <f t="shared" si="108"/>
        <v>126.98759366081123</v>
      </c>
      <c r="P483" s="7">
        <f t="shared" si="108"/>
        <v>109.48360512624286</v>
      </c>
      <c r="Q483" s="7">
        <f t="shared" si="107"/>
        <v>124.56812347569371</v>
      </c>
      <c r="R483" s="7">
        <f t="shared" si="107"/>
        <v>141.73096847115283</v>
      </c>
      <c r="S483" s="7">
        <f t="shared" si="107"/>
        <v>161.25848943763302</v>
      </c>
      <c r="T483" s="7">
        <f t="shared" si="107"/>
        <v>139.03059560292036</v>
      </c>
      <c r="U483" s="7">
        <f t="shared" si="107"/>
        <v>119.86659791439071</v>
      </c>
      <c r="W483" s="20">
        <v>100</v>
      </c>
      <c r="X483" s="7">
        <f t="shared" si="121"/>
        <v>115.98777142420998</v>
      </c>
      <c r="Y483" s="7">
        <f t="shared" si="121"/>
        <v>103.87831843691006</v>
      </c>
      <c r="Z483" s="7">
        <f t="shared" si="121"/>
        <v>91.768865449610146</v>
      </c>
      <c r="AA483" s="7">
        <f t="shared" si="119"/>
        <v>79.659412462310229</v>
      </c>
      <c r="AB483" s="7">
        <f t="shared" si="119"/>
        <v>95.64718388652021</v>
      </c>
      <c r="AC483" s="7">
        <f t="shared" si="119"/>
        <v>83.537730899220293</v>
      </c>
      <c r="AD483" s="7">
        <f t="shared" si="109"/>
        <v>71.428277911920375</v>
      </c>
      <c r="AE483" s="7">
        <f t="shared" si="109"/>
        <v>100</v>
      </c>
      <c r="AF483" s="7">
        <f t="shared" si="109"/>
        <v>115.98777142420998</v>
      </c>
      <c r="AG483" s="7">
        <f t="shared" si="117"/>
        <v>131.97554284841996</v>
      </c>
      <c r="AI483" s="17">
        <f t="shared" si="118"/>
        <v>0</v>
      </c>
      <c r="AJ483" s="17">
        <f t="shared" si="122"/>
        <v>0</v>
      </c>
      <c r="AK483" s="17">
        <f t="shared" si="122"/>
        <v>0</v>
      </c>
      <c r="AL483" s="17">
        <f t="shared" si="122"/>
        <v>0</v>
      </c>
      <c r="AM483" s="17">
        <f t="shared" si="120"/>
        <v>0</v>
      </c>
      <c r="AN483" s="17">
        <f t="shared" si="120"/>
        <v>0</v>
      </c>
      <c r="AO483" s="17">
        <f t="shared" si="120"/>
        <v>0</v>
      </c>
      <c r="AP483" s="17">
        <f t="shared" si="110"/>
        <v>-6560.1848412035915</v>
      </c>
      <c r="AQ483" s="17">
        <f t="shared" si="110"/>
        <v>0</v>
      </c>
      <c r="AR483" s="17">
        <f t="shared" si="110"/>
        <v>0</v>
      </c>
      <c r="AT483">
        <v>0</v>
      </c>
      <c r="AU483">
        <v>1</v>
      </c>
      <c r="AV483">
        <v>1</v>
      </c>
      <c r="AW483">
        <v>1</v>
      </c>
      <c r="AX483">
        <v>0</v>
      </c>
      <c r="AY483">
        <v>1</v>
      </c>
      <c r="AZ483">
        <v>1</v>
      </c>
      <c r="BA483">
        <v>1</v>
      </c>
      <c r="BB483">
        <v>0</v>
      </c>
      <c r="BC483">
        <v>0</v>
      </c>
    </row>
    <row r="484" spans="3:55" x14ac:dyDescent="0.25">
      <c r="C484" s="17"/>
      <c r="D484" s="30">
        <f t="shared" si="111"/>
        <v>-5946.6889186631633</v>
      </c>
      <c r="E484" s="17">
        <f t="shared" si="112"/>
        <v>5818.6062470211509</v>
      </c>
      <c r="F484" s="30">
        <f t="shared" si="113"/>
        <v>-128.08267164201243</v>
      </c>
      <c r="G484">
        <f t="shared" si="114"/>
        <v>7</v>
      </c>
      <c r="H484" s="31">
        <f t="shared" si="115"/>
        <v>9.7743226896726152E-4</v>
      </c>
      <c r="I484" s="30">
        <f t="shared" si="116"/>
        <v>1</v>
      </c>
      <c r="J484" s="2"/>
      <c r="K484" s="20">
        <v>100</v>
      </c>
      <c r="L484" s="7">
        <f t="shared" si="108"/>
        <v>86.21598533371521</v>
      </c>
      <c r="M484" s="7">
        <f t="shared" si="108"/>
        <v>98.094719243534925</v>
      </c>
      <c r="N484" s="7">
        <f t="shared" si="108"/>
        <v>111.61009070675183</v>
      </c>
      <c r="O484" s="7">
        <f t="shared" si="108"/>
        <v>126.98759366081123</v>
      </c>
      <c r="P484" s="7">
        <f t="shared" si="108"/>
        <v>109.48360512624286</v>
      </c>
      <c r="Q484" s="7">
        <f t="shared" si="107"/>
        <v>124.56812347569371</v>
      </c>
      <c r="R484" s="7">
        <f t="shared" si="107"/>
        <v>141.73096847115283</v>
      </c>
      <c r="S484" s="7">
        <f t="shared" si="107"/>
        <v>161.25848943763302</v>
      </c>
      <c r="T484" s="7">
        <f t="shared" si="107"/>
        <v>139.03059560292036</v>
      </c>
      <c r="U484" s="7">
        <f t="shared" si="107"/>
        <v>158.18606247021151</v>
      </c>
      <c r="W484" s="20">
        <v>100</v>
      </c>
      <c r="X484" s="7">
        <f t="shared" si="121"/>
        <v>115.98777142420998</v>
      </c>
      <c r="Y484" s="7">
        <f t="shared" si="121"/>
        <v>103.87831843691006</v>
      </c>
      <c r="Z484" s="7">
        <f t="shared" si="121"/>
        <v>91.768865449610146</v>
      </c>
      <c r="AA484" s="7">
        <f t="shared" si="119"/>
        <v>79.659412462310229</v>
      </c>
      <c r="AB484" s="7">
        <f t="shared" si="119"/>
        <v>95.64718388652021</v>
      </c>
      <c r="AC484" s="7">
        <f t="shared" si="119"/>
        <v>83.537730899220293</v>
      </c>
      <c r="AD484" s="7">
        <f t="shared" si="109"/>
        <v>71.428277911920375</v>
      </c>
      <c r="AE484" s="7">
        <f t="shared" si="109"/>
        <v>100</v>
      </c>
      <c r="AF484" s="7">
        <f t="shared" si="109"/>
        <v>115.98777142420998</v>
      </c>
      <c r="AG484" s="7">
        <f t="shared" si="117"/>
        <v>103.87831843691006</v>
      </c>
      <c r="AI484" s="17">
        <f t="shared" si="118"/>
        <v>0</v>
      </c>
      <c r="AJ484" s="17">
        <f t="shared" si="122"/>
        <v>0</v>
      </c>
      <c r="AK484" s="17">
        <f t="shared" si="122"/>
        <v>0</v>
      </c>
      <c r="AL484" s="17">
        <f t="shared" si="122"/>
        <v>0</v>
      </c>
      <c r="AM484" s="17">
        <f t="shared" si="120"/>
        <v>0</v>
      </c>
      <c r="AN484" s="17">
        <f t="shared" si="120"/>
        <v>0</v>
      </c>
      <c r="AO484" s="17">
        <f t="shared" si="120"/>
        <v>0</v>
      </c>
      <c r="AP484" s="17">
        <f t="shared" si="110"/>
        <v>-6560.1848412035915</v>
      </c>
      <c r="AQ484" s="17">
        <f t="shared" si="110"/>
        <v>0</v>
      </c>
      <c r="AR484" s="17">
        <f t="shared" si="110"/>
        <v>0</v>
      </c>
      <c r="AT484">
        <v>0</v>
      </c>
      <c r="AU484">
        <v>1</v>
      </c>
      <c r="AV484">
        <v>1</v>
      </c>
      <c r="AW484">
        <v>1</v>
      </c>
      <c r="AX484">
        <v>0</v>
      </c>
      <c r="AY484">
        <v>1</v>
      </c>
      <c r="AZ484">
        <v>1</v>
      </c>
      <c r="BA484">
        <v>1</v>
      </c>
      <c r="BB484">
        <v>0</v>
      </c>
      <c r="BC484">
        <v>1</v>
      </c>
    </row>
    <row r="485" spans="3:55" x14ac:dyDescent="0.25">
      <c r="C485" s="17"/>
      <c r="D485" s="30">
        <f t="shared" si="111"/>
        <v>-5946.6889186631633</v>
      </c>
      <c r="E485" s="17">
        <f t="shared" si="112"/>
        <v>5818.6062470211509</v>
      </c>
      <c r="F485" s="30">
        <f t="shared" si="113"/>
        <v>-128.08267164201243</v>
      </c>
      <c r="G485">
        <f t="shared" si="114"/>
        <v>7</v>
      </c>
      <c r="H485" s="31">
        <f t="shared" si="115"/>
        <v>9.7743226896726152E-4</v>
      </c>
      <c r="I485" s="30">
        <f t="shared" si="116"/>
        <v>1</v>
      </c>
      <c r="J485" s="2"/>
      <c r="K485" s="20">
        <v>100</v>
      </c>
      <c r="L485" s="7">
        <f t="shared" si="108"/>
        <v>86.21598533371521</v>
      </c>
      <c r="M485" s="7">
        <f t="shared" si="108"/>
        <v>98.094719243534925</v>
      </c>
      <c r="N485" s="7">
        <f t="shared" si="108"/>
        <v>111.61009070675183</v>
      </c>
      <c r="O485" s="7">
        <f t="shared" si="108"/>
        <v>126.98759366081123</v>
      </c>
      <c r="P485" s="7">
        <f t="shared" si="108"/>
        <v>109.48360512624286</v>
      </c>
      <c r="Q485" s="7">
        <f t="shared" si="107"/>
        <v>124.56812347569371</v>
      </c>
      <c r="R485" s="7">
        <f t="shared" si="107"/>
        <v>141.73096847115283</v>
      </c>
      <c r="S485" s="7">
        <f t="shared" si="107"/>
        <v>161.25848943763302</v>
      </c>
      <c r="T485" s="7">
        <f t="shared" si="107"/>
        <v>183.47648856290695</v>
      </c>
      <c r="U485" s="7">
        <f t="shared" si="107"/>
        <v>158.18606247021151</v>
      </c>
      <c r="W485" s="20">
        <v>100</v>
      </c>
      <c r="X485" s="7">
        <f t="shared" si="121"/>
        <v>115.98777142420998</v>
      </c>
      <c r="Y485" s="7">
        <f t="shared" si="121"/>
        <v>103.87831843691006</v>
      </c>
      <c r="Z485" s="7">
        <f t="shared" si="121"/>
        <v>91.768865449610146</v>
      </c>
      <c r="AA485" s="7">
        <f t="shared" si="119"/>
        <v>79.659412462310229</v>
      </c>
      <c r="AB485" s="7">
        <f t="shared" si="119"/>
        <v>95.64718388652021</v>
      </c>
      <c r="AC485" s="7">
        <f t="shared" si="119"/>
        <v>83.537730899220293</v>
      </c>
      <c r="AD485" s="7">
        <f t="shared" si="109"/>
        <v>71.428277911920375</v>
      </c>
      <c r="AE485" s="7">
        <f t="shared" si="109"/>
        <v>100</v>
      </c>
      <c r="AF485" s="7">
        <f t="shared" si="109"/>
        <v>87.890547012700083</v>
      </c>
      <c r="AG485" s="7">
        <f t="shared" si="117"/>
        <v>103.87831843691006</v>
      </c>
      <c r="AI485" s="17">
        <f t="shared" si="118"/>
        <v>0</v>
      </c>
      <c r="AJ485" s="17">
        <f t="shared" si="122"/>
        <v>0</v>
      </c>
      <c r="AK485" s="17">
        <f t="shared" si="122"/>
        <v>0</v>
      </c>
      <c r="AL485" s="17">
        <f t="shared" si="122"/>
        <v>0</v>
      </c>
      <c r="AM485" s="17">
        <f t="shared" si="120"/>
        <v>0</v>
      </c>
      <c r="AN485" s="17">
        <f t="shared" si="120"/>
        <v>0</v>
      </c>
      <c r="AO485" s="17">
        <f t="shared" si="120"/>
        <v>0</v>
      </c>
      <c r="AP485" s="17">
        <f t="shared" si="110"/>
        <v>-6560.1848412035915</v>
      </c>
      <c r="AQ485" s="17">
        <f t="shared" si="110"/>
        <v>0</v>
      </c>
      <c r="AR485" s="17">
        <f t="shared" si="110"/>
        <v>0</v>
      </c>
      <c r="AT485">
        <v>0</v>
      </c>
      <c r="AU485">
        <v>1</v>
      </c>
      <c r="AV485">
        <v>1</v>
      </c>
      <c r="AW485">
        <v>1</v>
      </c>
      <c r="AX485">
        <v>0</v>
      </c>
      <c r="AY485">
        <v>1</v>
      </c>
      <c r="AZ485">
        <v>1</v>
      </c>
      <c r="BA485">
        <v>1</v>
      </c>
      <c r="BB485">
        <v>1</v>
      </c>
      <c r="BC485">
        <v>0</v>
      </c>
    </row>
    <row r="486" spans="3:55" x14ac:dyDescent="0.25">
      <c r="C486" s="17"/>
      <c r="D486" s="30">
        <f t="shared" si="111"/>
        <v>-11616.018461641397</v>
      </c>
      <c r="E486" s="17">
        <f t="shared" si="112"/>
        <v>10875.565666509598</v>
      </c>
      <c r="F486" s="30">
        <f t="shared" si="113"/>
        <v>-740.45279513179958</v>
      </c>
      <c r="G486">
        <f t="shared" si="114"/>
        <v>8</v>
      </c>
      <c r="H486" s="31">
        <f t="shared" si="115"/>
        <v>9.7786756506404015E-4</v>
      </c>
      <c r="I486" s="30">
        <f t="shared" si="116"/>
        <v>1</v>
      </c>
      <c r="J486" s="2"/>
      <c r="K486" s="20">
        <v>100</v>
      </c>
      <c r="L486" s="7">
        <f t="shared" si="108"/>
        <v>86.21598533371521</v>
      </c>
      <c r="M486" s="7">
        <f t="shared" si="108"/>
        <v>98.094719243534925</v>
      </c>
      <c r="N486" s="7">
        <f t="shared" si="108"/>
        <v>111.61009070675183</v>
      </c>
      <c r="O486" s="7">
        <f t="shared" si="108"/>
        <v>126.98759366081123</v>
      </c>
      <c r="P486" s="7">
        <f t="shared" si="108"/>
        <v>109.48360512624286</v>
      </c>
      <c r="Q486" s="7">
        <f t="shared" si="107"/>
        <v>124.56812347569371</v>
      </c>
      <c r="R486" s="7">
        <f t="shared" si="107"/>
        <v>141.73096847115283</v>
      </c>
      <c r="S486" s="7">
        <f t="shared" si="107"/>
        <v>161.25848943763302</v>
      </c>
      <c r="T486" s="7">
        <f t="shared" si="107"/>
        <v>183.47648856290695</v>
      </c>
      <c r="U486" s="7">
        <f t="shared" si="107"/>
        <v>208.75565666509598</v>
      </c>
      <c r="W486" s="20">
        <v>100</v>
      </c>
      <c r="X486" s="7">
        <f t="shared" si="121"/>
        <v>115.98777142420998</v>
      </c>
      <c r="Y486" s="7">
        <f t="shared" si="121"/>
        <v>103.87831843691006</v>
      </c>
      <c r="Z486" s="7">
        <f t="shared" si="121"/>
        <v>91.768865449610146</v>
      </c>
      <c r="AA486" s="7">
        <f t="shared" si="119"/>
        <v>79.659412462310229</v>
      </c>
      <c r="AB486" s="7">
        <f t="shared" si="119"/>
        <v>95.64718388652021</v>
      </c>
      <c r="AC486" s="7">
        <f t="shared" si="119"/>
        <v>83.537730899220293</v>
      </c>
      <c r="AD486" s="7">
        <f t="shared" si="109"/>
        <v>71.428277911920375</v>
      </c>
      <c r="AE486" s="7">
        <f t="shared" si="109"/>
        <v>100</v>
      </c>
      <c r="AF486" s="7">
        <f t="shared" si="109"/>
        <v>87.890547012700083</v>
      </c>
      <c r="AG486" s="7">
        <f t="shared" si="117"/>
        <v>75.781094025400165</v>
      </c>
      <c r="AI486" s="17">
        <f t="shared" si="118"/>
        <v>0</v>
      </c>
      <c r="AJ486" s="17">
        <f t="shared" si="122"/>
        <v>0</v>
      </c>
      <c r="AK486" s="17">
        <f t="shared" si="122"/>
        <v>0</v>
      </c>
      <c r="AL486" s="17">
        <f t="shared" si="122"/>
        <v>0</v>
      </c>
      <c r="AM486" s="17">
        <f t="shared" si="120"/>
        <v>0</v>
      </c>
      <c r="AN486" s="17">
        <f t="shared" si="120"/>
        <v>0</v>
      </c>
      <c r="AO486" s="17">
        <f t="shared" si="120"/>
        <v>0</v>
      </c>
      <c r="AP486" s="17">
        <f t="shared" si="110"/>
        <v>-6560.1848412035915</v>
      </c>
      <c r="AQ486" s="17">
        <f t="shared" si="110"/>
        <v>0</v>
      </c>
      <c r="AR486" s="17">
        <f t="shared" si="110"/>
        <v>0</v>
      </c>
      <c r="AT486">
        <v>0</v>
      </c>
      <c r="AU486">
        <v>1</v>
      </c>
      <c r="AV486">
        <v>1</v>
      </c>
      <c r="AW486">
        <v>1</v>
      </c>
      <c r="AX486">
        <v>0</v>
      </c>
      <c r="AY486">
        <v>1</v>
      </c>
      <c r="AZ486">
        <v>1</v>
      </c>
      <c r="BA486">
        <v>1</v>
      </c>
      <c r="BB486">
        <v>1</v>
      </c>
      <c r="BC486">
        <v>1</v>
      </c>
    </row>
    <row r="487" spans="3:55" x14ac:dyDescent="0.25">
      <c r="C487" s="17"/>
      <c r="D487" s="30">
        <f t="shared" si="111"/>
        <v>3268.5072552162083</v>
      </c>
      <c r="E487" s="17">
        <f t="shared" si="112"/>
        <v>-3117.3116335618074</v>
      </c>
      <c r="F487" s="30">
        <f t="shared" si="113"/>
        <v>151.19562165440084</v>
      </c>
      <c r="G487">
        <f t="shared" si="114"/>
        <v>4</v>
      </c>
      <c r="H487" s="31">
        <f t="shared" si="115"/>
        <v>9.7612754295987511E-4</v>
      </c>
      <c r="I487" s="30">
        <f t="shared" si="116"/>
        <v>0</v>
      </c>
      <c r="J487" s="2"/>
      <c r="K487" s="20">
        <v>100</v>
      </c>
      <c r="L487" s="7">
        <f t="shared" si="108"/>
        <v>86.21598533371521</v>
      </c>
      <c r="M487" s="7">
        <f t="shared" si="108"/>
        <v>98.094719243534925</v>
      </c>
      <c r="N487" s="7">
        <f t="shared" si="108"/>
        <v>111.61009070675183</v>
      </c>
      <c r="O487" s="7">
        <f t="shared" si="108"/>
        <v>126.98759366081123</v>
      </c>
      <c r="P487" s="7">
        <f t="shared" si="108"/>
        <v>144.48379032441528</v>
      </c>
      <c r="Q487" s="7">
        <f t="shared" si="107"/>
        <v>124.56812347569371</v>
      </c>
      <c r="R487" s="7">
        <f t="shared" si="107"/>
        <v>107.39763506628833</v>
      </c>
      <c r="S487" s="7">
        <f t="shared" si="107"/>
        <v>92.593929297508126</v>
      </c>
      <c r="T487" s="7">
        <f t="shared" si="107"/>
        <v>79.830768503050237</v>
      </c>
      <c r="U487" s="7">
        <f t="shared" si="107"/>
        <v>68.826883664381924</v>
      </c>
      <c r="W487" s="20">
        <v>100</v>
      </c>
      <c r="X487" s="7">
        <f t="shared" si="121"/>
        <v>115.98777142420998</v>
      </c>
      <c r="Y487" s="7">
        <f t="shared" si="121"/>
        <v>103.87831843691006</v>
      </c>
      <c r="Z487" s="7">
        <f t="shared" si="121"/>
        <v>91.768865449610146</v>
      </c>
      <c r="AA487" s="7">
        <f t="shared" si="119"/>
        <v>79.659412462310229</v>
      </c>
      <c r="AB487" s="7">
        <f t="shared" si="119"/>
        <v>67.549959475010311</v>
      </c>
      <c r="AC487" s="7">
        <f t="shared" si="119"/>
        <v>83.537730899220293</v>
      </c>
      <c r="AD487" s="7">
        <f t="shared" si="109"/>
        <v>99.525502323430274</v>
      </c>
      <c r="AE487" s="7">
        <f t="shared" si="109"/>
        <v>115.51327374764026</v>
      </c>
      <c r="AF487" s="7">
        <f t="shared" si="109"/>
        <v>131.50104517185025</v>
      </c>
      <c r="AG487" s="7">
        <f t="shared" si="117"/>
        <v>147.48881659606025</v>
      </c>
      <c r="AI487" s="17">
        <f t="shared" si="118"/>
        <v>0</v>
      </c>
      <c r="AJ487" s="17">
        <f t="shared" si="122"/>
        <v>0</v>
      </c>
      <c r="AK487" s="17">
        <f t="shared" si="122"/>
        <v>0</v>
      </c>
      <c r="AL487" s="17">
        <f t="shared" si="122"/>
        <v>0</v>
      </c>
      <c r="AM487" s="17">
        <f t="shared" si="120"/>
        <v>0</v>
      </c>
      <c r="AN487" s="17">
        <f t="shared" si="120"/>
        <v>0</v>
      </c>
      <c r="AO487" s="17">
        <f t="shared" si="120"/>
        <v>0</v>
      </c>
      <c r="AP487" s="17">
        <f t="shared" si="110"/>
        <v>0</v>
      </c>
      <c r="AQ487" s="17">
        <f t="shared" si="110"/>
        <v>0</v>
      </c>
      <c r="AR487" s="17">
        <f t="shared" si="110"/>
        <v>0</v>
      </c>
      <c r="AT487">
        <v>0</v>
      </c>
      <c r="AU487">
        <v>1</v>
      </c>
      <c r="AV487">
        <v>1</v>
      </c>
      <c r="AW487">
        <v>1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</row>
    <row r="488" spans="3:55" x14ac:dyDescent="0.25">
      <c r="C488" s="17"/>
      <c r="D488" s="30">
        <f t="shared" si="111"/>
        <v>1761.3335668131697</v>
      </c>
      <c r="E488" s="17">
        <f t="shared" si="112"/>
        <v>-917.02450190521745</v>
      </c>
      <c r="F488" s="30">
        <f t="shared" si="113"/>
        <v>844.30906490795223</v>
      </c>
      <c r="G488">
        <f t="shared" si="114"/>
        <v>5</v>
      </c>
      <c r="H488" s="31">
        <f t="shared" si="115"/>
        <v>9.7656225800141683E-4</v>
      </c>
      <c r="I488" s="30">
        <f t="shared" si="116"/>
        <v>0</v>
      </c>
      <c r="J488" s="2"/>
      <c r="K488" s="20">
        <v>100</v>
      </c>
      <c r="L488" s="7">
        <f t="shared" si="108"/>
        <v>86.21598533371521</v>
      </c>
      <c r="M488" s="7">
        <f t="shared" si="108"/>
        <v>98.094719243534925</v>
      </c>
      <c r="N488" s="7">
        <f t="shared" si="108"/>
        <v>111.61009070675183</v>
      </c>
      <c r="O488" s="7">
        <f t="shared" si="108"/>
        <v>126.98759366081123</v>
      </c>
      <c r="P488" s="7">
        <f t="shared" si="108"/>
        <v>144.48379032441528</v>
      </c>
      <c r="Q488" s="7">
        <f t="shared" si="107"/>
        <v>124.56812347569371</v>
      </c>
      <c r="R488" s="7">
        <f t="shared" si="107"/>
        <v>107.39763506628833</v>
      </c>
      <c r="S488" s="7">
        <f t="shared" si="107"/>
        <v>92.593929297508126</v>
      </c>
      <c r="T488" s="7">
        <f t="shared" si="107"/>
        <v>79.830768503050237</v>
      </c>
      <c r="U488" s="7">
        <f t="shared" si="107"/>
        <v>90.829754980947826</v>
      </c>
      <c r="W488" s="20">
        <v>100</v>
      </c>
      <c r="X488" s="7">
        <f t="shared" si="121"/>
        <v>115.98777142420998</v>
      </c>
      <c r="Y488" s="7">
        <f t="shared" si="121"/>
        <v>103.87831843691006</v>
      </c>
      <c r="Z488" s="7">
        <f t="shared" si="121"/>
        <v>91.768865449610146</v>
      </c>
      <c r="AA488" s="7">
        <f t="shared" si="119"/>
        <v>79.659412462310229</v>
      </c>
      <c r="AB488" s="7">
        <f t="shared" si="119"/>
        <v>67.549959475010311</v>
      </c>
      <c r="AC488" s="7">
        <f t="shared" si="119"/>
        <v>83.537730899220293</v>
      </c>
      <c r="AD488" s="7">
        <f t="shared" si="109"/>
        <v>99.525502323430274</v>
      </c>
      <c r="AE488" s="7">
        <f t="shared" si="109"/>
        <v>115.51327374764026</v>
      </c>
      <c r="AF488" s="7">
        <f t="shared" si="109"/>
        <v>131.50104517185025</v>
      </c>
      <c r="AG488" s="7">
        <f t="shared" si="117"/>
        <v>119.39159218455033</v>
      </c>
      <c r="AI488" s="17">
        <f t="shared" si="118"/>
        <v>0</v>
      </c>
      <c r="AJ488" s="17">
        <f t="shared" si="122"/>
        <v>0</v>
      </c>
      <c r="AK488" s="17">
        <f t="shared" si="122"/>
        <v>0</v>
      </c>
      <c r="AL488" s="17">
        <f t="shared" si="122"/>
        <v>0</v>
      </c>
      <c r="AM488" s="17">
        <f t="shared" si="120"/>
        <v>0</v>
      </c>
      <c r="AN488" s="17">
        <f t="shared" si="120"/>
        <v>0</v>
      </c>
      <c r="AO488" s="17">
        <f t="shared" si="120"/>
        <v>0</v>
      </c>
      <c r="AP488" s="17">
        <f t="shared" si="110"/>
        <v>0</v>
      </c>
      <c r="AQ488" s="17">
        <f t="shared" si="110"/>
        <v>0</v>
      </c>
      <c r="AR488" s="17">
        <f t="shared" si="110"/>
        <v>0</v>
      </c>
      <c r="AT488">
        <v>0</v>
      </c>
      <c r="AU488">
        <v>1</v>
      </c>
      <c r="AV488">
        <v>1</v>
      </c>
      <c r="AW488">
        <v>1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1</v>
      </c>
    </row>
    <row r="489" spans="3:55" x14ac:dyDescent="0.25">
      <c r="C489" s="17"/>
      <c r="D489" s="30">
        <f t="shared" si="111"/>
        <v>1761.3335668131683</v>
      </c>
      <c r="E489" s="17">
        <f t="shared" si="112"/>
        <v>-917.02450190521745</v>
      </c>
      <c r="F489" s="30">
        <f t="shared" si="113"/>
        <v>844.30906490795087</v>
      </c>
      <c r="G489">
        <f t="shared" si="114"/>
        <v>5</v>
      </c>
      <c r="H489" s="31">
        <f t="shared" si="115"/>
        <v>9.7656225800141683E-4</v>
      </c>
      <c r="I489" s="30">
        <f t="shared" si="116"/>
        <v>0</v>
      </c>
      <c r="J489" s="2"/>
      <c r="K489" s="20">
        <v>100</v>
      </c>
      <c r="L489" s="7">
        <f t="shared" si="108"/>
        <v>86.21598533371521</v>
      </c>
      <c r="M489" s="7">
        <f t="shared" si="108"/>
        <v>98.094719243534925</v>
      </c>
      <c r="N489" s="7">
        <f t="shared" si="108"/>
        <v>111.61009070675183</v>
      </c>
      <c r="O489" s="7">
        <f t="shared" si="108"/>
        <v>126.98759366081123</v>
      </c>
      <c r="P489" s="7">
        <f t="shared" si="108"/>
        <v>144.48379032441528</v>
      </c>
      <c r="Q489" s="7">
        <f t="shared" si="107"/>
        <v>124.56812347569371</v>
      </c>
      <c r="R489" s="7">
        <f t="shared" si="107"/>
        <v>107.39763506628833</v>
      </c>
      <c r="S489" s="7">
        <f t="shared" si="107"/>
        <v>92.593929297508126</v>
      </c>
      <c r="T489" s="7">
        <f t="shared" si="107"/>
        <v>105.35140859247174</v>
      </c>
      <c r="U489" s="7">
        <f t="shared" si="107"/>
        <v>90.829754980947826</v>
      </c>
      <c r="W489" s="20">
        <v>100</v>
      </c>
      <c r="X489" s="7">
        <f t="shared" si="121"/>
        <v>115.98777142420998</v>
      </c>
      <c r="Y489" s="7">
        <f t="shared" si="121"/>
        <v>103.87831843691006</v>
      </c>
      <c r="Z489" s="7">
        <f t="shared" si="121"/>
        <v>91.768865449610146</v>
      </c>
      <c r="AA489" s="7">
        <f t="shared" si="119"/>
        <v>79.659412462310229</v>
      </c>
      <c r="AB489" s="7">
        <f t="shared" si="119"/>
        <v>67.549959475010311</v>
      </c>
      <c r="AC489" s="7">
        <f t="shared" si="119"/>
        <v>83.537730899220293</v>
      </c>
      <c r="AD489" s="7">
        <f t="shared" si="109"/>
        <v>99.525502323430274</v>
      </c>
      <c r="AE489" s="7">
        <f t="shared" si="109"/>
        <v>115.51327374764026</v>
      </c>
      <c r="AF489" s="7">
        <f t="shared" si="109"/>
        <v>103.40382076034034</v>
      </c>
      <c r="AG489" s="7">
        <f t="shared" si="117"/>
        <v>119.39159218455032</v>
      </c>
      <c r="AI489" s="17">
        <f t="shared" si="118"/>
        <v>0</v>
      </c>
      <c r="AJ489" s="17">
        <f t="shared" si="122"/>
        <v>0</v>
      </c>
      <c r="AK489" s="17">
        <f t="shared" si="122"/>
        <v>0</v>
      </c>
      <c r="AL489" s="17">
        <f t="shared" si="122"/>
        <v>0</v>
      </c>
      <c r="AM489" s="17">
        <f t="shared" si="120"/>
        <v>0</v>
      </c>
      <c r="AN489" s="17">
        <f t="shared" si="120"/>
        <v>0</v>
      </c>
      <c r="AO489" s="17">
        <f t="shared" si="120"/>
        <v>0</v>
      </c>
      <c r="AP489" s="17">
        <f t="shared" si="110"/>
        <v>0</v>
      </c>
      <c r="AQ489" s="17">
        <f t="shared" si="110"/>
        <v>0</v>
      </c>
      <c r="AR489" s="17">
        <f t="shared" si="110"/>
        <v>0</v>
      </c>
      <c r="AT489">
        <v>0</v>
      </c>
      <c r="AU489">
        <v>1</v>
      </c>
      <c r="AV489">
        <v>1</v>
      </c>
      <c r="AW489">
        <v>1</v>
      </c>
      <c r="AX489">
        <v>1</v>
      </c>
      <c r="AY489">
        <v>0</v>
      </c>
      <c r="AZ489">
        <v>0</v>
      </c>
      <c r="BA489">
        <v>0</v>
      </c>
      <c r="BB489">
        <v>1</v>
      </c>
      <c r="BC489">
        <v>0</v>
      </c>
    </row>
    <row r="490" spans="3:55" x14ac:dyDescent="0.25">
      <c r="C490" s="17"/>
      <c r="D490" s="30">
        <f t="shared" si="111"/>
        <v>-1043.5145177395257</v>
      </c>
      <c r="E490" s="17">
        <f t="shared" si="112"/>
        <v>1986.6597914390709</v>
      </c>
      <c r="F490" s="30">
        <f t="shared" si="113"/>
        <v>943.14527369954521</v>
      </c>
      <c r="G490">
        <f t="shared" si="114"/>
        <v>6</v>
      </c>
      <c r="H490" s="31">
        <f t="shared" si="115"/>
        <v>9.7699716664180632E-4</v>
      </c>
      <c r="I490" s="30">
        <f t="shared" si="116"/>
        <v>0</v>
      </c>
      <c r="J490" s="2"/>
      <c r="K490" s="20">
        <v>100</v>
      </c>
      <c r="L490" s="7">
        <f t="shared" si="108"/>
        <v>86.21598533371521</v>
      </c>
      <c r="M490" s="7">
        <f t="shared" si="108"/>
        <v>98.094719243534925</v>
      </c>
      <c r="N490" s="7">
        <f t="shared" si="108"/>
        <v>111.61009070675183</v>
      </c>
      <c r="O490" s="7">
        <f t="shared" si="108"/>
        <v>126.98759366081123</v>
      </c>
      <c r="P490" s="7">
        <f t="shared" si="108"/>
        <v>144.48379032441528</v>
      </c>
      <c r="Q490" s="7">
        <f t="shared" si="107"/>
        <v>124.56812347569371</v>
      </c>
      <c r="R490" s="7">
        <f t="shared" si="107"/>
        <v>107.39763506628833</v>
      </c>
      <c r="S490" s="7">
        <f t="shared" si="107"/>
        <v>92.593929297508126</v>
      </c>
      <c r="T490" s="7">
        <f t="shared" si="107"/>
        <v>105.35140859247174</v>
      </c>
      <c r="U490" s="7">
        <f t="shared" si="107"/>
        <v>119.86659791439071</v>
      </c>
      <c r="W490" s="20">
        <v>100</v>
      </c>
      <c r="X490" s="7">
        <f t="shared" si="121"/>
        <v>115.98777142420998</v>
      </c>
      <c r="Y490" s="7">
        <f t="shared" si="121"/>
        <v>103.87831843691006</v>
      </c>
      <c r="Z490" s="7">
        <f t="shared" si="121"/>
        <v>91.768865449610146</v>
      </c>
      <c r="AA490" s="7">
        <f t="shared" si="119"/>
        <v>79.659412462310229</v>
      </c>
      <c r="AB490" s="7">
        <f t="shared" si="119"/>
        <v>67.549959475010311</v>
      </c>
      <c r="AC490" s="7">
        <f t="shared" si="119"/>
        <v>83.537730899220293</v>
      </c>
      <c r="AD490" s="7">
        <f t="shared" si="109"/>
        <v>99.525502323430274</v>
      </c>
      <c r="AE490" s="7">
        <f t="shared" si="109"/>
        <v>115.51327374764026</v>
      </c>
      <c r="AF490" s="7">
        <f t="shared" si="109"/>
        <v>103.40382076034034</v>
      </c>
      <c r="AG490" s="7">
        <f t="shared" si="117"/>
        <v>91.29436777304042</v>
      </c>
      <c r="AI490" s="17">
        <f t="shared" si="118"/>
        <v>0</v>
      </c>
      <c r="AJ490" s="17">
        <f t="shared" si="122"/>
        <v>0</v>
      </c>
      <c r="AK490" s="17">
        <f t="shared" si="122"/>
        <v>0</v>
      </c>
      <c r="AL490" s="17">
        <f t="shared" si="122"/>
        <v>0</v>
      </c>
      <c r="AM490" s="17">
        <f t="shared" si="120"/>
        <v>0</v>
      </c>
      <c r="AN490" s="17">
        <f t="shared" si="120"/>
        <v>0</v>
      </c>
      <c r="AO490" s="17">
        <f t="shared" si="120"/>
        <v>0</v>
      </c>
      <c r="AP490" s="17">
        <f t="shared" si="110"/>
        <v>0</v>
      </c>
      <c r="AQ490" s="17">
        <f t="shared" si="110"/>
        <v>0</v>
      </c>
      <c r="AR490" s="17">
        <f t="shared" si="110"/>
        <v>0</v>
      </c>
      <c r="AT490">
        <v>0</v>
      </c>
      <c r="AU490">
        <v>1</v>
      </c>
      <c r="AV490">
        <v>1</v>
      </c>
      <c r="AW490">
        <v>1</v>
      </c>
      <c r="AX490">
        <v>1</v>
      </c>
      <c r="AY490">
        <v>0</v>
      </c>
      <c r="AZ490">
        <v>0</v>
      </c>
      <c r="BA490">
        <v>0</v>
      </c>
      <c r="BB490">
        <v>1</v>
      </c>
      <c r="BC490">
        <v>1</v>
      </c>
    </row>
    <row r="491" spans="3:55" x14ac:dyDescent="0.25">
      <c r="C491" s="17"/>
      <c r="D491" s="30">
        <f t="shared" si="111"/>
        <v>1761.3335668131683</v>
      </c>
      <c r="E491" s="17">
        <f t="shared" si="112"/>
        <v>-917.02450190521745</v>
      </c>
      <c r="F491" s="30">
        <f t="shared" si="113"/>
        <v>844.30906490795087</v>
      </c>
      <c r="G491">
        <f t="shared" si="114"/>
        <v>5</v>
      </c>
      <c r="H491" s="31">
        <f t="shared" si="115"/>
        <v>9.7656225800141683E-4</v>
      </c>
      <c r="I491" s="30">
        <f t="shared" si="116"/>
        <v>0</v>
      </c>
      <c r="J491" s="2"/>
      <c r="K491" s="20">
        <v>100</v>
      </c>
      <c r="L491" s="7">
        <f t="shared" si="108"/>
        <v>86.21598533371521</v>
      </c>
      <c r="M491" s="7">
        <f t="shared" si="108"/>
        <v>98.094719243534925</v>
      </c>
      <c r="N491" s="7">
        <f t="shared" si="108"/>
        <v>111.61009070675183</v>
      </c>
      <c r="O491" s="7">
        <f t="shared" si="108"/>
        <v>126.98759366081123</v>
      </c>
      <c r="P491" s="7">
        <f t="shared" si="108"/>
        <v>144.48379032441528</v>
      </c>
      <c r="Q491" s="7">
        <f t="shared" ref="Q491:U541" si="123">P491*((1-AY491)*$I$3+$I$2*AY491)</f>
        <v>124.56812347569371</v>
      </c>
      <c r="R491" s="7">
        <f t="shared" si="123"/>
        <v>107.39763506628833</v>
      </c>
      <c r="S491" s="7">
        <f t="shared" si="123"/>
        <v>122.19475099042164</v>
      </c>
      <c r="T491" s="7">
        <f t="shared" si="123"/>
        <v>105.35140859247174</v>
      </c>
      <c r="U491" s="7">
        <f t="shared" si="123"/>
        <v>90.829754980947826</v>
      </c>
      <c r="W491" s="20">
        <v>100</v>
      </c>
      <c r="X491" s="7">
        <f t="shared" si="121"/>
        <v>115.98777142420998</v>
      </c>
      <c r="Y491" s="7">
        <f t="shared" si="121"/>
        <v>103.87831843691006</v>
      </c>
      <c r="Z491" s="7">
        <f t="shared" si="121"/>
        <v>91.768865449610146</v>
      </c>
      <c r="AA491" s="7">
        <f t="shared" si="119"/>
        <v>79.659412462310229</v>
      </c>
      <c r="AB491" s="7">
        <f t="shared" si="119"/>
        <v>67.549959475010311</v>
      </c>
      <c r="AC491" s="7">
        <f t="shared" si="119"/>
        <v>83.537730899220293</v>
      </c>
      <c r="AD491" s="7">
        <f t="shared" si="109"/>
        <v>99.525502323430274</v>
      </c>
      <c r="AE491" s="7">
        <f t="shared" si="109"/>
        <v>87.416049336130357</v>
      </c>
      <c r="AF491" s="7">
        <f t="shared" si="109"/>
        <v>103.40382076034034</v>
      </c>
      <c r="AG491" s="7">
        <f t="shared" si="117"/>
        <v>119.39159218455032</v>
      </c>
      <c r="AI491" s="17">
        <f t="shared" si="118"/>
        <v>0</v>
      </c>
      <c r="AJ491" s="17">
        <f t="shared" si="122"/>
        <v>0</v>
      </c>
      <c r="AK491" s="17">
        <f t="shared" si="122"/>
        <v>0</v>
      </c>
      <c r="AL491" s="17">
        <f t="shared" si="122"/>
        <v>0</v>
      </c>
      <c r="AM491" s="17">
        <f t="shared" si="120"/>
        <v>0</v>
      </c>
      <c r="AN491" s="17">
        <f t="shared" si="120"/>
        <v>0</v>
      </c>
      <c r="AO491" s="17">
        <f t="shared" si="120"/>
        <v>0</v>
      </c>
      <c r="AP491" s="17">
        <f t="shared" si="110"/>
        <v>0</v>
      </c>
      <c r="AQ491" s="17">
        <f t="shared" si="110"/>
        <v>0</v>
      </c>
      <c r="AR491" s="17">
        <f t="shared" si="110"/>
        <v>0</v>
      </c>
      <c r="AT491">
        <v>0</v>
      </c>
      <c r="AU491">
        <v>1</v>
      </c>
      <c r="AV491">
        <v>1</v>
      </c>
      <c r="AW491">
        <v>1</v>
      </c>
      <c r="AX491">
        <v>1</v>
      </c>
      <c r="AY491">
        <v>0</v>
      </c>
      <c r="AZ491">
        <v>0</v>
      </c>
      <c r="BA491">
        <v>1</v>
      </c>
      <c r="BB491">
        <v>0</v>
      </c>
      <c r="BC491">
        <v>0</v>
      </c>
    </row>
    <row r="492" spans="3:55" x14ac:dyDescent="0.25">
      <c r="C492" s="17"/>
      <c r="D492" s="30">
        <f t="shared" si="111"/>
        <v>-1043.5145177395257</v>
      </c>
      <c r="E492" s="17">
        <f t="shared" si="112"/>
        <v>1986.6597914390709</v>
      </c>
      <c r="F492" s="30">
        <f t="shared" si="113"/>
        <v>943.14527369954521</v>
      </c>
      <c r="G492">
        <f t="shared" si="114"/>
        <v>6</v>
      </c>
      <c r="H492" s="31">
        <f t="shared" si="115"/>
        <v>9.7699716664180632E-4</v>
      </c>
      <c r="I492" s="30">
        <f t="shared" si="116"/>
        <v>0</v>
      </c>
      <c r="J492" s="2"/>
      <c r="K492" s="20">
        <v>100</v>
      </c>
      <c r="L492" s="7">
        <f t="shared" ref="L492:P542" si="124">K492*((1-AT492)*$I$3+$I$2*AT492)</f>
        <v>86.21598533371521</v>
      </c>
      <c r="M492" s="7">
        <f t="shared" si="124"/>
        <v>98.094719243534925</v>
      </c>
      <c r="N492" s="7">
        <f t="shared" si="124"/>
        <v>111.61009070675183</v>
      </c>
      <c r="O492" s="7">
        <f t="shared" si="124"/>
        <v>126.98759366081123</v>
      </c>
      <c r="P492" s="7">
        <f t="shared" si="124"/>
        <v>144.48379032441528</v>
      </c>
      <c r="Q492" s="7">
        <f t="shared" si="123"/>
        <v>124.56812347569371</v>
      </c>
      <c r="R492" s="7">
        <f t="shared" si="123"/>
        <v>107.39763506628833</v>
      </c>
      <c r="S492" s="7">
        <f t="shared" si="123"/>
        <v>122.19475099042164</v>
      </c>
      <c r="T492" s="7">
        <f t="shared" si="123"/>
        <v>105.35140859247174</v>
      </c>
      <c r="U492" s="7">
        <f t="shared" si="123"/>
        <v>119.86659791439071</v>
      </c>
      <c r="W492" s="20">
        <v>100</v>
      </c>
      <c r="X492" s="7">
        <f t="shared" si="121"/>
        <v>115.98777142420998</v>
      </c>
      <c r="Y492" s="7">
        <f t="shared" si="121"/>
        <v>103.87831843691006</v>
      </c>
      <c r="Z492" s="7">
        <f t="shared" si="121"/>
        <v>91.768865449610146</v>
      </c>
      <c r="AA492" s="7">
        <f t="shared" si="119"/>
        <v>79.659412462310229</v>
      </c>
      <c r="AB492" s="7">
        <f t="shared" si="119"/>
        <v>67.549959475010311</v>
      </c>
      <c r="AC492" s="7">
        <f t="shared" si="119"/>
        <v>83.537730899220293</v>
      </c>
      <c r="AD492" s="7">
        <f t="shared" si="109"/>
        <v>99.525502323430274</v>
      </c>
      <c r="AE492" s="7">
        <f t="shared" si="109"/>
        <v>87.416049336130357</v>
      </c>
      <c r="AF492" s="7">
        <f t="shared" si="109"/>
        <v>103.40382076034034</v>
      </c>
      <c r="AG492" s="7">
        <f t="shared" si="117"/>
        <v>91.29436777304042</v>
      </c>
      <c r="AI492" s="17">
        <f t="shared" si="118"/>
        <v>0</v>
      </c>
      <c r="AJ492" s="17">
        <f t="shared" si="122"/>
        <v>0</v>
      </c>
      <c r="AK492" s="17">
        <f t="shared" si="122"/>
        <v>0</v>
      </c>
      <c r="AL492" s="17">
        <f t="shared" si="122"/>
        <v>0</v>
      </c>
      <c r="AM492" s="17">
        <f t="shared" si="120"/>
        <v>0</v>
      </c>
      <c r="AN492" s="17">
        <f t="shared" si="120"/>
        <v>0</v>
      </c>
      <c r="AO492" s="17">
        <f t="shared" si="120"/>
        <v>0</v>
      </c>
      <c r="AP492" s="17">
        <f t="shared" si="110"/>
        <v>0</v>
      </c>
      <c r="AQ492" s="17">
        <f t="shared" si="110"/>
        <v>0</v>
      </c>
      <c r="AR492" s="17">
        <f t="shared" si="110"/>
        <v>0</v>
      </c>
      <c r="AT492">
        <v>0</v>
      </c>
      <c r="AU492">
        <v>1</v>
      </c>
      <c r="AV492">
        <v>1</v>
      </c>
      <c r="AW492">
        <v>1</v>
      </c>
      <c r="AX492">
        <v>1</v>
      </c>
      <c r="AY492">
        <v>0</v>
      </c>
      <c r="AZ492">
        <v>0</v>
      </c>
      <c r="BA492">
        <v>1</v>
      </c>
      <c r="BB492">
        <v>0</v>
      </c>
      <c r="BC492">
        <v>1</v>
      </c>
    </row>
    <row r="493" spans="3:55" x14ac:dyDescent="0.25">
      <c r="C493" s="17"/>
      <c r="D493" s="30">
        <f t="shared" si="111"/>
        <v>-1043.5145177395257</v>
      </c>
      <c r="E493" s="17">
        <f t="shared" si="112"/>
        <v>1986.6597914390709</v>
      </c>
      <c r="F493" s="30">
        <f t="shared" si="113"/>
        <v>943.14527369954521</v>
      </c>
      <c r="G493">
        <f t="shared" si="114"/>
        <v>6</v>
      </c>
      <c r="H493" s="31">
        <f t="shared" si="115"/>
        <v>9.7699716664180632E-4</v>
      </c>
      <c r="I493" s="30">
        <f t="shared" si="116"/>
        <v>0</v>
      </c>
      <c r="J493" s="2"/>
      <c r="K493" s="20">
        <v>100</v>
      </c>
      <c r="L493" s="7">
        <f t="shared" si="124"/>
        <v>86.21598533371521</v>
      </c>
      <c r="M493" s="7">
        <f t="shared" si="124"/>
        <v>98.094719243534925</v>
      </c>
      <c r="N493" s="7">
        <f t="shared" si="124"/>
        <v>111.61009070675183</v>
      </c>
      <c r="O493" s="7">
        <f t="shared" si="124"/>
        <v>126.98759366081123</v>
      </c>
      <c r="P493" s="7">
        <f t="shared" si="124"/>
        <v>144.48379032441528</v>
      </c>
      <c r="Q493" s="7">
        <f t="shared" si="123"/>
        <v>124.56812347569371</v>
      </c>
      <c r="R493" s="7">
        <f t="shared" si="123"/>
        <v>107.39763506628833</v>
      </c>
      <c r="S493" s="7">
        <f t="shared" si="123"/>
        <v>122.19475099042164</v>
      </c>
      <c r="T493" s="7">
        <f t="shared" si="123"/>
        <v>139.03059560292036</v>
      </c>
      <c r="U493" s="7">
        <f t="shared" si="123"/>
        <v>119.86659791439071</v>
      </c>
      <c r="W493" s="20">
        <v>100</v>
      </c>
      <c r="X493" s="7">
        <f t="shared" si="121"/>
        <v>115.98777142420998</v>
      </c>
      <c r="Y493" s="7">
        <f t="shared" si="121"/>
        <v>103.87831843691006</v>
      </c>
      <c r="Z493" s="7">
        <f t="shared" si="121"/>
        <v>91.768865449610146</v>
      </c>
      <c r="AA493" s="7">
        <f t="shared" si="119"/>
        <v>79.659412462310229</v>
      </c>
      <c r="AB493" s="7">
        <f t="shared" si="119"/>
        <v>67.549959475010311</v>
      </c>
      <c r="AC493" s="7">
        <f t="shared" si="119"/>
        <v>83.537730899220293</v>
      </c>
      <c r="AD493" s="7">
        <f t="shared" si="109"/>
        <v>99.525502323430274</v>
      </c>
      <c r="AE493" s="7">
        <f t="shared" si="109"/>
        <v>87.416049336130357</v>
      </c>
      <c r="AF493" s="7">
        <f t="shared" si="109"/>
        <v>75.306596348830439</v>
      </c>
      <c r="AG493" s="7">
        <f t="shared" si="117"/>
        <v>91.29436777304042</v>
      </c>
      <c r="AI493" s="17">
        <f t="shared" si="118"/>
        <v>0</v>
      </c>
      <c r="AJ493" s="17">
        <f t="shared" si="122"/>
        <v>0</v>
      </c>
      <c r="AK493" s="17">
        <f t="shared" si="122"/>
        <v>0</v>
      </c>
      <c r="AL493" s="17">
        <f t="shared" si="122"/>
        <v>0</v>
      </c>
      <c r="AM493" s="17">
        <f t="shared" si="120"/>
        <v>0</v>
      </c>
      <c r="AN493" s="17">
        <f t="shared" si="120"/>
        <v>0</v>
      </c>
      <c r="AO493" s="17">
        <f t="shared" si="120"/>
        <v>0</v>
      </c>
      <c r="AP493" s="17">
        <f t="shared" si="110"/>
        <v>0</v>
      </c>
      <c r="AQ493" s="17">
        <f t="shared" si="110"/>
        <v>0</v>
      </c>
      <c r="AR493" s="17">
        <f t="shared" si="110"/>
        <v>0</v>
      </c>
      <c r="AT493">
        <v>0</v>
      </c>
      <c r="AU493">
        <v>1</v>
      </c>
      <c r="AV493">
        <v>1</v>
      </c>
      <c r="AW493">
        <v>1</v>
      </c>
      <c r="AX493">
        <v>1</v>
      </c>
      <c r="AY493">
        <v>0</v>
      </c>
      <c r="AZ493">
        <v>0</v>
      </c>
      <c r="BA493">
        <v>1</v>
      </c>
      <c r="BB493">
        <v>1</v>
      </c>
      <c r="BC493">
        <v>0</v>
      </c>
    </row>
    <row r="494" spans="3:55" x14ac:dyDescent="0.25">
      <c r="C494" s="17"/>
      <c r="D494" s="30">
        <f t="shared" si="111"/>
        <v>-5821.6989792951717</v>
      </c>
      <c r="E494" s="17">
        <f t="shared" si="112"/>
        <v>5818.6062470211509</v>
      </c>
      <c r="F494" s="30">
        <f t="shared" si="113"/>
        <v>-3.0927322740208183</v>
      </c>
      <c r="G494">
        <f t="shared" si="114"/>
        <v>7</v>
      </c>
      <c r="H494" s="31">
        <f t="shared" si="115"/>
        <v>9.7743226896726152E-4</v>
      </c>
      <c r="I494" s="30">
        <f t="shared" si="116"/>
        <v>0</v>
      </c>
      <c r="J494" s="2"/>
      <c r="K494" s="20">
        <v>100</v>
      </c>
      <c r="L494" s="7">
        <f t="shared" si="124"/>
        <v>86.21598533371521</v>
      </c>
      <c r="M494" s="7">
        <f t="shared" si="124"/>
        <v>98.094719243534925</v>
      </c>
      <c r="N494" s="7">
        <f t="shared" si="124"/>
        <v>111.61009070675183</v>
      </c>
      <c r="O494" s="7">
        <f t="shared" si="124"/>
        <v>126.98759366081123</v>
      </c>
      <c r="P494" s="7">
        <f t="shared" si="124"/>
        <v>144.48379032441528</v>
      </c>
      <c r="Q494" s="7">
        <f t="shared" si="123"/>
        <v>124.56812347569371</v>
      </c>
      <c r="R494" s="7">
        <f t="shared" si="123"/>
        <v>107.39763506628833</v>
      </c>
      <c r="S494" s="7">
        <f t="shared" si="123"/>
        <v>122.19475099042164</v>
      </c>
      <c r="T494" s="7">
        <f t="shared" si="123"/>
        <v>139.03059560292036</v>
      </c>
      <c r="U494" s="7">
        <f t="shared" si="123"/>
        <v>158.18606247021151</v>
      </c>
      <c r="W494" s="20">
        <v>100</v>
      </c>
      <c r="X494" s="7">
        <f t="shared" si="121"/>
        <v>115.98777142420998</v>
      </c>
      <c r="Y494" s="7">
        <f t="shared" si="121"/>
        <v>103.87831843691006</v>
      </c>
      <c r="Z494" s="7">
        <f t="shared" si="121"/>
        <v>91.768865449610146</v>
      </c>
      <c r="AA494" s="7">
        <f t="shared" si="119"/>
        <v>79.659412462310229</v>
      </c>
      <c r="AB494" s="7">
        <f t="shared" si="119"/>
        <v>67.549959475010311</v>
      </c>
      <c r="AC494" s="7">
        <f t="shared" si="119"/>
        <v>83.537730899220293</v>
      </c>
      <c r="AD494" s="7">
        <f t="shared" si="109"/>
        <v>99.525502323430274</v>
      </c>
      <c r="AE494" s="7">
        <f t="shared" si="109"/>
        <v>87.416049336130357</v>
      </c>
      <c r="AF494" s="7">
        <f t="shared" si="109"/>
        <v>75.306596348830439</v>
      </c>
      <c r="AG494" s="7">
        <f t="shared" si="117"/>
        <v>63.197143361530522</v>
      </c>
      <c r="AI494" s="17">
        <f t="shared" si="118"/>
        <v>0</v>
      </c>
      <c r="AJ494" s="17">
        <f t="shared" si="122"/>
        <v>0</v>
      </c>
      <c r="AK494" s="17">
        <f t="shared" si="122"/>
        <v>0</v>
      </c>
      <c r="AL494" s="17">
        <f t="shared" si="122"/>
        <v>0</v>
      </c>
      <c r="AM494" s="17">
        <f t="shared" si="120"/>
        <v>0</v>
      </c>
      <c r="AN494" s="17">
        <f t="shared" si="120"/>
        <v>0</v>
      </c>
      <c r="AO494" s="17">
        <f t="shared" si="120"/>
        <v>0</v>
      </c>
      <c r="AP494" s="17">
        <f t="shared" si="110"/>
        <v>0</v>
      </c>
      <c r="AQ494" s="17">
        <f t="shared" si="110"/>
        <v>0</v>
      </c>
      <c r="AR494" s="17">
        <f t="shared" si="110"/>
        <v>0</v>
      </c>
      <c r="AT494">
        <v>0</v>
      </c>
      <c r="AU494">
        <v>1</v>
      </c>
      <c r="AV494">
        <v>1</v>
      </c>
      <c r="AW494">
        <v>1</v>
      </c>
      <c r="AX494">
        <v>1</v>
      </c>
      <c r="AY494">
        <v>0</v>
      </c>
      <c r="AZ494">
        <v>0</v>
      </c>
      <c r="BA494">
        <v>1</v>
      </c>
      <c r="BB494">
        <v>1</v>
      </c>
      <c r="BC494">
        <v>1</v>
      </c>
    </row>
    <row r="495" spans="3:55" x14ac:dyDescent="0.25">
      <c r="C495" s="17"/>
      <c r="D495" s="30">
        <f t="shared" si="111"/>
        <v>1761.3335668131683</v>
      </c>
      <c r="E495" s="17">
        <f t="shared" si="112"/>
        <v>-917.02450190521745</v>
      </c>
      <c r="F495" s="30">
        <f t="shared" si="113"/>
        <v>844.30906490795087</v>
      </c>
      <c r="G495">
        <f t="shared" si="114"/>
        <v>5</v>
      </c>
      <c r="H495" s="31">
        <f t="shared" si="115"/>
        <v>9.7656225800141683E-4</v>
      </c>
      <c r="I495" s="30">
        <f t="shared" si="116"/>
        <v>0</v>
      </c>
      <c r="J495" s="2"/>
      <c r="K495" s="20">
        <v>100</v>
      </c>
      <c r="L495" s="7">
        <f t="shared" si="124"/>
        <v>86.21598533371521</v>
      </c>
      <c r="M495" s="7">
        <f t="shared" si="124"/>
        <v>98.094719243534925</v>
      </c>
      <c r="N495" s="7">
        <f t="shared" si="124"/>
        <v>111.61009070675183</v>
      </c>
      <c r="O495" s="7">
        <f t="shared" si="124"/>
        <v>126.98759366081123</v>
      </c>
      <c r="P495" s="7">
        <f t="shared" si="124"/>
        <v>144.48379032441528</v>
      </c>
      <c r="Q495" s="7">
        <f t="shared" si="123"/>
        <v>124.56812347569371</v>
      </c>
      <c r="R495" s="7">
        <f t="shared" si="123"/>
        <v>141.73096847115283</v>
      </c>
      <c r="S495" s="7">
        <f t="shared" si="123"/>
        <v>122.19475099042165</v>
      </c>
      <c r="T495" s="7">
        <f t="shared" si="123"/>
        <v>105.35140859247174</v>
      </c>
      <c r="U495" s="7">
        <f t="shared" si="123"/>
        <v>90.829754980947826</v>
      </c>
      <c r="W495" s="20">
        <v>100</v>
      </c>
      <c r="X495" s="7">
        <f t="shared" si="121"/>
        <v>115.98777142420998</v>
      </c>
      <c r="Y495" s="7">
        <f t="shared" si="121"/>
        <v>103.87831843691006</v>
      </c>
      <c r="Z495" s="7">
        <f t="shared" si="121"/>
        <v>91.768865449610146</v>
      </c>
      <c r="AA495" s="7">
        <f t="shared" si="119"/>
        <v>79.659412462310229</v>
      </c>
      <c r="AB495" s="7">
        <f t="shared" si="119"/>
        <v>67.549959475010311</v>
      </c>
      <c r="AC495" s="7">
        <f t="shared" si="119"/>
        <v>83.537730899220293</v>
      </c>
      <c r="AD495" s="7">
        <f t="shared" si="109"/>
        <v>71.428277911920375</v>
      </c>
      <c r="AE495" s="7">
        <f t="shared" si="109"/>
        <v>87.416049336130357</v>
      </c>
      <c r="AF495" s="7">
        <f t="shared" si="109"/>
        <v>103.40382076034034</v>
      </c>
      <c r="AG495" s="7">
        <f t="shared" si="117"/>
        <v>119.39159218455032</v>
      </c>
      <c r="AI495" s="17">
        <f t="shared" si="118"/>
        <v>0</v>
      </c>
      <c r="AJ495" s="17">
        <f t="shared" si="122"/>
        <v>0</v>
      </c>
      <c r="AK495" s="17">
        <f t="shared" si="122"/>
        <v>0</v>
      </c>
      <c r="AL495" s="17">
        <f t="shared" si="122"/>
        <v>0</v>
      </c>
      <c r="AM495" s="17">
        <f t="shared" si="120"/>
        <v>0</v>
      </c>
      <c r="AN495" s="17">
        <f t="shared" si="120"/>
        <v>0</v>
      </c>
      <c r="AO495" s="17">
        <f t="shared" si="120"/>
        <v>0</v>
      </c>
      <c r="AP495" s="17">
        <f t="shared" si="110"/>
        <v>0</v>
      </c>
      <c r="AQ495" s="17">
        <f t="shared" si="110"/>
        <v>0</v>
      </c>
      <c r="AR495" s="17">
        <f t="shared" si="110"/>
        <v>0</v>
      </c>
      <c r="AT495">
        <v>0</v>
      </c>
      <c r="AU495">
        <v>1</v>
      </c>
      <c r="AV495">
        <v>1</v>
      </c>
      <c r="AW495">
        <v>1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0</v>
      </c>
    </row>
    <row r="496" spans="3:55" x14ac:dyDescent="0.25">
      <c r="C496" s="17"/>
      <c r="D496" s="30">
        <f t="shared" si="111"/>
        <v>-1043.5145177395257</v>
      </c>
      <c r="E496" s="17">
        <f t="shared" si="112"/>
        <v>1986.6597914390709</v>
      </c>
      <c r="F496" s="30">
        <f t="shared" si="113"/>
        <v>943.14527369954521</v>
      </c>
      <c r="G496">
        <f t="shared" si="114"/>
        <v>6</v>
      </c>
      <c r="H496" s="31">
        <f t="shared" si="115"/>
        <v>9.7699716664180632E-4</v>
      </c>
      <c r="I496" s="30">
        <f t="shared" si="116"/>
        <v>0</v>
      </c>
      <c r="J496" s="2"/>
      <c r="K496" s="20">
        <v>100</v>
      </c>
      <c r="L496" s="7">
        <f t="shared" si="124"/>
        <v>86.21598533371521</v>
      </c>
      <c r="M496" s="7">
        <f t="shared" si="124"/>
        <v>98.094719243534925</v>
      </c>
      <c r="N496" s="7">
        <f t="shared" si="124"/>
        <v>111.61009070675183</v>
      </c>
      <c r="O496" s="7">
        <f t="shared" si="124"/>
        <v>126.98759366081123</v>
      </c>
      <c r="P496" s="7">
        <f t="shared" si="124"/>
        <v>144.48379032441528</v>
      </c>
      <c r="Q496" s="7">
        <f t="shared" si="123"/>
        <v>124.56812347569371</v>
      </c>
      <c r="R496" s="7">
        <f t="shared" si="123"/>
        <v>141.73096847115283</v>
      </c>
      <c r="S496" s="7">
        <f t="shared" si="123"/>
        <v>122.19475099042165</v>
      </c>
      <c r="T496" s="7">
        <f t="shared" si="123"/>
        <v>105.35140859247174</v>
      </c>
      <c r="U496" s="7">
        <f t="shared" si="123"/>
        <v>119.86659791439071</v>
      </c>
      <c r="W496" s="20">
        <v>100</v>
      </c>
      <c r="X496" s="7">
        <f t="shared" si="121"/>
        <v>115.98777142420998</v>
      </c>
      <c r="Y496" s="7">
        <f t="shared" si="121"/>
        <v>103.87831843691006</v>
      </c>
      <c r="Z496" s="7">
        <f t="shared" si="121"/>
        <v>91.768865449610146</v>
      </c>
      <c r="AA496" s="7">
        <f t="shared" si="119"/>
        <v>79.659412462310229</v>
      </c>
      <c r="AB496" s="7">
        <f t="shared" si="119"/>
        <v>67.549959475010311</v>
      </c>
      <c r="AC496" s="7">
        <f t="shared" si="119"/>
        <v>83.537730899220293</v>
      </c>
      <c r="AD496" s="7">
        <f t="shared" si="109"/>
        <v>71.428277911920375</v>
      </c>
      <c r="AE496" s="7">
        <f t="shared" si="109"/>
        <v>87.416049336130357</v>
      </c>
      <c r="AF496" s="7">
        <f t="shared" si="109"/>
        <v>103.40382076034034</v>
      </c>
      <c r="AG496" s="7">
        <f t="shared" si="117"/>
        <v>91.29436777304042</v>
      </c>
      <c r="AI496" s="17">
        <f t="shared" si="118"/>
        <v>0</v>
      </c>
      <c r="AJ496" s="17">
        <f t="shared" si="122"/>
        <v>0</v>
      </c>
      <c r="AK496" s="17">
        <f t="shared" si="122"/>
        <v>0</v>
      </c>
      <c r="AL496" s="17">
        <f t="shared" si="122"/>
        <v>0</v>
      </c>
      <c r="AM496" s="17">
        <f t="shared" si="120"/>
        <v>0</v>
      </c>
      <c r="AN496" s="17">
        <f t="shared" si="120"/>
        <v>0</v>
      </c>
      <c r="AO496" s="17">
        <f t="shared" si="120"/>
        <v>0</v>
      </c>
      <c r="AP496" s="17">
        <f t="shared" si="110"/>
        <v>0</v>
      </c>
      <c r="AQ496" s="17">
        <f t="shared" si="110"/>
        <v>0</v>
      </c>
      <c r="AR496" s="17">
        <f t="shared" si="110"/>
        <v>0</v>
      </c>
      <c r="AT496">
        <v>0</v>
      </c>
      <c r="AU496">
        <v>1</v>
      </c>
      <c r="AV496">
        <v>1</v>
      </c>
      <c r="AW496">
        <v>1</v>
      </c>
      <c r="AX496">
        <v>1</v>
      </c>
      <c r="AY496">
        <v>0</v>
      </c>
      <c r="AZ496">
        <v>1</v>
      </c>
      <c r="BA496">
        <v>0</v>
      </c>
      <c r="BB496">
        <v>0</v>
      </c>
      <c r="BC496">
        <v>1</v>
      </c>
    </row>
    <row r="497" spans="3:55" x14ac:dyDescent="0.25">
      <c r="C497" s="17"/>
      <c r="D497" s="30">
        <f t="shared" si="111"/>
        <v>-1043.5145177395257</v>
      </c>
      <c r="E497" s="17">
        <f t="shared" si="112"/>
        <v>1986.6597914390709</v>
      </c>
      <c r="F497" s="30">
        <f t="shared" si="113"/>
        <v>943.14527369954521</v>
      </c>
      <c r="G497">
        <f t="shared" si="114"/>
        <v>6</v>
      </c>
      <c r="H497" s="31">
        <f t="shared" si="115"/>
        <v>9.7699716664180632E-4</v>
      </c>
      <c r="I497" s="30">
        <f t="shared" si="116"/>
        <v>0</v>
      </c>
      <c r="J497" s="2"/>
      <c r="K497" s="20">
        <v>100</v>
      </c>
      <c r="L497" s="7">
        <f t="shared" si="124"/>
        <v>86.21598533371521</v>
      </c>
      <c r="M497" s="7">
        <f t="shared" si="124"/>
        <v>98.094719243534925</v>
      </c>
      <c r="N497" s="7">
        <f t="shared" si="124"/>
        <v>111.61009070675183</v>
      </c>
      <c r="O497" s="7">
        <f t="shared" si="124"/>
        <v>126.98759366081123</v>
      </c>
      <c r="P497" s="7">
        <f t="shared" si="124"/>
        <v>144.48379032441528</v>
      </c>
      <c r="Q497" s="7">
        <f t="shared" si="123"/>
        <v>124.56812347569371</v>
      </c>
      <c r="R497" s="7">
        <f t="shared" si="123"/>
        <v>141.73096847115283</v>
      </c>
      <c r="S497" s="7">
        <f t="shared" si="123"/>
        <v>122.19475099042165</v>
      </c>
      <c r="T497" s="7">
        <f t="shared" si="123"/>
        <v>139.03059560292036</v>
      </c>
      <c r="U497" s="7">
        <f t="shared" si="123"/>
        <v>119.86659791439071</v>
      </c>
      <c r="W497" s="20">
        <v>100</v>
      </c>
      <c r="X497" s="7">
        <f t="shared" si="121"/>
        <v>115.98777142420998</v>
      </c>
      <c r="Y497" s="7">
        <f t="shared" si="121"/>
        <v>103.87831843691006</v>
      </c>
      <c r="Z497" s="7">
        <f t="shared" si="121"/>
        <v>91.768865449610146</v>
      </c>
      <c r="AA497" s="7">
        <f t="shared" si="119"/>
        <v>79.659412462310229</v>
      </c>
      <c r="AB497" s="7">
        <f t="shared" si="119"/>
        <v>67.549959475010311</v>
      </c>
      <c r="AC497" s="7">
        <f t="shared" si="119"/>
        <v>83.537730899220293</v>
      </c>
      <c r="AD497" s="7">
        <f t="shared" si="109"/>
        <v>71.428277911920375</v>
      </c>
      <c r="AE497" s="7">
        <f t="shared" si="109"/>
        <v>87.416049336130357</v>
      </c>
      <c r="AF497" s="7">
        <f t="shared" si="109"/>
        <v>75.306596348830439</v>
      </c>
      <c r="AG497" s="7">
        <f t="shared" si="117"/>
        <v>91.29436777304042</v>
      </c>
      <c r="AI497" s="17">
        <f t="shared" si="118"/>
        <v>0</v>
      </c>
      <c r="AJ497" s="17">
        <f t="shared" si="122"/>
        <v>0</v>
      </c>
      <c r="AK497" s="17">
        <f t="shared" si="122"/>
        <v>0</v>
      </c>
      <c r="AL497" s="17">
        <f t="shared" si="122"/>
        <v>0</v>
      </c>
      <c r="AM497" s="17">
        <f t="shared" si="120"/>
        <v>0</v>
      </c>
      <c r="AN497" s="17">
        <f t="shared" si="120"/>
        <v>0</v>
      </c>
      <c r="AO497" s="17">
        <f t="shared" si="120"/>
        <v>0</v>
      </c>
      <c r="AP497" s="17">
        <f t="shared" si="110"/>
        <v>0</v>
      </c>
      <c r="AQ497" s="17">
        <f t="shared" si="110"/>
        <v>0</v>
      </c>
      <c r="AR497" s="17">
        <f t="shared" si="110"/>
        <v>0</v>
      </c>
      <c r="AT497">
        <v>0</v>
      </c>
      <c r="AU497">
        <v>1</v>
      </c>
      <c r="AV497">
        <v>1</v>
      </c>
      <c r="AW497">
        <v>1</v>
      </c>
      <c r="AX497">
        <v>1</v>
      </c>
      <c r="AY497">
        <v>0</v>
      </c>
      <c r="AZ497">
        <v>1</v>
      </c>
      <c r="BA497">
        <v>0</v>
      </c>
      <c r="BB497">
        <v>1</v>
      </c>
      <c r="BC497">
        <v>0</v>
      </c>
    </row>
    <row r="498" spans="3:55" x14ac:dyDescent="0.25">
      <c r="C498" s="17"/>
      <c r="D498" s="30">
        <f t="shared" si="111"/>
        <v>-5821.6989792951717</v>
      </c>
      <c r="E498" s="17">
        <f t="shared" si="112"/>
        <v>5818.6062470211509</v>
      </c>
      <c r="F498" s="30">
        <f t="shared" si="113"/>
        <v>-3.0927322740208183</v>
      </c>
      <c r="G498">
        <f t="shared" si="114"/>
        <v>7</v>
      </c>
      <c r="H498" s="31">
        <f t="shared" si="115"/>
        <v>9.7743226896726152E-4</v>
      </c>
      <c r="I498" s="30">
        <f t="shared" si="116"/>
        <v>0</v>
      </c>
      <c r="J498" s="2"/>
      <c r="K498" s="20">
        <v>100</v>
      </c>
      <c r="L498" s="7">
        <f t="shared" si="124"/>
        <v>86.21598533371521</v>
      </c>
      <c r="M498" s="7">
        <f t="shared" si="124"/>
        <v>98.094719243534925</v>
      </c>
      <c r="N498" s="7">
        <f t="shared" si="124"/>
        <v>111.61009070675183</v>
      </c>
      <c r="O498" s="7">
        <f t="shared" si="124"/>
        <v>126.98759366081123</v>
      </c>
      <c r="P498" s="7">
        <f t="shared" si="124"/>
        <v>144.48379032441528</v>
      </c>
      <c r="Q498" s="7">
        <f t="shared" si="123"/>
        <v>124.56812347569371</v>
      </c>
      <c r="R498" s="7">
        <f t="shared" si="123"/>
        <v>141.73096847115283</v>
      </c>
      <c r="S498" s="7">
        <f t="shared" si="123"/>
        <v>122.19475099042165</v>
      </c>
      <c r="T498" s="7">
        <f t="shared" si="123"/>
        <v>139.03059560292036</v>
      </c>
      <c r="U498" s="7">
        <f t="shared" si="123"/>
        <v>158.18606247021151</v>
      </c>
      <c r="W498" s="20">
        <v>100</v>
      </c>
      <c r="X498" s="7">
        <f t="shared" si="121"/>
        <v>115.98777142420998</v>
      </c>
      <c r="Y498" s="7">
        <f t="shared" si="121"/>
        <v>103.87831843691006</v>
      </c>
      <c r="Z498" s="7">
        <f t="shared" si="121"/>
        <v>91.768865449610146</v>
      </c>
      <c r="AA498" s="7">
        <f t="shared" si="119"/>
        <v>79.659412462310229</v>
      </c>
      <c r="AB498" s="7">
        <f t="shared" si="119"/>
        <v>67.549959475010311</v>
      </c>
      <c r="AC498" s="7">
        <f t="shared" si="119"/>
        <v>83.537730899220293</v>
      </c>
      <c r="AD498" s="7">
        <f t="shared" si="109"/>
        <v>71.428277911920375</v>
      </c>
      <c r="AE498" s="7">
        <f t="shared" si="109"/>
        <v>87.416049336130357</v>
      </c>
      <c r="AF498" s="7">
        <f t="shared" si="109"/>
        <v>75.306596348830439</v>
      </c>
      <c r="AG498" s="7">
        <f t="shared" si="117"/>
        <v>63.197143361530522</v>
      </c>
      <c r="AI498" s="17">
        <f t="shared" si="118"/>
        <v>0</v>
      </c>
      <c r="AJ498" s="17">
        <f t="shared" si="122"/>
        <v>0</v>
      </c>
      <c r="AK498" s="17">
        <f t="shared" si="122"/>
        <v>0</v>
      </c>
      <c r="AL498" s="17">
        <f t="shared" si="122"/>
        <v>0</v>
      </c>
      <c r="AM498" s="17">
        <f t="shared" si="120"/>
        <v>0</v>
      </c>
      <c r="AN498" s="17">
        <f t="shared" si="120"/>
        <v>0</v>
      </c>
      <c r="AO498" s="17">
        <f t="shared" si="120"/>
        <v>0</v>
      </c>
      <c r="AP498" s="17">
        <f t="shared" si="110"/>
        <v>0</v>
      </c>
      <c r="AQ498" s="17">
        <f t="shared" si="110"/>
        <v>0</v>
      </c>
      <c r="AR498" s="17">
        <f t="shared" si="110"/>
        <v>0</v>
      </c>
      <c r="AT498">
        <v>0</v>
      </c>
      <c r="AU498">
        <v>1</v>
      </c>
      <c r="AV498">
        <v>1</v>
      </c>
      <c r="AW498">
        <v>1</v>
      </c>
      <c r="AX498">
        <v>1</v>
      </c>
      <c r="AY498">
        <v>0</v>
      </c>
      <c r="AZ498">
        <v>1</v>
      </c>
      <c r="BA498">
        <v>0</v>
      </c>
      <c r="BB498">
        <v>1</v>
      </c>
      <c r="BC498">
        <v>1</v>
      </c>
    </row>
    <row r="499" spans="3:55" x14ac:dyDescent="0.25">
      <c r="C499" s="17"/>
      <c r="D499" s="30">
        <f t="shared" si="111"/>
        <v>-2727.3853034976646</v>
      </c>
      <c r="E499" s="17">
        <f t="shared" si="112"/>
        <v>1986.6597914390709</v>
      </c>
      <c r="F499" s="30">
        <f t="shared" si="113"/>
        <v>-740.72551205859372</v>
      </c>
      <c r="G499">
        <f t="shared" si="114"/>
        <v>6</v>
      </c>
      <c r="H499" s="31">
        <f t="shared" si="115"/>
        <v>9.7699716664180632E-4</v>
      </c>
      <c r="I499" s="30">
        <f t="shared" si="116"/>
        <v>1</v>
      </c>
      <c r="J499" s="2"/>
      <c r="K499" s="20">
        <v>100</v>
      </c>
      <c r="L499" s="7">
        <f t="shared" si="124"/>
        <v>86.21598533371521</v>
      </c>
      <c r="M499" s="7">
        <f t="shared" si="124"/>
        <v>98.094719243534925</v>
      </c>
      <c r="N499" s="7">
        <f t="shared" si="124"/>
        <v>111.61009070675183</v>
      </c>
      <c r="O499" s="7">
        <f t="shared" si="124"/>
        <v>126.98759366081123</v>
      </c>
      <c r="P499" s="7">
        <f t="shared" si="124"/>
        <v>144.48379032441528</v>
      </c>
      <c r="Q499" s="7">
        <f t="shared" si="123"/>
        <v>124.56812347569371</v>
      </c>
      <c r="R499" s="7">
        <f t="shared" si="123"/>
        <v>141.73096847115283</v>
      </c>
      <c r="S499" s="7">
        <f t="shared" si="123"/>
        <v>161.25848943763302</v>
      </c>
      <c r="T499" s="7">
        <f t="shared" si="123"/>
        <v>139.03059560292036</v>
      </c>
      <c r="U499" s="7">
        <f t="shared" si="123"/>
        <v>119.86659791439071</v>
      </c>
      <c r="W499" s="20">
        <v>100</v>
      </c>
      <c r="X499" s="7">
        <f t="shared" si="121"/>
        <v>115.98777142420998</v>
      </c>
      <c r="Y499" s="7">
        <f t="shared" si="121"/>
        <v>103.87831843691006</v>
      </c>
      <c r="Z499" s="7">
        <f t="shared" si="121"/>
        <v>91.768865449610146</v>
      </c>
      <c r="AA499" s="7">
        <f t="shared" si="119"/>
        <v>79.659412462310229</v>
      </c>
      <c r="AB499" s="7">
        <f t="shared" si="119"/>
        <v>67.549959475010311</v>
      </c>
      <c r="AC499" s="7">
        <f t="shared" si="119"/>
        <v>83.537730899220293</v>
      </c>
      <c r="AD499" s="7">
        <f t="shared" si="109"/>
        <v>71.428277911920375</v>
      </c>
      <c r="AE499" s="7">
        <f t="shared" si="109"/>
        <v>100</v>
      </c>
      <c r="AF499" s="7">
        <f t="shared" si="109"/>
        <v>115.98777142420998</v>
      </c>
      <c r="AG499" s="7">
        <f t="shared" si="117"/>
        <v>131.97554284841996</v>
      </c>
      <c r="AI499" s="17">
        <f t="shared" si="118"/>
        <v>0</v>
      </c>
      <c r="AJ499" s="17">
        <f t="shared" si="122"/>
        <v>0</v>
      </c>
      <c r="AK499" s="17">
        <f t="shared" si="122"/>
        <v>0</v>
      </c>
      <c r="AL499" s="17">
        <f t="shared" si="122"/>
        <v>0</v>
      </c>
      <c r="AM499" s="17">
        <f t="shared" si="120"/>
        <v>0</v>
      </c>
      <c r="AN499" s="17">
        <f t="shared" si="120"/>
        <v>0</v>
      </c>
      <c r="AO499" s="17">
        <f t="shared" si="120"/>
        <v>0</v>
      </c>
      <c r="AP499" s="17">
        <f t="shared" si="110"/>
        <v>-6560.1848412035915</v>
      </c>
      <c r="AQ499" s="17">
        <f t="shared" si="110"/>
        <v>0</v>
      </c>
      <c r="AR499" s="17">
        <f t="shared" si="110"/>
        <v>0</v>
      </c>
      <c r="AT499">
        <v>0</v>
      </c>
      <c r="AU499">
        <v>1</v>
      </c>
      <c r="AV499">
        <v>1</v>
      </c>
      <c r="AW499">
        <v>1</v>
      </c>
      <c r="AX499">
        <v>1</v>
      </c>
      <c r="AY499">
        <v>0</v>
      </c>
      <c r="AZ499">
        <v>1</v>
      </c>
      <c r="BA499">
        <v>1</v>
      </c>
      <c r="BB499">
        <v>0</v>
      </c>
      <c r="BC499">
        <v>0</v>
      </c>
    </row>
    <row r="500" spans="3:55" x14ac:dyDescent="0.25">
      <c r="C500" s="17"/>
      <c r="D500" s="30">
        <f t="shared" si="111"/>
        <v>-5946.6889186631633</v>
      </c>
      <c r="E500" s="17">
        <f t="shared" si="112"/>
        <v>5818.6062470211509</v>
      </c>
      <c r="F500" s="30">
        <f t="shared" si="113"/>
        <v>-128.08267164201243</v>
      </c>
      <c r="G500">
        <f t="shared" si="114"/>
        <v>7</v>
      </c>
      <c r="H500" s="31">
        <f t="shared" si="115"/>
        <v>9.7743226896726152E-4</v>
      </c>
      <c r="I500" s="30">
        <f t="shared" si="116"/>
        <v>1</v>
      </c>
      <c r="J500" s="2"/>
      <c r="K500" s="20">
        <v>100</v>
      </c>
      <c r="L500" s="7">
        <f t="shared" si="124"/>
        <v>86.21598533371521</v>
      </c>
      <c r="M500" s="7">
        <f t="shared" si="124"/>
        <v>98.094719243534925</v>
      </c>
      <c r="N500" s="7">
        <f t="shared" si="124"/>
        <v>111.61009070675183</v>
      </c>
      <c r="O500" s="7">
        <f t="shared" si="124"/>
        <v>126.98759366081123</v>
      </c>
      <c r="P500" s="7">
        <f t="shared" si="124"/>
        <v>144.48379032441528</v>
      </c>
      <c r="Q500" s="7">
        <f t="shared" si="123"/>
        <v>124.56812347569371</v>
      </c>
      <c r="R500" s="7">
        <f t="shared" si="123"/>
        <v>141.73096847115283</v>
      </c>
      <c r="S500" s="7">
        <f t="shared" si="123"/>
        <v>161.25848943763302</v>
      </c>
      <c r="T500" s="7">
        <f t="shared" si="123"/>
        <v>139.03059560292036</v>
      </c>
      <c r="U500" s="7">
        <f t="shared" si="123"/>
        <v>158.18606247021151</v>
      </c>
      <c r="W500" s="20">
        <v>100</v>
      </c>
      <c r="X500" s="7">
        <f t="shared" si="121"/>
        <v>115.98777142420998</v>
      </c>
      <c r="Y500" s="7">
        <f t="shared" si="121"/>
        <v>103.87831843691006</v>
      </c>
      <c r="Z500" s="7">
        <f t="shared" si="121"/>
        <v>91.768865449610146</v>
      </c>
      <c r="AA500" s="7">
        <f t="shared" si="119"/>
        <v>79.659412462310229</v>
      </c>
      <c r="AB500" s="7">
        <f t="shared" si="119"/>
        <v>67.549959475010311</v>
      </c>
      <c r="AC500" s="7">
        <f t="shared" si="119"/>
        <v>83.537730899220293</v>
      </c>
      <c r="AD500" s="7">
        <f t="shared" si="109"/>
        <v>71.428277911920375</v>
      </c>
      <c r="AE500" s="7">
        <f t="shared" si="109"/>
        <v>100</v>
      </c>
      <c r="AF500" s="7">
        <f t="shared" si="109"/>
        <v>115.98777142420998</v>
      </c>
      <c r="AG500" s="7">
        <f t="shared" si="117"/>
        <v>103.87831843691006</v>
      </c>
      <c r="AI500" s="17">
        <f t="shared" si="118"/>
        <v>0</v>
      </c>
      <c r="AJ500" s="17">
        <f t="shared" si="122"/>
        <v>0</v>
      </c>
      <c r="AK500" s="17">
        <f t="shared" si="122"/>
        <v>0</v>
      </c>
      <c r="AL500" s="17">
        <f t="shared" si="122"/>
        <v>0</v>
      </c>
      <c r="AM500" s="17">
        <f t="shared" si="120"/>
        <v>0</v>
      </c>
      <c r="AN500" s="17">
        <f t="shared" si="120"/>
        <v>0</v>
      </c>
      <c r="AO500" s="17">
        <f t="shared" si="120"/>
        <v>0</v>
      </c>
      <c r="AP500" s="17">
        <f t="shared" si="110"/>
        <v>-6560.1848412035915</v>
      </c>
      <c r="AQ500" s="17">
        <f t="shared" si="110"/>
        <v>0</v>
      </c>
      <c r="AR500" s="17">
        <f t="shared" si="110"/>
        <v>0</v>
      </c>
      <c r="AT500">
        <v>0</v>
      </c>
      <c r="AU500">
        <v>1</v>
      </c>
      <c r="AV500">
        <v>1</v>
      </c>
      <c r="AW500">
        <v>1</v>
      </c>
      <c r="AX500">
        <v>1</v>
      </c>
      <c r="AY500">
        <v>0</v>
      </c>
      <c r="AZ500">
        <v>1</v>
      </c>
      <c r="BA500">
        <v>1</v>
      </c>
      <c r="BB500">
        <v>0</v>
      </c>
      <c r="BC500">
        <v>1</v>
      </c>
    </row>
    <row r="501" spans="3:55" x14ac:dyDescent="0.25">
      <c r="C501" s="17"/>
      <c r="D501" s="30">
        <f t="shared" si="111"/>
        <v>-5946.6889186631633</v>
      </c>
      <c r="E501" s="17">
        <f t="shared" si="112"/>
        <v>5818.6062470211509</v>
      </c>
      <c r="F501" s="30">
        <f t="shared" si="113"/>
        <v>-128.08267164201243</v>
      </c>
      <c r="G501">
        <f t="shared" si="114"/>
        <v>7</v>
      </c>
      <c r="H501" s="31">
        <f t="shared" si="115"/>
        <v>9.7743226896726152E-4</v>
      </c>
      <c r="I501" s="30">
        <f t="shared" si="116"/>
        <v>1</v>
      </c>
      <c r="J501" s="2"/>
      <c r="K501" s="20">
        <v>100</v>
      </c>
      <c r="L501" s="7">
        <f t="shared" si="124"/>
        <v>86.21598533371521</v>
      </c>
      <c r="M501" s="7">
        <f t="shared" si="124"/>
        <v>98.094719243534925</v>
      </c>
      <c r="N501" s="7">
        <f t="shared" si="124"/>
        <v>111.61009070675183</v>
      </c>
      <c r="O501" s="7">
        <f t="shared" si="124"/>
        <v>126.98759366081123</v>
      </c>
      <c r="P501" s="7">
        <f t="shared" si="124"/>
        <v>144.48379032441528</v>
      </c>
      <c r="Q501" s="7">
        <f t="shared" si="123"/>
        <v>124.56812347569371</v>
      </c>
      <c r="R501" s="7">
        <f t="shared" si="123"/>
        <v>141.73096847115283</v>
      </c>
      <c r="S501" s="7">
        <f t="shared" si="123"/>
        <v>161.25848943763302</v>
      </c>
      <c r="T501" s="7">
        <f t="shared" si="123"/>
        <v>183.47648856290695</v>
      </c>
      <c r="U501" s="7">
        <f t="shared" si="123"/>
        <v>158.18606247021151</v>
      </c>
      <c r="W501" s="20">
        <v>100</v>
      </c>
      <c r="X501" s="7">
        <f t="shared" si="121"/>
        <v>115.98777142420998</v>
      </c>
      <c r="Y501" s="7">
        <f t="shared" si="121"/>
        <v>103.87831843691006</v>
      </c>
      <c r="Z501" s="7">
        <f t="shared" si="121"/>
        <v>91.768865449610146</v>
      </c>
      <c r="AA501" s="7">
        <f t="shared" si="119"/>
        <v>79.659412462310229</v>
      </c>
      <c r="AB501" s="7">
        <f t="shared" si="119"/>
        <v>67.549959475010311</v>
      </c>
      <c r="AC501" s="7">
        <f t="shared" si="119"/>
        <v>83.537730899220293</v>
      </c>
      <c r="AD501" s="7">
        <f t="shared" si="109"/>
        <v>71.428277911920375</v>
      </c>
      <c r="AE501" s="7">
        <f t="shared" si="109"/>
        <v>100</v>
      </c>
      <c r="AF501" s="7">
        <f t="shared" si="109"/>
        <v>87.890547012700083</v>
      </c>
      <c r="AG501" s="7">
        <f t="shared" si="117"/>
        <v>103.87831843691006</v>
      </c>
      <c r="AI501" s="17">
        <f t="shared" si="118"/>
        <v>0</v>
      </c>
      <c r="AJ501" s="17">
        <f t="shared" si="122"/>
        <v>0</v>
      </c>
      <c r="AK501" s="17">
        <f t="shared" si="122"/>
        <v>0</v>
      </c>
      <c r="AL501" s="17">
        <f t="shared" si="122"/>
        <v>0</v>
      </c>
      <c r="AM501" s="17">
        <f t="shared" si="120"/>
        <v>0</v>
      </c>
      <c r="AN501" s="17">
        <f t="shared" si="120"/>
        <v>0</v>
      </c>
      <c r="AO501" s="17">
        <f t="shared" si="120"/>
        <v>0</v>
      </c>
      <c r="AP501" s="17">
        <f t="shared" si="110"/>
        <v>-6560.1848412035915</v>
      </c>
      <c r="AQ501" s="17">
        <f t="shared" si="110"/>
        <v>0</v>
      </c>
      <c r="AR501" s="17">
        <f t="shared" si="110"/>
        <v>0</v>
      </c>
      <c r="AT501">
        <v>0</v>
      </c>
      <c r="AU501">
        <v>1</v>
      </c>
      <c r="AV501">
        <v>1</v>
      </c>
      <c r="AW501">
        <v>1</v>
      </c>
      <c r="AX501">
        <v>1</v>
      </c>
      <c r="AY501">
        <v>0</v>
      </c>
      <c r="AZ501">
        <v>1</v>
      </c>
      <c r="BA501">
        <v>1</v>
      </c>
      <c r="BB501">
        <v>1</v>
      </c>
      <c r="BC501">
        <v>0</v>
      </c>
    </row>
    <row r="502" spans="3:55" x14ac:dyDescent="0.25">
      <c r="C502" s="17"/>
      <c r="D502" s="30">
        <f t="shared" si="111"/>
        <v>-11616.018461641397</v>
      </c>
      <c r="E502" s="17">
        <f t="shared" si="112"/>
        <v>10875.565666509598</v>
      </c>
      <c r="F502" s="30">
        <f t="shared" si="113"/>
        <v>-740.45279513179958</v>
      </c>
      <c r="G502">
        <f t="shared" si="114"/>
        <v>8</v>
      </c>
      <c r="H502" s="31">
        <f t="shared" si="115"/>
        <v>9.7786756506404015E-4</v>
      </c>
      <c r="I502" s="30">
        <f t="shared" si="116"/>
        <v>1</v>
      </c>
      <c r="J502" s="2"/>
      <c r="K502" s="20">
        <v>100</v>
      </c>
      <c r="L502" s="7">
        <f t="shared" si="124"/>
        <v>86.21598533371521</v>
      </c>
      <c r="M502" s="7">
        <f t="shared" si="124"/>
        <v>98.094719243534925</v>
      </c>
      <c r="N502" s="7">
        <f t="shared" si="124"/>
        <v>111.61009070675183</v>
      </c>
      <c r="O502" s="7">
        <f t="shared" si="124"/>
        <v>126.98759366081123</v>
      </c>
      <c r="P502" s="7">
        <f t="shared" si="124"/>
        <v>144.48379032441528</v>
      </c>
      <c r="Q502" s="7">
        <f t="shared" si="123"/>
        <v>124.56812347569371</v>
      </c>
      <c r="R502" s="7">
        <f t="shared" si="123"/>
        <v>141.73096847115283</v>
      </c>
      <c r="S502" s="7">
        <f t="shared" si="123"/>
        <v>161.25848943763302</v>
      </c>
      <c r="T502" s="7">
        <f t="shared" si="123"/>
        <v>183.47648856290695</v>
      </c>
      <c r="U502" s="7">
        <f t="shared" si="123"/>
        <v>208.75565666509598</v>
      </c>
      <c r="W502" s="20">
        <v>100</v>
      </c>
      <c r="X502" s="7">
        <f t="shared" si="121"/>
        <v>115.98777142420998</v>
      </c>
      <c r="Y502" s="7">
        <f t="shared" si="121"/>
        <v>103.87831843691006</v>
      </c>
      <c r="Z502" s="7">
        <f t="shared" si="121"/>
        <v>91.768865449610146</v>
      </c>
      <c r="AA502" s="7">
        <f t="shared" si="119"/>
        <v>79.659412462310229</v>
      </c>
      <c r="AB502" s="7">
        <f t="shared" si="119"/>
        <v>67.549959475010311</v>
      </c>
      <c r="AC502" s="7">
        <f t="shared" si="119"/>
        <v>83.537730899220293</v>
      </c>
      <c r="AD502" s="7">
        <f t="shared" si="109"/>
        <v>71.428277911920375</v>
      </c>
      <c r="AE502" s="7">
        <f t="shared" si="109"/>
        <v>100</v>
      </c>
      <c r="AF502" s="7">
        <f t="shared" si="109"/>
        <v>87.890547012700083</v>
      </c>
      <c r="AG502" s="7">
        <f t="shared" si="117"/>
        <v>75.781094025400165</v>
      </c>
      <c r="AI502" s="17">
        <f t="shared" si="118"/>
        <v>0</v>
      </c>
      <c r="AJ502" s="17">
        <f t="shared" si="122"/>
        <v>0</v>
      </c>
      <c r="AK502" s="17">
        <f t="shared" si="122"/>
        <v>0</v>
      </c>
      <c r="AL502" s="17">
        <f t="shared" si="122"/>
        <v>0</v>
      </c>
      <c r="AM502" s="17">
        <f t="shared" si="120"/>
        <v>0</v>
      </c>
      <c r="AN502" s="17">
        <f t="shared" si="120"/>
        <v>0</v>
      </c>
      <c r="AO502" s="17">
        <f t="shared" si="120"/>
        <v>0</v>
      </c>
      <c r="AP502" s="17">
        <f t="shared" si="110"/>
        <v>-6560.1848412035915</v>
      </c>
      <c r="AQ502" s="17">
        <f t="shared" si="110"/>
        <v>0</v>
      </c>
      <c r="AR502" s="17">
        <f t="shared" si="110"/>
        <v>0</v>
      </c>
      <c r="AT502">
        <v>0</v>
      </c>
      <c r="AU502">
        <v>1</v>
      </c>
      <c r="AV502">
        <v>1</v>
      </c>
      <c r="AW502">
        <v>1</v>
      </c>
      <c r="AX502">
        <v>1</v>
      </c>
      <c r="AY502">
        <v>0</v>
      </c>
      <c r="AZ502">
        <v>1</v>
      </c>
      <c r="BA502">
        <v>1</v>
      </c>
      <c r="BB502">
        <v>1</v>
      </c>
      <c r="BC502">
        <v>1</v>
      </c>
    </row>
    <row r="503" spans="3:55" x14ac:dyDescent="0.25">
      <c r="C503" s="17"/>
      <c r="D503" s="30">
        <f t="shared" si="111"/>
        <v>-819.99342592304652</v>
      </c>
      <c r="E503" s="17">
        <f t="shared" si="112"/>
        <v>-917.02450190521745</v>
      </c>
      <c r="F503" s="30">
        <f t="shared" si="113"/>
        <v>-1737.017927828264</v>
      </c>
      <c r="G503">
        <f t="shared" si="114"/>
        <v>5</v>
      </c>
      <c r="H503" s="31">
        <f t="shared" si="115"/>
        <v>9.7656225800141683E-4</v>
      </c>
      <c r="I503" s="30">
        <f t="shared" si="116"/>
        <v>2</v>
      </c>
      <c r="J503" s="2"/>
      <c r="K503" s="20">
        <v>100</v>
      </c>
      <c r="L503" s="7">
        <f t="shared" si="124"/>
        <v>86.21598533371521</v>
      </c>
      <c r="M503" s="7">
        <f t="shared" si="124"/>
        <v>98.094719243534925</v>
      </c>
      <c r="N503" s="7">
        <f t="shared" si="124"/>
        <v>111.61009070675183</v>
      </c>
      <c r="O503" s="7">
        <f t="shared" si="124"/>
        <v>126.98759366081123</v>
      </c>
      <c r="P503" s="7">
        <f t="shared" si="124"/>
        <v>144.48379032441528</v>
      </c>
      <c r="Q503" s="7">
        <f t="shared" si="123"/>
        <v>164.39059174763989</v>
      </c>
      <c r="R503" s="7">
        <f t="shared" si="123"/>
        <v>141.73096847115283</v>
      </c>
      <c r="S503" s="7">
        <f t="shared" si="123"/>
        <v>122.19475099042165</v>
      </c>
      <c r="T503" s="7">
        <f t="shared" si="123"/>
        <v>105.35140859247174</v>
      </c>
      <c r="U503" s="7">
        <f t="shared" si="123"/>
        <v>90.829754980947826</v>
      </c>
      <c r="W503" s="20">
        <v>100</v>
      </c>
      <c r="X503" s="7">
        <f t="shared" si="121"/>
        <v>115.98777142420998</v>
      </c>
      <c r="Y503" s="7">
        <f t="shared" si="121"/>
        <v>103.87831843691006</v>
      </c>
      <c r="Z503" s="7">
        <f t="shared" si="121"/>
        <v>91.768865449610146</v>
      </c>
      <c r="AA503" s="7">
        <f t="shared" si="119"/>
        <v>79.659412462310229</v>
      </c>
      <c r="AB503" s="7">
        <f t="shared" si="119"/>
        <v>67.549959475010311</v>
      </c>
      <c r="AC503" s="7">
        <f t="shared" si="119"/>
        <v>100</v>
      </c>
      <c r="AD503" s="7">
        <f t="shared" si="109"/>
        <v>115.98777142420998</v>
      </c>
      <c r="AE503" s="7">
        <f t="shared" si="109"/>
        <v>131.97554284841996</v>
      </c>
      <c r="AF503" s="7">
        <f t="shared" si="109"/>
        <v>100</v>
      </c>
      <c r="AG503" s="7">
        <f t="shared" si="117"/>
        <v>115.98777142420998</v>
      </c>
      <c r="AI503" s="17">
        <f t="shared" si="118"/>
        <v>0</v>
      </c>
      <c r="AJ503" s="17">
        <f t="shared" si="122"/>
        <v>0</v>
      </c>
      <c r="AK503" s="17">
        <f t="shared" si="122"/>
        <v>0</v>
      </c>
      <c r="AL503" s="17">
        <f t="shared" si="122"/>
        <v>0</v>
      </c>
      <c r="AM503" s="17">
        <f t="shared" si="120"/>
        <v>0</v>
      </c>
      <c r="AN503" s="17">
        <f t="shared" si="120"/>
        <v>-7325.1615064604084</v>
      </c>
      <c r="AO503" s="17">
        <f t="shared" si="120"/>
        <v>0</v>
      </c>
      <c r="AP503" s="17">
        <f t="shared" si="110"/>
        <v>0</v>
      </c>
      <c r="AQ503" s="17">
        <f t="shared" si="110"/>
        <v>5053.0027193849701</v>
      </c>
      <c r="AR503" s="17">
        <f t="shared" si="110"/>
        <v>0</v>
      </c>
      <c r="AT503">
        <v>0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0</v>
      </c>
      <c r="BA503">
        <v>0</v>
      </c>
      <c r="BB503">
        <v>0</v>
      </c>
      <c r="BC503">
        <v>0</v>
      </c>
    </row>
    <row r="504" spans="3:55" x14ac:dyDescent="0.25">
      <c r="C504" s="17"/>
      <c r="D504" s="30">
        <f t="shared" si="111"/>
        <v>-3723.6777192673353</v>
      </c>
      <c r="E504" s="17">
        <f t="shared" si="112"/>
        <v>1986.6597914390709</v>
      </c>
      <c r="F504" s="30">
        <f t="shared" si="113"/>
        <v>-1737.0179278282644</v>
      </c>
      <c r="G504">
        <f t="shared" si="114"/>
        <v>6</v>
      </c>
      <c r="H504" s="31">
        <f t="shared" si="115"/>
        <v>9.7699716664180632E-4</v>
      </c>
      <c r="I504" s="30">
        <f t="shared" si="116"/>
        <v>2</v>
      </c>
      <c r="J504" s="2"/>
      <c r="K504" s="20">
        <v>100</v>
      </c>
      <c r="L504" s="7">
        <f t="shared" si="124"/>
        <v>86.21598533371521</v>
      </c>
      <c r="M504" s="7">
        <f t="shared" si="124"/>
        <v>98.094719243534925</v>
      </c>
      <c r="N504" s="7">
        <f t="shared" si="124"/>
        <v>111.61009070675183</v>
      </c>
      <c r="O504" s="7">
        <f t="shared" si="124"/>
        <v>126.98759366081123</v>
      </c>
      <c r="P504" s="7">
        <f t="shared" si="124"/>
        <v>144.48379032441528</v>
      </c>
      <c r="Q504" s="7">
        <f t="shared" si="123"/>
        <v>164.39059174763989</v>
      </c>
      <c r="R504" s="7">
        <f t="shared" si="123"/>
        <v>141.73096847115283</v>
      </c>
      <c r="S504" s="7">
        <f t="shared" si="123"/>
        <v>122.19475099042165</v>
      </c>
      <c r="T504" s="7">
        <f t="shared" si="123"/>
        <v>105.35140859247174</v>
      </c>
      <c r="U504" s="7">
        <f t="shared" si="123"/>
        <v>119.86659791439071</v>
      </c>
      <c r="W504" s="20">
        <v>100</v>
      </c>
      <c r="X504" s="7">
        <f t="shared" si="121"/>
        <v>115.98777142420998</v>
      </c>
      <c r="Y504" s="7">
        <f t="shared" si="121"/>
        <v>103.87831843691006</v>
      </c>
      <c r="Z504" s="7">
        <f t="shared" si="121"/>
        <v>91.768865449610146</v>
      </c>
      <c r="AA504" s="7">
        <f t="shared" si="119"/>
        <v>79.659412462310229</v>
      </c>
      <c r="AB504" s="7">
        <f t="shared" si="119"/>
        <v>67.549959475010311</v>
      </c>
      <c r="AC504" s="7">
        <f t="shared" si="119"/>
        <v>100</v>
      </c>
      <c r="AD504" s="7">
        <f t="shared" si="109"/>
        <v>115.98777142420998</v>
      </c>
      <c r="AE504" s="7">
        <f t="shared" si="109"/>
        <v>131.97554284841996</v>
      </c>
      <c r="AF504" s="7">
        <f t="shared" si="109"/>
        <v>100</v>
      </c>
      <c r="AG504" s="7">
        <f t="shared" si="117"/>
        <v>87.890547012700083</v>
      </c>
      <c r="AI504" s="17">
        <f t="shared" si="118"/>
        <v>0</v>
      </c>
      <c r="AJ504" s="17">
        <f t="shared" si="122"/>
        <v>0</v>
      </c>
      <c r="AK504" s="17">
        <f t="shared" si="122"/>
        <v>0</v>
      </c>
      <c r="AL504" s="17">
        <f t="shared" si="122"/>
        <v>0</v>
      </c>
      <c r="AM504" s="17">
        <f t="shared" si="120"/>
        <v>0</v>
      </c>
      <c r="AN504" s="17">
        <f t="shared" si="120"/>
        <v>-7325.1615064604084</v>
      </c>
      <c r="AO504" s="17">
        <f t="shared" si="120"/>
        <v>0</v>
      </c>
      <c r="AP504" s="17">
        <f t="shared" si="110"/>
        <v>0</v>
      </c>
      <c r="AQ504" s="17">
        <f t="shared" si="110"/>
        <v>5053.0027193849701</v>
      </c>
      <c r="AR504" s="17">
        <f t="shared" si="110"/>
        <v>0</v>
      </c>
      <c r="AT504">
        <v>0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0</v>
      </c>
      <c r="BA504">
        <v>0</v>
      </c>
      <c r="BB504">
        <v>0</v>
      </c>
      <c r="BC504">
        <v>1</v>
      </c>
    </row>
    <row r="505" spans="3:55" x14ac:dyDescent="0.25">
      <c r="C505" s="17"/>
      <c r="D505" s="30">
        <f t="shared" si="111"/>
        <v>-3027.4811320934141</v>
      </c>
      <c r="E505" s="17">
        <f t="shared" si="112"/>
        <v>1986.6597914390709</v>
      </c>
      <c r="F505" s="30">
        <f t="shared" si="113"/>
        <v>-1040.8213406543432</v>
      </c>
      <c r="G505">
        <f t="shared" si="114"/>
        <v>6</v>
      </c>
      <c r="H505" s="31">
        <f t="shared" si="115"/>
        <v>9.7699716664180632E-4</v>
      </c>
      <c r="I505" s="30">
        <f t="shared" si="116"/>
        <v>1</v>
      </c>
      <c r="J505" s="2"/>
      <c r="K505" s="20">
        <v>100</v>
      </c>
      <c r="L505" s="7">
        <f t="shared" si="124"/>
        <v>86.21598533371521</v>
      </c>
      <c r="M505" s="7">
        <f t="shared" si="124"/>
        <v>98.094719243534925</v>
      </c>
      <c r="N505" s="7">
        <f t="shared" si="124"/>
        <v>111.61009070675183</v>
      </c>
      <c r="O505" s="7">
        <f t="shared" si="124"/>
        <v>126.98759366081123</v>
      </c>
      <c r="P505" s="7">
        <f t="shared" si="124"/>
        <v>144.48379032441528</v>
      </c>
      <c r="Q505" s="7">
        <f t="shared" si="123"/>
        <v>164.39059174763989</v>
      </c>
      <c r="R505" s="7">
        <f t="shared" si="123"/>
        <v>141.73096847115283</v>
      </c>
      <c r="S505" s="7">
        <f t="shared" si="123"/>
        <v>122.19475099042165</v>
      </c>
      <c r="T505" s="7">
        <f t="shared" si="123"/>
        <v>139.03059560292036</v>
      </c>
      <c r="U505" s="7">
        <f t="shared" si="123"/>
        <v>119.86659791439071</v>
      </c>
      <c r="W505" s="20">
        <v>100</v>
      </c>
      <c r="X505" s="7">
        <f t="shared" si="121"/>
        <v>115.98777142420998</v>
      </c>
      <c r="Y505" s="7">
        <f t="shared" si="121"/>
        <v>103.87831843691006</v>
      </c>
      <c r="Z505" s="7">
        <f t="shared" si="121"/>
        <v>91.768865449610146</v>
      </c>
      <c r="AA505" s="7">
        <f t="shared" si="119"/>
        <v>79.659412462310229</v>
      </c>
      <c r="AB505" s="7">
        <f t="shared" si="119"/>
        <v>67.549959475010311</v>
      </c>
      <c r="AC505" s="7">
        <f t="shared" si="119"/>
        <v>100</v>
      </c>
      <c r="AD505" s="7">
        <f t="shared" si="109"/>
        <v>115.98777142420998</v>
      </c>
      <c r="AE505" s="7">
        <f t="shared" si="109"/>
        <v>131.97554284841996</v>
      </c>
      <c r="AF505" s="7">
        <f t="shared" si="109"/>
        <v>119.86608986112005</v>
      </c>
      <c r="AG505" s="7">
        <f t="shared" si="117"/>
        <v>135.85386128533003</v>
      </c>
      <c r="AI505" s="17">
        <f t="shared" si="118"/>
        <v>0</v>
      </c>
      <c r="AJ505" s="17">
        <f t="shared" si="122"/>
        <v>0</v>
      </c>
      <c r="AK505" s="17">
        <f t="shared" si="122"/>
        <v>0</v>
      </c>
      <c r="AL505" s="17">
        <f t="shared" si="122"/>
        <v>0</v>
      </c>
      <c r="AM505" s="17">
        <f t="shared" si="120"/>
        <v>0</v>
      </c>
      <c r="AN505" s="17">
        <f t="shared" si="120"/>
        <v>-7325.1615064604084</v>
      </c>
      <c r="AO505" s="17">
        <f t="shared" si="120"/>
        <v>0</v>
      </c>
      <c r="AP505" s="17">
        <f t="shared" si="110"/>
        <v>0</v>
      </c>
      <c r="AQ505" s="17">
        <f t="shared" si="110"/>
        <v>0</v>
      </c>
      <c r="AR505" s="17">
        <f t="shared" si="110"/>
        <v>0</v>
      </c>
      <c r="AT505">
        <v>0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0</v>
      </c>
      <c r="BA505">
        <v>0</v>
      </c>
      <c r="BB505">
        <v>1</v>
      </c>
      <c r="BC505">
        <v>0</v>
      </c>
    </row>
    <row r="506" spans="3:55" x14ac:dyDescent="0.25">
      <c r="C506" s="17"/>
      <c r="D506" s="30">
        <f t="shared" si="111"/>
        <v>-6098.1696613795521</v>
      </c>
      <c r="E506" s="17">
        <f t="shared" si="112"/>
        <v>5818.6062470211509</v>
      </c>
      <c r="F506" s="30">
        <f t="shared" si="113"/>
        <v>-279.56341435840113</v>
      </c>
      <c r="G506">
        <f t="shared" si="114"/>
        <v>7</v>
      </c>
      <c r="H506" s="31">
        <f t="shared" si="115"/>
        <v>9.7743226896726152E-4</v>
      </c>
      <c r="I506" s="30">
        <f t="shared" si="116"/>
        <v>1</v>
      </c>
      <c r="J506" s="2"/>
      <c r="K506" s="20">
        <v>100</v>
      </c>
      <c r="L506" s="7">
        <f t="shared" si="124"/>
        <v>86.21598533371521</v>
      </c>
      <c r="M506" s="7">
        <f t="shared" si="124"/>
        <v>98.094719243534925</v>
      </c>
      <c r="N506" s="7">
        <f t="shared" si="124"/>
        <v>111.61009070675183</v>
      </c>
      <c r="O506" s="7">
        <f t="shared" si="124"/>
        <v>126.98759366081123</v>
      </c>
      <c r="P506" s="7">
        <f t="shared" si="124"/>
        <v>144.48379032441528</v>
      </c>
      <c r="Q506" s="7">
        <f t="shared" si="123"/>
        <v>164.39059174763989</v>
      </c>
      <c r="R506" s="7">
        <f t="shared" si="123"/>
        <v>141.73096847115283</v>
      </c>
      <c r="S506" s="7">
        <f t="shared" si="123"/>
        <v>122.19475099042165</v>
      </c>
      <c r="T506" s="7">
        <f t="shared" si="123"/>
        <v>139.03059560292036</v>
      </c>
      <c r="U506" s="7">
        <f t="shared" si="123"/>
        <v>158.18606247021151</v>
      </c>
      <c r="W506" s="20">
        <v>100</v>
      </c>
      <c r="X506" s="7">
        <f t="shared" si="121"/>
        <v>115.98777142420998</v>
      </c>
      <c r="Y506" s="7">
        <f t="shared" si="121"/>
        <v>103.87831843691006</v>
      </c>
      <c r="Z506" s="7">
        <f t="shared" si="121"/>
        <v>91.768865449610146</v>
      </c>
      <c r="AA506" s="7">
        <f t="shared" si="119"/>
        <v>79.659412462310229</v>
      </c>
      <c r="AB506" s="7">
        <f t="shared" si="119"/>
        <v>67.549959475010311</v>
      </c>
      <c r="AC506" s="7">
        <f t="shared" si="119"/>
        <v>100</v>
      </c>
      <c r="AD506" s="7">
        <f t="shared" si="109"/>
        <v>115.98777142420998</v>
      </c>
      <c r="AE506" s="7">
        <f t="shared" si="109"/>
        <v>131.97554284841996</v>
      </c>
      <c r="AF506" s="7">
        <f t="shared" si="109"/>
        <v>119.86608986112005</v>
      </c>
      <c r="AG506" s="7">
        <f t="shared" si="117"/>
        <v>107.75663687382013</v>
      </c>
      <c r="AI506" s="17">
        <f t="shared" si="118"/>
        <v>0</v>
      </c>
      <c r="AJ506" s="17">
        <f t="shared" si="122"/>
        <v>0</v>
      </c>
      <c r="AK506" s="17">
        <f t="shared" si="122"/>
        <v>0</v>
      </c>
      <c r="AL506" s="17">
        <f t="shared" si="122"/>
        <v>0</v>
      </c>
      <c r="AM506" s="17">
        <f t="shared" si="120"/>
        <v>0</v>
      </c>
      <c r="AN506" s="17">
        <f t="shared" si="120"/>
        <v>-7325.1615064604084</v>
      </c>
      <c r="AO506" s="17">
        <f t="shared" si="120"/>
        <v>0</v>
      </c>
      <c r="AP506" s="17">
        <f t="shared" si="110"/>
        <v>0</v>
      </c>
      <c r="AQ506" s="17">
        <f t="shared" si="110"/>
        <v>0</v>
      </c>
      <c r="AR506" s="17">
        <f t="shared" si="110"/>
        <v>0</v>
      </c>
      <c r="AT506">
        <v>0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0</v>
      </c>
      <c r="BA506">
        <v>0</v>
      </c>
      <c r="BB506">
        <v>1</v>
      </c>
      <c r="BC506">
        <v>1</v>
      </c>
    </row>
    <row r="507" spans="3:55" x14ac:dyDescent="0.25">
      <c r="C507" s="17"/>
      <c r="D507" s="30">
        <f t="shared" si="111"/>
        <v>-3027.4811320934141</v>
      </c>
      <c r="E507" s="17">
        <f t="shared" si="112"/>
        <v>1986.6597914390709</v>
      </c>
      <c r="F507" s="30">
        <f t="shared" si="113"/>
        <v>-1040.8213406543432</v>
      </c>
      <c r="G507">
        <f t="shared" si="114"/>
        <v>6</v>
      </c>
      <c r="H507" s="31">
        <f t="shared" si="115"/>
        <v>9.7699716664180632E-4</v>
      </c>
      <c r="I507" s="30">
        <f t="shared" si="116"/>
        <v>1</v>
      </c>
      <c r="J507" s="2"/>
      <c r="K507" s="20">
        <v>100</v>
      </c>
      <c r="L507" s="7">
        <f t="shared" si="124"/>
        <v>86.21598533371521</v>
      </c>
      <c r="M507" s="7">
        <f t="shared" si="124"/>
        <v>98.094719243534925</v>
      </c>
      <c r="N507" s="7">
        <f t="shared" si="124"/>
        <v>111.61009070675183</v>
      </c>
      <c r="O507" s="7">
        <f t="shared" si="124"/>
        <v>126.98759366081123</v>
      </c>
      <c r="P507" s="7">
        <f t="shared" si="124"/>
        <v>144.48379032441528</v>
      </c>
      <c r="Q507" s="7">
        <f t="shared" si="123"/>
        <v>164.39059174763989</v>
      </c>
      <c r="R507" s="7">
        <f t="shared" si="123"/>
        <v>141.73096847115283</v>
      </c>
      <c r="S507" s="7">
        <f t="shared" si="123"/>
        <v>161.25848943763302</v>
      </c>
      <c r="T507" s="7">
        <f t="shared" si="123"/>
        <v>139.03059560292036</v>
      </c>
      <c r="U507" s="7">
        <f t="shared" si="123"/>
        <v>119.86659791439071</v>
      </c>
      <c r="W507" s="20">
        <v>100</v>
      </c>
      <c r="X507" s="7">
        <f t="shared" si="121"/>
        <v>115.98777142420998</v>
      </c>
      <c r="Y507" s="7">
        <f t="shared" si="121"/>
        <v>103.87831843691006</v>
      </c>
      <c r="Z507" s="7">
        <f t="shared" si="121"/>
        <v>91.768865449610146</v>
      </c>
      <c r="AA507" s="7">
        <f t="shared" si="119"/>
        <v>79.659412462310229</v>
      </c>
      <c r="AB507" s="7">
        <f t="shared" si="119"/>
        <v>67.549959475010311</v>
      </c>
      <c r="AC507" s="7">
        <f t="shared" si="119"/>
        <v>100</v>
      </c>
      <c r="AD507" s="7">
        <f t="shared" si="119"/>
        <v>115.98777142420998</v>
      </c>
      <c r="AE507" s="7">
        <f t="shared" si="119"/>
        <v>103.87831843691006</v>
      </c>
      <c r="AF507" s="7">
        <f t="shared" si="119"/>
        <v>119.86608986112005</v>
      </c>
      <c r="AG507" s="7">
        <f t="shared" si="117"/>
        <v>135.85386128533003</v>
      </c>
      <c r="AI507" s="17">
        <f t="shared" si="118"/>
        <v>0</v>
      </c>
      <c r="AJ507" s="17">
        <f t="shared" si="122"/>
        <v>0</v>
      </c>
      <c r="AK507" s="17">
        <f t="shared" si="122"/>
        <v>0</v>
      </c>
      <c r="AL507" s="17">
        <f t="shared" si="122"/>
        <v>0</v>
      </c>
      <c r="AM507" s="17">
        <f t="shared" si="120"/>
        <v>0</v>
      </c>
      <c r="AN507" s="17">
        <f t="shared" si="120"/>
        <v>-7325.1615064604084</v>
      </c>
      <c r="AO507" s="17">
        <f t="shared" si="120"/>
        <v>0</v>
      </c>
      <c r="AP507" s="17">
        <f t="shared" si="120"/>
        <v>0</v>
      </c>
      <c r="AQ507" s="17">
        <f t="shared" si="120"/>
        <v>0</v>
      </c>
      <c r="AR507" s="17">
        <f t="shared" si="120"/>
        <v>0</v>
      </c>
      <c r="AT507">
        <v>0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0</v>
      </c>
      <c r="BA507">
        <v>1</v>
      </c>
      <c r="BB507">
        <v>0</v>
      </c>
      <c r="BC507">
        <v>0</v>
      </c>
    </row>
    <row r="508" spans="3:55" x14ac:dyDescent="0.25">
      <c r="C508" s="17"/>
      <c r="D508" s="30">
        <f t="shared" si="111"/>
        <v>-6098.1696613795521</v>
      </c>
      <c r="E508" s="17">
        <f t="shared" si="112"/>
        <v>5818.6062470211509</v>
      </c>
      <c r="F508" s="30">
        <f t="shared" si="113"/>
        <v>-279.56341435840113</v>
      </c>
      <c r="G508">
        <f t="shared" si="114"/>
        <v>7</v>
      </c>
      <c r="H508" s="31">
        <f t="shared" si="115"/>
        <v>9.7743226896726152E-4</v>
      </c>
      <c r="I508" s="30">
        <f t="shared" si="116"/>
        <v>1</v>
      </c>
      <c r="J508" s="2"/>
      <c r="K508" s="20">
        <v>100</v>
      </c>
      <c r="L508" s="7">
        <f t="shared" si="124"/>
        <v>86.21598533371521</v>
      </c>
      <c r="M508" s="7">
        <f t="shared" si="124"/>
        <v>98.094719243534925</v>
      </c>
      <c r="N508" s="7">
        <f t="shared" si="124"/>
        <v>111.61009070675183</v>
      </c>
      <c r="O508" s="7">
        <f t="shared" si="124"/>
        <v>126.98759366081123</v>
      </c>
      <c r="P508" s="7">
        <f t="shared" si="124"/>
        <v>144.48379032441528</v>
      </c>
      <c r="Q508" s="7">
        <f t="shared" si="123"/>
        <v>164.39059174763989</v>
      </c>
      <c r="R508" s="7">
        <f t="shared" si="123"/>
        <v>141.73096847115283</v>
      </c>
      <c r="S508" s="7">
        <f t="shared" si="123"/>
        <v>161.25848943763302</v>
      </c>
      <c r="T508" s="7">
        <f t="shared" si="123"/>
        <v>139.03059560292036</v>
      </c>
      <c r="U508" s="7">
        <f t="shared" si="123"/>
        <v>158.18606247021151</v>
      </c>
      <c r="W508" s="20">
        <v>100</v>
      </c>
      <c r="X508" s="7">
        <f t="shared" si="121"/>
        <v>115.98777142420998</v>
      </c>
      <c r="Y508" s="7">
        <f t="shared" si="121"/>
        <v>103.87831843691006</v>
      </c>
      <c r="Z508" s="7">
        <f t="shared" si="121"/>
        <v>91.768865449610146</v>
      </c>
      <c r="AA508" s="7">
        <f t="shared" si="119"/>
        <v>79.659412462310229</v>
      </c>
      <c r="AB508" s="7">
        <f t="shared" si="119"/>
        <v>67.549959475010311</v>
      </c>
      <c r="AC508" s="7">
        <f t="shared" si="119"/>
        <v>100</v>
      </c>
      <c r="AD508" s="7">
        <f t="shared" si="119"/>
        <v>115.98777142420998</v>
      </c>
      <c r="AE508" s="7">
        <f t="shared" si="119"/>
        <v>103.87831843691006</v>
      </c>
      <c r="AF508" s="7">
        <f t="shared" si="119"/>
        <v>119.86608986112005</v>
      </c>
      <c r="AG508" s="7">
        <f t="shared" si="117"/>
        <v>107.75663687382013</v>
      </c>
      <c r="AI508" s="17">
        <f t="shared" si="118"/>
        <v>0</v>
      </c>
      <c r="AJ508" s="17">
        <f t="shared" si="122"/>
        <v>0</v>
      </c>
      <c r="AK508" s="17">
        <f t="shared" si="122"/>
        <v>0</v>
      </c>
      <c r="AL508" s="17">
        <f t="shared" si="122"/>
        <v>0</v>
      </c>
      <c r="AM508" s="17">
        <f t="shared" si="120"/>
        <v>0</v>
      </c>
      <c r="AN508" s="17">
        <f t="shared" si="120"/>
        <v>-7325.1615064604084</v>
      </c>
      <c r="AO508" s="17">
        <f t="shared" si="120"/>
        <v>0</v>
      </c>
      <c r="AP508" s="17">
        <f t="shared" si="120"/>
        <v>0</v>
      </c>
      <c r="AQ508" s="17">
        <f t="shared" si="120"/>
        <v>0</v>
      </c>
      <c r="AR508" s="17">
        <f t="shared" si="120"/>
        <v>0</v>
      </c>
      <c r="AT508">
        <v>0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0</v>
      </c>
      <c r="BA508">
        <v>1</v>
      </c>
      <c r="BB508">
        <v>0</v>
      </c>
      <c r="BC508">
        <v>1</v>
      </c>
    </row>
    <row r="509" spans="3:55" x14ac:dyDescent="0.25">
      <c r="C509" s="17"/>
      <c r="D509" s="30">
        <f t="shared" si="111"/>
        <v>-6098.1696613795521</v>
      </c>
      <c r="E509" s="17">
        <f t="shared" si="112"/>
        <v>5818.6062470211509</v>
      </c>
      <c r="F509" s="30">
        <f t="shared" si="113"/>
        <v>-279.56341435840113</v>
      </c>
      <c r="G509">
        <f t="shared" si="114"/>
        <v>7</v>
      </c>
      <c r="H509" s="31">
        <f t="shared" si="115"/>
        <v>9.7743226896726152E-4</v>
      </c>
      <c r="I509" s="30">
        <f t="shared" si="116"/>
        <v>1</v>
      </c>
      <c r="J509" s="2"/>
      <c r="K509" s="20">
        <v>100</v>
      </c>
      <c r="L509" s="7">
        <f t="shared" si="124"/>
        <v>86.21598533371521</v>
      </c>
      <c r="M509" s="7">
        <f t="shared" si="124"/>
        <v>98.094719243534925</v>
      </c>
      <c r="N509" s="7">
        <f t="shared" si="124"/>
        <v>111.61009070675183</v>
      </c>
      <c r="O509" s="7">
        <f t="shared" si="124"/>
        <v>126.98759366081123</v>
      </c>
      <c r="P509" s="7">
        <f t="shared" si="124"/>
        <v>144.48379032441528</v>
      </c>
      <c r="Q509" s="7">
        <f t="shared" si="123"/>
        <v>164.39059174763989</v>
      </c>
      <c r="R509" s="7">
        <f t="shared" si="123"/>
        <v>141.73096847115283</v>
      </c>
      <c r="S509" s="7">
        <f t="shared" si="123"/>
        <v>161.25848943763302</v>
      </c>
      <c r="T509" s="7">
        <f t="shared" si="123"/>
        <v>183.47648856290695</v>
      </c>
      <c r="U509" s="7">
        <f t="shared" si="123"/>
        <v>158.18606247021151</v>
      </c>
      <c r="W509" s="20">
        <v>100</v>
      </c>
      <c r="X509" s="7">
        <f t="shared" si="121"/>
        <v>115.98777142420998</v>
      </c>
      <c r="Y509" s="7">
        <f t="shared" si="121"/>
        <v>103.87831843691006</v>
      </c>
      <c r="Z509" s="7">
        <f t="shared" si="121"/>
        <v>91.768865449610146</v>
      </c>
      <c r="AA509" s="7">
        <f t="shared" si="119"/>
        <v>79.659412462310229</v>
      </c>
      <c r="AB509" s="7">
        <f t="shared" si="119"/>
        <v>67.549959475010311</v>
      </c>
      <c r="AC509" s="7">
        <f t="shared" si="119"/>
        <v>100</v>
      </c>
      <c r="AD509" s="7">
        <f t="shared" si="119"/>
        <v>115.98777142420998</v>
      </c>
      <c r="AE509" s="7">
        <f t="shared" si="119"/>
        <v>103.87831843691006</v>
      </c>
      <c r="AF509" s="7">
        <f t="shared" si="119"/>
        <v>91.768865449610146</v>
      </c>
      <c r="AG509" s="7">
        <f t="shared" si="117"/>
        <v>107.75663687382013</v>
      </c>
      <c r="AI509" s="17">
        <f t="shared" si="118"/>
        <v>0</v>
      </c>
      <c r="AJ509" s="17">
        <f t="shared" si="122"/>
        <v>0</v>
      </c>
      <c r="AK509" s="17">
        <f t="shared" si="122"/>
        <v>0</v>
      </c>
      <c r="AL509" s="17">
        <f t="shared" si="122"/>
        <v>0</v>
      </c>
      <c r="AM509" s="17">
        <f t="shared" si="120"/>
        <v>0</v>
      </c>
      <c r="AN509" s="17">
        <f t="shared" si="120"/>
        <v>-7325.1615064604084</v>
      </c>
      <c r="AO509" s="17">
        <f t="shared" si="120"/>
        <v>0</v>
      </c>
      <c r="AP509" s="17">
        <f t="shared" si="120"/>
        <v>0</v>
      </c>
      <c r="AQ509" s="17">
        <f t="shared" si="120"/>
        <v>0</v>
      </c>
      <c r="AR509" s="17">
        <f t="shared" si="120"/>
        <v>0</v>
      </c>
      <c r="AT509">
        <v>0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0</v>
      </c>
      <c r="BA509">
        <v>1</v>
      </c>
      <c r="BB509">
        <v>1</v>
      </c>
      <c r="BC509">
        <v>0</v>
      </c>
    </row>
    <row r="510" spans="3:55" x14ac:dyDescent="0.25">
      <c r="C510" s="17"/>
      <c r="D510" s="30">
        <f t="shared" si="111"/>
        <v>-11571.374214844705</v>
      </c>
      <c r="E510" s="17">
        <f t="shared" si="112"/>
        <v>10875.565666509598</v>
      </c>
      <c r="F510" s="30">
        <f t="shared" si="113"/>
        <v>-695.80854833510784</v>
      </c>
      <c r="G510">
        <f t="shared" si="114"/>
        <v>8</v>
      </c>
      <c r="H510" s="31">
        <f t="shared" si="115"/>
        <v>9.7786756506404015E-4</v>
      </c>
      <c r="I510" s="30">
        <f t="shared" si="116"/>
        <v>1</v>
      </c>
      <c r="J510" s="2"/>
      <c r="K510" s="20">
        <v>100</v>
      </c>
      <c r="L510" s="7">
        <f t="shared" si="124"/>
        <v>86.21598533371521</v>
      </c>
      <c r="M510" s="7">
        <f t="shared" si="124"/>
        <v>98.094719243534925</v>
      </c>
      <c r="N510" s="7">
        <f t="shared" si="124"/>
        <v>111.61009070675183</v>
      </c>
      <c r="O510" s="7">
        <f t="shared" si="124"/>
        <v>126.98759366081123</v>
      </c>
      <c r="P510" s="7">
        <f t="shared" si="124"/>
        <v>144.48379032441528</v>
      </c>
      <c r="Q510" s="7">
        <f t="shared" si="123"/>
        <v>164.39059174763989</v>
      </c>
      <c r="R510" s="7">
        <f t="shared" si="123"/>
        <v>141.73096847115283</v>
      </c>
      <c r="S510" s="7">
        <f t="shared" si="123"/>
        <v>161.25848943763302</v>
      </c>
      <c r="T510" s="7">
        <f t="shared" si="123"/>
        <v>183.47648856290695</v>
      </c>
      <c r="U510" s="7">
        <f t="shared" si="123"/>
        <v>208.75565666509598</v>
      </c>
      <c r="W510" s="20">
        <v>100</v>
      </c>
      <c r="X510" s="7">
        <f t="shared" si="121"/>
        <v>115.98777142420998</v>
      </c>
      <c r="Y510" s="7">
        <f t="shared" si="121"/>
        <v>103.87831843691006</v>
      </c>
      <c r="Z510" s="7">
        <f t="shared" si="121"/>
        <v>91.768865449610146</v>
      </c>
      <c r="AA510" s="7">
        <f t="shared" si="119"/>
        <v>79.659412462310229</v>
      </c>
      <c r="AB510" s="7">
        <f t="shared" si="119"/>
        <v>67.549959475010311</v>
      </c>
      <c r="AC510" s="7">
        <f t="shared" si="119"/>
        <v>100</v>
      </c>
      <c r="AD510" s="7">
        <f t="shared" si="119"/>
        <v>115.98777142420998</v>
      </c>
      <c r="AE510" s="7">
        <f t="shared" si="119"/>
        <v>103.87831843691006</v>
      </c>
      <c r="AF510" s="7">
        <f t="shared" si="119"/>
        <v>91.768865449610146</v>
      </c>
      <c r="AG510" s="7">
        <f t="shared" si="117"/>
        <v>79.659412462310229</v>
      </c>
      <c r="AI510" s="17">
        <f t="shared" si="118"/>
        <v>0</v>
      </c>
      <c r="AJ510" s="17">
        <f t="shared" si="122"/>
        <v>0</v>
      </c>
      <c r="AK510" s="17">
        <f t="shared" si="122"/>
        <v>0</v>
      </c>
      <c r="AL510" s="17">
        <f t="shared" si="122"/>
        <v>0</v>
      </c>
      <c r="AM510" s="17">
        <f t="shared" si="120"/>
        <v>0</v>
      </c>
      <c r="AN510" s="17">
        <f t="shared" si="120"/>
        <v>-7325.1615064604084</v>
      </c>
      <c r="AO510" s="17">
        <f t="shared" si="120"/>
        <v>0</v>
      </c>
      <c r="AP510" s="17">
        <f t="shared" si="120"/>
        <v>0</v>
      </c>
      <c r="AQ510" s="17">
        <f t="shared" si="120"/>
        <v>0</v>
      </c>
      <c r="AR510" s="17">
        <f t="shared" si="120"/>
        <v>0</v>
      </c>
      <c r="AT510">
        <v>0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0</v>
      </c>
      <c r="BA510">
        <v>1</v>
      </c>
      <c r="BB510">
        <v>1</v>
      </c>
      <c r="BC510">
        <v>1</v>
      </c>
    </row>
    <row r="511" spans="3:55" x14ac:dyDescent="0.25">
      <c r="C511" s="17"/>
      <c r="D511" s="30">
        <f t="shared" si="111"/>
        <v>-3027.4811320934132</v>
      </c>
      <c r="E511" s="17">
        <f t="shared" si="112"/>
        <v>1986.6597914390738</v>
      </c>
      <c r="F511" s="30">
        <f t="shared" si="113"/>
        <v>-1040.8213406543393</v>
      </c>
      <c r="G511">
        <f t="shared" si="114"/>
        <v>6</v>
      </c>
      <c r="H511" s="31">
        <f t="shared" si="115"/>
        <v>9.7699716664180632E-4</v>
      </c>
      <c r="I511" s="30">
        <f t="shared" si="116"/>
        <v>1</v>
      </c>
      <c r="J511" s="2"/>
      <c r="K511" s="20">
        <v>100</v>
      </c>
      <c r="L511" s="7">
        <f t="shared" si="124"/>
        <v>86.21598533371521</v>
      </c>
      <c r="M511" s="7">
        <f t="shared" si="124"/>
        <v>98.094719243534925</v>
      </c>
      <c r="N511" s="7">
        <f t="shared" si="124"/>
        <v>111.61009070675183</v>
      </c>
      <c r="O511" s="7">
        <f t="shared" si="124"/>
        <v>126.98759366081123</v>
      </c>
      <c r="P511" s="7">
        <f t="shared" si="124"/>
        <v>144.48379032441528</v>
      </c>
      <c r="Q511" s="7">
        <f t="shared" si="123"/>
        <v>164.39059174763989</v>
      </c>
      <c r="R511" s="7">
        <f t="shared" si="123"/>
        <v>187.04012813105561</v>
      </c>
      <c r="S511" s="7">
        <f t="shared" si="123"/>
        <v>161.25848943763305</v>
      </c>
      <c r="T511" s="7">
        <f t="shared" si="123"/>
        <v>139.03059560292039</v>
      </c>
      <c r="U511" s="7">
        <f t="shared" si="123"/>
        <v>119.86659791439074</v>
      </c>
      <c r="W511" s="20">
        <v>100</v>
      </c>
      <c r="X511" s="7">
        <f t="shared" si="121"/>
        <v>115.98777142420998</v>
      </c>
      <c r="Y511" s="7">
        <f t="shared" si="121"/>
        <v>103.87831843691006</v>
      </c>
      <c r="Z511" s="7">
        <f t="shared" si="121"/>
        <v>91.768865449610146</v>
      </c>
      <c r="AA511" s="7">
        <f t="shared" si="119"/>
        <v>79.659412462310229</v>
      </c>
      <c r="AB511" s="7">
        <f t="shared" si="119"/>
        <v>67.549959475010311</v>
      </c>
      <c r="AC511" s="7">
        <f t="shared" si="119"/>
        <v>100</v>
      </c>
      <c r="AD511" s="7">
        <f t="shared" si="119"/>
        <v>87.890547012700083</v>
      </c>
      <c r="AE511" s="7">
        <f t="shared" si="119"/>
        <v>103.87831843691006</v>
      </c>
      <c r="AF511" s="7">
        <f t="shared" si="119"/>
        <v>119.86608986112005</v>
      </c>
      <c r="AG511" s="7">
        <f t="shared" si="117"/>
        <v>135.85386128533003</v>
      </c>
      <c r="AI511" s="17">
        <f t="shared" si="118"/>
        <v>0</v>
      </c>
      <c r="AJ511" s="17">
        <f t="shared" si="122"/>
        <v>0</v>
      </c>
      <c r="AK511" s="17">
        <f t="shared" si="122"/>
        <v>0</v>
      </c>
      <c r="AL511" s="17">
        <f t="shared" si="122"/>
        <v>0</v>
      </c>
      <c r="AM511" s="17">
        <f t="shared" si="120"/>
        <v>0</v>
      </c>
      <c r="AN511" s="17">
        <f t="shared" si="120"/>
        <v>-7325.1615064604084</v>
      </c>
      <c r="AO511" s="17">
        <f t="shared" si="120"/>
        <v>0</v>
      </c>
      <c r="AP511" s="17">
        <f t="shared" si="120"/>
        <v>0</v>
      </c>
      <c r="AQ511" s="17">
        <f t="shared" si="120"/>
        <v>0</v>
      </c>
      <c r="AR511" s="17">
        <f t="shared" si="120"/>
        <v>0</v>
      </c>
      <c r="AT511">
        <v>0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0</v>
      </c>
      <c r="BB511">
        <v>0</v>
      </c>
      <c r="BC511">
        <v>0</v>
      </c>
    </row>
    <row r="512" spans="3:55" x14ac:dyDescent="0.25">
      <c r="C512" s="17"/>
      <c r="D512" s="30">
        <f t="shared" si="111"/>
        <v>-6098.1696613795511</v>
      </c>
      <c r="E512" s="17">
        <f t="shared" si="112"/>
        <v>5818.6062470211536</v>
      </c>
      <c r="F512" s="30">
        <f t="shared" si="113"/>
        <v>-279.56341435839749</v>
      </c>
      <c r="G512">
        <f t="shared" si="114"/>
        <v>7</v>
      </c>
      <c r="H512" s="31">
        <f t="shared" si="115"/>
        <v>9.7743226896726152E-4</v>
      </c>
      <c r="I512" s="30">
        <f t="shared" si="116"/>
        <v>1</v>
      </c>
      <c r="J512" s="2"/>
      <c r="K512" s="20">
        <v>100</v>
      </c>
      <c r="L512" s="7">
        <f t="shared" si="124"/>
        <v>86.21598533371521</v>
      </c>
      <c r="M512" s="7">
        <f t="shared" si="124"/>
        <v>98.094719243534925</v>
      </c>
      <c r="N512" s="7">
        <f t="shared" si="124"/>
        <v>111.61009070675183</v>
      </c>
      <c r="O512" s="7">
        <f t="shared" si="124"/>
        <v>126.98759366081123</v>
      </c>
      <c r="P512" s="7">
        <f t="shared" si="124"/>
        <v>144.48379032441528</v>
      </c>
      <c r="Q512" s="7">
        <f t="shared" si="123"/>
        <v>164.39059174763989</v>
      </c>
      <c r="R512" s="7">
        <f t="shared" si="123"/>
        <v>187.04012813105561</v>
      </c>
      <c r="S512" s="7">
        <f t="shared" si="123"/>
        <v>161.25848943763305</v>
      </c>
      <c r="T512" s="7">
        <f t="shared" si="123"/>
        <v>139.03059560292039</v>
      </c>
      <c r="U512" s="7">
        <f t="shared" si="123"/>
        <v>158.18606247021154</v>
      </c>
      <c r="W512" s="20">
        <v>100</v>
      </c>
      <c r="X512" s="7">
        <f t="shared" si="121"/>
        <v>115.98777142420998</v>
      </c>
      <c r="Y512" s="7">
        <f t="shared" si="121"/>
        <v>103.87831843691006</v>
      </c>
      <c r="Z512" s="7">
        <f t="shared" si="121"/>
        <v>91.768865449610146</v>
      </c>
      <c r="AA512" s="7">
        <f t="shared" si="119"/>
        <v>79.659412462310229</v>
      </c>
      <c r="AB512" s="7">
        <f t="shared" si="119"/>
        <v>67.549959475010311</v>
      </c>
      <c r="AC512" s="7">
        <f t="shared" si="119"/>
        <v>100</v>
      </c>
      <c r="AD512" s="7">
        <f t="shared" si="119"/>
        <v>87.890547012700083</v>
      </c>
      <c r="AE512" s="7">
        <f t="shared" si="119"/>
        <v>103.87831843691006</v>
      </c>
      <c r="AF512" s="7">
        <f t="shared" si="119"/>
        <v>119.86608986112005</v>
      </c>
      <c r="AG512" s="7">
        <f t="shared" si="117"/>
        <v>107.75663687382013</v>
      </c>
      <c r="AI512" s="17">
        <f t="shared" si="118"/>
        <v>0</v>
      </c>
      <c r="AJ512" s="17">
        <f t="shared" si="122"/>
        <v>0</v>
      </c>
      <c r="AK512" s="17">
        <f t="shared" si="122"/>
        <v>0</v>
      </c>
      <c r="AL512" s="17">
        <f t="shared" si="122"/>
        <v>0</v>
      </c>
      <c r="AM512" s="17">
        <f t="shared" si="120"/>
        <v>0</v>
      </c>
      <c r="AN512" s="17">
        <f t="shared" si="120"/>
        <v>-7325.1615064604084</v>
      </c>
      <c r="AO512" s="17">
        <f t="shared" si="120"/>
        <v>0</v>
      </c>
      <c r="AP512" s="17">
        <f t="shared" si="120"/>
        <v>0</v>
      </c>
      <c r="AQ512" s="17">
        <f t="shared" si="120"/>
        <v>0</v>
      </c>
      <c r="AR512" s="17">
        <f t="shared" si="120"/>
        <v>0</v>
      </c>
      <c r="AT512">
        <v>0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0</v>
      </c>
      <c r="BB512">
        <v>0</v>
      </c>
      <c r="BC512">
        <v>1</v>
      </c>
    </row>
    <row r="513" spans="3:55" x14ac:dyDescent="0.25">
      <c r="C513" s="17"/>
      <c r="D513" s="30">
        <f t="shared" si="111"/>
        <v>-6098.1696613795511</v>
      </c>
      <c r="E513" s="17">
        <f t="shared" si="112"/>
        <v>5818.6062470211536</v>
      </c>
      <c r="F513" s="30">
        <f t="shared" si="113"/>
        <v>-279.56341435839749</v>
      </c>
      <c r="G513">
        <f t="shared" si="114"/>
        <v>7</v>
      </c>
      <c r="H513" s="31">
        <f t="shared" si="115"/>
        <v>9.7743226896726152E-4</v>
      </c>
      <c r="I513" s="30">
        <f t="shared" si="116"/>
        <v>1</v>
      </c>
      <c r="J513" s="2"/>
      <c r="K513" s="20">
        <v>100</v>
      </c>
      <c r="L513" s="7">
        <f t="shared" si="124"/>
        <v>86.21598533371521</v>
      </c>
      <c r="M513" s="7">
        <f t="shared" si="124"/>
        <v>98.094719243534925</v>
      </c>
      <c r="N513" s="7">
        <f t="shared" si="124"/>
        <v>111.61009070675183</v>
      </c>
      <c r="O513" s="7">
        <f t="shared" si="124"/>
        <v>126.98759366081123</v>
      </c>
      <c r="P513" s="7">
        <f t="shared" si="124"/>
        <v>144.48379032441528</v>
      </c>
      <c r="Q513" s="7">
        <f t="shared" si="123"/>
        <v>164.39059174763989</v>
      </c>
      <c r="R513" s="7">
        <f t="shared" si="123"/>
        <v>187.04012813105561</v>
      </c>
      <c r="S513" s="7">
        <f t="shared" si="123"/>
        <v>161.25848943763305</v>
      </c>
      <c r="T513" s="7">
        <f t="shared" si="123"/>
        <v>183.47648856290698</v>
      </c>
      <c r="U513" s="7">
        <f t="shared" si="123"/>
        <v>158.18606247021154</v>
      </c>
      <c r="W513" s="20">
        <v>100</v>
      </c>
      <c r="X513" s="7">
        <f t="shared" si="121"/>
        <v>115.98777142420998</v>
      </c>
      <c r="Y513" s="7">
        <f t="shared" si="121"/>
        <v>103.87831843691006</v>
      </c>
      <c r="Z513" s="7">
        <f t="shared" si="121"/>
        <v>91.768865449610146</v>
      </c>
      <c r="AA513" s="7">
        <f t="shared" si="119"/>
        <v>79.659412462310229</v>
      </c>
      <c r="AB513" s="7">
        <f t="shared" si="119"/>
        <v>67.549959475010311</v>
      </c>
      <c r="AC513" s="7">
        <f t="shared" si="119"/>
        <v>100</v>
      </c>
      <c r="AD513" s="7">
        <f t="shared" si="119"/>
        <v>87.890547012700083</v>
      </c>
      <c r="AE513" s="7">
        <f t="shared" si="119"/>
        <v>103.87831843691006</v>
      </c>
      <c r="AF513" s="7">
        <f t="shared" si="119"/>
        <v>91.768865449610146</v>
      </c>
      <c r="AG513" s="7">
        <f t="shared" si="117"/>
        <v>107.75663687382013</v>
      </c>
      <c r="AI513" s="17">
        <f t="shared" si="118"/>
        <v>0</v>
      </c>
      <c r="AJ513" s="17">
        <f t="shared" si="122"/>
        <v>0</v>
      </c>
      <c r="AK513" s="17">
        <f t="shared" si="122"/>
        <v>0</v>
      </c>
      <c r="AL513" s="17">
        <f t="shared" si="122"/>
        <v>0</v>
      </c>
      <c r="AM513" s="17">
        <f t="shared" si="120"/>
        <v>0</v>
      </c>
      <c r="AN513" s="17">
        <f t="shared" si="120"/>
        <v>-7325.1615064604084</v>
      </c>
      <c r="AO513" s="17">
        <f t="shared" si="120"/>
        <v>0</v>
      </c>
      <c r="AP513" s="17">
        <f t="shared" si="120"/>
        <v>0</v>
      </c>
      <c r="AQ513" s="17">
        <f t="shared" si="120"/>
        <v>0</v>
      </c>
      <c r="AR513" s="17">
        <f t="shared" si="120"/>
        <v>0</v>
      </c>
      <c r="AT513">
        <v>0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0</v>
      </c>
      <c r="BB513">
        <v>1</v>
      </c>
      <c r="BC513">
        <v>0</v>
      </c>
    </row>
    <row r="514" spans="3:55" x14ac:dyDescent="0.25">
      <c r="C514" s="17"/>
      <c r="D514" s="30">
        <f t="shared" si="111"/>
        <v>-11571.374214844705</v>
      </c>
      <c r="E514" s="17">
        <f t="shared" si="112"/>
        <v>10875.565666509601</v>
      </c>
      <c r="F514" s="30">
        <f t="shared" si="113"/>
        <v>-695.80854833510421</v>
      </c>
      <c r="G514">
        <f t="shared" si="114"/>
        <v>8</v>
      </c>
      <c r="H514" s="31">
        <f t="shared" si="115"/>
        <v>9.7786756506404015E-4</v>
      </c>
      <c r="I514" s="30">
        <f t="shared" si="116"/>
        <v>1</v>
      </c>
      <c r="J514" s="2"/>
      <c r="K514" s="20">
        <v>100</v>
      </c>
      <c r="L514" s="7">
        <f t="shared" si="124"/>
        <v>86.21598533371521</v>
      </c>
      <c r="M514" s="7">
        <f t="shared" si="124"/>
        <v>98.094719243534925</v>
      </c>
      <c r="N514" s="7">
        <f t="shared" si="124"/>
        <v>111.61009070675183</v>
      </c>
      <c r="O514" s="7">
        <f t="shared" si="124"/>
        <v>126.98759366081123</v>
      </c>
      <c r="P514" s="7">
        <f t="shared" si="124"/>
        <v>144.48379032441528</v>
      </c>
      <c r="Q514" s="7">
        <f t="shared" si="123"/>
        <v>164.39059174763989</v>
      </c>
      <c r="R514" s="7">
        <f t="shared" si="123"/>
        <v>187.04012813105561</v>
      </c>
      <c r="S514" s="7">
        <f t="shared" si="123"/>
        <v>161.25848943763305</v>
      </c>
      <c r="T514" s="7">
        <f t="shared" si="123"/>
        <v>183.47648856290698</v>
      </c>
      <c r="U514" s="7">
        <f t="shared" si="123"/>
        <v>208.75565666509601</v>
      </c>
      <c r="W514" s="20">
        <v>100</v>
      </c>
      <c r="X514" s="7">
        <f t="shared" si="121"/>
        <v>115.98777142420998</v>
      </c>
      <c r="Y514" s="7">
        <f t="shared" si="121"/>
        <v>103.87831843691006</v>
      </c>
      <c r="Z514" s="7">
        <f t="shared" si="121"/>
        <v>91.768865449610146</v>
      </c>
      <c r="AA514" s="7">
        <f t="shared" si="119"/>
        <v>79.659412462310229</v>
      </c>
      <c r="AB514" s="7">
        <f t="shared" si="119"/>
        <v>67.549959475010311</v>
      </c>
      <c r="AC514" s="7">
        <f t="shared" si="119"/>
        <v>100</v>
      </c>
      <c r="AD514" s="7">
        <f t="shared" si="119"/>
        <v>87.890547012700083</v>
      </c>
      <c r="AE514" s="7">
        <f t="shared" si="119"/>
        <v>103.87831843691006</v>
      </c>
      <c r="AF514" s="7">
        <f t="shared" si="119"/>
        <v>91.768865449610146</v>
      </c>
      <c r="AG514" s="7">
        <f t="shared" si="117"/>
        <v>79.659412462310229</v>
      </c>
      <c r="AI514" s="17">
        <f t="shared" si="118"/>
        <v>0</v>
      </c>
      <c r="AJ514" s="17">
        <f t="shared" si="122"/>
        <v>0</v>
      </c>
      <c r="AK514" s="17">
        <f t="shared" si="122"/>
        <v>0</v>
      </c>
      <c r="AL514" s="17">
        <f t="shared" si="122"/>
        <v>0</v>
      </c>
      <c r="AM514" s="17">
        <f t="shared" si="120"/>
        <v>0</v>
      </c>
      <c r="AN514" s="17">
        <f t="shared" si="120"/>
        <v>-7325.1615064604084</v>
      </c>
      <c r="AO514" s="17">
        <f t="shared" si="120"/>
        <v>0</v>
      </c>
      <c r="AP514" s="17">
        <f t="shared" si="120"/>
        <v>0</v>
      </c>
      <c r="AQ514" s="17">
        <f t="shared" si="120"/>
        <v>0</v>
      </c>
      <c r="AR514" s="17">
        <f t="shared" si="120"/>
        <v>0</v>
      </c>
      <c r="AT514">
        <v>0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0</v>
      </c>
      <c r="BB514">
        <v>1</v>
      </c>
      <c r="BC514">
        <v>1</v>
      </c>
    </row>
    <row r="515" spans="3:55" x14ac:dyDescent="0.25">
      <c r="C515" s="17"/>
      <c r="D515" s="30">
        <f t="shared" si="111"/>
        <v>-6098.1696613795511</v>
      </c>
      <c r="E515" s="17">
        <f t="shared" si="112"/>
        <v>5818.6062470211536</v>
      </c>
      <c r="F515" s="30">
        <f t="shared" si="113"/>
        <v>-279.56341435839749</v>
      </c>
      <c r="G515">
        <f t="shared" si="114"/>
        <v>7</v>
      </c>
      <c r="H515" s="31">
        <f t="shared" si="115"/>
        <v>9.7743226896726152E-4</v>
      </c>
      <c r="I515" s="30">
        <f t="shared" si="116"/>
        <v>1</v>
      </c>
      <c r="J515" s="2"/>
      <c r="K515" s="20">
        <v>100</v>
      </c>
      <c r="L515" s="7">
        <f t="shared" si="124"/>
        <v>86.21598533371521</v>
      </c>
      <c r="M515" s="7">
        <f t="shared" si="124"/>
        <v>98.094719243534925</v>
      </c>
      <c r="N515" s="7">
        <f t="shared" si="124"/>
        <v>111.61009070675183</v>
      </c>
      <c r="O515" s="7">
        <f t="shared" si="124"/>
        <v>126.98759366081123</v>
      </c>
      <c r="P515" s="7">
        <f t="shared" si="124"/>
        <v>144.48379032441528</v>
      </c>
      <c r="Q515" s="7">
        <f t="shared" si="123"/>
        <v>164.39059174763989</v>
      </c>
      <c r="R515" s="7">
        <f t="shared" si="123"/>
        <v>187.04012813105561</v>
      </c>
      <c r="S515" s="7">
        <f t="shared" si="123"/>
        <v>212.81029017151133</v>
      </c>
      <c r="T515" s="7">
        <f t="shared" si="123"/>
        <v>183.47648856290698</v>
      </c>
      <c r="U515" s="7">
        <f t="shared" si="123"/>
        <v>158.18606247021154</v>
      </c>
      <c r="W515" s="20">
        <v>100</v>
      </c>
      <c r="X515" s="7">
        <f t="shared" si="121"/>
        <v>115.98777142420998</v>
      </c>
      <c r="Y515" s="7">
        <f t="shared" si="121"/>
        <v>103.87831843691006</v>
      </c>
      <c r="Z515" s="7">
        <f t="shared" si="121"/>
        <v>91.768865449610146</v>
      </c>
      <c r="AA515" s="7">
        <f t="shared" si="119"/>
        <v>79.659412462310229</v>
      </c>
      <c r="AB515" s="7">
        <f t="shared" si="119"/>
        <v>67.549959475010311</v>
      </c>
      <c r="AC515" s="7">
        <f t="shared" si="119"/>
        <v>100</v>
      </c>
      <c r="AD515" s="7">
        <f t="shared" si="119"/>
        <v>87.890547012700083</v>
      </c>
      <c r="AE515" s="7">
        <f t="shared" si="119"/>
        <v>75.781094025400165</v>
      </c>
      <c r="AF515" s="7">
        <f t="shared" si="119"/>
        <v>91.768865449610146</v>
      </c>
      <c r="AG515" s="7">
        <f t="shared" si="117"/>
        <v>107.75663687382013</v>
      </c>
      <c r="AI515" s="17">
        <f t="shared" si="118"/>
        <v>0</v>
      </c>
      <c r="AJ515" s="17">
        <f t="shared" si="122"/>
        <v>0</v>
      </c>
      <c r="AK515" s="17">
        <f t="shared" si="122"/>
        <v>0</v>
      </c>
      <c r="AL515" s="17">
        <f t="shared" si="122"/>
        <v>0</v>
      </c>
      <c r="AM515" s="17">
        <f t="shared" si="120"/>
        <v>0</v>
      </c>
      <c r="AN515" s="17">
        <f t="shared" si="120"/>
        <v>-7325.1615064604084</v>
      </c>
      <c r="AO515" s="17">
        <f t="shared" si="120"/>
        <v>0</v>
      </c>
      <c r="AP515" s="17">
        <f t="shared" si="120"/>
        <v>0</v>
      </c>
      <c r="AQ515" s="17">
        <f t="shared" si="120"/>
        <v>0</v>
      </c>
      <c r="AR515" s="17">
        <f t="shared" si="120"/>
        <v>0</v>
      </c>
      <c r="AT515">
        <v>0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0</v>
      </c>
      <c r="BC515">
        <v>0</v>
      </c>
    </row>
    <row r="516" spans="3:55" x14ac:dyDescent="0.25">
      <c r="C516" s="17"/>
      <c r="D516" s="30">
        <f t="shared" si="111"/>
        <v>-11571.374214844705</v>
      </c>
      <c r="E516" s="17">
        <f t="shared" si="112"/>
        <v>10875.565666509601</v>
      </c>
      <c r="F516" s="30">
        <f t="shared" si="113"/>
        <v>-695.80854833510421</v>
      </c>
      <c r="G516">
        <f t="shared" si="114"/>
        <v>8</v>
      </c>
      <c r="H516" s="31">
        <f t="shared" si="115"/>
        <v>9.7786756506404015E-4</v>
      </c>
      <c r="I516" s="30">
        <f t="shared" si="116"/>
        <v>1</v>
      </c>
      <c r="J516" s="2"/>
      <c r="K516" s="20">
        <v>100</v>
      </c>
      <c r="L516" s="7">
        <f t="shared" si="124"/>
        <v>86.21598533371521</v>
      </c>
      <c r="M516" s="7">
        <f t="shared" si="124"/>
        <v>98.094719243534925</v>
      </c>
      <c r="N516" s="7">
        <f t="shared" si="124"/>
        <v>111.61009070675183</v>
      </c>
      <c r="O516" s="7">
        <f t="shared" si="124"/>
        <v>126.98759366081123</v>
      </c>
      <c r="P516" s="7">
        <f t="shared" si="124"/>
        <v>144.48379032441528</v>
      </c>
      <c r="Q516" s="7">
        <f t="shared" si="123"/>
        <v>164.39059174763989</v>
      </c>
      <c r="R516" s="7">
        <f t="shared" si="123"/>
        <v>187.04012813105561</v>
      </c>
      <c r="S516" s="7">
        <f t="shared" si="123"/>
        <v>212.81029017151133</v>
      </c>
      <c r="T516" s="7">
        <f t="shared" si="123"/>
        <v>183.47648856290698</v>
      </c>
      <c r="U516" s="7">
        <f t="shared" si="123"/>
        <v>208.75565666509601</v>
      </c>
      <c r="W516" s="20">
        <v>100</v>
      </c>
      <c r="X516" s="7">
        <f t="shared" si="121"/>
        <v>115.98777142420998</v>
      </c>
      <c r="Y516" s="7">
        <f t="shared" si="121"/>
        <v>103.87831843691006</v>
      </c>
      <c r="Z516" s="7">
        <f t="shared" si="121"/>
        <v>91.768865449610146</v>
      </c>
      <c r="AA516" s="7">
        <f t="shared" si="119"/>
        <v>79.659412462310229</v>
      </c>
      <c r="AB516" s="7">
        <f t="shared" si="119"/>
        <v>67.549959475010311</v>
      </c>
      <c r="AC516" s="7">
        <f t="shared" si="119"/>
        <v>100</v>
      </c>
      <c r="AD516" s="7">
        <f t="shared" si="119"/>
        <v>87.890547012700083</v>
      </c>
      <c r="AE516" s="7">
        <f t="shared" si="119"/>
        <v>75.781094025400165</v>
      </c>
      <c r="AF516" s="7">
        <f t="shared" si="119"/>
        <v>91.768865449610146</v>
      </c>
      <c r="AG516" s="7">
        <f t="shared" si="117"/>
        <v>79.659412462310229</v>
      </c>
      <c r="AI516" s="17">
        <f t="shared" si="118"/>
        <v>0</v>
      </c>
      <c r="AJ516" s="17">
        <f t="shared" si="122"/>
        <v>0</v>
      </c>
      <c r="AK516" s="17">
        <f t="shared" si="122"/>
        <v>0</v>
      </c>
      <c r="AL516" s="17">
        <f t="shared" si="122"/>
        <v>0</v>
      </c>
      <c r="AM516" s="17">
        <f t="shared" si="120"/>
        <v>0</v>
      </c>
      <c r="AN516" s="17">
        <f t="shared" si="120"/>
        <v>-7325.1615064604084</v>
      </c>
      <c r="AO516" s="17">
        <f t="shared" si="120"/>
        <v>0</v>
      </c>
      <c r="AP516" s="17">
        <f t="shared" si="120"/>
        <v>0</v>
      </c>
      <c r="AQ516" s="17">
        <f t="shared" si="120"/>
        <v>0</v>
      </c>
      <c r="AR516" s="17">
        <f t="shared" si="120"/>
        <v>0</v>
      </c>
      <c r="AT516">
        <v>0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0</v>
      </c>
      <c r="BC516">
        <v>1</v>
      </c>
    </row>
    <row r="517" spans="3:55" x14ac:dyDescent="0.25">
      <c r="C517" s="17"/>
      <c r="D517" s="30">
        <f t="shared" si="111"/>
        <v>-12783.84689908064</v>
      </c>
      <c r="E517" s="17">
        <f t="shared" si="112"/>
        <v>10875.565666509601</v>
      </c>
      <c r="F517" s="30">
        <f t="shared" si="113"/>
        <v>-1908.2812325710383</v>
      </c>
      <c r="G517">
        <f t="shared" si="114"/>
        <v>8</v>
      </c>
      <c r="H517" s="31">
        <f t="shared" si="115"/>
        <v>9.7786756506404015E-4</v>
      </c>
      <c r="I517" s="30">
        <f t="shared" si="116"/>
        <v>2</v>
      </c>
      <c r="J517" s="2"/>
      <c r="K517" s="20">
        <v>100</v>
      </c>
      <c r="L517" s="7">
        <f t="shared" si="124"/>
        <v>86.21598533371521</v>
      </c>
      <c r="M517" s="7">
        <f t="shared" si="124"/>
        <v>98.094719243534925</v>
      </c>
      <c r="N517" s="7">
        <f t="shared" si="124"/>
        <v>111.61009070675183</v>
      </c>
      <c r="O517" s="7">
        <f t="shared" si="124"/>
        <v>126.98759366081123</v>
      </c>
      <c r="P517" s="7">
        <f t="shared" si="124"/>
        <v>144.48379032441528</v>
      </c>
      <c r="Q517" s="7">
        <f t="shared" si="123"/>
        <v>164.39059174763989</v>
      </c>
      <c r="R517" s="7">
        <f t="shared" si="123"/>
        <v>187.04012813105561</v>
      </c>
      <c r="S517" s="7">
        <f t="shared" si="123"/>
        <v>212.81029017151133</v>
      </c>
      <c r="T517" s="7">
        <f t="shared" si="123"/>
        <v>242.13103388782014</v>
      </c>
      <c r="U517" s="7">
        <f t="shared" si="123"/>
        <v>208.75565666509601</v>
      </c>
      <c r="W517" s="20">
        <v>100</v>
      </c>
      <c r="X517" s="7">
        <f t="shared" si="121"/>
        <v>115.98777142420998</v>
      </c>
      <c r="Y517" s="7">
        <f t="shared" si="121"/>
        <v>103.87831843691006</v>
      </c>
      <c r="Z517" s="7">
        <f t="shared" si="121"/>
        <v>91.768865449610146</v>
      </c>
      <c r="AA517" s="7">
        <f t="shared" si="119"/>
        <v>79.659412462310229</v>
      </c>
      <c r="AB517" s="7">
        <f t="shared" si="119"/>
        <v>67.549959475010311</v>
      </c>
      <c r="AC517" s="7">
        <f t="shared" si="119"/>
        <v>100</v>
      </c>
      <c r="AD517" s="7">
        <f t="shared" si="119"/>
        <v>87.890547012700083</v>
      </c>
      <c r="AE517" s="7">
        <f t="shared" si="119"/>
        <v>75.781094025400165</v>
      </c>
      <c r="AF517" s="7">
        <f t="shared" si="119"/>
        <v>100</v>
      </c>
      <c r="AG517" s="7">
        <f t="shared" si="117"/>
        <v>115.98777142420998</v>
      </c>
      <c r="AI517" s="17">
        <f t="shared" si="118"/>
        <v>0</v>
      </c>
      <c r="AJ517" s="17">
        <f t="shared" si="122"/>
        <v>0</v>
      </c>
      <c r="AK517" s="17">
        <f t="shared" si="122"/>
        <v>0</v>
      </c>
      <c r="AL517" s="17">
        <f t="shared" si="122"/>
        <v>0</v>
      </c>
      <c r="AM517" s="17">
        <f t="shared" si="120"/>
        <v>0</v>
      </c>
      <c r="AN517" s="17">
        <f t="shared" si="120"/>
        <v>-7325.1615064604084</v>
      </c>
      <c r="AO517" s="17">
        <f t="shared" si="120"/>
        <v>0</v>
      </c>
      <c r="AP517" s="17">
        <f t="shared" si="120"/>
        <v>0</v>
      </c>
      <c r="AQ517" s="17">
        <f t="shared" si="120"/>
        <v>-8796.2231148926439</v>
      </c>
      <c r="AR517" s="17">
        <f t="shared" si="120"/>
        <v>0</v>
      </c>
      <c r="AT517">
        <v>0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0</v>
      </c>
    </row>
    <row r="518" spans="3:55" x14ac:dyDescent="0.25">
      <c r="C518" s="17"/>
      <c r="D518" s="30">
        <f t="shared" si="111"/>
        <v>-19457.436644339323</v>
      </c>
      <c r="E518" s="17">
        <f t="shared" si="112"/>
        <v>17549.15541176829</v>
      </c>
      <c r="F518" s="30">
        <f t="shared" si="113"/>
        <v>-1908.2812325710329</v>
      </c>
      <c r="G518">
        <f t="shared" si="114"/>
        <v>9</v>
      </c>
      <c r="H518" s="31">
        <f t="shared" si="115"/>
        <v>9.783030550184371E-4</v>
      </c>
      <c r="I518" s="30">
        <f t="shared" si="116"/>
        <v>2</v>
      </c>
      <c r="J518" s="2"/>
      <c r="K518" s="20">
        <v>100</v>
      </c>
      <c r="L518" s="7">
        <f t="shared" si="124"/>
        <v>86.21598533371521</v>
      </c>
      <c r="M518" s="7">
        <f t="shared" si="124"/>
        <v>98.094719243534925</v>
      </c>
      <c r="N518" s="7">
        <f t="shared" si="124"/>
        <v>111.61009070675183</v>
      </c>
      <c r="O518" s="7">
        <f t="shared" si="124"/>
        <v>126.98759366081123</v>
      </c>
      <c r="P518" s="7">
        <f t="shared" si="124"/>
        <v>144.48379032441528</v>
      </c>
      <c r="Q518" s="7">
        <f t="shared" si="123"/>
        <v>164.39059174763989</v>
      </c>
      <c r="R518" s="7">
        <f t="shared" si="123"/>
        <v>187.04012813105561</v>
      </c>
      <c r="S518" s="7">
        <f t="shared" si="123"/>
        <v>212.81029017151133</v>
      </c>
      <c r="T518" s="7">
        <f t="shared" si="123"/>
        <v>242.13103388782014</v>
      </c>
      <c r="U518" s="7">
        <f t="shared" si="123"/>
        <v>275.49155411768288</v>
      </c>
      <c r="W518" s="20">
        <v>100</v>
      </c>
      <c r="X518" s="7">
        <f t="shared" si="121"/>
        <v>115.98777142420998</v>
      </c>
      <c r="Y518" s="7">
        <f t="shared" si="121"/>
        <v>103.87831843691006</v>
      </c>
      <c r="Z518" s="7">
        <f t="shared" si="121"/>
        <v>91.768865449610146</v>
      </c>
      <c r="AA518" s="7">
        <f t="shared" si="119"/>
        <v>79.659412462310229</v>
      </c>
      <c r="AB518" s="7">
        <f t="shared" si="119"/>
        <v>67.549959475010311</v>
      </c>
      <c r="AC518" s="7">
        <f t="shared" si="119"/>
        <v>100</v>
      </c>
      <c r="AD518" s="7">
        <f t="shared" si="119"/>
        <v>87.890547012700083</v>
      </c>
      <c r="AE518" s="7">
        <f t="shared" si="119"/>
        <v>75.781094025400165</v>
      </c>
      <c r="AF518" s="7">
        <f t="shared" si="119"/>
        <v>100</v>
      </c>
      <c r="AG518" s="7">
        <f t="shared" si="117"/>
        <v>87.890547012700083</v>
      </c>
      <c r="AI518" s="17">
        <f t="shared" si="118"/>
        <v>0</v>
      </c>
      <c r="AJ518" s="17">
        <f t="shared" si="122"/>
        <v>0</v>
      </c>
      <c r="AK518" s="17">
        <f t="shared" si="122"/>
        <v>0</v>
      </c>
      <c r="AL518" s="17">
        <f t="shared" si="122"/>
        <v>0</v>
      </c>
      <c r="AM518" s="17">
        <f t="shared" si="120"/>
        <v>0</v>
      </c>
      <c r="AN518" s="17">
        <f t="shared" si="120"/>
        <v>-7325.1615064604084</v>
      </c>
      <c r="AO518" s="17">
        <f t="shared" si="120"/>
        <v>0</v>
      </c>
      <c r="AP518" s="17">
        <f t="shared" si="120"/>
        <v>0</v>
      </c>
      <c r="AQ518" s="17">
        <f t="shared" si="120"/>
        <v>-8796.2231148926439</v>
      </c>
      <c r="AR518" s="17">
        <f t="shared" si="120"/>
        <v>0</v>
      </c>
      <c r="AT518">
        <v>0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</row>
    <row r="519" spans="3:55" x14ac:dyDescent="0.25">
      <c r="C519" s="17"/>
      <c r="D519" s="30">
        <f t="shared" ref="D519:D582" si="125">SUM(AI519:AR519)+(AG519-100)*U519</f>
        <v>6291.9181961648046</v>
      </c>
      <c r="E519" s="17">
        <f t="shared" ref="E519:E582" si="126">100*(U519-K519)</f>
        <v>-7005.3367275372766</v>
      </c>
      <c r="F519" s="30">
        <f t="shared" ref="F519:F582" si="127">D519+E519</f>
        <v>-713.41853137247199</v>
      </c>
      <c r="G519">
        <f t="shared" ref="G519:G582" si="128">SUM(AT519:BC519)</f>
        <v>1</v>
      </c>
      <c r="H519" s="31">
        <f t="shared" ref="H519:H582" si="129">K$2^G519*K$3^(10-G519)</f>
        <v>9.7482455856672456E-4</v>
      </c>
      <c r="I519" s="30">
        <f t="shared" ref="I519:I582" si="130">10-COUNTIF(AI519:AR519,0)</f>
        <v>2</v>
      </c>
      <c r="J519" s="2"/>
      <c r="K519" s="20">
        <v>100</v>
      </c>
      <c r="L519" s="7">
        <f t="shared" si="124"/>
        <v>113.7778787354118</v>
      </c>
      <c r="M519" s="7">
        <f t="shared" si="124"/>
        <v>98.094719243534911</v>
      </c>
      <c r="N519" s="7">
        <f t="shared" si="124"/>
        <v>84.573328756155163</v>
      </c>
      <c r="O519" s="7">
        <f t="shared" si="124"/>
        <v>72.915728716641482</v>
      </c>
      <c r="P519" s="7">
        <f t="shared" si="124"/>
        <v>62.865013976311189</v>
      </c>
      <c r="Q519" s="7">
        <f t="shared" si="123"/>
        <v>54.199691229854473</v>
      </c>
      <c r="R519" s="7">
        <f t="shared" si="123"/>
        <v>46.728797841650263</v>
      </c>
      <c r="S519" s="7">
        <f t="shared" si="123"/>
        <v>40.287693493778619</v>
      </c>
      <c r="T519" s="7">
        <f t="shared" si="123"/>
        <v>34.734431913888308</v>
      </c>
      <c r="U519" s="7">
        <f t="shared" si="123"/>
        <v>29.946632724627239</v>
      </c>
      <c r="W519" s="20">
        <v>100</v>
      </c>
      <c r="X519" s="7">
        <f t="shared" si="121"/>
        <v>87.890547012700083</v>
      </c>
      <c r="Y519" s="7">
        <f t="shared" si="121"/>
        <v>103.87831843691006</v>
      </c>
      <c r="Z519" s="7">
        <f t="shared" si="121"/>
        <v>119.86608986112005</v>
      </c>
      <c r="AA519" s="7">
        <f t="shared" si="119"/>
        <v>100</v>
      </c>
      <c r="AB519" s="7">
        <f t="shared" si="119"/>
        <v>115.98777142420998</v>
      </c>
      <c r="AC519" s="7">
        <f t="shared" si="119"/>
        <v>131.97554284841996</v>
      </c>
      <c r="AD519" s="7">
        <f t="shared" si="119"/>
        <v>100</v>
      </c>
      <c r="AE519" s="7">
        <f t="shared" si="119"/>
        <v>115.98777142420998</v>
      </c>
      <c r="AF519" s="7">
        <f t="shared" si="119"/>
        <v>131.97554284841996</v>
      </c>
      <c r="AG519" s="7">
        <f t="shared" ref="AG519:AG582" si="131">-BC519*$L$2-(1-BC519)*$L$3+AF519</f>
        <v>147.96331427262996</v>
      </c>
      <c r="AI519" s="17">
        <f t="shared" ref="AI519:AI582" si="132">IF(X519=100,(AT519*$L$2+(1-AT519)*$L$3+W519)-100,0)*L519</f>
        <v>0</v>
      </c>
      <c r="AJ519" s="17">
        <f t="shared" si="122"/>
        <v>0</v>
      </c>
      <c r="AK519" s="17">
        <f t="shared" si="122"/>
        <v>0</v>
      </c>
      <c r="AL519" s="17">
        <f t="shared" si="122"/>
        <v>2614.310422925219</v>
      </c>
      <c r="AM519" s="17">
        <f t="shared" si="120"/>
        <v>0</v>
      </c>
      <c r="AN519" s="17">
        <f t="shared" si="120"/>
        <v>0</v>
      </c>
      <c r="AO519" s="17">
        <f t="shared" si="120"/>
        <v>2241.2680164612639</v>
      </c>
      <c r="AP519" s="17">
        <f t="shared" si="120"/>
        <v>0</v>
      </c>
      <c r="AQ519" s="17">
        <f t="shared" si="120"/>
        <v>0</v>
      </c>
      <c r="AR519" s="17">
        <f t="shared" si="120"/>
        <v>0</v>
      </c>
      <c r="AT519">
        <v>1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</row>
    <row r="520" spans="3:55" x14ac:dyDescent="0.25">
      <c r="C520" s="17"/>
      <c r="D520" s="30">
        <f t="shared" si="125"/>
        <v>5640.6882937790742</v>
      </c>
      <c r="E520" s="17">
        <f t="shared" si="126"/>
        <v>-6047.9900177581985</v>
      </c>
      <c r="F520" s="30">
        <f t="shared" si="127"/>
        <v>-407.30172397912429</v>
      </c>
      <c r="G520">
        <f t="shared" si="128"/>
        <v>2</v>
      </c>
      <c r="H520" s="31">
        <f t="shared" si="129"/>
        <v>9.7525869332865155E-4</v>
      </c>
      <c r="I520" s="30">
        <f t="shared" si="130"/>
        <v>2</v>
      </c>
      <c r="J520" s="2"/>
      <c r="K520" s="20">
        <v>100</v>
      </c>
      <c r="L520" s="7">
        <f t="shared" si="124"/>
        <v>113.7778787354118</v>
      </c>
      <c r="M520" s="7">
        <f t="shared" si="124"/>
        <v>98.094719243534911</v>
      </c>
      <c r="N520" s="7">
        <f t="shared" si="124"/>
        <v>84.573328756155163</v>
      </c>
      <c r="O520" s="7">
        <f t="shared" si="124"/>
        <v>72.915728716641482</v>
      </c>
      <c r="P520" s="7">
        <f t="shared" si="124"/>
        <v>62.865013976311189</v>
      </c>
      <c r="Q520" s="7">
        <f t="shared" si="123"/>
        <v>54.199691229854473</v>
      </c>
      <c r="R520" s="7">
        <f t="shared" si="123"/>
        <v>46.728797841650263</v>
      </c>
      <c r="S520" s="7">
        <f t="shared" si="123"/>
        <v>40.287693493778619</v>
      </c>
      <c r="T520" s="7">
        <f t="shared" si="123"/>
        <v>34.734431913888308</v>
      </c>
      <c r="U520" s="7">
        <f t="shared" si="123"/>
        <v>39.520099822418018</v>
      </c>
      <c r="W520" s="20">
        <v>100</v>
      </c>
      <c r="X520" s="7">
        <f t="shared" si="121"/>
        <v>87.890547012700083</v>
      </c>
      <c r="Y520" s="7">
        <f t="shared" si="121"/>
        <v>103.87831843691006</v>
      </c>
      <c r="Z520" s="7">
        <f t="shared" si="121"/>
        <v>119.86608986112005</v>
      </c>
      <c r="AA520" s="7">
        <f t="shared" si="119"/>
        <v>100</v>
      </c>
      <c r="AB520" s="7">
        <f t="shared" si="119"/>
        <v>115.98777142420998</v>
      </c>
      <c r="AC520" s="7">
        <f t="shared" si="119"/>
        <v>131.97554284841996</v>
      </c>
      <c r="AD520" s="7">
        <f t="shared" si="119"/>
        <v>100</v>
      </c>
      <c r="AE520" s="7">
        <f t="shared" si="119"/>
        <v>115.98777142420998</v>
      </c>
      <c r="AF520" s="7">
        <f t="shared" si="119"/>
        <v>131.97554284841996</v>
      </c>
      <c r="AG520" s="7">
        <f t="shared" si="131"/>
        <v>119.86608986112005</v>
      </c>
      <c r="AI520" s="17">
        <f t="shared" si="132"/>
        <v>0</v>
      </c>
      <c r="AJ520" s="17">
        <f t="shared" si="122"/>
        <v>0</v>
      </c>
      <c r="AK520" s="17">
        <f t="shared" si="122"/>
        <v>0</v>
      </c>
      <c r="AL520" s="17">
        <f t="shared" si="122"/>
        <v>2614.310422925219</v>
      </c>
      <c r="AM520" s="17">
        <f t="shared" si="120"/>
        <v>0</v>
      </c>
      <c r="AN520" s="17">
        <f t="shared" si="120"/>
        <v>0</v>
      </c>
      <c r="AO520" s="17">
        <f t="shared" si="120"/>
        <v>2241.2680164612639</v>
      </c>
      <c r="AP520" s="17">
        <f t="shared" si="120"/>
        <v>0</v>
      </c>
      <c r="AQ520" s="17">
        <f t="shared" si="120"/>
        <v>0</v>
      </c>
      <c r="AR520" s="17">
        <f t="shared" si="120"/>
        <v>0</v>
      </c>
      <c r="AT520">
        <v>1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1</v>
      </c>
    </row>
    <row r="521" spans="3:55" x14ac:dyDescent="0.25">
      <c r="C521" s="17"/>
      <c r="D521" s="30">
        <f t="shared" si="125"/>
        <v>5640.6882937790742</v>
      </c>
      <c r="E521" s="17">
        <f t="shared" si="126"/>
        <v>-6047.9900177581985</v>
      </c>
      <c r="F521" s="30">
        <f t="shared" si="127"/>
        <v>-407.30172397912429</v>
      </c>
      <c r="G521">
        <f t="shared" si="128"/>
        <v>2</v>
      </c>
      <c r="H521" s="31">
        <f t="shared" si="129"/>
        <v>9.7525869332865155E-4</v>
      </c>
      <c r="I521" s="30">
        <f t="shared" si="130"/>
        <v>2</v>
      </c>
      <c r="J521" s="2"/>
      <c r="K521" s="20">
        <v>100</v>
      </c>
      <c r="L521" s="7">
        <f t="shared" si="124"/>
        <v>113.7778787354118</v>
      </c>
      <c r="M521" s="7">
        <f t="shared" si="124"/>
        <v>98.094719243534911</v>
      </c>
      <c r="N521" s="7">
        <f t="shared" si="124"/>
        <v>84.573328756155163</v>
      </c>
      <c r="O521" s="7">
        <f t="shared" si="124"/>
        <v>72.915728716641482</v>
      </c>
      <c r="P521" s="7">
        <f t="shared" si="124"/>
        <v>62.865013976311189</v>
      </c>
      <c r="Q521" s="7">
        <f t="shared" si="123"/>
        <v>54.199691229854473</v>
      </c>
      <c r="R521" s="7">
        <f t="shared" si="123"/>
        <v>46.728797841650263</v>
      </c>
      <c r="S521" s="7">
        <f t="shared" si="123"/>
        <v>40.287693493778619</v>
      </c>
      <c r="T521" s="7">
        <f t="shared" si="123"/>
        <v>45.838483048645827</v>
      </c>
      <c r="U521" s="7">
        <f t="shared" si="123"/>
        <v>39.520099822418018</v>
      </c>
      <c r="W521" s="20">
        <v>100</v>
      </c>
      <c r="X521" s="7">
        <f t="shared" si="121"/>
        <v>87.890547012700083</v>
      </c>
      <c r="Y521" s="7">
        <f t="shared" si="121"/>
        <v>103.87831843691006</v>
      </c>
      <c r="Z521" s="7">
        <f t="shared" si="121"/>
        <v>119.86608986112005</v>
      </c>
      <c r="AA521" s="7">
        <f t="shared" si="119"/>
        <v>100</v>
      </c>
      <c r="AB521" s="7">
        <f t="shared" si="119"/>
        <v>115.98777142420998</v>
      </c>
      <c r="AC521" s="7">
        <f t="shared" si="119"/>
        <v>131.97554284841996</v>
      </c>
      <c r="AD521" s="7">
        <f t="shared" si="119"/>
        <v>100</v>
      </c>
      <c r="AE521" s="7">
        <f t="shared" si="119"/>
        <v>115.98777142420998</v>
      </c>
      <c r="AF521" s="7">
        <f t="shared" si="119"/>
        <v>103.87831843691006</v>
      </c>
      <c r="AG521" s="7">
        <f t="shared" si="131"/>
        <v>119.86608986112005</v>
      </c>
      <c r="AI521" s="17">
        <f t="shared" si="132"/>
        <v>0</v>
      </c>
      <c r="AJ521" s="17">
        <f t="shared" si="122"/>
        <v>0</v>
      </c>
      <c r="AK521" s="17">
        <f t="shared" si="122"/>
        <v>0</v>
      </c>
      <c r="AL521" s="17">
        <f t="shared" si="122"/>
        <v>2614.310422925219</v>
      </c>
      <c r="AM521" s="17">
        <f t="shared" si="120"/>
        <v>0</v>
      </c>
      <c r="AN521" s="17">
        <f t="shared" si="120"/>
        <v>0</v>
      </c>
      <c r="AO521" s="17">
        <f t="shared" si="120"/>
        <v>2241.2680164612639</v>
      </c>
      <c r="AP521" s="17">
        <f t="shared" si="120"/>
        <v>0</v>
      </c>
      <c r="AQ521" s="17">
        <f t="shared" si="120"/>
        <v>0</v>
      </c>
      <c r="AR521" s="17">
        <f t="shared" si="120"/>
        <v>0</v>
      </c>
      <c r="AT521">
        <v>1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1</v>
      </c>
      <c r="BC521">
        <v>0</v>
      </c>
    </row>
    <row r="522" spans="3:55" x14ac:dyDescent="0.25">
      <c r="C522" s="17"/>
      <c r="D522" s="30">
        <f t="shared" si="125"/>
        <v>4426.2914063854842</v>
      </c>
      <c r="E522" s="17">
        <f t="shared" si="126"/>
        <v>-4784.5946342759453</v>
      </c>
      <c r="F522" s="30">
        <f t="shared" si="127"/>
        <v>-358.30322789046113</v>
      </c>
      <c r="G522">
        <f t="shared" si="128"/>
        <v>3</v>
      </c>
      <c r="H522" s="31">
        <f t="shared" si="129"/>
        <v>9.7569302143100045E-4</v>
      </c>
      <c r="I522" s="30">
        <f t="shared" si="130"/>
        <v>2</v>
      </c>
      <c r="J522" s="2"/>
      <c r="K522" s="20">
        <v>100</v>
      </c>
      <c r="L522" s="7">
        <f t="shared" si="124"/>
        <v>113.7778787354118</v>
      </c>
      <c r="M522" s="7">
        <f t="shared" si="124"/>
        <v>98.094719243534911</v>
      </c>
      <c r="N522" s="7">
        <f t="shared" si="124"/>
        <v>84.573328756155163</v>
      </c>
      <c r="O522" s="7">
        <f t="shared" si="124"/>
        <v>72.915728716641482</v>
      </c>
      <c r="P522" s="7">
        <f t="shared" si="124"/>
        <v>62.865013976311189</v>
      </c>
      <c r="Q522" s="7">
        <f t="shared" si="123"/>
        <v>54.199691229854473</v>
      </c>
      <c r="R522" s="7">
        <f t="shared" si="123"/>
        <v>46.728797841650263</v>
      </c>
      <c r="S522" s="7">
        <f t="shared" si="123"/>
        <v>40.287693493778619</v>
      </c>
      <c r="T522" s="7">
        <f t="shared" si="123"/>
        <v>45.838483048645827</v>
      </c>
      <c r="U522" s="7">
        <f t="shared" si="123"/>
        <v>52.154053657240546</v>
      </c>
      <c r="W522" s="20">
        <v>100</v>
      </c>
      <c r="X522" s="7">
        <f t="shared" si="121"/>
        <v>87.890547012700083</v>
      </c>
      <c r="Y522" s="7">
        <f t="shared" si="121"/>
        <v>103.87831843691006</v>
      </c>
      <c r="Z522" s="7">
        <f t="shared" si="121"/>
        <v>119.86608986112005</v>
      </c>
      <c r="AA522" s="7">
        <f t="shared" si="119"/>
        <v>100</v>
      </c>
      <c r="AB522" s="7">
        <f t="shared" si="119"/>
        <v>115.98777142420998</v>
      </c>
      <c r="AC522" s="7">
        <f t="shared" si="119"/>
        <v>131.97554284841996</v>
      </c>
      <c r="AD522" s="7">
        <f t="shared" si="119"/>
        <v>100</v>
      </c>
      <c r="AE522" s="7">
        <f t="shared" si="119"/>
        <v>115.98777142420998</v>
      </c>
      <c r="AF522" s="7">
        <f t="shared" si="119"/>
        <v>103.87831843691006</v>
      </c>
      <c r="AG522" s="7">
        <f t="shared" si="131"/>
        <v>91.768865449610146</v>
      </c>
      <c r="AI522" s="17">
        <f t="shared" si="132"/>
        <v>0</v>
      </c>
      <c r="AJ522" s="17">
        <f t="shared" si="122"/>
        <v>0</v>
      </c>
      <c r="AK522" s="17">
        <f t="shared" si="122"/>
        <v>0</v>
      </c>
      <c r="AL522" s="17">
        <f t="shared" si="122"/>
        <v>2614.310422925219</v>
      </c>
      <c r="AM522" s="17">
        <f t="shared" si="120"/>
        <v>0</v>
      </c>
      <c r="AN522" s="17">
        <f t="shared" si="120"/>
        <v>0</v>
      </c>
      <c r="AO522" s="17">
        <f t="shared" si="120"/>
        <v>2241.2680164612639</v>
      </c>
      <c r="AP522" s="17">
        <f t="shared" si="120"/>
        <v>0</v>
      </c>
      <c r="AQ522" s="17">
        <f t="shared" si="120"/>
        <v>0</v>
      </c>
      <c r="AR522" s="17">
        <f t="shared" si="120"/>
        <v>0</v>
      </c>
      <c r="AT522">
        <v>1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1</v>
      </c>
      <c r="BC522">
        <v>1</v>
      </c>
    </row>
    <row r="523" spans="3:55" x14ac:dyDescent="0.25">
      <c r="C523" s="17"/>
      <c r="D523" s="30">
        <f t="shared" si="125"/>
        <v>5640.6882937790742</v>
      </c>
      <c r="E523" s="17">
        <f t="shared" si="126"/>
        <v>-6047.9900177581976</v>
      </c>
      <c r="F523" s="30">
        <f t="shared" si="127"/>
        <v>-407.30172397912338</v>
      </c>
      <c r="G523">
        <f t="shared" si="128"/>
        <v>2</v>
      </c>
      <c r="H523" s="31">
        <f t="shared" si="129"/>
        <v>9.7525869332865155E-4</v>
      </c>
      <c r="I523" s="30">
        <f t="shared" si="130"/>
        <v>2</v>
      </c>
      <c r="J523" s="2"/>
      <c r="K523" s="20">
        <v>100</v>
      </c>
      <c r="L523" s="7">
        <f t="shared" si="124"/>
        <v>113.7778787354118</v>
      </c>
      <c r="M523" s="7">
        <f t="shared" si="124"/>
        <v>98.094719243534911</v>
      </c>
      <c r="N523" s="7">
        <f t="shared" si="124"/>
        <v>84.573328756155163</v>
      </c>
      <c r="O523" s="7">
        <f t="shared" si="124"/>
        <v>72.915728716641482</v>
      </c>
      <c r="P523" s="7">
        <f t="shared" si="124"/>
        <v>62.865013976311189</v>
      </c>
      <c r="Q523" s="7">
        <f t="shared" si="123"/>
        <v>54.199691229854473</v>
      </c>
      <c r="R523" s="7">
        <f t="shared" si="123"/>
        <v>46.728797841650263</v>
      </c>
      <c r="S523" s="7">
        <f t="shared" si="123"/>
        <v>53.167034942788568</v>
      </c>
      <c r="T523" s="7">
        <f t="shared" si="123"/>
        <v>45.838483048645834</v>
      </c>
      <c r="U523" s="7">
        <f t="shared" si="123"/>
        <v>39.520099822418025</v>
      </c>
      <c r="W523" s="20">
        <v>100</v>
      </c>
      <c r="X523" s="7">
        <f t="shared" si="121"/>
        <v>87.890547012700083</v>
      </c>
      <c r="Y523" s="7">
        <f t="shared" si="121"/>
        <v>103.87831843691006</v>
      </c>
      <c r="Z523" s="7">
        <f t="shared" si="121"/>
        <v>119.86608986112005</v>
      </c>
      <c r="AA523" s="7">
        <f t="shared" si="119"/>
        <v>100</v>
      </c>
      <c r="AB523" s="7">
        <f t="shared" si="119"/>
        <v>115.98777142420998</v>
      </c>
      <c r="AC523" s="7">
        <f t="shared" si="119"/>
        <v>131.97554284841996</v>
      </c>
      <c r="AD523" s="7">
        <f t="shared" si="119"/>
        <v>100</v>
      </c>
      <c r="AE523" s="7">
        <f t="shared" si="119"/>
        <v>87.890547012700083</v>
      </c>
      <c r="AF523" s="7">
        <f t="shared" si="119"/>
        <v>103.87831843691006</v>
      </c>
      <c r="AG523" s="7">
        <f t="shared" si="131"/>
        <v>119.86608986112005</v>
      </c>
      <c r="AI523" s="17">
        <f t="shared" si="132"/>
        <v>0</v>
      </c>
      <c r="AJ523" s="17">
        <f t="shared" si="122"/>
        <v>0</v>
      </c>
      <c r="AK523" s="17">
        <f t="shared" si="122"/>
        <v>0</v>
      </c>
      <c r="AL523" s="17">
        <f t="shared" si="122"/>
        <v>2614.310422925219</v>
      </c>
      <c r="AM523" s="17">
        <f t="shared" si="120"/>
        <v>0</v>
      </c>
      <c r="AN523" s="17">
        <f t="shared" si="120"/>
        <v>0</v>
      </c>
      <c r="AO523" s="17">
        <f t="shared" si="120"/>
        <v>2241.2680164612639</v>
      </c>
      <c r="AP523" s="17">
        <f t="shared" si="120"/>
        <v>0</v>
      </c>
      <c r="AQ523" s="17">
        <f t="shared" si="120"/>
        <v>0</v>
      </c>
      <c r="AR523" s="17">
        <f t="shared" si="120"/>
        <v>0</v>
      </c>
      <c r="AT523">
        <v>1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1</v>
      </c>
      <c r="BB523">
        <v>0</v>
      </c>
      <c r="BC523">
        <v>0</v>
      </c>
    </row>
    <row r="524" spans="3:55" x14ac:dyDescent="0.25">
      <c r="C524" s="17"/>
      <c r="D524" s="30">
        <f t="shared" si="125"/>
        <v>4426.2914063854842</v>
      </c>
      <c r="E524" s="17">
        <f t="shared" si="126"/>
        <v>-4784.5946342759444</v>
      </c>
      <c r="F524" s="30">
        <f t="shared" si="127"/>
        <v>-358.30322789046022</v>
      </c>
      <c r="G524">
        <f t="shared" si="128"/>
        <v>3</v>
      </c>
      <c r="H524" s="31">
        <f t="shared" si="129"/>
        <v>9.7569302143100045E-4</v>
      </c>
      <c r="I524" s="30">
        <f t="shared" si="130"/>
        <v>2</v>
      </c>
      <c r="J524" s="2"/>
      <c r="K524" s="20">
        <v>100</v>
      </c>
      <c r="L524" s="7">
        <f t="shared" si="124"/>
        <v>113.7778787354118</v>
      </c>
      <c r="M524" s="7">
        <f t="shared" si="124"/>
        <v>98.094719243534911</v>
      </c>
      <c r="N524" s="7">
        <f t="shared" si="124"/>
        <v>84.573328756155163</v>
      </c>
      <c r="O524" s="7">
        <f t="shared" si="124"/>
        <v>72.915728716641482</v>
      </c>
      <c r="P524" s="7">
        <f t="shared" si="124"/>
        <v>62.865013976311189</v>
      </c>
      <c r="Q524" s="7">
        <f t="shared" si="123"/>
        <v>54.199691229854473</v>
      </c>
      <c r="R524" s="7">
        <f t="shared" si="123"/>
        <v>46.728797841650263</v>
      </c>
      <c r="S524" s="7">
        <f t="shared" si="123"/>
        <v>53.167034942788568</v>
      </c>
      <c r="T524" s="7">
        <f t="shared" si="123"/>
        <v>45.838483048645834</v>
      </c>
      <c r="U524" s="7">
        <f t="shared" si="123"/>
        <v>52.154053657240553</v>
      </c>
      <c r="W524" s="20">
        <v>100</v>
      </c>
      <c r="X524" s="7">
        <f t="shared" si="121"/>
        <v>87.890547012700083</v>
      </c>
      <c r="Y524" s="7">
        <f t="shared" si="121"/>
        <v>103.87831843691006</v>
      </c>
      <c r="Z524" s="7">
        <f t="shared" si="121"/>
        <v>119.86608986112005</v>
      </c>
      <c r="AA524" s="7">
        <f t="shared" si="119"/>
        <v>100</v>
      </c>
      <c r="AB524" s="7">
        <f t="shared" si="119"/>
        <v>115.98777142420998</v>
      </c>
      <c r="AC524" s="7">
        <f t="shared" si="119"/>
        <v>131.97554284841996</v>
      </c>
      <c r="AD524" s="7">
        <f t="shared" si="119"/>
        <v>100</v>
      </c>
      <c r="AE524" s="7">
        <f t="shared" si="119"/>
        <v>87.890547012700083</v>
      </c>
      <c r="AF524" s="7">
        <f t="shared" si="119"/>
        <v>103.87831843691006</v>
      </c>
      <c r="AG524" s="7">
        <f t="shared" si="131"/>
        <v>91.768865449610146</v>
      </c>
      <c r="AI524" s="17">
        <f t="shared" si="132"/>
        <v>0</v>
      </c>
      <c r="AJ524" s="17">
        <f t="shared" si="122"/>
        <v>0</v>
      </c>
      <c r="AK524" s="17">
        <f t="shared" si="122"/>
        <v>0</v>
      </c>
      <c r="AL524" s="17">
        <f t="shared" si="122"/>
        <v>2614.310422925219</v>
      </c>
      <c r="AM524" s="17">
        <f t="shared" si="120"/>
        <v>0</v>
      </c>
      <c r="AN524" s="17">
        <f t="shared" si="120"/>
        <v>0</v>
      </c>
      <c r="AO524" s="17">
        <f t="shared" si="120"/>
        <v>2241.2680164612639</v>
      </c>
      <c r="AP524" s="17">
        <f t="shared" si="120"/>
        <v>0</v>
      </c>
      <c r="AQ524" s="17">
        <f t="shared" si="120"/>
        <v>0</v>
      </c>
      <c r="AR524" s="17">
        <f t="shared" si="120"/>
        <v>0</v>
      </c>
      <c r="AT524">
        <v>1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1</v>
      </c>
    </row>
    <row r="525" spans="3:55" x14ac:dyDescent="0.25">
      <c r="C525" s="17"/>
      <c r="D525" s="30">
        <f t="shared" si="125"/>
        <v>4426.2914063854842</v>
      </c>
      <c r="E525" s="17">
        <f t="shared" si="126"/>
        <v>-4784.5946342759444</v>
      </c>
      <c r="F525" s="30">
        <f t="shared" si="127"/>
        <v>-358.30322789046022</v>
      </c>
      <c r="G525">
        <f t="shared" si="128"/>
        <v>3</v>
      </c>
      <c r="H525" s="31">
        <f t="shared" si="129"/>
        <v>9.7569302143100045E-4</v>
      </c>
      <c r="I525" s="30">
        <f t="shared" si="130"/>
        <v>2</v>
      </c>
      <c r="J525" s="2"/>
      <c r="K525" s="20">
        <v>100</v>
      </c>
      <c r="L525" s="7">
        <f t="shared" si="124"/>
        <v>113.7778787354118</v>
      </c>
      <c r="M525" s="7">
        <f t="shared" si="124"/>
        <v>98.094719243534911</v>
      </c>
      <c r="N525" s="7">
        <f t="shared" si="124"/>
        <v>84.573328756155163</v>
      </c>
      <c r="O525" s="7">
        <f t="shared" si="124"/>
        <v>72.915728716641482</v>
      </c>
      <c r="P525" s="7">
        <f t="shared" si="124"/>
        <v>62.865013976311189</v>
      </c>
      <c r="Q525" s="7">
        <f t="shared" si="123"/>
        <v>54.199691229854473</v>
      </c>
      <c r="R525" s="7">
        <f t="shared" si="123"/>
        <v>46.728797841650263</v>
      </c>
      <c r="S525" s="7">
        <f t="shared" si="123"/>
        <v>53.167034942788568</v>
      </c>
      <c r="T525" s="7">
        <f t="shared" si="123"/>
        <v>60.492324544420001</v>
      </c>
      <c r="U525" s="7">
        <f t="shared" si="123"/>
        <v>52.154053657240553</v>
      </c>
      <c r="W525" s="20">
        <v>100</v>
      </c>
      <c r="X525" s="7">
        <f t="shared" si="121"/>
        <v>87.890547012700083</v>
      </c>
      <c r="Y525" s="7">
        <f t="shared" si="121"/>
        <v>103.87831843691006</v>
      </c>
      <c r="Z525" s="7">
        <f t="shared" si="121"/>
        <v>119.86608986112005</v>
      </c>
      <c r="AA525" s="7">
        <f t="shared" si="119"/>
        <v>100</v>
      </c>
      <c r="AB525" s="7">
        <f t="shared" si="119"/>
        <v>115.98777142420998</v>
      </c>
      <c r="AC525" s="7">
        <f t="shared" si="119"/>
        <v>131.97554284841996</v>
      </c>
      <c r="AD525" s="7">
        <f t="shared" si="119"/>
        <v>100</v>
      </c>
      <c r="AE525" s="7">
        <f t="shared" si="119"/>
        <v>87.890547012700083</v>
      </c>
      <c r="AF525" s="7">
        <f t="shared" si="119"/>
        <v>75.781094025400165</v>
      </c>
      <c r="AG525" s="7">
        <f t="shared" si="131"/>
        <v>91.768865449610146</v>
      </c>
      <c r="AI525" s="17">
        <f t="shared" si="132"/>
        <v>0</v>
      </c>
      <c r="AJ525" s="17">
        <f t="shared" si="122"/>
        <v>0</v>
      </c>
      <c r="AK525" s="17">
        <f t="shared" si="122"/>
        <v>0</v>
      </c>
      <c r="AL525" s="17">
        <f t="shared" si="122"/>
        <v>2614.310422925219</v>
      </c>
      <c r="AM525" s="17">
        <f t="shared" si="120"/>
        <v>0</v>
      </c>
      <c r="AN525" s="17">
        <f t="shared" si="120"/>
        <v>0</v>
      </c>
      <c r="AO525" s="17">
        <f t="shared" si="120"/>
        <v>2241.2680164612639</v>
      </c>
      <c r="AP525" s="17">
        <f t="shared" si="120"/>
        <v>0</v>
      </c>
      <c r="AQ525" s="17">
        <f t="shared" si="120"/>
        <v>0</v>
      </c>
      <c r="AR525" s="17">
        <f t="shared" si="120"/>
        <v>0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1</v>
      </c>
      <c r="BB525">
        <v>1</v>
      </c>
      <c r="BC525">
        <v>0</v>
      </c>
    </row>
    <row r="526" spans="3:55" x14ac:dyDescent="0.25">
      <c r="C526" s="17"/>
      <c r="D526" s="30">
        <f t="shared" si="125"/>
        <v>2355.2107033979019</v>
      </c>
      <c r="E526" s="17">
        <f t="shared" si="126"/>
        <v>-3117.311633561806</v>
      </c>
      <c r="F526" s="30">
        <f t="shared" si="127"/>
        <v>-762.1009301639042</v>
      </c>
      <c r="G526">
        <f t="shared" si="128"/>
        <v>4</v>
      </c>
      <c r="H526" s="31">
        <f t="shared" si="129"/>
        <v>9.7612754295987511E-4</v>
      </c>
      <c r="I526" s="30">
        <f t="shared" si="130"/>
        <v>2</v>
      </c>
      <c r="J526" s="2"/>
      <c r="K526" s="20">
        <v>100</v>
      </c>
      <c r="L526" s="7">
        <f t="shared" si="124"/>
        <v>113.7778787354118</v>
      </c>
      <c r="M526" s="7">
        <f t="shared" si="124"/>
        <v>98.094719243534911</v>
      </c>
      <c r="N526" s="7">
        <f t="shared" si="124"/>
        <v>84.573328756155163</v>
      </c>
      <c r="O526" s="7">
        <f t="shared" si="124"/>
        <v>72.915728716641482</v>
      </c>
      <c r="P526" s="7">
        <f t="shared" si="124"/>
        <v>62.865013976311189</v>
      </c>
      <c r="Q526" s="7">
        <f t="shared" si="123"/>
        <v>54.199691229854473</v>
      </c>
      <c r="R526" s="7">
        <f t="shared" si="123"/>
        <v>46.728797841650263</v>
      </c>
      <c r="S526" s="7">
        <f t="shared" si="123"/>
        <v>53.167034942788568</v>
      </c>
      <c r="T526" s="7">
        <f t="shared" si="123"/>
        <v>60.492324544420001</v>
      </c>
      <c r="U526" s="7">
        <f t="shared" si="123"/>
        <v>68.826883664381938</v>
      </c>
      <c r="W526" s="20">
        <v>100</v>
      </c>
      <c r="X526" s="7">
        <f t="shared" si="121"/>
        <v>87.890547012700083</v>
      </c>
      <c r="Y526" s="7">
        <f t="shared" si="121"/>
        <v>103.87831843691006</v>
      </c>
      <c r="Z526" s="7">
        <f t="shared" si="121"/>
        <v>119.86608986112005</v>
      </c>
      <c r="AA526" s="7">
        <f t="shared" si="119"/>
        <v>100</v>
      </c>
      <c r="AB526" s="7">
        <f t="shared" si="119"/>
        <v>115.98777142420998</v>
      </c>
      <c r="AC526" s="7">
        <f t="shared" si="119"/>
        <v>131.97554284841996</v>
      </c>
      <c r="AD526" s="7">
        <f t="shared" si="119"/>
        <v>100</v>
      </c>
      <c r="AE526" s="7">
        <f t="shared" si="119"/>
        <v>87.890547012700083</v>
      </c>
      <c r="AF526" s="7">
        <f t="shared" si="119"/>
        <v>75.781094025400165</v>
      </c>
      <c r="AG526" s="7">
        <f t="shared" si="131"/>
        <v>63.671641038100248</v>
      </c>
      <c r="AI526" s="17">
        <f t="shared" si="132"/>
        <v>0</v>
      </c>
      <c r="AJ526" s="17">
        <f t="shared" si="122"/>
        <v>0</v>
      </c>
      <c r="AK526" s="17">
        <f t="shared" si="122"/>
        <v>0</v>
      </c>
      <c r="AL526" s="17">
        <f t="shared" si="122"/>
        <v>2614.310422925219</v>
      </c>
      <c r="AM526" s="17">
        <f t="shared" si="120"/>
        <v>0</v>
      </c>
      <c r="AN526" s="17">
        <f t="shared" si="120"/>
        <v>0</v>
      </c>
      <c r="AO526" s="17">
        <f t="shared" si="120"/>
        <v>2241.2680164612639</v>
      </c>
      <c r="AP526" s="17">
        <f t="shared" si="120"/>
        <v>0</v>
      </c>
      <c r="AQ526" s="17">
        <f t="shared" si="120"/>
        <v>0</v>
      </c>
      <c r="AR526" s="17">
        <f t="shared" si="120"/>
        <v>0</v>
      </c>
      <c r="AT526">
        <v>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1</v>
      </c>
      <c r="BC526">
        <v>1</v>
      </c>
    </row>
    <row r="527" spans="3:55" x14ac:dyDescent="0.25">
      <c r="C527" s="17"/>
      <c r="D527" s="30">
        <f t="shared" si="125"/>
        <v>5784.2305639618153</v>
      </c>
      <c r="E527" s="17">
        <f t="shared" si="126"/>
        <v>-6047.9900177581985</v>
      </c>
      <c r="F527" s="30">
        <f t="shared" si="127"/>
        <v>-263.75945379638324</v>
      </c>
      <c r="G527">
        <f t="shared" si="128"/>
        <v>2</v>
      </c>
      <c r="H527" s="31">
        <f t="shared" si="129"/>
        <v>9.7525869332865155E-4</v>
      </c>
      <c r="I527" s="30">
        <f t="shared" si="130"/>
        <v>2</v>
      </c>
      <c r="J527" s="2"/>
      <c r="K527" s="20">
        <v>100</v>
      </c>
      <c r="L527" s="7">
        <f t="shared" si="124"/>
        <v>113.7778787354118</v>
      </c>
      <c r="M527" s="7">
        <f t="shared" si="124"/>
        <v>98.094719243534911</v>
      </c>
      <c r="N527" s="7">
        <f t="shared" si="124"/>
        <v>84.573328756155163</v>
      </c>
      <c r="O527" s="7">
        <f t="shared" si="124"/>
        <v>72.915728716641482</v>
      </c>
      <c r="P527" s="7">
        <f t="shared" si="124"/>
        <v>62.865013976311189</v>
      </c>
      <c r="Q527" s="7">
        <f t="shared" si="123"/>
        <v>54.199691229854473</v>
      </c>
      <c r="R527" s="7">
        <f t="shared" si="123"/>
        <v>61.66725896247145</v>
      </c>
      <c r="S527" s="7">
        <f t="shared" si="123"/>
        <v>53.167034942788561</v>
      </c>
      <c r="T527" s="7">
        <f t="shared" si="123"/>
        <v>45.838483048645827</v>
      </c>
      <c r="U527" s="7">
        <f t="shared" si="123"/>
        <v>39.520099822418018</v>
      </c>
      <c r="W527" s="20">
        <v>100</v>
      </c>
      <c r="X527" s="7">
        <f t="shared" si="121"/>
        <v>87.890547012700083</v>
      </c>
      <c r="Y527" s="7">
        <f t="shared" si="121"/>
        <v>103.87831843691006</v>
      </c>
      <c r="Z527" s="7">
        <f t="shared" si="121"/>
        <v>119.86608986112005</v>
      </c>
      <c r="AA527" s="7">
        <f t="shared" si="119"/>
        <v>100</v>
      </c>
      <c r="AB527" s="7">
        <f t="shared" si="119"/>
        <v>115.98777142420998</v>
      </c>
      <c r="AC527" s="7">
        <f t="shared" si="119"/>
        <v>131.97554284841996</v>
      </c>
      <c r="AD527" s="7">
        <f t="shared" si="119"/>
        <v>119.86608986112005</v>
      </c>
      <c r="AE527" s="7">
        <f t="shared" si="119"/>
        <v>100</v>
      </c>
      <c r="AF527" s="7">
        <f t="shared" si="119"/>
        <v>115.98777142420998</v>
      </c>
      <c r="AG527" s="7">
        <f t="shared" si="131"/>
        <v>131.97554284841996</v>
      </c>
      <c r="AI527" s="17">
        <f t="shared" si="132"/>
        <v>0</v>
      </c>
      <c r="AJ527" s="17">
        <f t="shared" si="122"/>
        <v>0</v>
      </c>
      <c r="AK527" s="17">
        <f t="shared" si="122"/>
        <v>0</v>
      </c>
      <c r="AL527" s="17">
        <f t="shared" si="122"/>
        <v>2614.310422925219</v>
      </c>
      <c r="AM527" s="17">
        <f t="shared" si="120"/>
        <v>0</v>
      </c>
      <c r="AN527" s="17">
        <f t="shared" si="120"/>
        <v>0</v>
      </c>
      <c r="AO527" s="17">
        <f t="shared" si="120"/>
        <v>0</v>
      </c>
      <c r="AP527" s="17">
        <f t="shared" si="120"/>
        <v>1906.2434957910355</v>
      </c>
      <c r="AQ527" s="17">
        <f t="shared" si="120"/>
        <v>0</v>
      </c>
      <c r="AR527" s="17">
        <f t="shared" si="120"/>
        <v>0</v>
      </c>
      <c r="AT527">
        <v>1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1</v>
      </c>
      <c r="BA527">
        <v>0</v>
      </c>
      <c r="BB527">
        <v>0</v>
      </c>
      <c r="BC527">
        <v>0</v>
      </c>
    </row>
    <row r="528" spans="3:55" x14ac:dyDescent="0.25">
      <c r="C528" s="17"/>
      <c r="D528" s="30">
        <f t="shared" si="125"/>
        <v>4722.8239465747265</v>
      </c>
      <c r="E528" s="17">
        <f t="shared" si="126"/>
        <v>-4784.5946342759453</v>
      </c>
      <c r="F528" s="30">
        <f t="shared" si="127"/>
        <v>-61.770687701218776</v>
      </c>
      <c r="G528">
        <f t="shared" si="128"/>
        <v>3</v>
      </c>
      <c r="H528" s="31">
        <f t="shared" si="129"/>
        <v>9.7569302143100045E-4</v>
      </c>
      <c r="I528" s="30">
        <f t="shared" si="130"/>
        <v>2</v>
      </c>
      <c r="J528" s="2"/>
      <c r="K528" s="20">
        <v>100</v>
      </c>
      <c r="L528" s="7">
        <f t="shared" si="124"/>
        <v>113.7778787354118</v>
      </c>
      <c r="M528" s="7">
        <f t="shared" si="124"/>
        <v>98.094719243534911</v>
      </c>
      <c r="N528" s="7">
        <f t="shared" si="124"/>
        <v>84.573328756155163</v>
      </c>
      <c r="O528" s="7">
        <f t="shared" si="124"/>
        <v>72.915728716641482</v>
      </c>
      <c r="P528" s="7">
        <f t="shared" si="124"/>
        <v>62.865013976311189</v>
      </c>
      <c r="Q528" s="7">
        <f t="shared" si="123"/>
        <v>54.199691229854473</v>
      </c>
      <c r="R528" s="7">
        <f t="shared" si="123"/>
        <v>61.66725896247145</v>
      </c>
      <c r="S528" s="7">
        <f t="shared" si="123"/>
        <v>53.167034942788561</v>
      </c>
      <c r="T528" s="7">
        <f t="shared" si="123"/>
        <v>45.838483048645827</v>
      </c>
      <c r="U528" s="7">
        <f t="shared" si="123"/>
        <v>52.154053657240546</v>
      </c>
      <c r="W528" s="20">
        <v>100</v>
      </c>
      <c r="X528" s="7">
        <f t="shared" si="121"/>
        <v>87.890547012700083</v>
      </c>
      <c r="Y528" s="7">
        <f t="shared" si="121"/>
        <v>103.87831843691006</v>
      </c>
      <c r="Z528" s="7">
        <f t="shared" si="121"/>
        <v>119.86608986112005</v>
      </c>
      <c r="AA528" s="7">
        <f t="shared" si="119"/>
        <v>100</v>
      </c>
      <c r="AB528" s="7">
        <f t="shared" si="119"/>
        <v>115.98777142420998</v>
      </c>
      <c r="AC528" s="7">
        <f t="shared" si="119"/>
        <v>131.97554284841996</v>
      </c>
      <c r="AD528" s="7">
        <f t="shared" ref="AD528:AF591" si="133">IF(OR(-AZ528*$L$2-(1-AZ528)*$L$3+AC528&lt;$N$3,-AZ528*$L$2-(1-AZ528)*$L$3+AC528&gt;$N$2),100,-AZ528*$L$2-(1-AZ528)*$L$3+AC528)</f>
        <v>119.86608986112005</v>
      </c>
      <c r="AE528" s="7">
        <f t="shared" si="133"/>
        <v>100</v>
      </c>
      <c r="AF528" s="7">
        <f t="shared" si="133"/>
        <v>115.98777142420998</v>
      </c>
      <c r="AG528" s="7">
        <f t="shared" si="131"/>
        <v>103.87831843691006</v>
      </c>
      <c r="AI528" s="17">
        <f t="shared" si="132"/>
        <v>0</v>
      </c>
      <c r="AJ528" s="17">
        <f t="shared" si="122"/>
        <v>0</v>
      </c>
      <c r="AK528" s="17">
        <f t="shared" si="122"/>
        <v>0</v>
      </c>
      <c r="AL528" s="17">
        <f t="shared" si="122"/>
        <v>2614.310422925219</v>
      </c>
      <c r="AM528" s="17">
        <f t="shared" si="120"/>
        <v>0</v>
      </c>
      <c r="AN528" s="17">
        <f t="shared" si="120"/>
        <v>0</v>
      </c>
      <c r="AO528" s="17">
        <f t="shared" si="120"/>
        <v>0</v>
      </c>
      <c r="AP528" s="17">
        <f t="shared" ref="AP528:AR591" si="134">IF(AE528=100,(-BA528*$L$2-(1-BA528)*$L$3+AD528)-100,0)*S528</f>
        <v>1906.2434957910355</v>
      </c>
      <c r="AQ528" s="17">
        <f t="shared" si="134"/>
        <v>0</v>
      </c>
      <c r="AR528" s="17">
        <f t="shared" si="134"/>
        <v>0</v>
      </c>
      <c r="AT528">
        <v>1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1</v>
      </c>
      <c r="BA528">
        <v>0</v>
      </c>
      <c r="BB528">
        <v>0</v>
      </c>
      <c r="BC528">
        <v>1</v>
      </c>
    </row>
    <row r="529" spans="3:55" x14ac:dyDescent="0.25">
      <c r="C529" s="17"/>
      <c r="D529" s="30">
        <f t="shared" si="125"/>
        <v>4722.8239465747265</v>
      </c>
      <c r="E529" s="17">
        <f t="shared" si="126"/>
        <v>-4784.5946342759453</v>
      </c>
      <c r="F529" s="30">
        <f t="shared" si="127"/>
        <v>-61.770687701218776</v>
      </c>
      <c r="G529">
        <f t="shared" si="128"/>
        <v>3</v>
      </c>
      <c r="H529" s="31">
        <f t="shared" si="129"/>
        <v>9.7569302143100045E-4</v>
      </c>
      <c r="I529" s="30">
        <f t="shared" si="130"/>
        <v>2</v>
      </c>
      <c r="J529" s="2"/>
      <c r="K529" s="20">
        <v>100</v>
      </c>
      <c r="L529" s="7">
        <f t="shared" si="124"/>
        <v>113.7778787354118</v>
      </c>
      <c r="M529" s="7">
        <f t="shared" si="124"/>
        <v>98.094719243534911</v>
      </c>
      <c r="N529" s="7">
        <f t="shared" si="124"/>
        <v>84.573328756155163</v>
      </c>
      <c r="O529" s="7">
        <f t="shared" si="124"/>
        <v>72.915728716641482</v>
      </c>
      <c r="P529" s="7">
        <f t="shared" si="124"/>
        <v>62.865013976311189</v>
      </c>
      <c r="Q529" s="7">
        <f t="shared" si="123"/>
        <v>54.199691229854473</v>
      </c>
      <c r="R529" s="7">
        <f t="shared" si="123"/>
        <v>61.66725896247145</v>
      </c>
      <c r="S529" s="7">
        <f t="shared" si="123"/>
        <v>53.167034942788561</v>
      </c>
      <c r="T529" s="7">
        <f t="shared" si="123"/>
        <v>60.492324544419994</v>
      </c>
      <c r="U529" s="7">
        <f t="shared" si="123"/>
        <v>52.154053657240546</v>
      </c>
      <c r="W529" s="20">
        <v>100</v>
      </c>
      <c r="X529" s="7">
        <f t="shared" si="121"/>
        <v>87.890547012700083</v>
      </c>
      <c r="Y529" s="7">
        <f t="shared" si="121"/>
        <v>103.87831843691006</v>
      </c>
      <c r="Z529" s="7">
        <f t="shared" si="121"/>
        <v>119.86608986112005</v>
      </c>
      <c r="AA529" s="7">
        <f t="shared" si="121"/>
        <v>100</v>
      </c>
      <c r="AB529" s="7">
        <f t="shared" si="121"/>
        <v>115.98777142420998</v>
      </c>
      <c r="AC529" s="7">
        <f t="shared" si="121"/>
        <v>131.97554284841996</v>
      </c>
      <c r="AD529" s="7">
        <f t="shared" si="133"/>
        <v>119.86608986112005</v>
      </c>
      <c r="AE529" s="7">
        <f t="shared" si="133"/>
        <v>100</v>
      </c>
      <c r="AF529" s="7">
        <f t="shared" si="133"/>
        <v>87.890547012700083</v>
      </c>
      <c r="AG529" s="7">
        <f t="shared" si="131"/>
        <v>103.87831843691006</v>
      </c>
      <c r="AI529" s="17">
        <f t="shared" si="132"/>
        <v>0</v>
      </c>
      <c r="AJ529" s="17">
        <f t="shared" si="122"/>
        <v>0</v>
      </c>
      <c r="AK529" s="17">
        <f t="shared" si="122"/>
        <v>0</v>
      </c>
      <c r="AL529" s="17">
        <f t="shared" si="122"/>
        <v>2614.310422925219</v>
      </c>
      <c r="AM529" s="17">
        <f t="shared" si="122"/>
        <v>0</v>
      </c>
      <c r="AN529" s="17">
        <f t="shared" si="122"/>
        <v>0</v>
      </c>
      <c r="AO529" s="17">
        <f t="shared" si="122"/>
        <v>0</v>
      </c>
      <c r="AP529" s="17">
        <f t="shared" si="134"/>
        <v>1906.2434957910355</v>
      </c>
      <c r="AQ529" s="17">
        <f t="shared" si="134"/>
        <v>0</v>
      </c>
      <c r="AR529" s="17">
        <f t="shared" si="134"/>
        <v>0</v>
      </c>
      <c r="AT529">
        <v>1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1</v>
      </c>
      <c r="BA529">
        <v>0</v>
      </c>
      <c r="BB529">
        <v>1</v>
      </c>
      <c r="BC529">
        <v>0</v>
      </c>
    </row>
    <row r="530" spans="3:55" x14ac:dyDescent="0.25">
      <c r="C530" s="17"/>
      <c r="D530" s="30">
        <f t="shared" si="125"/>
        <v>2853.6420947238666</v>
      </c>
      <c r="E530" s="17">
        <f t="shared" si="126"/>
        <v>-3117.311633561806</v>
      </c>
      <c r="F530" s="30">
        <f t="shared" si="127"/>
        <v>-263.6695388379394</v>
      </c>
      <c r="G530">
        <f t="shared" si="128"/>
        <v>4</v>
      </c>
      <c r="H530" s="31">
        <f t="shared" si="129"/>
        <v>9.7612754295987511E-4</v>
      </c>
      <c r="I530" s="30">
        <f t="shared" si="130"/>
        <v>2</v>
      </c>
      <c r="J530" s="2"/>
      <c r="K530" s="20">
        <v>100</v>
      </c>
      <c r="L530" s="7">
        <f t="shared" si="124"/>
        <v>113.7778787354118</v>
      </c>
      <c r="M530" s="7">
        <f t="shared" si="124"/>
        <v>98.094719243534911</v>
      </c>
      <c r="N530" s="7">
        <f t="shared" si="124"/>
        <v>84.573328756155163</v>
      </c>
      <c r="O530" s="7">
        <f t="shared" si="124"/>
        <v>72.915728716641482</v>
      </c>
      <c r="P530" s="7">
        <f t="shared" si="124"/>
        <v>62.865013976311189</v>
      </c>
      <c r="Q530" s="7">
        <f t="shared" si="123"/>
        <v>54.199691229854473</v>
      </c>
      <c r="R530" s="7">
        <f t="shared" si="123"/>
        <v>61.66725896247145</v>
      </c>
      <c r="S530" s="7">
        <f t="shared" si="123"/>
        <v>53.167034942788561</v>
      </c>
      <c r="T530" s="7">
        <f t="shared" si="123"/>
        <v>60.492324544419994</v>
      </c>
      <c r="U530" s="7">
        <f t="shared" si="123"/>
        <v>68.826883664381938</v>
      </c>
      <c r="W530" s="20">
        <v>100</v>
      </c>
      <c r="X530" s="7">
        <f t="shared" ref="X530:AC572" si="135">IF(OR(-AT530*$L$2-(1-AT530)*$L$3+W530&lt;$N$3,-AT530*$L$2-(1-AT530)*$L$3+W530&gt;$N$2),100,-AT530*$L$2-(1-AT530)*$L$3+W530)</f>
        <v>87.890547012700083</v>
      </c>
      <c r="Y530" s="7">
        <f t="shared" si="135"/>
        <v>103.87831843691006</v>
      </c>
      <c r="Z530" s="7">
        <f t="shared" si="135"/>
        <v>119.86608986112005</v>
      </c>
      <c r="AA530" s="7">
        <f t="shared" si="135"/>
        <v>100</v>
      </c>
      <c r="AB530" s="7">
        <f t="shared" si="135"/>
        <v>115.98777142420998</v>
      </c>
      <c r="AC530" s="7">
        <f t="shared" si="135"/>
        <v>131.97554284841996</v>
      </c>
      <c r="AD530" s="7">
        <f t="shared" si="133"/>
        <v>119.86608986112005</v>
      </c>
      <c r="AE530" s="7">
        <f t="shared" si="133"/>
        <v>100</v>
      </c>
      <c r="AF530" s="7">
        <f t="shared" si="133"/>
        <v>87.890547012700083</v>
      </c>
      <c r="AG530" s="7">
        <f t="shared" si="131"/>
        <v>75.781094025400165</v>
      </c>
      <c r="AI530" s="17">
        <f t="shared" si="132"/>
        <v>0</v>
      </c>
      <c r="AJ530" s="17">
        <f t="shared" ref="AJ530:AO572" si="136">IF(Y530=100,(-AU530*$L$2-(1-AU530)*$L$3+X530)-100,0)*M530</f>
        <v>0</v>
      </c>
      <c r="AK530" s="17">
        <f t="shared" si="136"/>
        <v>0</v>
      </c>
      <c r="AL530" s="17">
        <f t="shared" si="136"/>
        <v>2614.310422925219</v>
      </c>
      <c r="AM530" s="17">
        <f t="shared" si="136"/>
        <v>0</v>
      </c>
      <c r="AN530" s="17">
        <f t="shared" si="136"/>
        <v>0</v>
      </c>
      <c r="AO530" s="17">
        <f t="shared" si="136"/>
        <v>0</v>
      </c>
      <c r="AP530" s="17">
        <f t="shared" si="134"/>
        <v>1906.2434957910355</v>
      </c>
      <c r="AQ530" s="17">
        <f t="shared" si="134"/>
        <v>0</v>
      </c>
      <c r="AR530" s="17">
        <f t="shared" si="134"/>
        <v>0</v>
      </c>
      <c r="AT530">
        <v>1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1</v>
      </c>
      <c r="BA530">
        <v>0</v>
      </c>
      <c r="BB530">
        <v>1</v>
      </c>
      <c r="BC530">
        <v>1</v>
      </c>
    </row>
    <row r="531" spans="3:55" x14ac:dyDescent="0.25">
      <c r="C531" s="17"/>
      <c r="D531" s="30">
        <f t="shared" si="125"/>
        <v>4686.5046560780538</v>
      </c>
      <c r="E531" s="17">
        <f t="shared" si="126"/>
        <v>-4784.5946342759453</v>
      </c>
      <c r="F531" s="30">
        <f t="shared" si="127"/>
        <v>-98.089978197891469</v>
      </c>
      <c r="G531">
        <f t="shared" si="128"/>
        <v>3</v>
      </c>
      <c r="H531" s="31">
        <f t="shared" si="129"/>
        <v>9.7569302143100045E-4</v>
      </c>
      <c r="I531" s="30">
        <f t="shared" si="130"/>
        <v>1</v>
      </c>
      <c r="J531" s="2"/>
      <c r="K531" s="20">
        <v>100</v>
      </c>
      <c r="L531" s="7">
        <f t="shared" si="124"/>
        <v>113.7778787354118</v>
      </c>
      <c r="M531" s="7">
        <f t="shared" si="124"/>
        <v>98.094719243534911</v>
      </c>
      <c r="N531" s="7">
        <f t="shared" si="124"/>
        <v>84.573328756155163</v>
      </c>
      <c r="O531" s="7">
        <f t="shared" si="124"/>
        <v>72.915728716641482</v>
      </c>
      <c r="P531" s="7">
        <f t="shared" si="124"/>
        <v>62.865013976311189</v>
      </c>
      <c r="Q531" s="7">
        <f t="shared" si="123"/>
        <v>54.199691229854473</v>
      </c>
      <c r="R531" s="7">
        <f t="shared" si="123"/>
        <v>61.66725896247145</v>
      </c>
      <c r="S531" s="7">
        <f t="shared" si="123"/>
        <v>70.163699121773135</v>
      </c>
      <c r="T531" s="7">
        <f t="shared" si="123"/>
        <v>60.492324544419994</v>
      </c>
      <c r="U531" s="7">
        <f t="shared" si="123"/>
        <v>52.154053657240546</v>
      </c>
      <c r="W531" s="20">
        <v>100</v>
      </c>
      <c r="X531" s="7">
        <f t="shared" si="135"/>
        <v>87.890547012700083</v>
      </c>
      <c r="Y531" s="7">
        <f t="shared" si="135"/>
        <v>103.87831843691006</v>
      </c>
      <c r="Z531" s="7">
        <f t="shared" si="135"/>
        <v>119.86608986112005</v>
      </c>
      <c r="AA531" s="7">
        <f t="shared" si="135"/>
        <v>100</v>
      </c>
      <c r="AB531" s="7">
        <f t="shared" si="135"/>
        <v>115.98777142420998</v>
      </c>
      <c r="AC531" s="7">
        <f t="shared" si="135"/>
        <v>131.97554284841996</v>
      </c>
      <c r="AD531" s="7">
        <f t="shared" si="133"/>
        <v>119.86608986112005</v>
      </c>
      <c r="AE531" s="7">
        <f t="shared" si="133"/>
        <v>107.75663687382013</v>
      </c>
      <c r="AF531" s="7">
        <f t="shared" si="133"/>
        <v>123.74440829803011</v>
      </c>
      <c r="AG531" s="7">
        <f t="shared" si="131"/>
        <v>139.73217972224009</v>
      </c>
      <c r="AI531" s="17">
        <f t="shared" si="132"/>
        <v>0</v>
      </c>
      <c r="AJ531" s="17">
        <f t="shared" si="136"/>
        <v>0</v>
      </c>
      <c r="AK531" s="17">
        <f t="shared" si="136"/>
        <v>0</v>
      </c>
      <c r="AL531" s="17">
        <f t="shared" si="136"/>
        <v>2614.310422925219</v>
      </c>
      <c r="AM531" s="17">
        <f t="shared" si="136"/>
        <v>0</v>
      </c>
      <c r="AN531" s="17">
        <f t="shared" si="136"/>
        <v>0</v>
      </c>
      <c r="AO531" s="17">
        <f t="shared" si="136"/>
        <v>0</v>
      </c>
      <c r="AP531" s="17">
        <f t="shared" si="134"/>
        <v>0</v>
      </c>
      <c r="AQ531" s="17">
        <f t="shared" si="134"/>
        <v>0</v>
      </c>
      <c r="AR531" s="17">
        <f t="shared" si="134"/>
        <v>0</v>
      </c>
      <c r="AT531">
        <v>1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1</v>
      </c>
      <c r="BA531">
        <v>1</v>
      </c>
      <c r="BB531">
        <v>0</v>
      </c>
      <c r="BC531">
        <v>0</v>
      </c>
    </row>
    <row r="532" spans="3:55" x14ac:dyDescent="0.25">
      <c r="C532" s="17"/>
      <c r="D532" s="30">
        <f t="shared" si="125"/>
        <v>3415.1081385371285</v>
      </c>
      <c r="E532" s="17">
        <f t="shared" si="126"/>
        <v>-3117.311633561806</v>
      </c>
      <c r="F532" s="30">
        <f t="shared" si="127"/>
        <v>297.79650497532248</v>
      </c>
      <c r="G532">
        <f t="shared" si="128"/>
        <v>4</v>
      </c>
      <c r="H532" s="31">
        <f t="shared" si="129"/>
        <v>9.7612754295987511E-4</v>
      </c>
      <c r="I532" s="30">
        <f t="shared" si="130"/>
        <v>1</v>
      </c>
      <c r="J532" s="2"/>
      <c r="K532" s="20">
        <v>100</v>
      </c>
      <c r="L532" s="7">
        <f t="shared" si="124"/>
        <v>113.7778787354118</v>
      </c>
      <c r="M532" s="7">
        <f t="shared" si="124"/>
        <v>98.094719243534911</v>
      </c>
      <c r="N532" s="7">
        <f t="shared" si="124"/>
        <v>84.573328756155163</v>
      </c>
      <c r="O532" s="7">
        <f t="shared" si="124"/>
        <v>72.915728716641482</v>
      </c>
      <c r="P532" s="7">
        <f t="shared" si="124"/>
        <v>62.865013976311189</v>
      </c>
      <c r="Q532" s="7">
        <f t="shared" si="123"/>
        <v>54.199691229854473</v>
      </c>
      <c r="R532" s="7">
        <f t="shared" si="123"/>
        <v>61.66725896247145</v>
      </c>
      <c r="S532" s="7">
        <f t="shared" si="123"/>
        <v>70.163699121773135</v>
      </c>
      <c r="T532" s="7">
        <f t="shared" si="123"/>
        <v>60.492324544419994</v>
      </c>
      <c r="U532" s="7">
        <f t="shared" si="123"/>
        <v>68.826883664381938</v>
      </c>
      <c r="W532" s="20">
        <v>100</v>
      </c>
      <c r="X532" s="7">
        <f t="shared" si="135"/>
        <v>87.890547012700083</v>
      </c>
      <c r="Y532" s="7">
        <f t="shared" si="135"/>
        <v>103.87831843691006</v>
      </c>
      <c r="Z532" s="7">
        <f t="shared" si="135"/>
        <v>119.86608986112005</v>
      </c>
      <c r="AA532" s="7">
        <f t="shared" si="135"/>
        <v>100</v>
      </c>
      <c r="AB532" s="7">
        <f t="shared" si="135"/>
        <v>115.98777142420998</v>
      </c>
      <c r="AC532" s="7">
        <f t="shared" si="135"/>
        <v>131.97554284841996</v>
      </c>
      <c r="AD532" s="7">
        <f t="shared" si="133"/>
        <v>119.86608986112005</v>
      </c>
      <c r="AE532" s="7">
        <f t="shared" si="133"/>
        <v>107.75663687382013</v>
      </c>
      <c r="AF532" s="7">
        <f t="shared" si="133"/>
        <v>123.74440829803011</v>
      </c>
      <c r="AG532" s="7">
        <f t="shared" si="131"/>
        <v>111.63495531073019</v>
      </c>
      <c r="AI532" s="17">
        <f t="shared" si="132"/>
        <v>0</v>
      </c>
      <c r="AJ532" s="17">
        <f t="shared" si="136"/>
        <v>0</v>
      </c>
      <c r="AK532" s="17">
        <f t="shared" si="136"/>
        <v>0</v>
      </c>
      <c r="AL532" s="17">
        <f t="shared" si="136"/>
        <v>2614.310422925219</v>
      </c>
      <c r="AM532" s="17">
        <f t="shared" si="136"/>
        <v>0</v>
      </c>
      <c r="AN532" s="17">
        <f t="shared" si="136"/>
        <v>0</v>
      </c>
      <c r="AO532" s="17">
        <f t="shared" si="136"/>
        <v>0</v>
      </c>
      <c r="AP532" s="17">
        <f t="shared" si="134"/>
        <v>0</v>
      </c>
      <c r="AQ532" s="17">
        <f t="shared" si="134"/>
        <v>0</v>
      </c>
      <c r="AR532" s="17">
        <f t="shared" si="134"/>
        <v>0</v>
      </c>
      <c r="AT532">
        <v>1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1</v>
      </c>
      <c r="BA532">
        <v>1</v>
      </c>
      <c r="BB532">
        <v>0</v>
      </c>
      <c r="BC532">
        <v>1</v>
      </c>
    </row>
    <row r="533" spans="3:55" x14ac:dyDescent="0.25">
      <c r="C533" s="17"/>
      <c r="D533" s="30">
        <f t="shared" si="125"/>
        <v>3415.1081385371285</v>
      </c>
      <c r="E533" s="17">
        <f t="shared" si="126"/>
        <v>-3117.3116335618074</v>
      </c>
      <c r="F533" s="30">
        <f t="shared" si="127"/>
        <v>297.79650497532111</v>
      </c>
      <c r="G533">
        <f t="shared" si="128"/>
        <v>4</v>
      </c>
      <c r="H533" s="31">
        <f t="shared" si="129"/>
        <v>9.7612754295987511E-4</v>
      </c>
      <c r="I533" s="30">
        <f t="shared" si="130"/>
        <v>1</v>
      </c>
      <c r="J533" s="2"/>
      <c r="K533" s="20">
        <v>100</v>
      </c>
      <c r="L533" s="7">
        <f t="shared" si="124"/>
        <v>113.7778787354118</v>
      </c>
      <c r="M533" s="7">
        <f t="shared" si="124"/>
        <v>98.094719243534911</v>
      </c>
      <c r="N533" s="7">
        <f t="shared" si="124"/>
        <v>84.573328756155163</v>
      </c>
      <c r="O533" s="7">
        <f t="shared" si="124"/>
        <v>72.915728716641482</v>
      </c>
      <c r="P533" s="7">
        <f t="shared" si="124"/>
        <v>62.865013976311189</v>
      </c>
      <c r="Q533" s="7">
        <f t="shared" si="123"/>
        <v>54.199691229854473</v>
      </c>
      <c r="R533" s="7">
        <f t="shared" si="123"/>
        <v>61.66725896247145</v>
      </c>
      <c r="S533" s="7">
        <f t="shared" si="123"/>
        <v>70.163699121773135</v>
      </c>
      <c r="T533" s="7">
        <f t="shared" si="123"/>
        <v>79.830768503050237</v>
      </c>
      <c r="U533" s="7">
        <f t="shared" si="123"/>
        <v>68.826883664381924</v>
      </c>
      <c r="W533" s="20">
        <v>100</v>
      </c>
      <c r="X533" s="7">
        <f t="shared" si="135"/>
        <v>87.890547012700083</v>
      </c>
      <c r="Y533" s="7">
        <f t="shared" si="135"/>
        <v>103.87831843691006</v>
      </c>
      <c r="Z533" s="7">
        <f t="shared" si="135"/>
        <v>119.86608986112005</v>
      </c>
      <c r="AA533" s="7">
        <f t="shared" si="135"/>
        <v>100</v>
      </c>
      <c r="AB533" s="7">
        <f t="shared" si="135"/>
        <v>115.98777142420998</v>
      </c>
      <c r="AC533" s="7">
        <f t="shared" si="135"/>
        <v>131.97554284841996</v>
      </c>
      <c r="AD533" s="7">
        <f t="shared" si="133"/>
        <v>119.86608986112005</v>
      </c>
      <c r="AE533" s="7">
        <f t="shared" si="133"/>
        <v>107.75663687382013</v>
      </c>
      <c r="AF533" s="7">
        <f t="shared" si="133"/>
        <v>95.64718388652021</v>
      </c>
      <c r="AG533" s="7">
        <f t="shared" si="131"/>
        <v>111.63495531073019</v>
      </c>
      <c r="AI533" s="17">
        <f t="shared" si="132"/>
        <v>0</v>
      </c>
      <c r="AJ533" s="17">
        <f t="shared" si="136"/>
        <v>0</v>
      </c>
      <c r="AK533" s="17">
        <f t="shared" si="136"/>
        <v>0</v>
      </c>
      <c r="AL533" s="17">
        <f t="shared" si="136"/>
        <v>2614.310422925219</v>
      </c>
      <c r="AM533" s="17">
        <f t="shared" si="136"/>
        <v>0</v>
      </c>
      <c r="AN533" s="17">
        <f t="shared" si="136"/>
        <v>0</v>
      </c>
      <c r="AO533" s="17">
        <f t="shared" si="136"/>
        <v>0</v>
      </c>
      <c r="AP533" s="17">
        <f t="shared" si="134"/>
        <v>0</v>
      </c>
      <c r="AQ533" s="17">
        <f t="shared" si="134"/>
        <v>0</v>
      </c>
      <c r="AR533" s="17">
        <f t="shared" si="134"/>
        <v>0</v>
      </c>
      <c r="AT533">
        <v>1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</v>
      </c>
      <c r="BA533">
        <v>1</v>
      </c>
      <c r="BB533">
        <v>1</v>
      </c>
      <c r="BC533">
        <v>0</v>
      </c>
    </row>
    <row r="534" spans="3:55" x14ac:dyDescent="0.25">
      <c r="C534" s="17"/>
      <c r="D534" s="30">
        <f t="shared" si="125"/>
        <v>1119.0465540709699</v>
      </c>
      <c r="E534" s="17">
        <f t="shared" si="126"/>
        <v>-917.02450190521745</v>
      </c>
      <c r="F534" s="30">
        <f t="shared" si="127"/>
        <v>202.02205216575248</v>
      </c>
      <c r="G534">
        <f t="shared" si="128"/>
        <v>5</v>
      </c>
      <c r="H534" s="31">
        <f t="shared" si="129"/>
        <v>9.7656225800141683E-4</v>
      </c>
      <c r="I534" s="30">
        <f t="shared" si="130"/>
        <v>1</v>
      </c>
      <c r="J534" s="2"/>
      <c r="K534" s="20">
        <v>100</v>
      </c>
      <c r="L534" s="7">
        <f t="shared" si="124"/>
        <v>113.7778787354118</v>
      </c>
      <c r="M534" s="7">
        <f t="shared" si="124"/>
        <v>98.094719243534911</v>
      </c>
      <c r="N534" s="7">
        <f t="shared" si="124"/>
        <v>84.573328756155163</v>
      </c>
      <c r="O534" s="7">
        <f t="shared" si="124"/>
        <v>72.915728716641482</v>
      </c>
      <c r="P534" s="7">
        <f t="shared" si="124"/>
        <v>62.865013976311189</v>
      </c>
      <c r="Q534" s="7">
        <f t="shared" si="123"/>
        <v>54.199691229854473</v>
      </c>
      <c r="R534" s="7">
        <f t="shared" si="123"/>
        <v>61.66725896247145</v>
      </c>
      <c r="S534" s="7">
        <f t="shared" si="123"/>
        <v>70.163699121773135</v>
      </c>
      <c r="T534" s="7">
        <f t="shared" si="123"/>
        <v>79.830768503050237</v>
      </c>
      <c r="U534" s="7">
        <f t="shared" si="123"/>
        <v>90.829754980947826</v>
      </c>
      <c r="W534" s="20">
        <v>100</v>
      </c>
      <c r="X534" s="7">
        <f t="shared" si="135"/>
        <v>87.890547012700083</v>
      </c>
      <c r="Y534" s="7">
        <f t="shared" si="135"/>
        <v>103.87831843691006</v>
      </c>
      <c r="Z534" s="7">
        <f t="shared" si="135"/>
        <v>119.86608986112005</v>
      </c>
      <c r="AA534" s="7">
        <f t="shared" si="135"/>
        <v>100</v>
      </c>
      <c r="AB534" s="7">
        <f t="shared" si="135"/>
        <v>115.98777142420998</v>
      </c>
      <c r="AC534" s="7">
        <f t="shared" si="135"/>
        <v>131.97554284841996</v>
      </c>
      <c r="AD534" s="7">
        <f t="shared" si="133"/>
        <v>119.86608986112005</v>
      </c>
      <c r="AE534" s="7">
        <f t="shared" si="133"/>
        <v>107.75663687382013</v>
      </c>
      <c r="AF534" s="7">
        <f t="shared" si="133"/>
        <v>95.64718388652021</v>
      </c>
      <c r="AG534" s="7">
        <f t="shared" si="131"/>
        <v>83.537730899220293</v>
      </c>
      <c r="AI534" s="17">
        <f t="shared" si="132"/>
        <v>0</v>
      </c>
      <c r="AJ534" s="17">
        <f t="shared" si="136"/>
        <v>0</v>
      </c>
      <c r="AK534" s="17">
        <f t="shared" si="136"/>
        <v>0</v>
      </c>
      <c r="AL534" s="17">
        <f t="shared" si="136"/>
        <v>2614.310422925219</v>
      </c>
      <c r="AM534" s="17">
        <f t="shared" si="136"/>
        <v>0</v>
      </c>
      <c r="AN534" s="17">
        <f t="shared" si="136"/>
        <v>0</v>
      </c>
      <c r="AO534" s="17">
        <f t="shared" si="136"/>
        <v>0</v>
      </c>
      <c r="AP534" s="17">
        <f t="shared" si="134"/>
        <v>0</v>
      </c>
      <c r="AQ534" s="17">
        <f t="shared" si="134"/>
        <v>0</v>
      </c>
      <c r="AR534" s="17">
        <f t="shared" si="134"/>
        <v>0</v>
      </c>
      <c r="AT534">
        <v>1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</v>
      </c>
      <c r="BA534">
        <v>1</v>
      </c>
      <c r="BB534">
        <v>1</v>
      </c>
      <c r="BC534">
        <v>1</v>
      </c>
    </row>
    <row r="535" spans="3:55" x14ac:dyDescent="0.25">
      <c r="C535" s="17"/>
      <c r="D535" s="30">
        <f t="shared" si="125"/>
        <v>5784.2305639618153</v>
      </c>
      <c r="E535" s="17">
        <f t="shared" si="126"/>
        <v>-6047.9900177581985</v>
      </c>
      <c r="F535" s="30">
        <f t="shared" si="127"/>
        <v>-263.75945379638324</v>
      </c>
      <c r="G535">
        <f t="shared" si="128"/>
        <v>2</v>
      </c>
      <c r="H535" s="31">
        <f t="shared" si="129"/>
        <v>9.7525869332865155E-4</v>
      </c>
      <c r="I535" s="30">
        <f t="shared" si="130"/>
        <v>2</v>
      </c>
      <c r="J535" s="2"/>
      <c r="K535" s="20">
        <v>100</v>
      </c>
      <c r="L535" s="7">
        <f t="shared" si="124"/>
        <v>113.7778787354118</v>
      </c>
      <c r="M535" s="7">
        <f t="shared" si="124"/>
        <v>98.094719243534911</v>
      </c>
      <c r="N535" s="7">
        <f t="shared" si="124"/>
        <v>84.573328756155163</v>
      </c>
      <c r="O535" s="7">
        <f t="shared" si="124"/>
        <v>72.915728716641482</v>
      </c>
      <c r="P535" s="7">
        <f t="shared" si="124"/>
        <v>62.865013976311189</v>
      </c>
      <c r="Q535" s="7">
        <f t="shared" si="123"/>
        <v>71.526479368967031</v>
      </c>
      <c r="R535" s="7">
        <f t="shared" si="123"/>
        <v>61.66725896247145</v>
      </c>
      <c r="S535" s="7">
        <f t="shared" si="123"/>
        <v>53.167034942788561</v>
      </c>
      <c r="T535" s="7">
        <f t="shared" si="123"/>
        <v>45.838483048645827</v>
      </c>
      <c r="U535" s="7">
        <f t="shared" si="123"/>
        <v>39.520099822418018</v>
      </c>
      <c r="W535" s="20">
        <v>100</v>
      </c>
      <c r="X535" s="7">
        <f t="shared" si="135"/>
        <v>87.890547012700083</v>
      </c>
      <c r="Y535" s="7">
        <f t="shared" si="135"/>
        <v>103.87831843691006</v>
      </c>
      <c r="Z535" s="7">
        <f t="shared" si="135"/>
        <v>119.86608986112005</v>
      </c>
      <c r="AA535" s="7">
        <f t="shared" si="135"/>
        <v>100</v>
      </c>
      <c r="AB535" s="7">
        <f t="shared" si="135"/>
        <v>115.98777142420998</v>
      </c>
      <c r="AC535" s="7">
        <f t="shared" si="135"/>
        <v>103.87831843691006</v>
      </c>
      <c r="AD535" s="7">
        <f t="shared" si="133"/>
        <v>119.86608986112005</v>
      </c>
      <c r="AE535" s="7">
        <f t="shared" si="133"/>
        <v>100</v>
      </c>
      <c r="AF535" s="7">
        <f t="shared" si="133"/>
        <v>115.98777142420998</v>
      </c>
      <c r="AG535" s="7">
        <f t="shared" si="131"/>
        <v>131.97554284841996</v>
      </c>
      <c r="AI535" s="17">
        <f t="shared" si="132"/>
        <v>0</v>
      </c>
      <c r="AJ535" s="17">
        <f t="shared" si="136"/>
        <v>0</v>
      </c>
      <c r="AK535" s="17">
        <f t="shared" si="136"/>
        <v>0</v>
      </c>
      <c r="AL535" s="17">
        <f t="shared" si="136"/>
        <v>2614.310422925219</v>
      </c>
      <c r="AM535" s="17">
        <f t="shared" si="136"/>
        <v>0</v>
      </c>
      <c r="AN535" s="17">
        <f t="shared" si="136"/>
        <v>0</v>
      </c>
      <c r="AO535" s="17">
        <f t="shared" si="136"/>
        <v>0</v>
      </c>
      <c r="AP535" s="17">
        <f t="shared" si="134"/>
        <v>1906.2434957910355</v>
      </c>
      <c r="AQ535" s="17">
        <f t="shared" si="134"/>
        <v>0</v>
      </c>
      <c r="AR535" s="17">
        <f t="shared" si="134"/>
        <v>0</v>
      </c>
      <c r="AT535">
        <v>1</v>
      </c>
      <c r="AU535">
        <v>0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</row>
    <row r="536" spans="3:55" x14ac:dyDescent="0.25">
      <c r="C536" s="17"/>
      <c r="D536" s="30">
        <f t="shared" si="125"/>
        <v>4722.8239465747265</v>
      </c>
      <c r="E536" s="17">
        <f t="shared" si="126"/>
        <v>-4784.5946342759453</v>
      </c>
      <c r="F536" s="30">
        <f t="shared" si="127"/>
        <v>-61.770687701218776</v>
      </c>
      <c r="G536">
        <f t="shared" si="128"/>
        <v>3</v>
      </c>
      <c r="H536" s="31">
        <f t="shared" si="129"/>
        <v>9.7569302143100045E-4</v>
      </c>
      <c r="I536" s="30">
        <f t="shared" si="130"/>
        <v>2</v>
      </c>
      <c r="J536" s="2"/>
      <c r="K536" s="20">
        <v>100</v>
      </c>
      <c r="L536" s="7">
        <f t="shared" si="124"/>
        <v>113.7778787354118</v>
      </c>
      <c r="M536" s="7">
        <f t="shared" si="124"/>
        <v>98.094719243534911</v>
      </c>
      <c r="N536" s="7">
        <f t="shared" si="124"/>
        <v>84.573328756155163</v>
      </c>
      <c r="O536" s="7">
        <f t="shared" si="124"/>
        <v>72.915728716641482</v>
      </c>
      <c r="P536" s="7">
        <f t="shared" si="124"/>
        <v>62.865013976311189</v>
      </c>
      <c r="Q536" s="7">
        <f t="shared" si="123"/>
        <v>71.526479368967031</v>
      </c>
      <c r="R536" s="7">
        <f t="shared" si="123"/>
        <v>61.66725896247145</v>
      </c>
      <c r="S536" s="7">
        <f t="shared" si="123"/>
        <v>53.167034942788561</v>
      </c>
      <c r="T536" s="7">
        <f t="shared" si="123"/>
        <v>45.838483048645827</v>
      </c>
      <c r="U536" s="7">
        <f t="shared" si="123"/>
        <v>52.154053657240546</v>
      </c>
      <c r="W536" s="20">
        <v>100</v>
      </c>
      <c r="X536" s="7">
        <f t="shared" si="135"/>
        <v>87.890547012700083</v>
      </c>
      <c r="Y536" s="7">
        <f t="shared" si="135"/>
        <v>103.87831843691006</v>
      </c>
      <c r="Z536" s="7">
        <f t="shared" si="135"/>
        <v>119.86608986112005</v>
      </c>
      <c r="AA536" s="7">
        <f t="shared" si="135"/>
        <v>100</v>
      </c>
      <c r="AB536" s="7">
        <f t="shared" si="135"/>
        <v>115.98777142420998</v>
      </c>
      <c r="AC536" s="7">
        <f t="shared" si="135"/>
        <v>103.87831843691006</v>
      </c>
      <c r="AD536" s="7">
        <f t="shared" si="133"/>
        <v>119.86608986112005</v>
      </c>
      <c r="AE536" s="7">
        <f t="shared" si="133"/>
        <v>100</v>
      </c>
      <c r="AF536" s="7">
        <f t="shared" si="133"/>
        <v>115.98777142420998</v>
      </c>
      <c r="AG536" s="7">
        <f t="shared" si="131"/>
        <v>103.87831843691006</v>
      </c>
      <c r="AI536" s="17">
        <f t="shared" si="132"/>
        <v>0</v>
      </c>
      <c r="AJ536" s="17">
        <f t="shared" si="136"/>
        <v>0</v>
      </c>
      <c r="AK536" s="17">
        <f t="shared" si="136"/>
        <v>0</v>
      </c>
      <c r="AL536" s="17">
        <f t="shared" si="136"/>
        <v>2614.310422925219</v>
      </c>
      <c r="AM536" s="17">
        <f t="shared" si="136"/>
        <v>0</v>
      </c>
      <c r="AN536" s="17">
        <f t="shared" si="136"/>
        <v>0</v>
      </c>
      <c r="AO536" s="17">
        <f t="shared" si="136"/>
        <v>0</v>
      </c>
      <c r="AP536" s="17">
        <f t="shared" si="134"/>
        <v>1906.2434957910355</v>
      </c>
      <c r="AQ536" s="17">
        <f t="shared" si="134"/>
        <v>0</v>
      </c>
      <c r="AR536" s="17">
        <f t="shared" si="134"/>
        <v>0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v>1</v>
      </c>
      <c r="AZ536">
        <v>0</v>
      </c>
      <c r="BA536">
        <v>0</v>
      </c>
      <c r="BB536">
        <v>0</v>
      </c>
      <c r="BC536">
        <v>1</v>
      </c>
    </row>
    <row r="537" spans="3:55" x14ac:dyDescent="0.25">
      <c r="C537" s="17"/>
      <c r="D537" s="30">
        <f t="shared" si="125"/>
        <v>4722.8239465747265</v>
      </c>
      <c r="E537" s="17">
        <f t="shared" si="126"/>
        <v>-4784.5946342759453</v>
      </c>
      <c r="F537" s="30">
        <f t="shared" si="127"/>
        <v>-61.770687701218776</v>
      </c>
      <c r="G537">
        <f t="shared" si="128"/>
        <v>3</v>
      </c>
      <c r="H537" s="31">
        <f t="shared" si="129"/>
        <v>9.7569302143100045E-4</v>
      </c>
      <c r="I537" s="30">
        <f t="shared" si="130"/>
        <v>2</v>
      </c>
      <c r="J537" s="2"/>
      <c r="K537" s="20">
        <v>100</v>
      </c>
      <c r="L537" s="7">
        <f t="shared" si="124"/>
        <v>113.7778787354118</v>
      </c>
      <c r="M537" s="7">
        <f t="shared" si="124"/>
        <v>98.094719243534911</v>
      </c>
      <c r="N537" s="7">
        <f t="shared" si="124"/>
        <v>84.573328756155163</v>
      </c>
      <c r="O537" s="7">
        <f t="shared" si="124"/>
        <v>72.915728716641482</v>
      </c>
      <c r="P537" s="7">
        <f t="shared" si="124"/>
        <v>62.865013976311189</v>
      </c>
      <c r="Q537" s="7">
        <f t="shared" si="123"/>
        <v>71.526479368967031</v>
      </c>
      <c r="R537" s="7">
        <f t="shared" si="123"/>
        <v>61.66725896247145</v>
      </c>
      <c r="S537" s="7">
        <f t="shared" si="123"/>
        <v>53.167034942788561</v>
      </c>
      <c r="T537" s="7">
        <f t="shared" si="123"/>
        <v>60.492324544419994</v>
      </c>
      <c r="U537" s="7">
        <f t="shared" si="123"/>
        <v>52.154053657240546</v>
      </c>
      <c r="W537" s="20">
        <v>100</v>
      </c>
      <c r="X537" s="7">
        <f t="shared" si="135"/>
        <v>87.890547012700083</v>
      </c>
      <c r="Y537" s="7">
        <f t="shared" si="135"/>
        <v>103.87831843691006</v>
      </c>
      <c r="Z537" s="7">
        <f t="shared" si="135"/>
        <v>119.86608986112005</v>
      </c>
      <c r="AA537" s="7">
        <f t="shared" si="135"/>
        <v>100</v>
      </c>
      <c r="AB537" s="7">
        <f t="shared" si="135"/>
        <v>115.98777142420998</v>
      </c>
      <c r="AC537" s="7">
        <f t="shared" si="135"/>
        <v>103.87831843691006</v>
      </c>
      <c r="AD537" s="7">
        <f t="shared" si="133"/>
        <v>119.86608986112005</v>
      </c>
      <c r="AE537" s="7">
        <f t="shared" si="133"/>
        <v>100</v>
      </c>
      <c r="AF537" s="7">
        <f t="shared" si="133"/>
        <v>87.890547012700083</v>
      </c>
      <c r="AG537" s="7">
        <f t="shared" si="131"/>
        <v>103.87831843691006</v>
      </c>
      <c r="AI537" s="17">
        <f t="shared" si="132"/>
        <v>0</v>
      </c>
      <c r="AJ537" s="17">
        <f t="shared" si="136"/>
        <v>0</v>
      </c>
      <c r="AK537" s="17">
        <f t="shared" si="136"/>
        <v>0</v>
      </c>
      <c r="AL537" s="17">
        <f t="shared" si="136"/>
        <v>2614.310422925219</v>
      </c>
      <c r="AM537" s="17">
        <f t="shared" si="136"/>
        <v>0</v>
      </c>
      <c r="AN537" s="17">
        <f t="shared" si="136"/>
        <v>0</v>
      </c>
      <c r="AO537" s="17">
        <f t="shared" si="136"/>
        <v>0</v>
      </c>
      <c r="AP537" s="17">
        <f t="shared" si="134"/>
        <v>1906.2434957910355</v>
      </c>
      <c r="AQ537" s="17">
        <f t="shared" si="134"/>
        <v>0</v>
      </c>
      <c r="AR537" s="17">
        <f t="shared" si="134"/>
        <v>0</v>
      </c>
      <c r="AT537">
        <v>1</v>
      </c>
      <c r="AU537">
        <v>0</v>
      </c>
      <c r="AV537">
        <v>0</v>
      </c>
      <c r="AW537">
        <v>0</v>
      </c>
      <c r="AX537">
        <v>0</v>
      </c>
      <c r="AY537">
        <v>1</v>
      </c>
      <c r="AZ537">
        <v>0</v>
      </c>
      <c r="BA537">
        <v>0</v>
      </c>
      <c r="BB537">
        <v>1</v>
      </c>
      <c r="BC537">
        <v>0</v>
      </c>
    </row>
    <row r="538" spans="3:55" x14ac:dyDescent="0.25">
      <c r="C538" s="17"/>
      <c r="D538" s="30">
        <f t="shared" si="125"/>
        <v>2853.6420947238666</v>
      </c>
      <c r="E538" s="17">
        <f t="shared" si="126"/>
        <v>-3117.311633561806</v>
      </c>
      <c r="F538" s="30">
        <f t="shared" si="127"/>
        <v>-263.6695388379394</v>
      </c>
      <c r="G538">
        <f t="shared" si="128"/>
        <v>4</v>
      </c>
      <c r="H538" s="31">
        <f t="shared" si="129"/>
        <v>9.7612754295987511E-4</v>
      </c>
      <c r="I538" s="30">
        <f t="shared" si="130"/>
        <v>2</v>
      </c>
      <c r="J538" s="2"/>
      <c r="K538" s="20">
        <v>100</v>
      </c>
      <c r="L538" s="7">
        <f t="shared" si="124"/>
        <v>113.7778787354118</v>
      </c>
      <c r="M538" s="7">
        <f t="shared" si="124"/>
        <v>98.094719243534911</v>
      </c>
      <c r="N538" s="7">
        <f t="shared" si="124"/>
        <v>84.573328756155163</v>
      </c>
      <c r="O538" s="7">
        <f t="shared" si="124"/>
        <v>72.915728716641482</v>
      </c>
      <c r="P538" s="7">
        <f t="shared" si="124"/>
        <v>62.865013976311189</v>
      </c>
      <c r="Q538" s="7">
        <f t="shared" si="123"/>
        <v>71.526479368967031</v>
      </c>
      <c r="R538" s="7">
        <f t="shared" si="123"/>
        <v>61.66725896247145</v>
      </c>
      <c r="S538" s="7">
        <f t="shared" si="123"/>
        <v>53.167034942788561</v>
      </c>
      <c r="T538" s="7">
        <f t="shared" si="123"/>
        <v>60.492324544419994</v>
      </c>
      <c r="U538" s="7">
        <f t="shared" si="123"/>
        <v>68.826883664381938</v>
      </c>
      <c r="W538" s="20">
        <v>100</v>
      </c>
      <c r="X538" s="7">
        <f t="shared" si="135"/>
        <v>87.890547012700083</v>
      </c>
      <c r="Y538" s="7">
        <f t="shared" si="135"/>
        <v>103.87831843691006</v>
      </c>
      <c r="Z538" s="7">
        <f t="shared" si="135"/>
        <v>119.86608986112005</v>
      </c>
      <c r="AA538" s="7">
        <f t="shared" si="135"/>
        <v>100</v>
      </c>
      <c r="AB538" s="7">
        <f t="shared" si="135"/>
        <v>115.98777142420998</v>
      </c>
      <c r="AC538" s="7">
        <f t="shared" si="135"/>
        <v>103.87831843691006</v>
      </c>
      <c r="AD538" s="7">
        <f t="shared" si="133"/>
        <v>119.86608986112005</v>
      </c>
      <c r="AE538" s="7">
        <f t="shared" si="133"/>
        <v>100</v>
      </c>
      <c r="AF538" s="7">
        <f t="shared" si="133"/>
        <v>87.890547012700083</v>
      </c>
      <c r="AG538" s="7">
        <f t="shared" si="131"/>
        <v>75.781094025400165</v>
      </c>
      <c r="AI538" s="17">
        <f t="shared" si="132"/>
        <v>0</v>
      </c>
      <c r="AJ538" s="17">
        <f t="shared" si="136"/>
        <v>0</v>
      </c>
      <c r="AK538" s="17">
        <f t="shared" si="136"/>
        <v>0</v>
      </c>
      <c r="AL538" s="17">
        <f t="shared" si="136"/>
        <v>2614.310422925219</v>
      </c>
      <c r="AM538" s="17">
        <f t="shared" si="136"/>
        <v>0</v>
      </c>
      <c r="AN538" s="17">
        <f t="shared" si="136"/>
        <v>0</v>
      </c>
      <c r="AO538" s="17">
        <f t="shared" si="136"/>
        <v>0</v>
      </c>
      <c r="AP538" s="17">
        <f t="shared" si="134"/>
        <v>1906.2434957910355</v>
      </c>
      <c r="AQ538" s="17">
        <f t="shared" si="134"/>
        <v>0</v>
      </c>
      <c r="AR538" s="17">
        <f t="shared" si="134"/>
        <v>0</v>
      </c>
      <c r="AT538">
        <v>1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1</v>
      </c>
      <c r="BC538">
        <v>1</v>
      </c>
    </row>
    <row r="539" spans="3:55" x14ac:dyDescent="0.25">
      <c r="C539" s="17"/>
      <c r="D539" s="30">
        <f t="shared" si="125"/>
        <v>4686.5046560780538</v>
      </c>
      <c r="E539" s="17">
        <f t="shared" si="126"/>
        <v>-4784.5946342759453</v>
      </c>
      <c r="F539" s="30">
        <f t="shared" si="127"/>
        <v>-98.089978197891469</v>
      </c>
      <c r="G539">
        <f t="shared" si="128"/>
        <v>3</v>
      </c>
      <c r="H539" s="31">
        <f t="shared" si="129"/>
        <v>9.7569302143100045E-4</v>
      </c>
      <c r="I539" s="30">
        <f t="shared" si="130"/>
        <v>1</v>
      </c>
      <c r="J539" s="2"/>
      <c r="K539" s="20">
        <v>100</v>
      </c>
      <c r="L539" s="7">
        <f t="shared" si="124"/>
        <v>113.7778787354118</v>
      </c>
      <c r="M539" s="7">
        <f t="shared" si="124"/>
        <v>98.094719243534911</v>
      </c>
      <c r="N539" s="7">
        <f t="shared" si="124"/>
        <v>84.573328756155163</v>
      </c>
      <c r="O539" s="7">
        <f t="shared" si="124"/>
        <v>72.915728716641482</v>
      </c>
      <c r="P539" s="7">
        <f t="shared" si="124"/>
        <v>62.865013976311189</v>
      </c>
      <c r="Q539" s="7">
        <f t="shared" si="123"/>
        <v>71.526479368967031</v>
      </c>
      <c r="R539" s="7">
        <f t="shared" si="123"/>
        <v>61.66725896247145</v>
      </c>
      <c r="S539" s="7">
        <f t="shared" si="123"/>
        <v>70.163699121773135</v>
      </c>
      <c r="T539" s="7">
        <f t="shared" si="123"/>
        <v>60.492324544419994</v>
      </c>
      <c r="U539" s="7">
        <f t="shared" si="123"/>
        <v>52.154053657240546</v>
      </c>
      <c r="W539" s="20">
        <v>100</v>
      </c>
      <c r="X539" s="7">
        <f t="shared" si="135"/>
        <v>87.890547012700083</v>
      </c>
      <c r="Y539" s="7">
        <f t="shared" si="135"/>
        <v>103.87831843691006</v>
      </c>
      <c r="Z539" s="7">
        <f t="shared" si="135"/>
        <v>119.86608986112005</v>
      </c>
      <c r="AA539" s="7">
        <f t="shared" si="135"/>
        <v>100</v>
      </c>
      <c r="AB539" s="7">
        <f t="shared" si="135"/>
        <v>115.98777142420998</v>
      </c>
      <c r="AC539" s="7">
        <f t="shared" si="135"/>
        <v>103.87831843691006</v>
      </c>
      <c r="AD539" s="7">
        <f t="shared" si="133"/>
        <v>119.86608986112005</v>
      </c>
      <c r="AE539" s="7">
        <f t="shared" si="133"/>
        <v>107.75663687382013</v>
      </c>
      <c r="AF539" s="7">
        <f t="shared" si="133"/>
        <v>123.74440829803011</v>
      </c>
      <c r="AG539" s="7">
        <f t="shared" si="131"/>
        <v>139.73217972224009</v>
      </c>
      <c r="AI539" s="17">
        <f t="shared" si="132"/>
        <v>0</v>
      </c>
      <c r="AJ539" s="17">
        <f t="shared" si="136"/>
        <v>0</v>
      </c>
      <c r="AK539" s="17">
        <f t="shared" si="136"/>
        <v>0</v>
      </c>
      <c r="AL539" s="17">
        <f t="shared" si="136"/>
        <v>2614.310422925219</v>
      </c>
      <c r="AM539" s="17">
        <f t="shared" si="136"/>
        <v>0</v>
      </c>
      <c r="AN539" s="17">
        <f t="shared" si="136"/>
        <v>0</v>
      </c>
      <c r="AO539" s="17">
        <f t="shared" si="136"/>
        <v>0</v>
      </c>
      <c r="AP539" s="17">
        <f t="shared" si="134"/>
        <v>0</v>
      </c>
      <c r="AQ539" s="17">
        <f t="shared" si="134"/>
        <v>0</v>
      </c>
      <c r="AR539" s="17">
        <f t="shared" si="134"/>
        <v>0</v>
      </c>
      <c r="AT539">
        <v>1</v>
      </c>
      <c r="AU539">
        <v>0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1</v>
      </c>
      <c r="BB539">
        <v>0</v>
      </c>
      <c r="BC539">
        <v>0</v>
      </c>
    </row>
    <row r="540" spans="3:55" x14ac:dyDescent="0.25">
      <c r="C540" s="17"/>
      <c r="D540" s="30">
        <f t="shared" si="125"/>
        <v>3415.1081385371285</v>
      </c>
      <c r="E540" s="17">
        <f t="shared" si="126"/>
        <v>-3117.311633561806</v>
      </c>
      <c r="F540" s="30">
        <f t="shared" si="127"/>
        <v>297.79650497532248</v>
      </c>
      <c r="G540">
        <f t="shared" si="128"/>
        <v>4</v>
      </c>
      <c r="H540" s="31">
        <f t="shared" si="129"/>
        <v>9.7612754295987511E-4</v>
      </c>
      <c r="I540" s="30">
        <f t="shared" si="130"/>
        <v>1</v>
      </c>
      <c r="J540" s="2"/>
      <c r="K540" s="20">
        <v>100</v>
      </c>
      <c r="L540" s="7">
        <f t="shared" si="124"/>
        <v>113.7778787354118</v>
      </c>
      <c r="M540" s="7">
        <f t="shared" si="124"/>
        <v>98.094719243534911</v>
      </c>
      <c r="N540" s="7">
        <f t="shared" si="124"/>
        <v>84.573328756155163</v>
      </c>
      <c r="O540" s="7">
        <f t="shared" si="124"/>
        <v>72.915728716641482</v>
      </c>
      <c r="P540" s="7">
        <f t="shared" si="124"/>
        <v>62.865013976311189</v>
      </c>
      <c r="Q540" s="7">
        <f t="shared" si="123"/>
        <v>71.526479368967031</v>
      </c>
      <c r="R540" s="7">
        <f t="shared" si="123"/>
        <v>61.66725896247145</v>
      </c>
      <c r="S540" s="7">
        <f t="shared" si="123"/>
        <v>70.163699121773135</v>
      </c>
      <c r="T540" s="7">
        <f t="shared" si="123"/>
        <v>60.492324544419994</v>
      </c>
      <c r="U540" s="7">
        <f t="shared" si="123"/>
        <v>68.826883664381938</v>
      </c>
      <c r="W540" s="20">
        <v>100</v>
      </c>
      <c r="X540" s="7">
        <f t="shared" si="135"/>
        <v>87.890547012700083</v>
      </c>
      <c r="Y540" s="7">
        <f t="shared" si="135"/>
        <v>103.87831843691006</v>
      </c>
      <c r="Z540" s="7">
        <f t="shared" si="135"/>
        <v>119.86608986112005</v>
      </c>
      <c r="AA540" s="7">
        <f t="shared" si="135"/>
        <v>100</v>
      </c>
      <c r="AB540" s="7">
        <f t="shared" si="135"/>
        <v>115.98777142420998</v>
      </c>
      <c r="AC540" s="7">
        <f t="shared" si="135"/>
        <v>103.87831843691006</v>
      </c>
      <c r="AD540" s="7">
        <f t="shared" si="133"/>
        <v>119.86608986112005</v>
      </c>
      <c r="AE540" s="7">
        <f t="shared" si="133"/>
        <v>107.75663687382013</v>
      </c>
      <c r="AF540" s="7">
        <f t="shared" si="133"/>
        <v>123.74440829803011</v>
      </c>
      <c r="AG540" s="7">
        <f t="shared" si="131"/>
        <v>111.63495531073019</v>
      </c>
      <c r="AI540" s="17">
        <f t="shared" si="132"/>
        <v>0</v>
      </c>
      <c r="AJ540" s="17">
        <f t="shared" si="136"/>
        <v>0</v>
      </c>
      <c r="AK540" s="17">
        <f t="shared" si="136"/>
        <v>0</v>
      </c>
      <c r="AL540" s="17">
        <f t="shared" si="136"/>
        <v>2614.310422925219</v>
      </c>
      <c r="AM540" s="17">
        <f t="shared" si="136"/>
        <v>0</v>
      </c>
      <c r="AN540" s="17">
        <f t="shared" si="136"/>
        <v>0</v>
      </c>
      <c r="AO540" s="17">
        <f t="shared" si="136"/>
        <v>0</v>
      </c>
      <c r="AP540" s="17">
        <f t="shared" si="134"/>
        <v>0</v>
      </c>
      <c r="AQ540" s="17">
        <f t="shared" si="134"/>
        <v>0</v>
      </c>
      <c r="AR540" s="17">
        <f t="shared" si="134"/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1</v>
      </c>
      <c r="BB540">
        <v>0</v>
      </c>
      <c r="BC540">
        <v>1</v>
      </c>
    </row>
    <row r="541" spans="3:55" x14ac:dyDescent="0.25">
      <c r="C541" s="17"/>
      <c r="D541" s="30">
        <f t="shared" si="125"/>
        <v>3415.1081385371285</v>
      </c>
      <c r="E541" s="17">
        <f t="shared" si="126"/>
        <v>-3117.3116335618074</v>
      </c>
      <c r="F541" s="30">
        <f t="shared" si="127"/>
        <v>297.79650497532111</v>
      </c>
      <c r="G541">
        <f t="shared" si="128"/>
        <v>4</v>
      </c>
      <c r="H541" s="31">
        <f t="shared" si="129"/>
        <v>9.7612754295987511E-4</v>
      </c>
      <c r="I541" s="30">
        <f t="shared" si="130"/>
        <v>1</v>
      </c>
      <c r="J541" s="2"/>
      <c r="K541" s="20">
        <v>100</v>
      </c>
      <c r="L541" s="7">
        <f t="shared" si="124"/>
        <v>113.7778787354118</v>
      </c>
      <c r="M541" s="7">
        <f t="shared" si="124"/>
        <v>98.094719243534911</v>
      </c>
      <c r="N541" s="7">
        <f t="shared" si="124"/>
        <v>84.573328756155163</v>
      </c>
      <c r="O541" s="7">
        <f t="shared" si="124"/>
        <v>72.915728716641482</v>
      </c>
      <c r="P541" s="7">
        <f t="shared" si="124"/>
        <v>62.865013976311189</v>
      </c>
      <c r="Q541" s="7">
        <f t="shared" si="123"/>
        <v>71.526479368967031</v>
      </c>
      <c r="R541" s="7">
        <f t="shared" si="123"/>
        <v>61.66725896247145</v>
      </c>
      <c r="S541" s="7">
        <f t="shared" si="123"/>
        <v>70.163699121773135</v>
      </c>
      <c r="T541" s="7">
        <f t="shared" si="123"/>
        <v>79.830768503050237</v>
      </c>
      <c r="U541" s="7">
        <f t="shared" si="123"/>
        <v>68.826883664381924</v>
      </c>
      <c r="W541" s="20">
        <v>100</v>
      </c>
      <c r="X541" s="7">
        <f t="shared" si="135"/>
        <v>87.890547012700083</v>
      </c>
      <c r="Y541" s="7">
        <f t="shared" si="135"/>
        <v>103.87831843691006</v>
      </c>
      <c r="Z541" s="7">
        <f t="shared" si="135"/>
        <v>119.86608986112005</v>
      </c>
      <c r="AA541" s="7">
        <f t="shared" si="135"/>
        <v>100</v>
      </c>
      <c r="AB541" s="7">
        <f t="shared" si="135"/>
        <v>115.98777142420998</v>
      </c>
      <c r="AC541" s="7">
        <f t="shared" si="135"/>
        <v>103.87831843691006</v>
      </c>
      <c r="AD541" s="7">
        <f t="shared" si="133"/>
        <v>119.86608986112005</v>
      </c>
      <c r="AE541" s="7">
        <f t="shared" si="133"/>
        <v>107.75663687382013</v>
      </c>
      <c r="AF541" s="7">
        <f t="shared" si="133"/>
        <v>95.64718388652021</v>
      </c>
      <c r="AG541" s="7">
        <f t="shared" si="131"/>
        <v>111.63495531073019</v>
      </c>
      <c r="AI541" s="17">
        <f t="shared" si="132"/>
        <v>0</v>
      </c>
      <c r="AJ541" s="17">
        <f t="shared" si="136"/>
        <v>0</v>
      </c>
      <c r="AK541" s="17">
        <f t="shared" si="136"/>
        <v>0</v>
      </c>
      <c r="AL541" s="17">
        <f t="shared" si="136"/>
        <v>2614.310422925219</v>
      </c>
      <c r="AM541" s="17">
        <f t="shared" si="136"/>
        <v>0</v>
      </c>
      <c r="AN541" s="17">
        <f t="shared" si="136"/>
        <v>0</v>
      </c>
      <c r="AO541" s="17">
        <f t="shared" si="136"/>
        <v>0</v>
      </c>
      <c r="AP541" s="17">
        <f t="shared" si="134"/>
        <v>0</v>
      </c>
      <c r="AQ541" s="17">
        <f t="shared" si="134"/>
        <v>0</v>
      </c>
      <c r="AR541" s="17">
        <f t="shared" si="134"/>
        <v>0</v>
      </c>
      <c r="AT541">
        <v>1</v>
      </c>
      <c r="AU541">
        <v>0</v>
      </c>
      <c r="AV541">
        <v>0</v>
      </c>
      <c r="AW541">
        <v>0</v>
      </c>
      <c r="AX541">
        <v>0</v>
      </c>
      <c r="AY541">
        <v>1</v>
      </c>
      <c r="AZ541">
        <v>0</v>
      </c>
      <c r="BA541">
        <v>1</v>
      </c>
      <c r="BB541">
        <v>1</v>
      </c>
      <c r="BC541">
        <v>0</v>
      </c>
    </row>
    <row r="542" spans="3:55" x14ac:dyDescent="0.25">
      <c r="C542" s="17"/>
      <c r="D542" s="30">
        <f t="shared" si="125"/>
        <v>1119.0465540709699</v>
      </c>
      <c r="E542" s="17">
        <f t="shared" si="126"/>
        <v>-917.02450190521745</v>
      </c>
      <c r="F542" s="30">
        <f t="shared" si="127"/>
        <v>202.02205216575248</v>
      </c>
      <c r="G542">
        <f t="shared" si="128"/>
        <v>5</v>
      </c>
      <c r="H542" s="31">
        <f t="shared" si="129"/>
        <v>9.7656225800141683E-4</v>
      </c>
      <c r="I542" s="30">
        <f t="shared" si="130"/>
        <v>1</v>
      </c>
      <c r="J542" s="2"/>
      <c r="K542" s="20">
        <v>100</v>
      </c>
      <c r="L542" s="7">
        <f t="shared" si="124"/>
        <v>113.7778787354118</v>
      </c>
      <c r="M542" s="7">
        <f t="shared" si="124"/>
        <v>98.094719243534911</v>
      </c>
      <c r="N542" s="7">
        <f t="shared" si="124"/>
        <v>84.573328756155163</v>
      </c>
      <c r="O542" s="7">
        <f t="shared" si="124"/>
        <v>72.915728716641482</v>
      </c>
      <c r="P542" s="7">
        <f t="shared" si="124"/>
        <v>62.865013976311189</v>
      </c>
      <c r="Q542" s="7">
        <f t="shared" ref="Q542:U592" si="137">P542*((1-AY542)*$I$3+$I$2*AY542)</f>
        <v>71.526479368967031</v>
      </c>
      <c r="R542" s="7">
        <f t="shared" si="137"/>
        <v>61.66725896247145</v>
      </c>
      <c r="S542" s="7">
        <f t="shared" si="137"/>
        <v>70.163699121773135</v>
      </c>
      <c r="T542" s="7">
        <f t="shared" si="137"/>
        <v>79.830768503050237</v>
      </c>
      <c r="U542" s="7">
        <f t="shared" si="137"/>
        <v>90.829754980947826</v>
      </c>
      <c r="W542" s="20">
        <v>100</v>
      </c>
      <c r="X542" s="7">
        <f t="shared" si="135"/>
        <v>87.890547012700083</v>
      </c>
      <c r="Y542" s="7">
        <f t="shared" si="135"/>
        <v>103.87831843691006</v>
      </c>
      <c r="Z542" s="7">
        <f t="shared" si="135"/>
        <v>119.86608986112005</v>
      </c>
      <c r="AA542" s="7">
        <f t="shared" si="135"/>
        <v>100</v>
      </c>
      <c r="AB542" s="7">
        <f t="shared" si="135"/>
        <v>115.98777142420998</v>
      </c>
      <c r="AC542" s="7">
        <f t="shared" si="135"/>
        <v>103.87831843691006</v>
      </c>
      <c r="AD542" s="7">
        <f t="shared" si="133"/>
        <v>119.86608986112005</v>
      </c>
      <c r="AE542" s="7">
        <f t="shared" si="133"/>
        <v>107.75663687382013</v>
      </c>
      <c r="AF542" s="7">
        <f t="shared" si="133"/>
        <v>95.64718388652021</v>
      </c>
      <c r="AG542" s="7">
        <f t="shared" si="131"/>
        <v>83.537730899220293</v>
      </c>
      <c r="AI542" s="17">
        <f t="shared" si="132"/>
        <v>0</v>
      </c>
      <c r="AJ542" s="17">
        <f t="shared" si="136"/>
        <v>0</v>
      </c>
      <c r="AK542" s="17">
        <f t="shared" si="136"/>
        <v>0</v>
      </c>
      <c r="AL542" s="17">
        <f t="shared" si="136"/>
        <v>2614.310422925219</v>
      </c>
      <c r="AM542" s="17">
        <f t="shared" si="136"/>
        <v>0</v>
      </c>
      <c r="AN542" s="17">
        <f t="shared" si="136"/>
        <v>0</v>
      </c>
      <c r="AO542" s="17">
        <f t="shared" si="136"/>
        <v>0</v>
      </c>
      <c r="AP542" s="17">
        <f t="shared" si="134"/>
        <v>0</v>
      </c>
      <c r="AQ542" s="17">
        <f t="shared" si="134"/>
        <v>0</v>
      </c>
      <c r="AR542" s="17">
        <f t="shared" si="134"/>
        <v>0</v>
      </c>
      <c r="AT542">
        <v>1</v>
      </c>
      <c r="AU542">
        <v>0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1</v>
      </c>
      <c r="BB542">
        <v>1</v>
      </c>
      <c r="BC542">
        <v>1</v>
      </c>
    </row>
    <row r="543" spans="3:55" x14ac:dyDescent="0.25">
      <c r="C543" s="17"/>
      <c r="D543" s="30">
        <f t="shared" si="125"/>
        <v>4686.5046560780538</v>
      </c>
      <c r="E543" s="17">
        <f t="shared" si="126"/>
        <v>-4784.5946342759453</v>
      </c>
      <c r="F543" s="30">
        <f t="shared" si="127"/>
        <v>-98.089978197891469</v>
      </c>
      <c r="G543">
        <f t="shared" si="128"/>
        <v>3</v>
      </c>
      <c r="H543" s="31">
        <f t="shared" si="129"/>
        <v>9.7569302143100045E-4</v>
      </c>
      <c r="I543" s="30">
        <f t="shared" si="130"/>
        <v>1</v>
      </c>
      <c r="J543" s="2"/>
      <c r="K543" s="20">
        <v>100</v>
      </c>
      <c r="L543" s="7">
        <f t="shared" ref="L543:P593" si="138">K543*((1-AT543)*$I$3+$I$2*AT543)</f>
        <v>113.7778787354118</v>
      </c>
      <c r="M543" s="7">
        <f t="shared" si="138"/>
        <v>98.094719243534911</v>
      </c>
      <c r="N543" s="7">
        <f t="shared" si="138"/>
        <v>84.573328756155163</v>
      </c>
      <c r="O543" s="7">
        <f t="shared" si="138"/>
        <v>72.915728716641482</v>
      </c>
      <c r="P543" s="7">
        <f t="shared" si="138"/>
        <v>62.865013976311189</v>
      </c>
      <c r="Q543" s="7">
        <f t="shared" si="137"/>
        <v>71.526479368967031</v>
      </c>
      <c r="R543" s="7">
        <f t="shared" si="137"/>
        <v>81.381310960132652</v>
      </c>
      <c r="S543" s="7">
        <f t="shared" si="137"/>
        <v>70.163699121773135</v>
      </c>
      <c r="T543" s="7">
        <f t="shared" si="137"/>
        <v>60.492324544419994</v>
      </c>
      <c r="U543" s="7">
        <f t="shared" si="137"/>
        <v>52.154053657240546</v>
      </c>
      <c r="W543" s="20">
        <v>100</v>
      </c>
      <c r="X543" s="7">
        <f t="shared" si="135"/>
        <v>87.890547012700083</v>
      </c>
      <c r="Y543" s="7">
        <f t="shared" si="135"/>
        <v>103.87831843691006</v>
      </c>
      <c r="Z543" s="7">
        <f t="shared" si="135"/>
        <v>119.86608986112005</v>
      </c>
      <c r="AA543" s="7">
        <f t="shared" si="135"/>
        <v>100</v>
      </c>
      <c r="AB543" s="7">
        <f t="shared" si="135"/>
        <v>115.98777142420998</v>
      </c>
      <c r="AC543" s="7">
        <f t="shared" si="135"/>
        <v>103.87831843691006</v>
      </c>
      <c r="AD543" s="7">
        <f t="shared" si="133"/>
        <v>91.768865449610146</v>
      </c>
      <c r="AE543" s="7">
        <f t="shared" si="133"/>
        <v>107.75663687382013</v>
      </c>
      <c r="AF543" s="7">
        <f t="shared" si="133"/>
        <v>123.74440829803011</v>
      </c>
      <c r="AG543" s="7">
        <f t="shared" si="131"/>
        <v>139.73217972224009</v>
      </c>
      <c r="AI543" s="17">
        <f t="shared" si="132"/>
        <v>0</v>
      </c>
      <c r="AJ543" s="17">
        <f t="shared" si="136"/>
        <v>0</v>
      </c>
      <c r="AK543" s="17">
        <f t="shared" si="136"/>
        <v>0</v>
      </c>
      <c r="AL543" s="17">
        <f t="shared" si="136"/>
        <v>2614.310422925219</v>
      </c>
      <c r="AM543" s="17">
        <f t="shared" si="136"/>
        <v>0</v>
      </c>
      <c r="AN543" s="17">
        <f t="shared" si="136"/>
        <v>0</v>
      </c>
      <c r="AO543" s="17">
        <f t="shared" si="136"/>
        <v>0</v>
      </c>
      <c r="AP543" s="17">
        <f t="shared" si="134"/>
        <v>0</v>
      </c>
      <c r="AQ543" s="17">
        <f t="shared" si="134"/>
        <v>0</v>
      </c>
      <c r="AR543" s="17">
        <f t="shared" si="134"/>
        <v>0</v>
      </c>
      <c r="AT543">
        <v>1</v>
      </c>
      <c r="AU543">
        <v>0</v>
      </c>
      <c r="AV543">
        <v>0</v>
      </c>
      <c r="AW543">
        <v>0</v>
      </c>
      <c r="AX543">
        <v>0</v>
      </c>
      <c r="AY543">
        <v>1</v>
      </c>
      <c r="AZ543">
        <v>1</v>
      </c>
      <c r="BA543">
        <v>0</v>
      </c>
      <c r="BB543">
        <v>0</v>
      </c>
      <c r="BC543">
        <v>0</v>
      </c>
    </row>
    <row r="544" spans="3:55" x14ac:dyDescent="0.25">
      <c r="C544" s="17"/>
      <c r="D544" s="30">
        <f t="shared" si="125"/>
        <v>3415.1081385371285</v>
      </c>
      <c r="E544" s="17">
        <f t="shared" si="126"/>
        <v>-3117.311633561806</v>
      </c>
      <c r="F544" s="30">
        <f t="shared" si="127"/>
        <v>297.79650497532248</v>
      </c>
      <c r="G544">
        <f t="shared" si="128"/>
        <v>4</v>
      </c>
      <c r="H544" s="31">
        <f t="shared" si="129"/>
        <v>9.7612754295987511E-4</v>
      </c>
      <c r="I544" s="30">
        <f t="shared" si="130"/>
        <v>1</v>
      </c>
      <c r="J544" s="2"/>
      <c r="K544" s="20">
        <v>100</v>
      </c>
      <c r="L544" s="7">
        <f t="shared" si="138"/>
        <v>113.7778787354118</v>
      </c>
      <c r="M544" s="7">
        <f t="shared" si="138"/>
        <v>98.094719243534911</v>
      </c>
      <c r="N544" s="7">
        <f t="shared" si="138"/>
        <v>84.573328756155163</v>
      </c>
      <c r="O544" s="7">
        <f t="shared" si="138"/>
        <v>72.915728716641482</v>
      </c>
      <c r="P544" s="7">
        <f t="shared" si="138"/>
        <v>62.865013976311189</v>
      </c>
      <c r="Q544" s="7">
        <f t="shared" si="137"/>
        <v>71.526479368967031</v>
      </c>
      <c r="R544" s="7">
        <f t="shared" si="137"/>
        <v>81.381310960132652</v>
      </c>
      <c r="S544" s="7">
        <f t="shared" si="137"/>
        <v>70.163699121773135</v>
      </c>
      <c r="T544" s="7">
        <f t="shared" si="137"/>
        <v>60.492324544419994</v>
      </c>
      <c r="U544" s="7">
        <f t="shared" si="137"/>
        <v>68.826883664381938</v>
      </c>
      <c r="W544" s="20">
        <v>100</v>
      </c>
      <c r="X544" s="7">
        <f t="shared" si="135"/>
        <v>87.890547012700083</v>
      </c>
      <c r="Y544" s="7">
        <f t="shared" si="135"/>
        <v>103.87831843691006</v>
      </c>
      <c r="Z544" s="7">
        <f t="shared" si="135"/>
        <v>119.86608986112005</v>
      </c>
      <c r="AA544" s="7">
        <f t="shared" si="135"/>
        <v>100</v>
      </c>
      <c r="AB544" s="7">
        <f t="shared" si="135"/>
        <v>115.98777142420998</v>
      </c>
      <c r="AC544" s="7">
        <f t="shared" si="135"/>
        <v>103.87831843691006</v>
      </c>
      <c r="AD544" s="7">
        <f t="shared" si="133"/>
        <v>91.768865449610146</v>
      </c>
      <c r="AE544" s="7">
        <f t="shared" si="133"/>
        <v>107.75663687382013</v>
      </c>
      <c r="AF544" s="7">
        <f t="shared" si="133"/>
        <v>123.74440829803011</v>
      </c>
      <c r="AG544" s="7">
        <f t="shared" si="131"/>
        <v>111.63495531073019</v>
      </c>
      <c r="AI544" s="17">
        <f t="shared" si="132"/>
        <v>0</v>
      </c>
      <c r="AJ544" s="17">
        <f t="shared" si="136"/>
        <v>0</v>
      </c>
      <c r="AK544" s="17">
        <f t="shared" si="136"/>
        <v>0</v>
      </c>
      <c r="AL544" s="17">
        <f t="shared" si="136"/>
        <v>2614.310422925219</v>
      </c>
      <c r="AM544" s="17">
        <f t="shared" si="136"/>
        <v>0</v>
      </c>
      <c r="AN544" s="17">
        <f t="shared" si="136"/>
        <v>0</v>
      </c>
      <c r="AO544" s="17">
        <f t="shared" si="136"/>
        <v>0</v>
      </c>
      <c r="AP544" s="17">
        <f t="shared" si="134"/>
        <v>0</v>
      </c>
      <c r="AQ544" s="17">
        <f t="shared" si="134"/>
        <v>0</v>
      </c>
      <c r="AR544" s="17">
        <f t="shared" si="134"/>
        <v>0</v>
      </c>
      <c r="AT544">
        <v>1</v>
      </c>
      <c r="AU544">
        <v>0</v>
      </c>
      <c r="AV544">
        <v>0</v>
      </c>
      <c r="AW544">
        <v>0</v>
      </c>
      <c r="AX544">
        <v>0</v>
      </c>
      <c r="AY544">
        <v>1</v>
      </c>
      <c r="AZ544">
        <v>1</v>
      </c>
      <c r="BA544">
        <v>0</v>
      </c>
      <c r="BB544">
        <v>0</v>
      </c>
      <c r="BC544">
        <v>1</v>
      </c>
    </row>
    <row r="545" spans="3:55" x14ac:dyDescent="0.25">
      <c r="C545" s="17"/>
      <c r="D545" s="30">
        <f t="shared" si="125"/>
        <v>3415.1081385371285</v>
      </c>
      <c r="E545" s="17">
        <f t="shared" si="126"/>
        <v>-3117.3116335618074</v>
      </c>
      <c r="F545" s="30">
        <f t="shared" si="127"/>
        <v>297.79650497532111</v>
      </c>
      <c r="G545">
        <f t="shared" si="128"/>
        <v>4</v>
      </c>
      <c r="H545" s="31">
        <f t="shared" si="129"/>
        <v>9.7612754295987511E-4</v>
      </c>
      <c r="I545" s="30">
        <f t="shared" si="130"/>
        <v>1</v>
      </c>
      <c r="J545" s="2"/>
      <c r="K545" s="20">
        <v>100</v>
      </c>
      <c r="L545" s="7">
        <f t="shared" si="138"/>
        <v>113.7778787354118</v>
      </c>
      <c r="M545" s="7">
        <f t="shared" si="138"/>
        <v>98.094719243534911</v>
      </c>
      <c r="N545" s="7">
        <f t="shared" si="138"/>
        <v>84.573328756155163</v>
      </c>
      <c r="O545" s="7">
        <f t="shared" si="138"/>
        <v>72.915728716641482</v>
      </c>
      <c r="P545" s="7">
        <f t="shared" si="138"/>
        <v>62.865013976311189</v>
      </c>
      <c r="Q545" s="7">
        <f t="shared" si="137"/>
        <v>71.526479368967031</v>
      </c>
      <c r="R545" s="7">
        <f t="shared" si="137"/>
        <v>81.381310960132652</v>
      </c>
      <c r="S545" s="7">
        <f t="shared" si="137"/>
        <v>70.163699121773135</v>
      </c>
      <c r="T545" s="7">
        <f t="shared" si="137"/>
        <v>79.830768503050237</v>
      </c>
      <c r="U545" s="7">
        <f t="shared" si="137"/>
        <v>68.826883664381924</v>
      </c>
      <c r="W545" s="20">
        <v>100</v>
      </c>
      <c r="X545" s="7">
        <f t="shared" si="135"/>
        <v>87.890547012700083</v>
      </c>
      <c r="Y545" s="7">
        <f t="shared" si="135"/>
        <v>103.87831843691006</v>
      </c>
      <c r="Z545" s="7">
        <f t="shared" si="135"/>
        <v>119.86608986112005</v>
      </c>
      <c r="AA545" s="7">
        <f t="shared" si="135"/>
        <v>100</v>
      </c>
      <c r="AB545" s="7">
        <f t="shared" si="135"/>
        <v>115.98777142420998</v>
      </c>
      <c r="AC545" s="7">
        <f t="shared" si="135"/>
        <v>103.87831843691006</v>
      </c>
      <c r="AD545" s="7">
        <f t="shared" si="133"/>
        <v>91.768865449610146</v>
      </c>
      <c r="AE545" s="7">
        <f t="shared" si="133"/>
        <v>107.75663687382013</v>
      </c>
      <c r="AF545" s="7">
        <f t="shared" si="133"/>
        <v>95.64718388652021</v>
      </c>
      <c r="AG545" s="7">
        <f t="shared" si="131"/>
        <v>111.63495531073019</v>
      </c>
      <c r="AI545" s="17">
        <f t="shared" si="132"/>
        <v>0</v>
      </c>
      <c r="AJ545" s="17">
        <f t="shared" si="136"/>
        <v>0</v>
      </c>
      <c r="AK545" s="17">
        <f t="shared" si="136"/>
        <v>0</v>
      </c>
      <c r="AL545" s="17">
        <f t="shared" si="136"/>
        <v>2614.310422925219</v>
      </c>
      <c r="AM545" s="17">
        <f t="shared" si="136"/>
        <v>0</v>
      </c>
      <c r="AN545" s="17">
        <f t="shared" si="136"/>
        <v>0</v>
      </c>
      <c r="AO545" s="17">
        <f t="shared" si="136"/>
        <v>0</v>
      </c>
      <c r="AP545" s="17">
        <f t="shared" si="134"/>
        <v>0</v>
      </c>
      <c r="AQ545" s="17">
        <f t="shared" si="134"/>
        <v>0</v>
      </c>
      <c r="AR545" s="17">
        <f t="shared" si="134"/>
        <v>0</v>
      </c>
      <c r="AT545">
        <v>1</v>
      </c>
      <c r="AU545">
        <v>0</v>
      </c>
      <c r="AV545">
        <v>0</v>
      </c>
      <c r="AW545">
        <v>0</v>
      </c>
      <c r="AX545">
        <v>0</v>
      </c>
      <c r="AY545">
        <v>1</v>
      </c>
      <c r="AZ545">
        <v>1</v>
      </c>
      <c r="BA545">
        <v>0</v>
      </c>
      <c r="BB545">
        <v>1</v>
      </c>
      <c r="BC545">
        <v>0</v>
      </c>
    </row>
    <row r="546" spans="3:55" x14ac:dyDescent="0.25">
      <c r="C546" s="17"/>
      <c r="D546" s="30">
        <f t="shared" si="125"/>
        <v>1119.0465540709699</v>
      </c>
      <c r="E546" s="17">
        <f t="shared" si="126"/>
        <v>-917.02450190521745</v>
      </c>
      <c r="F546" s="30">
        <f t="shared" si="127"/>
        <v>202.02205216575248</v>
      </c>
      <c r="G546">
        <f t="shared" si="128"/>
        <v>5</v>
      </c>
      <c r="H546" s="31">
        <f t="shared" si="129"/>
        <v>9.7656225800141683E-4</v>
      </c>
      <c r="I546" s="30">
        <f t="shared" si="130"/>
        <v>1</v>
      </c>
      <c r="J546" s="2"/>
      <c r="K546" s="20">
        <v>100</v>
      </c>
      <c r="L546" s="7">
        <f t="shared" si="138"/>
        <v>113.7778787354118</v>
      </c>
      <c r="M546" s="7">
        <f t="shared" si="138"/>
        <v>98.094719243534911</v>
      </c>
      <c r="N546" s="7">
        <f t="shared" si="138"/>
        <v>84.573328756155163</v>
      </c>
      <c r="O546" s="7">
        <f t="shared" si="138"/>
        <v>72.915728716641482</v>
      </c>
      <c r="P546" s="7">
        <f t="shared" si="138"/>
        <v>62.865013976311189</v>
      </c>
      <c r="Q546" s="7">
        <f t="shared" si="137"/>
        <v>71.526479368967031</v>
      </c>
      <c r="R546" s="7">
        <f t="shared" si="137"/>
        <v>81.381310960132652</v>
      </c>
      <c r="S546" s="7">
        <f t="shared" si="137"/>
        <v>70.163699121773135</v>
      </c>
      <c r="T546" s="7">
        <f t="shared" si="137"/>
        <v>79.830768503050237</v>
      </c>
      <c r="U546" s="7">
        <f t="shared" si="137"/>
        <v>90.829754980947826</v>
      </c>
      <c r="W546" s="20">
        <v>100</v>
      </c>
      <c r="X546" s="7">
        <f t="shared" si="135"/>
        <v>87.890547012700083</v>
      </c>
      <c r="Y546" s="7">
        <f t="shared" si="135"/>
        <v>103.87831843691006</v>
      </c>
      <c r="Z546" s="7">
        <f t="shared" si="135"/>
        <v>119.86608986112005</v>
      </c>
      <c r="AA546" s="7">
        <f t="shared" si="135"/>
        <v>100</v>
      </c>
      <c r="AB546" s="7">
        <f t="shared" si="135"/>
        <v>115.98777142420998</v>
      </c>
      <c r="AC546" s="7">
        <f t="shared" si="135"/>
        <v>103.87831843691006</v>
      </c>
      <c r="AD546" s="7">
        <f t="shared" si="133"/>
        <v>91.768865449610146</v>
      </c>
      <c r="AE546" s="7">
        <f t="shared" si="133"/>
        <v>107.75663687382013</v>
      </c>
      <c r="AF546" s="7">
        <f t="shared" si="133"/>
        <v>95.64718388652021</v>
      </c>
      <c r="AG546" s="7">
        <f t="shared" si="131"/>
        <v>83.537730899220293</v>
      </c>
      <c r="AI546" s="17">
        <f t="shared" si="132"/>
        <v>0</v>
      </c>
      <c r="AJ546" s="17">
        <f t="shared" si="136"/>
        <v>0</v>
      </c>
      <c r="AK546" s="17">
        <f t="shared" si="136"/>
        <v>0</v>
      </c>
      <c r="AL546" s="17">
        <f t="shared" si="136"/>
        <v>2614.310422925219</v>
      </c>
      <c r="AM546" s="17">
        <f t="shared" si="136"/>
        <v>0</v>
      </c>
      <c r="AN546" s="17">
        <f t="shared" si="136"/>
        <v>0</v>
      </c>
      <c r="AO546" s="17">
        <f t="shared" si="136"/>
        <v>0</v>
      </c>
      <c r="AP546" s="17">
        <f t="shared" si="134"/>
        <v>0</v>
      </c>
      <c r="AQ546" s="17">
        <f t="shared" si="134"/>
        <v>0</v>
      </c>
      <c r="AR546" s="17">
        <f t="shared" si="134"/>
        <v>0</v>
      </c>
      <c r="AT546">
        <v>1</v>
      </c>
      <c r="AU546">
        <v>0</v>
      </c>
      <c r="AV546">
        <v>0</v>
      </c>
      <c r="AW546">
        <v>0</v>
      </c>
      <c r="AX546">
        <v>0</v>
      </c>
      <c r="AY546">
        <v>1</v>
      </c>
      <c r="AZ546">
        <v>1</v>
      </c>
      <c r="BA546">
        <v>0</v>
      </c>
      <c r="BB546">
        <v>1</v>
      </c>
      <c r="BC546">
        <v>1</v>
      </c>
    </row>
    <row r="547" spans="3:55" x14ac:dyDescent="0.25">
      <c r="C547" s="17"/>
      <c r="D547" s="30">
        <f t="shared" si="125"/>
        <v>3415.1081385371285</v>
      </c>
      <c r="E547" s="17">
        <f t="shared" si="126"/>
        <v>-3117.3116335618074</v>
      </c>
      <c r="F547" s="30">
        <f t="shared" si="127"/>
        <v>297.79650497532111</v>
      </c>
      <c r="G547">
        <f t="shared" si="128"/>
        <v>4</v>
      </c>
      <c r="H547" s="31">
        <f t="shared" si="129"/>
        <v>9.7612754295987511E-4</v>
      </c>
      <c r="I547" s="30">
        <f t="shared" si="130"/>
        <v>1</v>
      </c>
      <c r="J547" s="2"/>
      <c r="K547" s="20">
        <v>100</v>
      </c>
      <c r="L547" s="7">
        <f t="shared" si="138"/>
        <v>113.7778787354118</v>
      </c>
      <c r="M547" s="7">
        <f t="shared" si="138"/>
        <v>98.094719243534911</v>
      </c>
      <c r="N547" s="7">
        <f t="shared" si="138"/>
        <v>84.573328756155163</v>
      </c>
      <c r="O547" s="7">
        <f t="shared" si="138"/>
        <v>72.915728716641482</v>
      </c>
      <c r="P547" s="7">
        <f t="shared" si="138"/>
        <v>62.865013976311189</v>
      </c>
      <c r="Q547" s="7">
        <f t="shared" si="137"/>
        <v>71.526479368967031</v>
      </c>
      <c r="R547" s="7">
        <f t="shared" si="137"/>
        <v>81.381310960132652</v>
      </c>
      <c r="S547" s="7">
        <f t="shared" si="137"/>
        <v>92.593929297508126</v>
      </c>
      <c r="T547" s="7">
        <f t="shared" si="137"/>
        <v>79.830768503050237</v>
      </c>
      <c r="U547" s="7">
        <f t="shared" si="137"/>
        <v>68.826883664381924</v>
      </c>
      <c r="W547" s="20">
        <v>100</v>
      </c>
      <c r="X547" s="7">
        <f t="shared" si="135"/>
        <v>87.890547012700083</v>
      </c>
      <c r="Y547" s="7">
        <f t="shared" si="135"/>
        <v>103.87831843691006</v>
      </c>
      <c r="Z547" s="7">
        <f t="shared" si="135"/>
        <v>119.86608986112005</v>
      </c>
      <c r="AA547" s="7">
        <f t="shared" si="135"/>
        <v>100</v>
      </c>
      <c r="AB547" s="7">
        <f t="shared" si="135"/>
        <v>115.98777142420998</v>
      </c>
      <c r="AC547" s="7">
        <f t="shared" si="135"/>
        <v>103.87831843691006</v>
      </c>
      <c r="AD547" s="7">
        <f t="shared" si="133"/>
        <v>91.768865449610146</v>
      </c>
      <c r="AE547" s="7">
        <f t="shared" si="133"/>
        <v>79.659412462310229</v>
      </c>
      <c r="AF547" s="7">
        <f t="shared" si="133"/>
        <v>95.64718388652021</v>
      </c>
      <c r="AG547" s="7">
        <f t="shared" si="131"/>
        <v>111.63495531073019</v>
      </c>
      <c r="AI547" s="17">
        <f t="shared" si="132"/>
        <v>0</v>
      </c>
      <c r="AJ547" s="17">
        <f t="shared" si="136"/>
        <v>0</v>
      </c>
      <c r="AK547" s="17">
        <f t="shared" si="136"/>
        <v>0</v>
      </c>
      <c r="AL547" s="17">
        <f t="shared" si="136"/>
        <v>2614.310422925219</v>
      </c>
      <c r="AM547" s="17">
        <f t="shared" si="136"/>
        <v>0</v>
      </c>
      <c r="AN547" s="17">
        <f t="shared" si="136"/>
        <v>0</v>
      </c>
      <c r="AO547" s="17">
        <f t="shared" si="136"/>
        <v>0</v>
      </c>
      <c r="AP547" s="17">
        <f t="shared" si="134"/>
        <v>0</v>
      </c>
      <c r="AQ547" s="17">
        <f t="shared" si="134"/>
        <v>0</v>
      </c>
      <c r="AR547" s="17">
        <f t="shared" si="134"/>
        <v>0</v>
      </c>
      <c r="AT547">
        <v>1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1</v>
      </c>
      <c r="BA547">
        <v>1</v>
      </c>
      <c r="BB547">
        <v>0</v>
      </c>
      <c r="BC547">
        <v>0</v>
      </c>
    </row>
    <row r="548" spans="3:55" x14ac:dyDescent="0.25">
      <c r="C548" s="17"/>
      <c r="D548" s="30">
        <f t="shared" si="125"/>
        <v>1119.0465540709699</v>
      </c>
      <c r="E548" s="17">
        <f t="shared" si="126"/>
        <v>-917.02450190521745</v>
      </c>
      <c r="F548" s="30">
        <f t="shared" si="127"/>
        <v>202.02205216575248</v>
      </c>
      <c r="G548">
        <f t="shared" si="128"/>
        <v>5</v>
      </c>
      <c r="H548" s="31">
        <f t="shared" si="129"/>
        <v>9.7656225800141683E-4</v>
      </c>
      <c r="I548" s="30">
        <f t="shared" si="130"/>
        <v>1</v>
      </c>
      <c r="J548" s="2"/>
      <c r="K548" s="20">
        <v>100</v>
      </c>
      <c r="L548" s="7">
        <f t="shared" si="138"/>
        <v>113.7778787354118</v>
      </c>
      <c r="M548" s="7">
        <f t="shared" si="138"/>
        <v>98.094719243534911</v>
      </c>
      <c r="N548" s="7">
        <f t="shared" si="138"/>
        <v>84.573328756155163</v>
      </c>
      <c r="O548" s="7">
        <f t="shared" si="138"/>
        <v>72.915728716641482</v>
      </c>
      <c r="P548" s="7">
        <f t="shared" si="138"/>
        <v>62.865013976311189</v>
      </c>
      <c r="Q548" s="7">
        <f t="shared" si="137"/>
        <v>71.526479368967031</v>
      </c>
      <c r="R548" s="7">
        <f t="shared" si="137"/>
        <v>81.381310960132652</v>
      </c>
      <c r="S548" s="7">
        <f t="shared" si="137"/>
        <v>92.593929297508126</v>
      </c>
      <c r="T548" s="7">
        <f t="shared" si="137"/>
        <v>79.830768503050237</v>
      </c>
      <c r="U548" s="7">
        <f t="shared" si="137"/>
        <v>90.829754980947826</v>
      </c>
      <c r="W548" s="20">
        <v>100</v>
      </c>
      <c r="X548" s="7">
        <f t="shared" si="135"/>
        <v>87.890547012700083</v>
      </c>
      <c r="Y548" s="7">
        <f t="shared" si="135"/>
        <v>103.87831843691006</v>
      </c>
      <c r="Z548" s="7">
        <f t="shared" si="135"/>
        <v>119.86608986112005</v>
      </c>
      <c r="AA548" s="7">
        <f t="shared" si="135"/>
        <v>100</v>
      </c>
      <c r="AB548" s="7">
        <f t="shared" si="135"/>
        <v>115.98777142420998</v>
      </c>
      <c r="AC548" s="7">
        <f t="shared" si="135"/>
        <v>103.87831843691006</v>
      </c>
      <c r="AD548" s="7">
        <f t="shared" si="133"/>
        <v>91.768865449610146</v>
      </c>
      <c r="AE548" s="7">
        <f t="shared" si="133"/>
        <v>79.659412462310229</v>
      </c>
      <c r="AF548" s="7">
        <f t="shared" si="133"/>
        <v>95.64718388652021</v>
      </c>
      <c r="AG548" s="7">
        <f t="shared" si="131"/>
        <v>83.537730899220293</v>
      </c>
      <c r="AI548" s="17">
        <f t="shared" si="132"/>
        <v>0</v>
      </c>
      <c r="AJ548" s="17">
        <f t="shared" si="136"/>
        <v>0</v>
      </c>
      <c r="AK548" s="17">
        <f t="shared" si="136"/>
        <v>0</v>
      </c>
      <c r="AL548" s="17">
        <f t="shared" si="136"/>
        <v>2614.310422925219</v>
      </c>
      <c r="AM548" s="17">
        <f t="shared" si="136"/>
        <v>0</v>
      </c>
      <c r="AN548" s="17">
        <f t="shared" si="136"/>
        <v>0</v>
      </c>
      <c r="AO548" s="17">
        <f t="shared" si="136"/>
        <v>0</v>
      </c>
      <c r="AP548" s="17">
        <f t="shared" si="134"/>
        <v>0</v>
      </c>
      <c r="AQ548" s="17">
        <f t="shared" si="134"/>
        <v>0</v>
      </c>
      <c r="AR548" s="17">
        <f t="shared" si="134"/>
        <v>0</v>
      </c>
      <c r="AT548">
        <v>1</v>
      </c>
      <c r="AU548">
        <v>0</v>
      </c>
      <c r="AV548">
        <v>0</v>
      </c>
      <c r="AW548">
        <v>0</v>
      </c>
      <c r="AX548">
        <v>0</v>
      </c>
      <c r="AY548">
        <v>1</v>
      </c>
      <c r="AZ548">
        <v>1</v>
      </c>
      <c r="BA548">
        <v>1</v>
      </c>
      <c r="BB548">
        <v>0</v>
      </c>
      <c r="BC548">
        <v>1</v>
      </c>
    </row>
    <row r="549" spans="3:55" x14ac:dyDescent="0.25">
      <c r="C549" s="17"/>
      <c r="D549" s="30">
        <f t="shared" si="125"/>
        <v>1119.0465540709699</v>
      </c>
      <c r="E549" s="17">
        <f t="shared" si="126"/>
        <v>-917.02450190521745</v>
      </c>
      <c r="F549" s="30">
        <f t="shared" si="127"/>
        <v>202.02205216575248</v>
      </c>
      <c r="G549">
        <f t="shared" si="128"/>
        <v>5</v>
      </c>
      <c r="H549" s="31">
        <f t="shared" si="129"/>
        <v>9.7656225800141683E-4</v>
      </c>
      <c r="I549" s="30">
        <f t="shared" si="130"/>
        <v>1</v>
      </c>
      <c r="J549" s="2"/>
      <c r="K549" s="20">
        <v>100</v>
      </c>
      <c r="L549" s="7">
        <f t="shared" si="138"/>
        <v>113.7778787354118</v>
      </c>
      <c r="M549" s="7">
        <f t="shared" si="138"/>
        <v>98.094719243534911</v>
      </c>
      <c r="N549" s="7">
        <f t="shared" si="138"/>
        <v>84.573328756155163</v>
      </c>
      <c r="O549" s="7">
        <f t="shared" si="138"/>
        <v>72.915728716641482</v>
      </c>
      <c r="P549" s="7">
        <f t="shared" si="138"/>
        <v>62.865013976311189</v>
      </c>
      <c r="Q549" s="7">
        <f t="shared" si="137"/>
        <v>71.526479368967031</v>
      </c>
      <c r="R549" s="7">
        <f t="shared" si="137"/>
        <v>81.381310960132652</v>
      </c>
      <c r="S549" s="7">
        <f t="shared" si="137"/>
        <v>92.593929297508126</v>
      </c>
      <c r="T549" s="7">
        <f t="shared" si="137"/>
        <v>105.35140859247174</v>
      </c>
      <c r="U549" s="7">
        <f t="shared" si="137"/>
        <v>90.829754980947826</v>
      </c>
      <c r="W549" s="20">
        <v>100</v>
      </c>
      <c r="X549" s="7">
        <f t="shared" si="135"/>
        <v>87.890547012700083</v>
      </c>
      <c r="Y549" s="7">
        <f t="shared" si="135"/>
        <v>103.87831843691006</v>
      </c>
      <c r="Z549" s="7">
        <f t="shared" si="135"/>
        <v>119.86608986112005</v>
      </c>
      <c r="AA549" s="7">
        <f t="shared" si="135"/>
        <v>100</v>
      </c>
      <c r="AB549" s="7">
        <f t="shared" si="135"/>
        <v>115.98777142420998</v>
      </c>
      <c r="AC549" s="7">
        <f t="shared" si="135"/>
        <v>103.87831843691006</v>
      </c>
      <c r="AD549" s="7">
        <f t="shared" si="133"/>
        <v>91.768865449610146</v>
      </c>
      <c r="AE549" s="7">
        <f t="shared" si="133"/>
        <v>79.659412462310229</v>
      </c>
      <c r="AF549" s="7">
        <f t="shared" si="133"/>
        <v>67.549959475010311</v>
      </c>
      <c r="AG549" s="7">
        <f t="shared" si="131"/>
        <v>83.537730899220293</v>
      </c>
      <c r="AI549" s="17">
        <f t="shared" si="132"/>
        <v>0</v>
      </c>
      <c r="AJ549" s="17">
        <f t="shared" si="136"/>
        <v>0</v>
      </c>
      <c r="AK549" s="17">
        <f t="shared" si="136"/>
        <v>0</v>
      </c>
      <c r="AL549" s="17">
        <f t="shared" si="136"/>
        <v>2614.310422925219</v>
      </c>
      <c r="AM549" s="17">
        <f t="shared" si="136"/>
        <v>0</v>
      </c>
      <c r="AN549" s="17">
        <f t="shared" si="136"/>
        <v>0</v>
      </c>
      <c r="AO549" s="17">
        <f t="shared" si="136"/>
        <v>0</v>
      </c>
      <c r="AP549" s="17">
        <f t="shared" si="134"/>
        <v>0</v>
      </c>
      <c r="AQ549" s="17">
        <f t="shared" si="134"/>
        <v>0</v>
      </c>
      <c r="AR549" s="17">
        <f t="shared" si="134"/>
        <v>0</v>
      </c>
      <c r="AT549">
        <v>1</v>
      </c>
      <c r="AU549">
        <v>0</v>
      </c>
      <c r="AV549">
        <v>0</v>
      </c>
      <c r="AW549">
        <v>0</v>
      </c>
      <c r="AX549">
        <v>0</v>
      </c>
      <c r="AY549">
        <v>1</v>
      </c>
      <c r="AZ549">
        <v>1</v>
      </c>
      <c r="BA549">
        <v>1</v>
      </c>
      <c r="BB549">
        <v>1</v>
      </c>
      <c r="BC549">
        <v>0</v>
      </c>
    </row>
    <row r="550" spans="3:55" x14ac:dyDescent="0.25">
      <c r="C550" s="17"/>
      <c r="D550" s="30">
        <f t="shared" si="125"/>
        <v>-2726.8844691813006</v>
      </c>
      <c r="E550" s="17">
        <f t="shared" si="126"/>
        <v>1986.6597914390709</v>
      </c>
      <c r="F550" s="30">
        <f t="shared" si="127"/>
        <v>-740.22467774222969</v>
      </c>
      <c r="G550">
        <f t="shared" si="128"/>
        <v>6</v>
      </c>
      <c r="H550" s="31">
        <f t="shared" si="129"/>
        <v>9.7699716664180632E-4</v>
      </c>
      <c r="I550" s="30">
        <f t="shared" si="130"/>
        <v>1</v>
      </c>
      <c r="J550" s="2"/>
      <c r="K550" s="20">
        <v>100</v>
      </c>
      <c r="L550" s="7">
        <f t="shared" si="138"/>
        <v>113.7778787354118</v>
      </c>
      <c r="M550" s="7">
        <f t="shared" si="138"/>
        <v>98.094719243534911</v>
      </c>
      <c r="N550" s="7">
        <f t="shared" si="138"/>
        <v>84.573328756155163</v>
      </c>
      <c r="O550" s="7">
        <f t="shared" si="138"/>
        <v>72.915728716641482</v>
      </c>
      <c r="P550" s="7">
        <f t="shared" si="138"/>
        <v>62.865013976311189</v>
      </c>
      <c r="Q550" s="7">
        <f t="shared" si="137"/>
        <v>71.526479368967031</v>
      </c>
      <c r="R550" s="7">
        <f t="shared" si="137"/>
        <v>81.381310960132652</v>
      </c>
      <c r="S550" s="7">
        <f t="shared" si="137"/>
        <v>92.593929297508126</v>
      </c>
      <c r="T550" s="7">
        <f t="shared" si="137"/>
        <v>105.35140859247174</v>
      </c>
      <c r="U550" s="7">
        <f t="shared" si="137"/>
        <v>119.86659791439071</v>
      </c>
      <c r="W550" s="20">
        <v>100</v>
      </c>
      <c r="X550" s="7">
        <f t="shared" si="135"/>
        <v>87.890547012700083</v>
      </c>
      <c r="Y550" s="7">
        <f t="shared" si="135"/>
        <v>103.87831843691006</v>
      </c>
      <c r="Z550" s="7">
        <f t="shared" si="135"/>
        <v>119.86608986112005</v>
      </c>
      <c r="AA550" s="7">
        <f t="shared" si="135"/>
        <v>100</v>
      </c>
      <c r="AB550" s="7">
        <f t="shared" si="135"/>
        <v>115.98777142420998</v>
      </c>
      <c r="AC550" s="7">
        <f t="shared" si="135"/>
        <v>103.87831843691006</v>
      </c>
      <c r="AD550" s="7">
        <f t="shared" si="133"/>
        <v>91.768865449610146</v>
      </c>
      <c r="AE550" s="7">
        <f t="shared" si="133"/>
        <v>79.659412462310229</v>
      </c>
      <c r="AF550" s="7">
        <f t="shared" si="133"/>
        <v>67.549959475010311</v>
      </c>
      <c r="AG550" s="7">
        <f t="shared" si="131"/>
        <v>55.440506487710394</v>
      </c>
      <c r="AI550" s="17">
        <f t="shared" si="132"/>
        <v>0</v>
      </c>
      <c r="AJ550" s="17">
        <f t="shared" si="136"/>
        <v>0</v>
      </c>
      <c r="AK550" s="17">
        <f t="shared" si="136"/>
        <v>0</v>
      </c>
      <c r="AL550" s="17">
        <f t="shared" si="136"/>
        <v>2614.310422925219</v>
      </c>
      <c r="AM550" s="17">
        <f t="shared" si="136"/>
        <v>0</v>
      </c>
      <c r="AN550" s="17">
        <f t="shared" si="136"/>
        <v>0</v>
      </c>
      <c r="AO550" s="17">
        <f t="shared" si="136"/>
        <v>0</v>
      </c>
      <c r="AP550" s="17">
        <f t="shared" si="134"/>
        <v>0</v>
      </c>
      <c r="AQ550" s="17">
        <f t="shared" si="134"/>
        <v>0</v>
      </c>
      <c r="AR550" s="17">
        <f t="shared" si="134"/>
        <v>0</v>
      </c>
      <c r="AT550">
        <v>1</v>
      </c>
      <c r="AU550">
        <v>0</v>
      </c>
      <c r="AV550">
        <v>0</v>
      </c>
      <c r="AW550">
        <v>0</v>
      </c>
      <c r="AX550">
        <v>0</v>
      </c>
      <c r="AY550">
        <v>1</v>
      </c>
      <c r="AZ550">
        <v>1</v>
      </c>
      <c r="BA550">
        <v>1</v>
      </c>
      <c r="BB550">
        <v>1</v>
      </c>
      <c r="BC550">
        <v>1</v>
      </c>
    </row>
    <row r="551" spans="3:55" x14ac:dyDescent="0.25">
      <c r="C551" s="17"/>
      <c r="D551" s="30">
        <f t="shared" si="125"/>
        <v>5784.2305639618153</v>
      </c>
      <c r="E551" s="17">
        <f t="shared" si="126"/>
        <v>-6047.9900177581994</v>
      </c>
      <c r="F551" s="30">
        <f t="shared" si="127"/>
        <v>-263.75945379638415</v>
      </c>
      <c r="G551">
        <f t="shared" si="128"/>
        <v>2</v>
      </c>
      <c r="H551" s="31">
        <f t="shared" si="129"/>
        <v>9.7525869332865155E-4</v>
      </c>
      <c r="I551" s="30">
        <f t="shared" si="130"/>
        <v>2</v>
      </c>
      <c r="J551" s="2"/>
      <c r="K551" s="20">
        <v>100</v>
      </c>
      <c r="L551" s="7">
        <f t="shared" si="138"/>
        <v>113.7778787354118</v>
      </c>
      <c r="M551" s="7">
        <f t="shared" si="138"/>
        <v>98.094719243534911</v>
      </c>
      <c r="N551" s="7">
        <f t="shared" si="138"/>
        <v>84.573328756155163</v>
      </c>
      <c r="O551" s="7">
        <f t="shared" si="138"/>
        <v>72.915728716641482</v>
      </c>
      <c r="P551" s="7">
        <f t="shared" si="138"/>
        <v>82.961969398262184</v>
      </c>
      <c r="Q551" s="7">
        <f t="shared" si="137"/>
        <v>71.526479368967017</v>
      </c>
      <c r="R551" s="7">
        <f t="shared" si="137"/>
        <v>61.667258962471436</v>
      </c>
      <c r="S551" s="7">
        <f t="shared" si="137"/>
        <v>53.167034942788547</v>
      </c>
      <c r="T551" s="7">
        <f t="shared" si="137"/>
        <v>45.838483048645813</v>
      </c>
      <c r="U551" s="7">
        <f t="shared" si="137"/>
        <v>39.520099822418004</v>
      </c>
      <c r="W551" s="20">
        <v>100</v>
      </c>
      <c r="X551" s="7">
        <f t="shared" si="135"/>
        <v>87.890547012700083</v>
      </c>
      <c r="Y551" s="7">
        <f t="shared" si="135"/>
        <v>103.87831843691006</v>
      </c>
      <c r="Z551" s="7">
        <f t="shared" si="135"/>
        <v>119.86608986112005</v>
      </c>
      <c r="AA551" s="7">
        <f t="shared" si="135"/>
        <v>100</v>
      </c>
      <c r="AB551" s="7">
        <f t="shared" si="135"/>
        <v>87.890547012700083</v>
      </c>
      <c r="AC551" s="7">
        <f t="shared" si="135"/>
        <v>103.87831843691006</v>
      </c>
      <c r="AD551" s="7">
        <f t="shared" si="133"/>
        <v>119.86608986112005</v>
      </c>
      <c r="AE551" s="7">
        <f t="shared" si="133"/>
        <v>100</v>
      </c>
      <c r="AF551" s="7">
        <f t="shared" si="133"/>
        <v>115.98777142420998</v>
      </c>
      <c r="AG551" s="7">
        <f t="shared" si="131"/>
        <v>131.97554284841996</v>
      </c>
      <c r="AI551" s="17">
        <f t="shared" si="132"/>
        <v>0</v>
      </c>
      <c r="AJ551" s="17">
        <f t="shared" si="136"/>
        <v>0</v>
      </c>
      <c r="AK551" s="17">
        <f t="shared" si="136"/>
        <v>0</v>
      </c>
      <c r="AL551" s="17">
        <f t="shared" si="136"/>
        <v>2614.310422925219</v>
      </c>
      <c r="AM551" s="17">
        <f t="shared" si="136"/>
        <v>0</v>
      </c>
      <c r="AN551" s="17">
        <f t="shared" si="136"/>
        <v>0</v>
      </c>
      <c r="AO551" s="17">
        <f t="shared" si="136"/>
        <v>0</v>
      </c>
      <c r="AP551" s="17">
        <f t="shared" si="134"/>
        <v>1906.243495791035</v>
      </c>
      <c r="AQ551" s="17">
        <f t="shared" si="134"/>
        <v>0</v>
      </c>
      <c r="AR551" s="17">
        <f t="shared" si="134"/>
        <v>0</v>
      </c>
      <c r="AT551">
        <v>1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</row>
    <row r="552" spans="3:55" x14ac:dyDescent="0.25">
      <c r="C552" s="17"/>
      <c r="D552" s="30">
        <f t="shared" si="125"/>
        <v>4722.8239465747265</v>
      </c>
      <c r="E552" s="17">
        <f t="shared" si="126"/>
        <v>-4784.5946342759471</v>
      </c>
      <c r="F552" s="30">
        <f t="shared" si="127"/>
        <v>-61.770687701220595</v>
      </c>
      <c r="G552">
        <f t="shared" si="128"/>
        <v>3</v>
      </c>
      <c r="H552" s="31">
        <f t="shared" si="129"/>
        <v>9.7569302143100045E-4</v>
      </c>
      <c r="I552" s="30">
        <f t="shared" si="130"/>
        <v>2</v>
      </c>
      <c r="J552" s="2"/>
      <c r="K552" s="20">
        <v>100</v>
      </c>
      <c r="L552" s="7">
        <f t="shared" si="138"/>
        <v>113.7778787354118</v>
      </c>
      <c r="M552" s="7">
        <f t="shared" si="138"/>
        <v>98.094719243534911</v>
      </c>
      <c r="N552" s="7">
        <f t="shared" si="138"/>
        <v>84.573328756155163</v>
      </c>
      <c r="O552" s="7">
        <f t="shared" si="138"/>
        <v>72.915728716641482</v>
      </c>
      <c r="P552" s="7">
        <f t="shared" si="138"/>
        <v>82.961969398262184</v>
      </c>
      <c r="Q552" s="7">
        <f t="shared" si="137"/>
        <v>71.526479368967017</v>
      </c>
      <c r="R552" s="7">
        <f t="shared" si="137"/>
        <v>61.667258962471436</v>
      </c>
      <c r="S552" s="7">
        <f t="shared" si="137"/>
        <v>53.167034942788547</v>
      </c>
      <c r="T552" s="7">
        <f t="shared" si="137"/>
        <v>45.838483048645813</v>
      </c>
      <c r="U552" s="7">
        <f t="shared" si="137"/>
        <v>52.154053657240532</v>
      </c>
      <c r="W552" s="20">
        <v>100</v>
      </c>
      <c r="X552" s="7">
        <f t="shared" si="135"/>
        <v>87.890547012700083</v>
      </c>
      <c r="Y552" s="7">
        <f t="shared" si="135"/>
        <v>103.87831843691006</v>
      </c>
      <c r="Z552" s="7">
        <f t="shared" si="135"/>
        <v>119.86608986112005</v>
      </c>
      <c r="AA552" s="7">
        <f t="shared" si="135"/>
        <v>100</v>
      </c>
      <c r="AB552" s="7">
        <f t="shared" si="135"/>
        <v>87.890547012700083</v>
      </c>
      <c r="AC552" s="7">
        <f t="shared" si="135"/>
        <v>103.87831843691006</v>
      </c>
      <c r="AD552" s="7">
        <f t="shared" si="133"/>
        <v>119.86608986112005</v>
      </c>
      <c r="AE552" s="7">
        <f t="shared" si="133"/>
        <v>100</v>
      </c>
      <c r="AF552" s="7">
        <f t="shared" si="133"/>
        <v>115.98777142420998</v>
      </c>
      <c r="AG552" s="7">
        <f t="shared" si="131"/>
        <v>103.87831843691006</v>
      </c>
      <c r="AI552" s="17">
        <f t="shared" si="132"/>
        <v>0</v>
      </c>
      <c r="AJ552" s="17">
        <f t="shared" si="136"/>
        <v>0</v>
      </c>
      <c r="AK552" s="17">
        <f t="shared" si="136"/>
        <v>0</v>
      </c>
      <c r="AL552" s="17">
        <f t="shared" si="136"/>
        <v>2614.310422925219</v>
      </c>
      <c r="AM552" s="17">
        <f t="shared" si="136"/>
        <v>0</v>
      </c>
      <c r="AN552" s="17">
        <f t="shared" si="136"/>
        <v>0</v>
      </c>
      <c r="AO552" s="17">
        <f t="shared" si="136"/>
        <v>0</v>
      </c>
      <c r="AP552" s="17">
        <f t="shared" si="134"/>
        <v>1906.243495791035</v>
      </c>
      <c r="AQ552" s="17">
        <f t="shared" si="134"/>
        <v>0</v>
      </c>
      <c r="AR552" s="17">
        <f t="shared" si="134"/>
        <v>0</v>
      </c>
      <c r="AT552">
        <v>1</v>
      </c>
      <c r="AU552">
        <v>0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0</v>
      </c>
      <c r="BB552">
        <v>0</v>
      </c>
      <c r="BC552">
        <v>1</v>
      </c>
    </row>
    <row r="553" spans="3:55" x14ac:dyDescent="0.25">
      <c r="C553" s="17"/>
      <c r="D553" s="30">
        <f t="shared" si="125"/>
        <v>4722.8239465747265</v>
      </c>
      <c r="E553" s="17">
        <f t="shared" si="126"/>
        <v>-4784.5946342759471</v>
      </c>
      <c r="F553" s="30">
        <f t="shared" si="127"/>
        <v>-61.770687701220595</v>
      </c>
      <c r="G553">
        <f t="shared" si="128"/>
        <v>3</v>
      </c>
      <c r="H553" s="31">
        <f t="shared" si="129"/>
        <v>9.7569302143100045E-4</v>
      </c>
      <c r="I553" s="30">
        <f t="shared" si="130"/>
        <v>2</v>
      </c>
      <c r="J553" s="2"/>
      <c r="K553" s="20">
        <v>100</v>
      </c>
      <c r="L553" s="7">
        <f t="shared" si="138"/>
        <v>113.7778787354118</v>
      </c>
      <c r="M553" s="7">
        <f t="shared" si="138"/>
        <v>98.094719243534911</v>
      </c>
      <c r="N553" s="7">
        <f t="shared" si="138"/>
        <v>84.573328756155163</v>
      </c>
      <c r="O553" s="7">
        <f t="shared" si="138"/>
        <v>72.915728716641482</v>
      </c>
      <c r="P553" s="7">
        <f t="shared" si="138"/>
        <v>82.961969398262184</v>
      </c>
      <c r="Q553" s="7">
        <f t="shared" si="137"/>
        <v>71.526479368967017</v>
      </c>
      <c r="R553" s="7">
        <f t="shared" si="137"/>
        <v>61.667258962471436</v>
      </c>
      <c r="S553" s="7">
        <f t="shared" si="137"/>
        <v>53.167034942788547</v>
      </c>
      <c r="T553" s="7">
        <f t="shared" si="137"/>
        <v>60.492324544419972</v>
      </c>
      <c r="U553" s="7">
        <f t="shared" si="137"/>
        <v>52.154053657240524</v>
      </c>
      <c r="W553" s="20">
        <v>100</v>
      </c>
      <c r="X553" s="7">
        <f t="shared" si="135"/>
        <v>87.890547012700083</v>
      </c>
      <c r="Y553" s="7">
        <f t="shared" si="135"/>
        <v>103.87831843691006</v>
      </c>
      <c r="Z553" s="7">
        <f t="shared" si="135"/>
        <v>119.86608986112005</v>
      </c>
      <c r="AA553" s="7">
        <f t="shared" si="135"/>
        <v>100</v>
      </c>
      <c r="AB553" s="7">
        <f t="shared" si="135"/>
        <v>87.890547012700083</v>
      </c>
      <c r="AC553" s="7">
        <f t="shared" si="135"/>
        <v>103.87831843691006</v>
      </c>
      <c r="AD553" s="7">
        <f t="shared" si="133"/>
        <v>119.86608986112005</v>
      </c>
      <c r="AE553" s="7">
        <f t="shared" si="133"/>
        <v>100</v>
      </c>
      <c r="AF553" s="7">
        <f t="shared" si="133"/>
        <v>87.890547012700083</v>
      </c>
      <c r="AG553" s="7">
        <f t="shared" si="131"/>
        <v>103.87831843691006</v>
      </c>
      <c r="AI553" s="17">
        <f t="shared" si="132"/>
        <v>0</v>
      </c>
      <c r="AJ553" s="17">
        <f t="shared" si="136"/>
        <v>0</v>
      </c>
      <c r="AK553" s="17">
        <f t="shared" si="136"/>
        <v>0</v>
      </c>
      <c r="AL553" s="17">
        <f t="shared" si="136"/>
        <v>2614.310422925219</v>
      </c>
      <c r="AM553" s="17">
        <f t="shared" si="136"/>
        <v>0</v>
      </c>
      <c r="AN553" s="17">
        <f t="shared" si="136"/>
        <v>0</v>
      </c>
      <c r="AO553" s="17">
        <f t="shared" si="136"/>
        <v>0</v>
      </c>
      <c r="AP553" s="17">
        <f t="shared" si="134"/>
        <v>1906.243495791035</v>
      </c>
      <c r="AQ553" s="17">
        <f t="shared" si="134"/>
        <v>0</v>
      </c>
      <c r="AR553" s="17">
        <f t="shared" si="134"/>
        <v>0</v>
      </c>
      <c r="AT553">
        <v>1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1</v>
      </c>
      <c r="BC553">
        <v>0</v>
      </c>
    </row>
    <row r="554" spans="3:55" x14ac:dyDescent="0.25">
      <c r="C554" s="17"/>
      <c r="D554" s="30">
        <f t="shared" si="125"/>
        <v>2853.6420947238671</v>
      </c>
      <c r="E554" s="17">
        <f t="shared" si="126"/>
        <v>-3117.3116335618088</v>
      </c>
      <c r="F554" s="30">
        <f t="shared" si="127"/>
        <v>-263.66953883794167</v>
      </c>
      <c r="G554">
        <f t="shared" si="128"/>
        <v>4</v>
      </c>
      <c r="H554" s="31">
        <f t="shared" si="129"/>
        <v>9.7612754295987511E-4</v>
      </c>
      <c r="I554" s="30">
        <f t="shared" si="130"/>
        <v>2</v>
      </c>
      <c r="J554" s="2"/>
      <c r="K554" s="20">
        <v>100</v>
      </c>
      <c r="L554" s="7">
        <f t="shared" si="138"/>
        <v>113.7778787354118</v>
      </c>
      <c r="M554" s="7">
        <f t="shared" si="138"/>
        <v>98.094719243534911</v>
      </c>
      <c r="N554" s="7">
        <f t="shared" si="138"/>
        <v>84.573328756155163</v>
      </c>
      <c r="O554" s="7">
        <f t="shared" si="138"/>
        <v>72.915728716641482</v>
      </c>
      <c r="P554" s="7">
        <f t="shared" si="138"/>
        <v>82.961969398262184</v>
      </c>
      <c r="Q554" s="7">
        <f t="shared" si="137"/>
        <v>71.526479368967017</v>
      </c>
      <c r="R554" s="7">
        <f t="shared" si="137"/>
        <v>61.667258962471436</v>
      </c>
      <c r="S554" s="7">
        <f t="shared" si="137"/>
        <v>53.167034942788547</v>
      </c>
      <c r="T554" s="7">
        <f t="shared" si="137"/>
        <v>60.492324544419972</v>
      </c>
      <c r="U554" s="7">
        <f t="shared" si="137"/>
        <v>68.82688366438191</v>
      </c>
      <c r="W554" s="20">
        <v>100</v>
      </c>
      <c r="X554" s="7">
        <f t="shared" si="135"/>
        <v>87.890547012700083</v>
      </c>
      <c r="Y554" s="7">
        <f t="shared" si="135"/>
        <v>103.87831843691006</v>
      </c>
      <c r="Z554" s="7">
        <f t="shared" si="135"/>
        <v>119.86608986112005</v>
      </c>
      <c r="AA554" s="7">
        <f t="shared" si="135"/>
        <v>100</v>
      </c>
      <c r="AB554" s="7">
        <f t="shared" si="135"/>
        <v>87.890547012700083</v>
      </c>
      <c r="AC554" s="7">
        <f t="shared" si="135"/>
        <v>103.87831843691006</v>
      </c>
      <c r="AD554" s="7">
        <f t="shared" si="133"/>
        <v>119.86608986112005</v>
      </c>
      <c r="AE554" s="7">
        <f t="shared" si="133"/>
        <v>100</v>
      </c>
      <c r="AF554" s="7">
        <f t="shared" si="133"/>
        <v>87.890547012700083</v>
      </c>
      <c r="AG554" s="7">
        <f t="shared" si="131"/>
        <v>75.781094025400165</v>
      </c>
      <c r="AI554" s="17">
        <f t="shared" si="132"/>
        <v>0</v>
      </c>
      <c r="AJ554" s="17">
        <f t="shared" si="136"/>
        <v>0</v>
      </c>
      <c r="AK554" s="17">
        <f t="shared" si="136"/>
        <v>0</v>
      </c>
      <c r="AL554" s="17">
        <f t="shared" si="136"/>
        <v>2614.310422925219</v>
      </c>
      <c r="AM554" s="17">
        <f t="shared" si="136"/>
        <v>0</v>
      </c>
      <c r="AN554" s="17">
        <f t="shared" si="136"/>
        <v>0</v>
      </c>
      <c r="AO554" s="17">
        <f t="shared" si="136"/>
        <v>0</v>
      </c>
      <c r="AP554" s="17">
        <f t="shared" si="134"/>
        <v>1906.243495791035</v>
      </c>
      <c r="AQ554" s="17">
        <f t="shared" si="134"/>
        <v>0</v>
      </c>
      <c r="AR554" s="17">
        <f t="shared" si="134"/>
        <v>0</v>
      </c>
      <c r="AT554">
        <v>1</v>
      </c>
      <c r="AU554">
        <v>0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1</v>
      </c>
      <c r="BC554">
        <v>1</v>
      </c>
    </row>
    <row r="555" spans="3:55" x14ac:dyDescent="0.25">
      <c r="C555" s="17"/>
      <c r="D555" s="30">
        <f t="shared" si="125"/>
        <v>4686.5046560780529</v>
      </c>
      <c r="E555" s="17">
        <f t="shared" si="126"/>
        <v>-4784.5946342759471</v>
      </c>
      <c r="F555" s="30">
        <f t="shared" si="127"/>
        <v>-98.089978197894197</v>
      </c>
      <c r="G555">
        <f t="shared" si="128"/>
        <v>3</v>
      </c>
      <c r="H555" s="31">
        <f t="shared" si="129"/>
        <v>9.7569302143100045E-4</v>
      </c>
      <c r="I555" s="30">
        <f t="shared" si="130"/>
        <v>1</v>
      </c>
      <c r="J555" s="2"/>
      <c r="K555" s="20">
        <v>100</v>
      </c>
      <c r="L555" s="7">
        <f t="shared" si="138"/>
        <v>113.7778787354118</v>
      </c>
      <c r="M555" s="7">
        <f t="shared" si="138"/>
        <v>98.094719243534911</v>
      </c>
      <c r="N555" s="7">
        <f t="shared" si="138"/>
        <v>84.573328756155163</v>
      </c>
      <c r="O555" s="7">
        <f t="shared" si="138"/>
        <v>72.915728716641482</v>
      </c>
      <c r="P555" s="7">
        <f t="shared" si="138"/>
        <v>82.961969398262184</v>
      </c>
      <c r="Q555" s="7">
        <f t="shared" si="137"/>
        <v>71.526479368967017</v>
      </c>
      <c r="R555" s="7">
        <f t="shared" si="137"/>
        <v>61.667258962471436</v>
      </c>
      <c r="S555" s="7">
        <f t="shared" si="137"/>
        <v>70.163699121773121</v>
      </c>
      <c r="T555" s="7">
        <f t="shared" si="137"/>
        <v>60.492324544419979</v>
      </c>
      <c r="U555" s="7">
        <f t="shared" si="137"/>
        <v>52.154053657240532</v>
      </c>
      <c r="W555" s="20">
        <v>100</v>
      </c>
      <c r="X555" s="7">
        <f t="shared" si="135"/>
        <v>87.890547012700083</v>
      </c>
      <c r="Y555" s="7">
        <f t="shared" si="135"/>
        <v>103.87831843691006</v>
      </c>
      <c r="Z555" s="7">
        <f t="shared" si="135"/>
        <v>119.86608986112005</v>
      </c>
      <c r="AA555" s="7">
        <f t="shared" si="135"/>
        <v>100</v>
      </c>
      <c r="AB555" s="7">
        <f t="shared" si="135"/>
        <v>87.890547012700083</v>
      </c>
      <c r="AC555" s="7">
        <f t="shared" si="135"/>
        <v>103.87831843691006</v>
      </c>
      <c r="AD555" s="7">
        <f t="shared" si="133"/>
        <v>119.86608986112005</v>
      </c>
      <c r="AE555" s="7">
        <f t="shared" si="133"/>
        <v>107.75663687382013</v>
      </c>
      <c r="AF555" s="7">
        <f t="shared" si="133"/>
        <v>123.74440829803011</v>
      </c>
      <c r="AG555" s="7">
        <f t="shared" si="131"/>
        <v>139.73217972224009</v>
      </c>
      <c r="AI555" s="17">
        <f t="shared" si="132"/>
        <v>0</v>
      </c>
      <c r="AJ555" s="17">
        <f t="shared" si="136"/>
        <v>0</v>
      </c>
      <c r="AK555" s="17">
        <f t="shared" si="136"/>
        <v>0</v>
      </c>
      <c r="AL555" s="17">
        <f t="shared" si="136"/>
        <v>2614.310422925219</v>
      </c>
      <c r="AM555" s="17">
        <f t="shared" si="136"/>
        <v>0</v>
      </c>
      <c r="AN555" s="17">
        <f t="shared" si="136"/>
        <v>0</v>
      </c>
      <c r="AO555" s="17">
        <f t="shared" si="136"/>
        <v>0</v>
      </c>
      <c r="AP555" s="17">
        <f t="shared" si="134"/>
        <v>0</v>
      </c>
      <c r="AQ555" s="17">
        <f t="shared" si="134"/>
        <v>0</v>
      </c>
      <c r="AR555" s="17">
        <f t="shared" si="134"/>
        <v>0</v>
      </c>
      <c r="AT555">
        <v>1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1</v>
      </c>
      <c r="BB555">
        <v>0</v>
      </c>
      <c r="BC555">
        <v>0</v>
      </c>
    </row>
    <row r="556" spans="3:55" x14ac:dyDescent="0.25">
      <c r="C556" s="17"/>
      <c r="D556" s="30">
        <f t="shared" si="125"/>
        <v>3415.1081385371285</v>
      </c>
      <c r="E556" s="17">
        <f t="shared" si="126"/>
        <v>-3117.3116335618074</v>
      </c>
      <c r="F556" s="30">
        <f t="shared" si="127"/>
        <v>297.79650497532111</v>
      </c>
      <c r="G556">
        <f t="shared" si="128"/>
        <v>4</v>
      </c>
      <c r="H556" s="31">
        <f t="shared" si="129"/>
        <v>9.7612754295987511E-4</v>
      </c>
      <c r="I556" s="30">
        <f t="shared" si="130"/>
        <v>1</v>
      </c>
      <c r="J556" s="2"/>
      <c r="K556" s="20">
        <v>100</v>
      </c>
      <c r="L556" s="7">
        <f t="shared" si="138"/>
        <v>113.7778787354118</v>
      </c>
      <c r="M556" s="7">
        <f t="shared" si="138"/>
        <v>98.094719243534911</v>
      </c>
      <c r="N556" s="7">
        <f t="shared" si="138"/>
        <v>84.573328756155163</v>
      </c>
      <c r="O556" s="7">
        <f t="shared" si="138"/>
        <v>72.915728716641482</v>
      </c>
      <c r="P556" s="7">
        <f t="shared" si="138"/>
        <v>82.961969398262184</v>
      </c>
      <c r="Q556" s="7">
        <f t="shared" si="137"/>
        <v>71.526479368967017</v>
      </c>
      <c r="R556" s="7">
        <f t="shared" si="137"/>
        <v>61.667258962471436</v>
      </c>
      <c r="S556" s="7">
        <f t="shared" si="137"/>
        <v>70.163699121773121</v>
      </c>
      <c r="T556" s="7">
        <f t="shared" si="137"/>
        <v>60.492324544419979</v>
      </c>
      <c r="U556" s="7">
        <f t="shared" si="137"/>
        <v>68.826883664381924</v>
      </c>
      <c r="W556" s="20">
        <v>100</v>
      </c>
      <c r="X556" s="7">
        <f t="shared" si="135"/>
        <v>87.890547012700083</v>
      </c>
      <c r="Y556" s="7">
        <f t="shared" si="135"/>
        <v>103.87831843691006</v>
      </c>
      <c r="Z556" s="7">
        <f t="shared" si="135"/>
        <v>119.86608986112005</v>
      </c>
      <c r="AA556" s="7">
        <f t="shared" si="135"/>
        <v>100</v>
      </c>
      <c r="AB556" s="7">
        <f t="shared" si="135"/>
        <v>87.890547012700083</v>
      </c>
      <c r="AC556" s="7">
        <f t="shared" si="135"/>
        <v>103.87831843691006</v>
      </c>
      <c r="AD556" s="7">
        <f t="shared" si="133"/>
        <v>119.86608986112005</v>
      </c>
      <c r="AE556" s="7">
        <f t="shared" si="133"/>
        <v>107.75663687382013</v>
      </c>
      <c r="AF556" s="7">
        <f t="shared" si="133"/>
        <v>123.74440829803011</v>
      </c>
      <c r="AG556" s="7">
        <f t="shared" si="131"/>
        <v>111.63495531073019</v>
      </c>
      <c r="AI556" s="17">
        <f t="shared" si="132"/>
        <v>0</v>
      </c>
      <c r="AJ556" s="17">
        <f t="shared" si="136"/>
        <v>0</v>
      </c>
      <c r="AK556" s="17">
        <f t="shared" si="136"/>
        <v>0</v>
      </c>
      <c r="AL556" s="17">
        <f t="shared" si="136"/>
        <v>2614.310422925219</v>
      </c>
      <c r="AM556" s="17">
        <f t="shared" si="136"/>
        <v>0</v>
      </c>
      <c r="AN556" s="17">
        <f t="shared" si="136"/>
        <v>0</v>
      </c>
      <c r="AO556" s="17">
        <f t="shared" si="136"/>
        <v>0</v>
      </c>
      <c r="AP556" s="17">
        <f t="shared" si="134"/>
        <v>0</v>
      </c>
      <c r="AQ556" s="17">
        <f t="shared" si="134"/>
        <v>0</v>
      </c>
      <c r="AR556" s="17">
        <f t="shared" si="134"/>
        <v>0</v>
      </c>
      <c r="AT556">
        <v>1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1</v>
      </c>
      <c r="BB556">
        <v>0</v>
      </c>
      <c r="BC556">
        <v>1</v>
      </c>
    </row>
    <row r="557" spans="3:55" x14ac:dyDescent="0.25">
      <c r="C557" s="17"/>
      <c r="D557" s="30">
        <f t="shared" si="125"/>
        <v>3415.1081385371285</v>
      </c>
      <c r="E557" s="17">
        <f t="shared" si="126"/>
        <v>-3117.3116335618074</v>
      </c>
      <c r="F557" s="30">
        <f t="shared" si="127"/>
        <v>297.79650497532111</v>
      </c>
      <c r="G557">
        <f t="shared" si="128"/>
        <v>4</v>
      </c>
      <c r="H557" s="31">
        <f t="shared" si="129"/>
        <v>9.7612754295987511E-4</v>
      </c>
      <c r="I557" s="30">
        <f t="shared" si="130"/>
        <v>1</v>
      </c>
      <c r="J557" s="2"/>
      <c r="K557" s="20">
        <v>100</v>
      </c>
      <c r="L557" s="7">
        <f t="shared" si="138"/>
        <v>113.7778787354118</v>
      </c>
      <c r="M557" s="7">
        <f t="shared" si="138"/>
        <v>98.094719243534911</v>
      </c>
      <c r="N557" s="7">
        <f t="shared" si="138"/>
        <v>84.573328756155163</v>
      </c>
      <c r="O557" s="7">
        <f t="shared" si="138"/>
        <v>72.915728716641482</v>
      </c>
      <c r="P557" s="7">
        <f t="shared" si="138"/>
        <v>82.961969398262184</v>
      </c>
      <c r="Q557" s="7">
        <f t="shared" si="137"/>
        <v>71.526479368967017</v>
      </c>
      <c r="R557" s="7">
        <f t="shared" si="137"/>
        <v>61.667258962471436</v>
      </c>
      <c r="S557" s="7">
        <f t="shared" si="137"/>
        <v>70.163699121773121</v>
      </c>
      <c r="T557" s="7">
        <f t="shared" si="137"/>
        <v>79.830768503050223</v>
      </c>
      <c r="U557" s="7">
        <f t="shared" si="137"/>
        <v>68.826883664381924</v>
      </c>
      <c r="W557" s="20">
        <v>100</v>
      </c>
      <c r="X557" s="7">
        <f t="shared" si="135"/>
        <v>87.890547012700083</v>
      </c>
      <c r="Y557" s="7">
        <f t="shared" si="135"/>
        <v>103.87831843691006</v>
      </c>
      <c r="Z557" s="7">
        <f t="shared" si="135"/>
        <v>119.86608986112005</v>
      </c>
      <c r="AA557" s="7">
        <f t="shared" si="135"/>
        <v>100</v>
      </c>
      <c r="AB557" s="7">
        <f t="shared" si="135"/>
        <v>87.890547012700083</v>
      </c>
      <c r="AC557" s="7">
        <f t="shared" si="135"/>
        <v>103.87831843691006</v>
      </c>
      <c r="AD557" s="7">
        <f t="shared" si="133"/>
        <v>119.86608986112005</v>
      </c>
      <c r="AE557" s="7">
        <f t="shared" si="133"/>
        <v>107.75663687382013</v>
      </c>
      <c r="AF557" s="7">
        <f t="shared" si="133"/>
        <v>95.64718388652021</v>
      </c>
      <c r="AG557" s="7">
        <f t="shared" si="131"/>
        <v>111.63495531073019</v>
      </c>
      <c r="AI557" s="17">
        <f t="shared" si="132"/>
        <v>0</v>
      </c>
      <c r="AJ557" s="17">
        <f t="shared" si="136"/>
        <v>0</v>
      </c>
      <c r="AK557" s="17">
        <f t="shared" si="136"/>
        <v>0</v>
      </c>
      <c r="AL557" s="17">
        <f t="shared" si="136"/>
        <v>2614.310422925219</v>
      </c>
      <c r="AM557" s="17">
        <f t="shared" si="136"/>
        <v>0</v>
      </c>
      <c r="AN557" s="17">
        <f t="shared" si="136"/>
        <v>0</v>
      </c>
      <c r="AO557" s="17">
        <f t="shared" si="136"/>
        <v>0</v>
      </c>
      <c r="AP557" s="17">
        <f t="shared" si="134"/>
        <v>0</v>
      </c>
      <c r="AQ557" s="17">
        <f t="shared" si="134"/>
        <v>0</v>
      </c>
      <c r="AR557" s="17">
        <f t="shared" si="134"/>
        <v>0</v>
      </c>
      <c r="AT557">
        <v>1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1</v>
      </c>
      <c r="BB557">
        <v>1</v>
      </c>
      <c r="BC557">
        <v>0</v>
      </c>
    </row>
    <row r="558" spans="3:55" x14ac:dyDescent="0.25">
      <c r="C558" s="17"/>
      <c r="D558" s="30">
        <f t="shared" si="125"/>
        <v>1119.0465540709702</v>
      </c>
      <c r="E558" s="17">
        <f t="shared" si="126"/>
        <v>-917.02450190521881</v>
      </c>
      <c r="F558" s="30">
        <f t="shared" si="127"/>
        <v>202.02205216575135</v>
      </c>
      <c r="G558">
        <f t="shared" si="128"/>
        <v>5</v>
      </c>
      <c r="H558" s="31">
        <f t="shared" si="129"/>
        <v>9.7656225800141683E-4</v>
      </c>
      <c r="I558" s="30">
        <f t="shared" si="130"/>
        <v>1</v>
      </c>
      <c r="J558" s="2"/>
      <c r="K558" s="20">
        <v>100</v>
      </c>
      <c r="L558" s="7">
        <f t="shared" si="138"/>
        <v>113.7778787354118</v>
      </c>
      <c r="M558" s="7">
        <f t="shared" si="138"/>
        <v>98.094719243534911</v>
      </c>
      <c r="N558" s="7">
        <f t="shared" si="138"/>
        <v>84.573328756155163</v>
      </c>
      <c r="O558" s="7">
        <f t="shared" si="138"/>
        <v>72.915728716641482</v>
      </c>
      <c r="P558" s="7">
        <f t="shared" si="138"/>
        <v>82.961969398262184</v>
      </c>
      <c r="Q558" s="7">
        <f t="shared" si="137"/>
        <v>71.526479368967017</v>
      </c>
      <c r="R558" s="7">
        <f t="shared" si="137"/>
        <v>61.667258962471436</v>
      </c>
      <c r="S558" s="7">
        <f t="shared" si="137"/>
        <v>70.163699121773121</v>
      </c>
      <c r="T558" s="7">
        <f t="shared" si="137"/>
        <v>79.830768503050223</v>
      </c>
      <c r="U558" s="7">
        <f t="shared" si="137"/>
        <v>90.829754980947811</v>
      </c>
      <c r="W558" s="20">
        <v>100</v>
      </c>
      <c r="X558" s="7">
        <f t="shared" si="135"/>
        <v>87.890547012700083</v>
      </c>
      <c r="Y558" s="7">
        <f t="shared" si="135"/>
        <v>103.87831843691006</v>
      </c>
      <c r="Z558" s="7">
        <f t="shared" si="135"/>
        <v>119.86608986112005</v>
      </c>
      <c r="AA558" s="7">
        <f t="shared" si="135"/>
        <v>100</v>
      </c>
      <c r="AB558" s="7">
        <f t="shared" si="135"/>
        <v>87.890547012700083</v>
      </c>
      <c r="AC558" s="7">
        <f t="shared" si="135"/>
        <v>103.87831843691006</v>
      </c>
      <c r="AD558" s="7">
        <f t="shared" si="133"/>
        <v>119.86608986112005</v>
      </c>
      <c r="AE558" s="7">
        <f t="shared" si="133"/>
        <v>107.75663687382013</v>
      </c>
      <c r="AF558" s="7">
        <f t="shared" si="133"/>
        <v>95.64718388652021</v>
      </c>
      <c r="AG558" s="7">
        <f t="shared" si="131"/>
        <v>83.537730899220293</v>
      </c>
      <c r="AI558" s="17">
        <f t="shared" si="132"/>
        <v>0</v>
      </c>
      <c r="AJ558" s="17">
        <f t="shared" si="136"/>
        <v>0</v>
      </c>
      <c r="AK558" s="17">
        <f t="shared" si="136"/>
        <v>0</v>
      </c>
      <c r="AL558" s="17">
        <f t="shared" si="136"/>
        <v>2614.310422925219</v>
      </c>
      <c r="AM558" s="17">
        <f t="shared" si="136"/>
        <v>0</v>
      </c>
      <c r="AN558" s="17">
        <f t="shared" si="136"/>
        <v>0</v>
      </c>
      <c r="AO558" s="17">
        <f t="shared" si="136"/>
        <v>0</v>
      </c>
      <c r="AP558" s="17">
        <f t="shared" si="134"/>
        <v>0</v>
      </c>
      <c r="AQ558" s="17">
        <f t="shared" si="134"/>
        <v>0</v>
      </c>
      <c r="AR558" s="17">
        <f t="shared" si="134"/>
        <v>0</v>
      </c>
      <c r="AT558">
        <v>1</v>
      </c>
      <c r="AU558">
        <v>0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1</v>
      </c>
      <c r="BB558">
        <v>1</v>
      </c>
      <c r="BC558">
        <v>1</v>
      </c>
    </row>
    <row r="559" spans="3:55" x14ac:dyDescent="0.25">
      <c r="C559" s="17"/>
      <c r="D559" s="30">
        <f t="shared" si="125"/>
        <v>4686.5046560780529</v>
      </c>
      <c r="E559" s="17">
        <f t="shared" si="126"/>
        <v>-4784.5946342759471</v>
      </c>
      <c r="F559" s="30">
        <f t="shared" si="127"/>
        <v>-98.089978197894197</v>
      </c>
      <c r="G559">
        <f t="shared" si="128"/>
        <v>3</v>
      </c>
      <c r="H559" s="31">
        <f t="shared" si="129"/>
        <v>9.7569302143100045E-4</v>
      </c>
      <c r="I559" s="30">
        <f t="shared" si="130"/>
        <v>1</v>
      </c>
      <c r="J559" s="2"/>
      <c r="K559" s="20">
        <v>100</v>
      </c>
      <c r="L559" s="7">
        <f t="shared" si="138"/>
        <v>113.7778787354118</v>
      </c>
      <c r="M559" s="7">
        <f t="shared" si="138"/>
        <v>98.094719243534911</v>
      </c>
      <c r="N559" s="7">
        <f t="shared" si="138"/>
        <v>84.573328756155163</v>
      </c>
      <c r="O559" s="7">
        <f t="shared" si="138"/>
        <v>72.915728716641482</v>
      </c>
      <c r="P559" s="7">
        <f t="shared" si="138"/>
        <v>82.961969398262184</v>
      </c>
      <c r="Q559" s="7">
        <f t="shared" si="137"/>
        <v>71.526479368967017</v>
      </c>
      <c r="R559" s="7">
        <f t="shared" si="137"/>
        <v>81.381310960132637</v>
      </c>
      <c r="S559" s="7">
        <f t="shared" si="137"/>
        <v>70.163699121773121</v>
      </c>
      <c r="T559" s="7">
        <f t="shared" si="137"/>
        <v>60.492324544419979</v>
      </c>
      <c r="U559" s="7">
        <f t="shared" si="137"/>
        <v>52.154053657240532</v>
      </c>
      <c r="W559" s="20">
        <v>100</v>
      </c>
      <c r="X559" s="7">
        <f t="shared" si="135"/>
        <v>87.890547012700083</v>
      </c>
      <c r="Y559" s="7">
        <f t="shared" si="135"/>
        <v>103.87831843691006</v>
      </c>
      <c r="Z559" s="7">
        <f t="shared" si="135"/>
        <v>119.86608986112005</v>
      </c>
      <c r="AA559" s="7">
        <f t="shared" si="135"/>
        <v>100</v>
      </c>
      <c r="AB559" s="7">
        <f t="shared" si="135"/>
        <v>87.890547012700083</v>
      </c>
      <c r="AC559" s="7">
        <f t="shared" si="135"/>
        <v>103.87831843691006</v>
      </c>
      <c r="AD559" s="7">
        <f t="shared" si="133"/>
        <v>91.768865449610146</v>
      </c>
      <c r="AE559" s="7">
        <f t="shared" si="133"/>
        <v>107.75663687382013</v>
      </c>
      <c r="AF559" s="7">
        <f t="shared" si="133"/>
        <v>123.74440829803011</v>
      </c>
      <c r="AG559" s="7">
        <f t="shared" si="131"/>
        <v>139.73217972224009</v>
      </c>
      <c r="AI559" s="17">
        <f t="shared" si="132"/>
        <v>0</v>
      </c>
      <c r="AJ559" s="17">
        <f t="shared" si="136"/>
        <v>0</v>
      </c>
      <c r="AK559" s="17">
        <f t="shared" si="136"/>
        <v>0</v>
      </c>
      <c r="AL559" s="17">
        <f t="shared" si="136"/>
        <v>2614.310422925219</v>
      </c>
      <c r="AM559" s="17">
        <f t="shared" si="136"/>
        <v>0</v>
      </c>
      <c r="AN559" s="17">
        <f t="shared" si="136"/>
        <v>0</v>
      </c>
      <c r="AO559" s="17">
        <f t="shared" si="136"/>
        <v>0</v>
      </c>
      <c r="AP559" s="17">
        <f t="shared" si="134"/>
        <v>0</v>
      </c>
      <c r="AQ559" s="17">
        <f t="shared" si="134"/>
        <v>0</v>
      </c>
      <c r="AR559" s="17">
        <f t="shared" si="134"/>
        <v>0</v>
      </c>
      <c r="AT559">
        <v>1</v>
      </c>
      <c r="AU559">
        <v>0</v>
      </c>
      <c r="AV559">
        <v>0</v>
      </c>
      <c r="AW559">
        <v>0</v>
      </c>
      <c r="AX559">
        <v>1</v>
      </c>
      <c r="AY559">
        <v>0</v>
      </c>
      <c r="AZ559">
        <v>1</v>
      </c>
      <c r="BA559">
        <v>0</v>
      </c>
      <c r="BB559">
        <v>0</v>
      </c>
      <c r="BC559">
        <v>0</v>
      </c>
    </row>
    <row r="560" spans="3:55" x14ac:dyDescent="0.25">
      <c r="C560" s="17"/>
      <c r="D560" s="30">
        <f t="shared" si="125"/>
        <v>3415.1081385371285</v>
      </c>
      <c r="E560" s="17">
        <f t="shared" si="126"/>
        <v>-3117.3116335618074</v>
      </c>
      <c r="F560" s="30">
        <f t="shared" si="127"/>
        <v>297.79650497532111</v>
      </c>
      <c r="G560">
        <f t="shared" si="128"/>
        <v>4</v>
      </c>
      <c r="H560" s="31">
        <f t="shared" si="129"/>
        <v>9.7612754295987511E-4</v>
      </c>
      <c r="I560" s="30">
        <f t="shared" si="130"/>
        <v>1</v>
      </c>
      <c r="J560" s="2"/>
      <c r="K560" s="20">
        <v>100</v>
      </c>
      <c r="L560" s="7">
        <f t="shared" si="138"/>
        <v>113.7778787354118</v>
      </c>
      <c r="M560" s="7">
        <f t="shared" si="138"/>
        <v>98.094719243534911</v>
      </c>
      <c r="N560" s="7">
        <f t="shared" si="138"/>
        <v>84.573328756155163</v>
      </c>
      <c r="O560" s="7">
        <f t="shared" si="138"/>
        <v>72.915728716641482</v>
      </c>
      <c r="P560" s="7">
        <f t="shared" si="138"/>
        <v>82.961969398262184</v>
      </c>
      <c r="Q560" s="7">
        <f t="shared" si="137"/>
        <v>71.526479368967017</v>
      </c>
      <c r="R560" s="7">
        <f t="shared" si="137"/>
        <v>81.381310960132637</v>
      </c>
      <c r="S560" s="7">
        <f t="shared" si="137"/>
        <v>70.163699121773121</v>
      </c>
      <c r="T560" s="7">
        <f t="shared" si="137"/>
        <v>60.492324544419979</v>
      </c>
      <c r="U560" s="7">
        <f t="shared" si="137"/>
        <v>68.826883664381924</v>
      </c>
      <c r="W560" s="20">
        <v>100</v>
      </c>
      <c r="X560" s="7">
        <f t="shared" si="135"/>
        <v>87.890547012700083</v>
      </c>
      <c r="Y560" s="7">
        <f t="shared" si="135"/>
        <v>103.87831843691006</v>
      </c>
      <c r="Z560" s="7">
        <f t="shared" si="135"/>
        <v>119.86608986112005</v>
      </c>
      <c r="AA560" s="7">
        <f t="shared" si="135"/>
        <v>100</v>
      </c>
      <c r="AB560" s="7">
        <f t="shared" si="135"/>
        <v>87.890547012700083</v>
      </c>
      <c r="AC560" s="7">
        <f t="shared" si="135"/>
        <v>103.87831843691006</v>
      </c>
      <c r="AD560" s="7">
        <f t="shared" si="133"/>
        <v>91.768865449610146</v>
      </c>
      <c r="AE560" s="7">
        <f t="shared" si="133"/>
        <v>107.75663687382013</v>
      </c>
      <c r="AF560" s="7">
        <f t="shared" si="133"/>
        <v>123.74440829803011</v>
      </c>
      <c r="AG560" s="7">
        <f t="shared" si="131"/>
        <v>111.63495531073019</v>
      </c>
      <c r="AI560" s="17">
        <f t="shared" si="132"/>
        <v>0</v>
      </c>
      <c r="AJ560" s="17">
        <f t="shared" si="136"/>
        <v>0</v>
      </c>
      <c r="AK560" s="17">
        <f t="shared" si="136"/>
        <v>0</v>
      </c>
      <c r="AL560" s="17">
        <f t="shared" si="136"/>
        <v>2614.310422925219</v>
      </c>
      <c r="AM560" s="17">
        <f t="shared" si="136"/>
        <v>0</v>
      </c>
      <c r="AN560" s="17">
        <f t="shared" si="136"/>
        <v>0</v>
      </c>
      <c r="AO560" s="17">
        <f t="shared" si="136"/>
        <v>0</v>
      </c>
      <c r="AP560" s="17">
        <f t="shared" si="134"/>
        <v>0</v>
      </c>
      <c r="AQ560" s="17">
        <f t="shared" si="134"/>
        <v>0</v>
      </c>
      <c r="AR560" s="17">
        <f t="shared" si="134"/>
        <v>0</v>
      </c>
      <c r="AT560">
        <v>1</v>
      </c>
      <c r="AU560">
        <v>0</v>
      </c>
      <c r="AV560">
        <v>0</v>
      </c>
      <c r="AW560">
        <v>0</v>
      </c>
      <c r="AX560">
        <v>1</v>
      </c>
      <c r="AY560">
        <v>0</v>
      </c>
      <c r="AZ560">
        <v>1</v>
      </c>
      <c r="BA560">
        <v>0</v>
      </c>
      <c r="BB560">
        <v>0</v>
      </c>
      <c r="BC560">
        <v>1</v>
      </c>
    </row>
    <row r="561" spans="3:55" x14ac:dyDescent="0.25">
      <c r="C561" s="17"/>
      <c r="D561" s="30">
        <f t="shared" si="125"/>
        <v>3415.1081385371285</v>
      </c>
      <c r="E561" s="17">
        <f t="shared" si="126"/>
        <v>-3117.3116335618074</v>
      </c>
      <c r="F561" s="30">
        <f t="shared" si="127"/>
        <v>297.79650497532111</v>
      </c>
      <c r="G561">
        <f t="shared" si="128"/>
        <v>4</v>
      </c>
      <c r="H561" s="31">
        <f t="shared" si="129"/>
        <v>9.7612754295987511E-4</v>
      </c>
      <c r="I561" s="30">
        <f t="shared" si="130"/>
        <v>1</v>
      </c>
      <c r="J561" s="2"/>
      <c r="K561" s="20">
        <v>100</v>
      </c>
      <c r="L561" s="7">
        <f t="shared" si="138"/>
        <v>113.7778787354118</v>
      </c>
      <c r="M561" s="7">
        <f t="shared" si="138"/>
        <v>98.094719243534911</v>
      </c>
      <c r="N561" s="7">
        <f t="shared" si="138"/>
        <v>84.573328756155163</v>
      </c>
      <c r="O561" s="7">
        <f t="shared" si="138"/>
        <v>72.915728716641482</v>
      </c>
      <c r="P561" s="7">
        <f t="shared" si="138"/>
        <v>82.961969398262184</v>
      </c>
      <c r="Q561" s="7">
        <f t="shared" si="137"/>
        <v>71.526479368967017</v>
      </c>
      <c r="R561" s="7">
        <f t="shared" si="137"/>
        <v>81.381310960132637</v>
      </c>
      <c r="S561" s="7">
        <f t="shared" si="137"/>
        <v>70.163699121773121</v>
      </c>
      <c r="T561" s="7">
        <f t="shared" si="137"/>
        <v>79.830768503050223</v>
      </c>
      <c r="U561" s="7">
        <f t="shared" si="137"/>
        <v>68.826883664381924</v>
      </c>
      <c r="W561" s="20">
        <v>100</v>
      </c>
      <c r="X561" s="7">
        <f t="shared" si="135"/>
        <v>87.890547012700083</v>
      </c>
      <c r="Y561" s="7">
        <f t="shared" si="135"/>
        <v>103.87831843691006</v>
      </c>
      <c r="Z561" s="7">
        <f t="shared" si="135"/>
        <v>119.86608986112005</v>
      </c>
      <c r="AA561" s="7">
        <f t="shared" si="135"/>
        <v>100</v>
      </c>
      <c r="AB561" s="7">
        <f t="shared" si="135"/>
        <v>87.890547012700083</v>
      </c>
      <c r="AC561" s="7">
        <f t="shared" si="135"/>
        <v>103.87831843691006</v>
      </c>
      <c r="AD561" s="7">
        <f t="shared" si="133"/>
        <v>91.768865449610146</v>
      </c>
      <c r="AE561" s="7">
        <f t="shared" si="133"/>
        <v>107.75663687382013</v>
      </c>
      <c r="AF561" s="7">
        <f t="shared" si="133"/>
        <v>95.64718388652021</v>
      </c>
      <c r="AG561" s="7">
        <f t="shared" si="131"/>
        <v>111.63495531073019</v>
      </c>
      <c r="AI561" s="17">
        <f t="shared" si="132"/>
        <v>0</v>
      </c>
      <c r="AJ561" s="17">
        <f t="shared" si="136"/>
        <v>0</v>
      </c>
      <c r="AK561" s="17">
        <f t="shared" si="136"/>
        <v>0</v>
      </c>
      <c r="AL561" s="17">
        <f t="shared" si="136"/>
        <v>2614.310422925219</v>
      </c>
      <c r="AM561" s="17">
        <f t="shared" si="136"/>
        <v>0</v>
      </c>
      <c r="AN561" s="17">
        <f t="shared" si="136"/>
        <v>0</v>
      </c>
      <c r="AO561" s="17">
        <f t="shared" si="136"/>
        <v>0</v>
      </c>
      <c r="AP561" s="17">
        <f t="shared" si="134"/>
        <v>0</v>
      </c>
      <c r="AQ561" s="17">
        <f t="shared" si="134"/>
        <v>0</v>
      </c>
      <c r="AR561" s="17">
        <f t="shared" si="134"/>
        <v>0</v>
      </c>
      <c r="AT561">
        <v>1</v>
      </c>
      <c r="AU561">
        <v>0</v>
      </c>
      <c r="AV561">
        <v>0</v>
      </c>
      <c r="AW561">
        <v>0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0</v>
      </c>
    </row>
    <row r="562" spans="3:55" x14ac:dyDescent="0.25">
      <c r="C562" s="17"/>
      <c r="D562" s="30">
        <f t="shared" si="125"/>
        <v>1119.0465540709702</v>
      </c>
      <c r="E562" s="17">
        <f t="shared" si="126"/>
        <v>-917.02450190521881</v>
      </c>
      <c r="F562" s="30">
        <f t="shared" si="127"/>
        <v>202.02205216575135</v>
      </c>
      <c r="G562">
        <f t="shared" si="128"/>
        <v>5</v>
      </c>
      <c r="H562" s="31">
        <f t="shared" si="129"/>
        <v>9.7656225800141683E-4</v>
      </c>
      <c r="I562" s="30">
        <f t="shared" si="130"/>
        <v>1</v>
      </c>
      <c r="J562" s="2"/>
      <c r="K562" s="20">
        <v>100</v>
      </c>
      <c r="L562" s="7">
        <f t="shared" si="138"/>
        <v>113.7778787354118</v>
      </c>
      <c r="M562" s="7">
        <f t="shared" si="138"/>
        <v>98.094719243534911</v>
      </c>
      <c r="N562" s="7">
        <f t="shared" si="138"/>
        <v>84.573328756155163</v>
      </c>
      <c r="O562" s="7">
        <f t="shared" si="138"/>
        <v>72.915728716641482</v>
      </c>
      <c r="P562" s="7">
        <f t="shared" si="138"/>
        <v>82.961969398262184</v>
      </c>
      <c r="Q562" s="7">
        <f t="shared" si="137"/>
        <v>71.526479368967017</v>
      </c>
      <c r="R562" s="7">
        <f t="shared" si="137"/>
        <v>81.381310960132637</v>
      </c>
      <c r="S562" s="7">
        <f t="shared" si="137"/>
        <v>70.163699121773121</v>
      </c>
      <c r="T562" s="7">
        <f t="shared" si="137"/>
        <v>79.830768503050223</v>
      </c>
      <c r="U562" s="7">
        <f t="shared" si="137"/>
        <v>90.829754980947811</v>
      </c>
      <c r="W562" s="20">
        <v>100</v>
      </c>
      <c r="X562" s="7">
        <f t="shared" si="135"/>
        <v>87.890547012700083</v>
      </c>
      <c r="Y562" s="7">
        <f t="shared" si="135"/>
        <v>103.87831843691006</v>
      </c>
      <c r="Z562" s="7">
        <f t="shared" si="135"/>
        <v>119.86608986112005</v>
      </c>
      <c r="AA562" s="7">
        <f t="shared" si="135"/>
        <v>100</v>
      </c>
      <c r="AB562" s="7">
        <f t="shared" si="135"/>
        <v>87.890547012700083</v>
      </c>
      <c r="AC562" s="7">
        <f t="shared" si="135"/>
        <v>103.87831843691006</v>
      </c>
      <c r="AD562" s="7">
        <f t="shared" si="133"/>
        <v>91.768865449610146</v>
      </c>
      <c r="AE562" s="7">
        <f t="shared" si="133"/>
        <v>107.75663687382013</v>
      </c>
      <c r="AF562" s="7">
        <f t="shared" si="133"/>
        <v>95.64718388652021</v>
      </c>
      <c r="AG562" s="7">
        <f t="shared" si="131"/>
        <v>83.537730899220293</v>
      </c>
      <c r="AI562" s="17">
        <f t="shared" si="132"/>
        <v>0</v>
      </c>
      <c r="AJ562" s="17">
        <f t="shared" si="136"/>
        <v>0</v>
      </c>
      <c r="AK562" s="17">
        <f t="shared" si="136"/>
        <v>0</v>
      </c>
      <c r="AL562" s="17">
        <f t="shared" si="136"/>
        <v>2614.310422925219</v>
      </c>
      <c r="AM562" s="17">
        <f t="shared" si="136"/>
        <v>0</v>
      </c>
      <c r="AN562" s="17">
        <f t="shared" si="136"/>
        <v>0</v>
      </c>
      <c r="AO562" s="17">
        <f t="shared" si="136"/>
        <v>0</v>
      </c>
      <c r="AP562" s="17">
        <f t="shared" si="134"/>
        <v>0</v>
      </c>
      <c r="AQ562" s="17">
        <f t="shared" si="134"/>
        <v>0</v>
      </c>
      <c r="AR562" s="17">
        <f t="shared" si="134"/>
        <v>0</v>
      </c>
      <c r="AT562">
        <v>1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1</v>
      </c>
      <c r="BA562">
        <v>0</v>
      </c>
      <c r="BB562">
        <v>1</v>
      </c>
      <c r="BC562">
        <v>1</v>
      </c>
    </row>
    <row r="563" spans="3:55" x14ac:dyDescent="0.25">
      <c r="C563" s="17"/>
      <c r="D563" s="30">
        <f t="shared" si="125"/>
        <v>3415.1081385371285</v>
      </c>
      <c r="E563" s="17">
        <f t="shared" si="126"/>
        <v>-3117.3116335618074</v>
      </c>
      <c r="F563" s="30">
        <f t="shared" si="127"/>
        <v>297.79650497532111</v>
      </c>
      <c r="G563">
        <f t="shared" si="128"/>
        <v>4</v>
      </c>
      <c r="H563" s="31">
        <f t="shared" si="129"/>
        <v>9.7612754295987511E-4</v>
      </c>
      <c r="I563" s="30">
        <f t="shared" si="130"/>
        <v>1</v>
      </c>
      <c r="J563" s="2"/>
      <c r="K563" s="20">
        <v>100</v>
      </c>
      <c r="L563" s="7">
        <f t="shared" si="138"/>
        <v>113.7778787354118</v>
      </c>
      <c r="M563" s="7">
        <f t="shared" si="138"/>
        <v>98.094719243534911</v>
      </c>
      <c r="N563" s="7">
        <f t="shared" si="138"/>
        <v>84.573328756155163</v>
      </c>
      <c r="O563" s="7">
        <f t="shared" si="138"/>
        <v>72.915728716641482</v>
      </c>
      <c r="P563" s="7">
        <f t="shared" si="138"/>
        <v>82.961969398262184</v>
      </c>
      <c r="Q563" s="7">
        <f t="shared" si="137"/>
        <v>71.526479368967017</v>
      </c>
      <c r="R563" s="7">
        <f t="shared" si="137"/>
        <v>81.381310960132637</v>
      </c>
      <c r="S563" s="7">
        <f t="shared" si="137"/>
        <v>92.593929297508112</v>
      </c>
      <c r="T563" s="7">
        <f t="shared" si="137"/>
        <v>79.830768503050223</v>
      </c>
      <c r="U563" s="7">
        <f t="shared" si="137"/>
        <v>68.826883664381924</v>
      </c>
      <c r="W563" s="20">
        <v>100</v>
      </c>
      <c r="X563" s="7">
        <f t="shared" si="135"/>
        <v>87.890547012700083</v>
      </c>
      <c r="Y563" s="7">
        <f t="shared" si="135"/>
        <v>103.87831843691006</v>
      </c>
      <c r="Z563" s="7">
        <f t="shared" si="135"/>
        <v>119.86608986112005</v>
      </c>
      <c r="AA563" s="7">
        <f t="shared" si="135"/>
        <v>100</v>
      </c>
      <c r="AB563" s="7">
        <f t="shared" si="135"/>
        <v>87.890547012700083</v>
      </c>
      <c r="AC563" s="7">
        <f t="shared" si="135"/>
        <v>103.87831843691006</v>
      </c>
      <c r="AD563" s="7">
        <f t="shared" si="133"/>
        <v>91.768865449610146</v>
      </c>
      <c r="AE563" s="7">
        <f t="shared" si="133"/>
        <v>79.659412462310229</v>
      </c>
      <c r="AF563" s="7">
        <f t="shared" si="133"/>
        <v>95.64718388652021</v>
      </c>
      <c r="AG563" s="7">
        <f t="shared" si="131"/>
        <v>111.63495531073019</v>
      </c>
      <c r="AI563" s="17">
        <f t="shared" si="132"/>
        <v>0</v>
      </c>
      <c r="AJ563" s="17">
        <f t="shared" si="136"/>
        <v>0</v>
      </c>
      <c r="AK563" s="17">
        <f t="shared" si="136"/>
        <v>0</v>
      </c>
      <c r="AL563" s="17">
        <f t="shared" si="136"/>
        <v>2614.310422925219</v>
      </c>
      <c r="AM563" s="17">
        <f t="shared" si="136"/>
        <v>0</v>
      </c>
      <c r="AN563" s="17">
        <f t="shared" si="136"/>
        <v>0</v>
      </c>
      <c r="AO563" s="17">
        <f t="shared" si="136"/>
        <v>0</v>
      </c>
      <c r="AP563" s="17">
        <f t="shared" si="134"/>
        <v>0</v>
      </c>
      <c r="AQ563" s="17">
        <f t="shared" si="134"/>
        <v>0</v>
      </c>
      <c r="AR563" s="17">
        <f t="shared" si="134"/>
        <v>0</v>
      </c>
      <c r="AT563">
        <v>1</v>
      </c>
      <c r="AU563">
        <v>0</v>
      </c>
      <c r="AV563">
        <v>0</v>
      </c>
      <c r="AW563">
        <v>0</v>
      </c>
      <c r="AX563">
        <v>1</v>
      </c>
      <c r="AY563">
        <v>0</v>
      </c>
      <c r="AZ563">
        <v>1</v>
      </c>
      <c r="BA563">
        <v>1</v>
      </c>
      <c r="BB563">
        <v>0</v>
      </c>
      <c r="BC563">
        <v>0</v>
      </c>
    </row>
    <row r="564" spans="3:55" x14ac:dyDescent="0.25">
      <c r="C564" s="17"/>
      <c r="D564" s="30">
        <f t="shared" si="125"/>
        <v>1119.0465540709702</v>
      </c>
      <c r="E564" s="17">
        <f t="shared" si="126"/>
        <v>-917.02450190521881</v>
      </c>
      <c r="F564" s="30">
        <f t="shared" si="127"/>
        <v>202.02205216575135</v>
      </c>
      <c r="G564">
        <f t="shared" si="128"/>
        <v>5</v>
      </c>
      <c r="H564" s="31">
        <f t="shared" si="129"/>
        <v>9.7656225800141683E-4</v>
      </c>
      <c r="I564" s="30">
        <f t="shared" si="130"/>
        <v>1</v>
      </c>
      <c r="J564" s="2"/>
      <c r="K564" s="20">
        <v>100</v>
      </c>
      <c r="L564" s="7">
        <f t="shared" si="138"/>
        <v>113.7778787354118</v>
      </c>
      <c r="M564" s="7">
        <f t="shared" si="138"/>
        <v>98.094719243534911</v>
      </c>
      <c r="N564" s="7">
        <f t="shared" si="138"/>
        <v>84.573328756155163</v>
      </c>
      <c r="O564" s="7">
        <f t="shared" si="138"/>
        <v>72.915728716641482</v>
      </c>
      <c r="P564" s="7">
        <f t="shared" si="138"/>
        <v>82.961969398262184</v>
      </c>
      <c r="Q564" s="7">
        <f t="shared" si="137"/>
        <v>71.526479368967017</v>
      </c>
      <c r="R564" s="7">
        <f t="shared" si="137"/>
        <v>81.381310960132637</v>
      </c>
      <c r="S564" s="7">
        <f t="shared" si="137"/>
        <v>92.593929297508112</v>
      </c>
      <c r="T564" s="7">
        <f t="shared" si="137"/>
        <v>79.830768503050223</v>
      </c>
      <c r="U564" s="7">
        <f t="shared" si="137"/>
        <v>90.829754980947811</v>
      </c>
      <c r="W564" s="20">
        <v>100</v>
      </c>
      <c r="X564" s="7">
        <f t="shared" si="135"/>
        <v>87.890547012700083</v>
      </c>
      <c r="Y564" s="7">
        <f t="shared" si="135"/>
        <v>103.87831843691006</v>
      </c>
      <c r="Z564" s="7">
        <f t="shared" si="135"/>
        <v>119.86608986112005</v>
      </c>
      <c r="AA564" s="7">
        <f t="shared" si="135"/>
        <v>100</v>
      </c>
      <c r="AB564" s="7">
        <f t="shared" si="135"/>
        <v>87.890547012700083</v>
      </c>
      <c r="AC564" s="7">
        <f t="shared" si="135"/>
        <v>103.87831843691006</v>
      </c>
      <c r="AD564" s="7">
        <f t="shared" si="133"/>
        <v>91.768865449610146</v>
      </c>
      <c r="AE564" s="7">
        <f t="shared" si="133"/>
        <v>79.659412462310229</v>
      </c>
      <c r="AF564" s="7">
        <f t="shared" si="133"/>
        <v>95.64718388652021</v>
      </c>
      <c r="AG564" s="7">
        <f t="shared" si="131"/>
        <v>83.537730899220293</v>
      </c>
      <c r="AI564" s="17">
        <f t="shared" si="132"/>
        <v>0</v>
      </c>
      <c r="AJ564" s="17">
        <f t="shared" si="136"/>
        <v>0</v>
      </c>
      <c r="AK564" s="17">
        <f t="shared" si="136"/>
        <v>0</v>
      </c>
      <c r="AL564" s="17">
        <f t="shared" si="136"/>
        <v>2614.310422925219</v>
      </c>
      <c r="AM564" s="17">
        <f t="shared" si="136"/>
        <v>0</v>
      </c>
      <c r="AN564" s="17">
        <f t="shared" si="136"/>
        <v>0</v>
      </c>
      <c r="AO564" s="17">
        <f t="shared" si="136"/>
        <v>0</v>
      </c>
      <c r="AP564" s="17">
        <f t="shared" si="134"/>
        <v>0</v>
      </c>
      <c r="AQ564" s="17">
        <f t="shared" si="134"/>
        <v>0</v>
      </c>
      <c r="AR564" s="17">
        <f t="shared" si="134"/>
        <v>0</v>
      </c>
      <c r="AT564">
        <v>1</v>
      </c>
      <c r="AU564">
        <v>0</v>
      </c>
      <c r="AV564">
        <v>0</v>
      </c>
      <c r="AW564">
        <v>0</v>
      </c>
      <c r="AX564">
        <v>1</v>
      </c>
      <c r="AY564">
        <v>0</v>
      </c>
      <c r="AZ564">
        <v>1</v>
      </c>
      <c r="BA564">
        <v>1</v>
      </c>
      <c r="BB564">
        <v>0</v>
      </c>
      <c r="BC564">
        <v>1</v>
      </c>
    </row>
    <row r="565" spans="3:55" x14ac:dyDescent="0.25">
      <c r="C565" s="17"/>
      <c r="D565" s="30">
        <f t="shared" si="125"/>
        <v>1119.0465540709702</v>
      </c>
      <c r="E565" s="17">
        <f t="shared" si="126"/>
        <v>-917.02450190521881</v>
      </c>
      <c r="F565" s="30">
        <f t="shared" si="127"/>
        <v>202.02205216575135</v>
      </c>
      <c r="G565">
        <f t="shared" si="128"/>
        <v>5</v>
      </c>
      <c r="H565" s="31">
        <f t="shared" si="129"/>
        <v>9.7656225800141683E-4</v>
      </c>
      <c r="I565" s="30">
        <f t="shared" si="130"/>
        <v>1</v>
      </c>
      <c r="J565" s="2"/>
      <c r="K565" s="20">
        <v>100</v>
      </c>
      <c r="L565" s="7">
        <f t="shared" si="138"/>
        <v>113.7778787354118</v>
      </c>
      <c r="M565" s="7">
        <f t="shared" si="138"/>
        <v>98.094719243534911</v>
      </c>
      <c r="N565" s="7">
        <f t="shared" si="138"/>
        <v>84.573328756155163</v>
      </c>
      <c r="O565" s="7">
        <f t="shared" si="138"/>
        <v>72.915728716641482</v>
      </c>
      <c r="P565" s="7">
        <f t="shared" si="138"/>
        <v>82.961969398262184</v>
      </c>
      <c r="Q565" s="7">
        <f t="shared" si="137"/>
        <v>71.526479368967017</v>
      </c>
      <c r="R565" s="7">
        <f t="shared" si="137"/>
        <v>81.381310960132637</v>
      </c>
      <c r="S565" s="7">
        <f t="shared" si="137"/>
        <v>92.593929297508112</v>
      </c>
      <c r="T565" s="7">
        <f t="shared" si="137"/>
        <v>105.35140859247173</v>
      </c>
      <c r="U565" s="7">
        <f t="shared" si="137"/>
        <v>90.829754980947811</v>
      </c>
      <c r="W565" s="20">
        <v>100</v>
      </c>
      <c r="X565" s="7">
        <f t="shared" si="135"/>
        <v>87.890547012700083</v>
      </c>
      <c r="Y565" s="7">
        <f t="shared" si="135"/>
        <v>103.87831843691006</v>
      </c>
      <c r="Z565" s="7">
        <f t="shared" si="135"/>
        <v>119.86608986112005</v>
      </c>
      <c r="AA565" s="7">
        <f t="shared" si="135"/>
        <v>100</v>
      </c>
      <c r="AB565" s="7">
        <f t="shared" si="135"/>
        <v>87.890547012700083</v>
      </c>
      <c r="AC565" s="7">
        <f t="shared" si="135"/>
        <v>103.87831843691006</v>
      </c>
      <c r="AD565" s="7">
        <f t="shared" si="133"/>
        <v>91.768865449610146</v>
      </c>
      <c r="AE565" s="7">
        <f t="shared" si="133"/>
        <v>79.659412462310229</v>
      </c>
      <c r="AF565" s="7">
        <f t="shared" si="133"/>
        <v>67.549959475010311</v>
      </c>
      <c r="AG565" s="7">
        <f t="shared" si="131"/>
        <v>83.537730899220293</v>
      </c>
      <c r="AI565" s="17">
        <f t="shared" si="132"/>
        <v>0</v>
      </c>
      <c r="AJ565" s="17">
        <f t="shared" si="136"/>
        <v>0</v>
      </c>
      <c r="AK565" s="17">
        <f t="shared" si="136"/>
        <v>0</v>
      </c>
      <c r="AL565" s="17">
        <f t="shared" si="136"/>
        <v>2614.310422925219</v>
      </c>
      <c r="AM565" s="17">
        <f t="shared" si="136"/>
        <v>0</v>
      </c>
      <c r="AN565" s="17">
        <f t="shared" si="136"/>
        <v>0</v>
      </c>
      <c r="AO565" s="17">
        <f t="shared" si="136"/>
        <v>0</v>
      </c>
      <c r="AP565" s="17">
        <f t="shared" si="134"/>
        <v>0</v>
      </c>
      <c r="AQ565" s="17">
        <f t="shared" si="134"/>
        <v>0</v>
      </c>
      <c r="AR565" s="17">
        <f t="shared" si="134"/>
        <v>0</v>
      </c>
      <c r="AT565">
        <v>1</v>
      </c>
      <c r="AU565">
        <v>0</v>
      </c>
      <c r="AV565">
        <v>0</v>
      </c>
      <c r="AW565">
        <v>0</v>
      </c>
      <c r="AX565">
        <v>1</v>
      </c>
      <c r="AY565">
        <v>0</v>
      </c>
      <c r="AZ565">
        <v>1</v>
      </c>
      <c r="BA565">
        <v>1</v>
      </c>
      <c r="BB565">
        <v>1</v>
      </c>
      <c r="BC565">
        <v>0</v>
      </c>
    </row>
    <row r="566" spans="3:55" x14ac:dyDescent="0.25">
      <c r="C566" s="17"/>
      <c r="D566" s="30">
        <f t="shared" si="125"/>
        <v>-2726.8844691812997</v>
      </c>
      <c r="E566" s="17">
        <f t="shared" si="126"/>
        <v>1986.6597914390695</v>
      </c>
      <c r="F566" s="30">
        <f t="shared" si="127"/>
        <v>-740.22467774223014</v>
      </c>
      <c r="G566">
        <f t="shared" si="128"/>
        <v>6</v>
      </c>
      <c r="H566" s="31">
        <f t="shared" si="129"/>
        <v>9.7699716664180632E-4</v>
      </c>
      <c r="I566" s="30">
        <f t="shared" si="130"/>
        <v>1</v>
      </c>
      <c r="J566" s="2"/>
      <c r="K566" s="20">
        <v>100</v>
      </c>
      <c r="L566" s="7">
        <f t="shared" si="138"/>
        <v>113.7778787354118</v>
      </c>
      <c r="M566" s="7">
        <f t="shared" si="138"/>
        <v>98.094719243534911</v>
      </c>
      <c r="N566" s="7">
        <f t="shared" si="138"/>
        <v>84.573328756155163</v>
      </c>
      <c r="O566" s="7">
        <f t="shared" si="138"/>
        <v>72.915728716641482</v>
      </c>
      <c r="P566" s="7">
        <f t="shared" si="138"/>
        <v>82.961969398262184</v>
      </c>
      <c r="Q566" s="7">
        <f t="shared" si="137"/>
        <v>71.526479368967017</v>
      </c>
      <c r="R566" s="7">
        <f t="shared" si="137"/>
        <v>81.381310960132637</v>
      </c>
      <c r="S566" s="7">
        <f t="shared" si="137"/>
        <v>92.593929297508112</v>
      </c>
      <c r="T566" s="7">
        <f t="shared" si="137"/>
        <v>105.35140859247173</v>
      </c>
      <c r="U566" s="7">
        <f t="shared" si="137"/>
        <v>119.8665979143907</v>
      </c>
      <c r="W566" s="20">
        <v>100</v>
      </c>
      <c r="X566" s="7">
        <f t="shared" si="135"/>
        <v>87.890547012700083</v>
      </c>
      <c r="Y566" s="7">
        <f t="shared" si="135"/>
        <v>103.87831843691006</v>
      </c>
      <c r="Z566" s="7">
        <f t="shared" si="135"/>
        <v>119.86608986112005</v>
      </c>
      <c r="AA566" s="7">
        <f t="shared" si="135"/>
        <v>100</v>
      </c>
      <c r="AB566" s="7">
        <f t="shared" si="135"/>
        <v>87.890547012700083</v>
      </c>
      <c r="AC566" s="7">
        <f t="shared" si="135"/>
        <v>103.87831843691006</v>
      </c>
      <c r="AD566" s="7">
        <f t="shared" si="133"/>
        <v>91.768865449610146</v>
      </c>
      <c r="AE566" s="7">
        <f t="shared" si="133"/>
        <v>79.659412462310229</v>
      </c>
      <c r="AF566" s="7">
        <f t="shared" si="133"/>
        <v>67.549959475010311</v>
      </c>
      <c r="AG566" s="7">
        <f t="shared" si="131"/>
        <v>55.440506487710394</v>
      </c>
      <c r="AI566" s="17">
        <f t="shared" si="132"/>
        <v>0</v>
      </c>
      <c r="AJ566" s="17">
        <f t="shared" si="136"/>
        <v>0</v>
      </c>
      <c r="AK566" s="17">
        <f t="shared" si="136"/>
        <v>0</v>
      </c>
      <c r="AL566" s="17">
        <f t="shared" si="136"/>
        <v>2614.310422925219</v>
      </c>
      <c r="AM566" s="17">
        <f t="shared" si="136"/>
        <v>0</v>
      </c>
      <c r="AN566" s="17">
        <f t="shared" si="136"/>
        <v>0</v>
      </c>
      <c r="AO566" s="17">
        <f t="shared" si="136"/>
        <v>0</v>
      </c>
      <c r="AP566" s="17">
        <f t="shared" si="134"/>
        <v>0</v>
      </c>
      <c r="AQ566" s="17">
        <f t="shared" si="134"/>
        <v>0</v>
      </c>
      <c r="AR566" s="17">
        <f t="shared" si="134"/>
        <v>0</v>
      </c>
      <c r="AT566">
        <v>1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1</v>
      </c>
      <c r="BA566">
        <v>1</v>
      </c>
      <c r="BB566">
        <v>1</v>
      </c>
      <c r="BC566">
        <v>1</v>
      </c>
    </row>
    <row r="567" spans="3:55" x14ac:dyDescent="0.25">
      <c r="C567" s="17"/>
      <c r="D567" s="30">
        <f t="shared" si="125"/>
        <v>4686.5046560780529</v>
      </c>
      <c r="E567" s="17">
        <f t="shared" si="126"/>
        <v>-4784.5946342759471</v>
      </c>
      <c r="F567" s="30">
        <f t="shared" si="127"/>
        <v>-98.089978197894197</v>
      </c>
      <c r="G567">
        <f t="shared" si="128"/>
        <v>3</v>
      </c>
      <c r="H567" s="31">
        <f t="shared" si="129"/>
        <v>9.7569302143100045E-4</v>
      </c>
      <c r="I567" s="30">
        <f t="shared" si="130"/>
        <v>1</v>
      </c>
      <c r="J567" s="2"/>
      <c r="K567" s="20">
        <v>100</v>
      </c>
      <c r="L567" s="7">
        <f t="shared" si="138"/>
        <v>113.7778787354118</v>
      </c>
      <c r="M567" s="7">
        <f t="shared" si="138"/>
        <v>98.094719243534911</v>
      </c>
      <c r="N567" s="7">
        <f t="shared" si="138"/>
        <v>84.573328756155163</v>
      </c>
      <c r="O567" s="7">
        <f t="shared" si="138"/>
        <v>72.915728716641482</v>
      </c>
      <c r="P567" s="7">
        <f t="shared" si="138"/>
        <v>82.961969398262184</v>
      </c>
      <c r="Q567" s="7">
        <f t="shared" si="137"/>
        <v>94.392368938464202</v>
      </c>
      <c r="R567" s="7">
        <f t="shared" si="137"/>
        <v>81.381310960132637</v>
      </c>
      <c r="S567" s="7">
        <f t="shared" si="137"/>
        <v>70.163699121773121</v>
      </c>
      <c r="T567" s="7">
        <f t="shared" si="137"/>
        <v>60.492324544419979</v>
      </c>
      <c r="U567" s="7">
        <f t="shared" si="137"/>
        <v>52.154053657240532</v>
      </c>
      <c r="W567" s="20">
        <v>100</v>
      </c>
      <c r="X567" s="7">
        <f t="shared" si="135"/>
        <v>87.890547012700083</v>
      </c>
      <c r="Y567" s="7">
        <f t="shared" si="135"/>
        <v>103.87831843691006</v>
      </c>
      <c r="Z567" s="7">
        <f t="shared" si="135"/>
        <v>119.86608986112005</v>
      </c>
      <c r="AA567" s="7">
        <f t="shared" si="135"/>
        <v>100</v>
      </c>
      <c r="AB567" s="7">
        <f t="shared" si="135"/>
        <v>87.890547012700083</v>
      </c>
      <c r="AC567" s="7">
        <f t="shared" si="135"/>
        <v>75.781094025400165</v>
      </c>
      <c r="AD567" s="7">
        <f t="shared" si="133"/>
        <v>91.768865449610146</v>
      </c>
      <c r="AE567" s="7">
        <f t="shared" si="133"/>
        <v>107.75663687382013</v>
      </c>
      <c r="AF567" s="7">
        <f t="shared" si="133"/>
        <v>123.74440829803011</v>
      </c>
      <c r="AG567" s="7">
        <f t="shared" si="131"/>
        <v>139.73217972224009</v>
      </c>
      <c r="AI567" s="17">
        <f t="shared" si="132"/>
        <v>0</v>
      </c>
      <c r="AJ567" s="17">
        <f t="shared" si="136"/>
        <v>0</v>
      </c>
      <c r="AK567" s="17">
        <f t="shared" si="136"/>
        <v>0</v>
      </c>
      <c r="AL567" s="17">
        <f t="shared" si="136"/>
        <v>2614.310422925219</v>
      </c>
      <c r="AM567" s="17">
        <f t="shared" si="136"/>
        <v>0</v>
      </c>
      <c r="AN567" s="17">
        <f t="shared" si="136"/>
        <v>0</v>
      </c>
      <c r="AO567" s="17">
        <f t="shared" si="136"/>
        <v>0</v>
      </c>
      <c r="AP567" s="17">
        <f t="shared" si="134"/>
        <v>0</v>
      </c>
      <c r="AQ567" s="17">
        <f t="shared" si="134"/>
        <v>0</v>
      </c>
      <c r="AR567" s="17">
        <f t="shared" si="134"/>
        <v>0</v>
      </c>
      <c r="AT567">
        <v>1</v>
      </c>
      <c r="AU567">
        <v>0</v>
      </c>
      <c r="AV567">
        <v>0</v>
      </c>
      <c r="AW567">
        <v>0</v>
      </c>
      <c r="AX567">
        <v>1</v>
      </c>
      <c r="AY567">
        <v>1</v>
      </c>
      <c r="AZ567">
        <v>0</v>
      </c>
      <c r="BA567">
        <v>0</v>
      </c>
      <c r="BB567">
        <v>0</v>
      </c>
      <c r="BC567">
        <v>0</v>
      </c>
    </row>
    <row r="568" spans="3:55" x14ac:dyDescent="0.25">
      <c r="C568" s="17"/>
      <c r="D568" s="30">
        <f t="shared" si="125"/>
        <v>3415.1081385371285</v>
      </c>
      <c r="E568" s="17">
        <f t="shared" si="126"/>
        <v>-3117.3116335618074</v>
      </c>
      <c r="F568" s="30">
        <f t="shared" si="127"/>
        <v>297.79650497532111</v>
      </c>
      <c r="G568">
        <f t="shared" si="128"/>
        <v>4</v>
      </c>
      <c r="H568" s="31">
        <f t="shared" si="129"/>
        <v>9.7612754295987511E-4</v>
      </c>
      <c r="I568" s="30">
        <f t="shared" si="130"/>
        <v>1</v>
      </c>
      <c r="J568" s="2"/>
      <c r="K568" s="20">
        <v>100</v>
      </c>
      <c r="L568" s="7">
        <f t="shared" si="138"/>
        <v>113.7778787354118</v>
      </c>
      <c r="M568" s="7">
        <f t="shared" si="138"/>
        <v>98.094719243534911</v>
      </c>
      <c r="N568" s="7">
        <f t="shared" si="138"/>
        <v>84.573328756155163</v>
      </c>
      <c r="O568" s="7">
        <f t="shared" si="138"/>
        <v>72.915728716641482</v>
      </c>
      <c r="P568" s="7">
        <f t="shared" si="138"/>
        <v>82.961969398262184</v>
      </c>
      <c r="Q568" s="7">
        <f t="shared" si="137"/>
        <v>94.392368938464202</v>
      </c>
      <c r="R568" s="7">
        <f t="shared" si="137"/>
        <v>81.381310960132637</v>
      </c>
      <c r="S568" s="7">
        <f t="shared" si="137"/>
        <v>70.163699121773121</v>
      </c>
      <c r="T568" s="7">
        <f t="shared" si="137"/>
        <v>60.492324544419979</v>
      </c>
      <c r="U568" s="7">
        <f t="shared" si="137"/>
        <v>68.826883664381924</v>
      </c>
      <c r="W568" s="20">
        <v>100</v>
      </c>
      <c r="X568" s="7">
        <f t="shared" si="135"/>
        <v>87.890547012700083</v>
      </c>
      <c r="Y568" s="7">
        <f t="shared" si="135"/>
        <v>103.87831843691006</v>
      </c>
      <c r="Z568" s="7">
        <f t="shared" si="135"/>
        <v>119.86608986112005</v>
      </c>
      <c r="AA568" s="7">
        <f t="shared" si="135"/>
        <v>100</v>
      </c>
      <c r="AB568" s="7">
        <f t="shared" si="135"/>
        <v>87.890547012700083</v>
      </c>
      <c r="AC568" s="7">
        <f t="shared" si="135"/>
        <v>75.781094025400165</v>
      </c>
      <c r="AD568" s="7">
        <f t="shared" si="133"/>
        <v>91.768865449610146</v>
      </c>
      <c r="AE568" s="7">
        <f t="shared" si="133"/>
        <v>107.75663687382013</v>
      </c>
      <c r="AF568" s="7">
        <f t="shared" si="133"/>
        <v>123.74440829803011</v>
      </c>
      <c r="AG568" s="7">
        <f t="shared" si="131"/>
        <v>111.63495531073019</v>
      </c>
      <c r="AI568" s="17">
        <f t="shared" si="132"/>
        <v>0</v>
      </c>
      <c r="AJ568" s="17">
        <f t="shared" si="136"/>
        <v>0</v>
      </c>
      <c r="AK568" s="17">
        <f t="shared" si="136"/>
        <v>0</v>
      </c>
      <c r="AL568" s="17">
        <f t="shared" si="136"/>
        <v>2614.310422925219</v>
      </c>
      <c r="AM568" s="17">
        <f t="shared" si="136"/>
        <v>0</v>
      </c>
      <c r="AN568" s="17">
        <f t="shared" si="136"/>
        <v>0</v>
      </c>
      <c r="AO568" s="17">
        <f t="shared" si="136"/>
        <v>0</v>
      </c>
      <c r="AP568" s="17">
        <f t="shared" si="134"/>
        <v>0</v>
      </c>
      <c r="AQ568" s="17">
        <f t="shared" si="134"/>
        <v>0</v>
      </c>
      <c r="AR568" s="17">
        <f t="shared" si="134"/>
        <v>0</v>
      </c>
      <c r="AT568">
        <v>1</v>
      </c>
      <c r="AU568">
        <v>0</v>
      </c>
      <c r="AV568">
        <v>0</v>
      </c>
      <c r="AW568">
        <v>0</v>
      </c>
      <c r="AX568">
        <v>1</v>
      </c>
      <c r="AY568">
        <v>1</v>
      </c>
      <c r="AZ568">
        <v>0</v>
      </c>
      <c r="BA568">
        <v>0</v>
      </c>
      <c r="BB568">
        <v>0</v>
      </c>
      <c r="BC568">
        <v>1</v>
      </c>
    </row>
    <row r="569" spans="3:55" x14ac:dyDescent="0.25">
      <c r="C569" s="17"/>
      <c r="D569" s="30">
        <f t="shared" si="125"/>
        <v>3415.1081385371285</v>
      </c>
      <c r="E569" s="17">
        <f t="shared" si="126"/>
        <v>-3117.3116335618074</v>
      </c>
      <c r="F569" s="30">
        <f t="shared" si="127"/>
        <v>297.79650497532111</v>
      </c>
      <c r="G569">
        <f t="shared" si="128"/>
        <v>4</v>
      </c>
      <c r="H569" s="31">
        <f t="shared" si="129"/>
        <v>9.7612754295987511E-4</v>
      </c>
      <c r="I569" s="30">
        <f t="shared" si="130"/>
        <v>1</v>
      </c>
      <c r="J569" s="2"/>
      <c r="K569" s="20">
        <v>100</v>
      </c>
      <c r="L569" s="7">
        <f t="shared" si="138"/>
        <v>113.7778787354118</v>
      </c>
      <c r="M569" s="7">
        <f t="shared" si="138"/>
        <v>98.094719243534911</v>
      </c>
      <c r="N569" s="7">
        <f t="shared" si="138"/>
        <v>84.573328756155163</v>
      </c>
      <c r="O569" s="7">
        <f t="shared" si="138"/>
        <v>72.915728716641482</v>
      </c>
      <c r="P569" s="7">
        <f t="shared" si="138"/>
        <v>82.961969398262184</v>
      </c>
      <c r="Q569" s="7">
        <f t="shared" si="137"/>
        <v>94.392368938464202</v>
      </c>
      <c r="R569" s="7">
        <f t="shared" si="137"/>
        <v>81.381310960132637</v>
      </c>
      <c r="S569" s="7">
        <f t="shared" si="137"/>
        <v>70.163699121773121</v>
      </c>
      <c r="T569" s="7">
        <f t="shared" si="137"/>
        <v>79.830768503050223</v>
      </c>
      <c r="U569" s="7">
        <f t="shared" si="137"/>
        <v>68.826883664381924</v>
      </c>
      <c r="W569" s="20">
        <v>100</v>
      </c>
      <c r="X569" s="7">
        <f t="shared" si="135"/>
        <v>87.890547012700083</v>
      </c>
      <c r="Y569" s="7">
        <f t="shared" si="135"/>
        <v>103.87831843691006</v>
      </c>
      <c r="Z569" s="7">
        <f t="shared" si="135"/>
        <v>119.86608986112005</v>
      </c>
      <c r="AA569" s="7">
        <f t="shared" si="135"/>
        <v>100</v>
      </c>
      <c r="AB569" s="7">
        <f t="shared" si="135"/>
        <v>87.890547012700083</v>
      </c>
      <c r="AC569" s="7">
        <f t="shared" si="135"/>
        <v>75.781094025400165</v>
      </c>
      <c r="AD569" s="7">
        <f t="shared" si="133"/>
        <v>91.768865449610146</v>
      </c>
      <c r="AE569" s="7">
        <f t="shared" si="133"/>
        <v>107.75663687382013</v>
      </c>
      <c r="AF569" s="7">
        <f t="shared" si="133"/>
        <v>95.64718388652021</v>
      </c>
      <c r="AG569" s="7">
        <f t="shared" si="131"/>
        <v>111.63495531073019</v>
      </c>
      <c r="AI569" s="17">
        <f t="shared" si="132"/>
        <v>0</v>
      </c>
      <c r="AJ569" s="17">
        <f t="shared" si="136"/>
        <v>0</v>
      </c>
      <c r="AK569" s="17">
        <f t="shared" si="136"/>
        <v>0</v>
      </c>
      <c r="AL569" s="17">
        <f t="shared" si="136"/>
        <v>2614.310422925219</v>
      </c>
      <c r="AM569" s="17">
        <f t="shared" si="136"/>
        <v>0</v>
      </c>
      <c r="AN569" s="17">
        <f t="shared" si="136"/>
        <v>0</v>
      </c>
      <c r="AO569" s="17">
        <f t="shared" si="136"/>
        <v>0</v>
      </c>
      <c r="AP569" s="17">
        <f t="shared" si="134"/>
        <v>0</v>
      </c>
      <c r="AQ569" s="17">
        <f t="shared" si="134"/>
        <v>0</v>
      </c>
      <c r="AR569" s="17">
        <f t="shared" si="134"/>
        <v>0</v>
      </c>
      <c r="AT569">
        <v>1</v>
      </c>
      <c r="AU569">
        <v>0</v>
      </c>
      <c r="AV569">
        <v>0</v>
      </c>
      <c r="AW569">
        <v>0</v>
      </c>
      <c r="AX569">
        <v>1</v>
      </c>
      <c r="AY569">
        <v>1</v>
      </c>
      <c r="AZ569">
        <v>0</v>
      </c>
      <c r="BA569">
        <v>0</v>
      </c>
      <c r="BB569">
        <v>1</v>
      </c>
      <c r="BC569">
        <v>0</v>
      </c>
    </row>
    <row r="570" spans="3:55" x14ac:dyDescent="0.25">
      <c r="C570" s="17"/>
      <c r="D570" s="30">
        <f t="shared" si="125"/>
        <v>1119.0465540709702</v>
      </c>
      <c r="E570" s="17">
        <f t="shared" si="126"/>
        <v>-917.02450190521881</v>
      </c>
      <c r="F570" s="30">
        <f t="shared" si="127"/>
        <v>202.02205216575135</v>
      </c>
      <c r="G570">
        <f t="shared" si="128"/>
        <v>5</v>
      </c>
      <c r="H570" s="31">
        <f t="shared" si="129"/>
        <v>9.7656225800141683E-4</v>
      </c>
      <c r="I570" s="30">
        <f t="shared" si="130"/>
        <v>1</v>
      </c>
      <c r="J570" s="2"/>
      <c r="K570" s="20">
        <v>100</v>
      </c>
      <c r="L570" s="7">
        <f t="shared" si="138"/>
        <v>113.7778787354118</v>
      </c>
      <c r="M570" s="7">
        <f t="shared" si="138"/>
        <v>98.094719243534911</v>
      </c>
      <c r="N570" s="7">
        <f t="shared" si="138"/>
        <v>84.573328756155163</v>
      </c>
      <c r="O570" s="7">
        <f t="shared" si="138"/>
        <v>72.915728716641482</v>
      </c>
      <c r="P570" s="7">
        <f t="shared" si="138"/>
        <v>82.961969398262184</v>
      </c>
      <c r="Q570" s="7">
        <f t="shared" si="137"/>
        <v>94.392368938464202</v>
      </c>
      <c r="R570" s="7">
        <f t="shared" si="137"/>
        <v>81.381310960132637</v>
      </c>
      <c r="S570" s="7">
        <f t="shared" si="137"/>
        <v>70.163699121773121</v>
      </c>
      <c r="T570" s="7">
        <f t="shared" si="137"/>
        <v>79.830768503050223</v>
      </c>
      <c r="U570" s="7">
        <f t="shared" si="137"/>
        <v>90.829754980947811</v>
      </c>
      <c r="W570" s="20">
        <v>100</v>
      </c>
      <c r="X570" s="7">
        <f t="shared" si="135"/>
        <v>87.890547012700083</v>
      </c>
      <c r="Y570" s="7">
        <f t="shared" si="135"/>
        <v>103.87831843691006</v>
      </c>
      <c r="Z570" s="7">
        <f t="shared" si="135"/>
        <v>119.86608986112005</v>
      </c>
      <c r="AA570" s="7">
        <f t="shared" si="135"/>
        <v>100</v>
      </c>
      <c r="AB570" s="7">
        <f t="shared" si="135"/>
        <v>87.890547012700083</v>
      </c>
      <c r="AC570" s="7">
        <f t="shared" si="135"/>
        <v>75.781094025400165</v>
      </c>
      <c r="AD570" s="7">
        <f t="shared" si="133"/>
        <v>91.768865449610146</v>
      </c>
      <c r="AE570" s="7">
        <f t="shared" si="133"/>
        <v>107.75663687382013</v>
      </c>
      <c r="AF570" s="7">
        <f t="shared" si="133"/>
        <v>95.64718388652021</v>
      </c>
      <c r="AG570" s="7">
        <f t="shared" si="131"/>
        <v>83.537730899220293</v>
      </c>
      <c r="AI570" s="17">
        <f t="shared" si="132"/>
        <v>0</v>
      </c>
      <c r="AJ570" s="17">
        <f t="shared" si="136"/>
        <v>0</v>
      </c>
      <c r="AK570" s="17">
        <f t="shared" si="136"/>
        <v>0</v>
      </c>
      <c r="AL570" s="17">
        <f t="shared" si="136"/>
        <v>2614.310422925219</v>
      </c>
      <c r="AM570" s="17">
        <f t="shared" si="136"/>
        <v>0</v>
      </c>
      <c r="AN570" s="17">
        <f t="shared" si="136"/>
        <v>0</v>
      </c>
      <c r="AO570" s="17">
        <f t="shared" si="136"/>
        <v>0</v>
      </c>
      <c r="AP570" s="17">
        <f t="shared" si="134"/>
        <v>0</v>
      </c>
      <c r="AQ570" s="17">
        <f t="shared" si="134"/>
        <v>0</v>
      </c>
      <c r="AR570" s="17">
        <f t="shared" si="134"/>
        <v>0</v>
      </c>
      <c r="AT570">
        <v>1</v>
      </c>
      <c r="AU570">
        <v>0</v>
      </c>
      <c r="AV570">
        <v>0</v>
      </c>
      <c r="AW570">
        <v>0</v>
      </c>
      <c r="AX570">
        <v>1</v>
      </c>
      <c r="AY570">
        <v>1</v>
      </c>
      <c r="AZ570">
        <v>0</v>
      </c>
      <c r="BA570">
        <v>0</v>
      </c>
      <c r="BB570">
        <v>1</v>
      </c>
      <c r="BC570">
        <v>1</v>
      </c>
    </row>
    <row r="571" spans="3:55" x14ac:dyDescent="0.25">
      <c r="C571" s="17"/>
      <c r="D571" s="30">
        <f t="shared" si="125"/>
        <v>3415.1081385371285</v>
      </c>
      <c r="E571" s="17">
        <f t="shared" si="126"/>
        <v>-3117.3116335618074</v>
      </c>
      <c r="F571" s="30">
        <f t="shared" si="127"/>
        <v>297.79650497532111</v>
      </c>
      <c r="G571">
        <f t="shared" si="128"/>
        <v>4</v>
      </c>
      <c r="H571" s="31">
        <f t="shared" si="129"/>
        <v>9.7612754295987511E-4</v>
      </c>
      <c r="I571" s="30">
        <f t="shared" si="130"/>
        <v>1</v>
      </c>
      <c r="J571" s="2"/>
      <c r="K571" s="20">
        <v>100</v>
      </c>
      <c r="L571" s="7">
        <f t="shared" si="138"/>
        <v>113.7778787354118</v>
      </c>
      <c r="M571" s="7">
        <f t="shared" si="138"/>
        <v>98.094719243534911</v>
      </c>
      <c r="N571" s="7">
        <f t="shared" si="138"/>
        <v>84.573328756155163</v>
      </c>
      <c r="O571" s="7">
        <f t="shared" si="138"/>
        <v>72.915728716641482</v>
      </c>
      <c r="P571" s="7">
        <f t="shared" si="138"/>
        <v>82.961969398262184</v>
      </c>
      <c r="Q571" s="7">
        <f t="shared" si="137"/>
        <v>94.392368938464202</v>
      </c>
      <c r="R571" s="7">
        <f t="shared" si="137"/>
        <v>81.381310960132637</v>
      </c>
      <c r="S571" s="7">
        <f t="shared" si="137"/>
        <v>92.593929297508112</v>
      </c>
      <c r="T571" s="7">
        <f t="shared" si="137"/>
        <v>79.830768503050223</v>
      </c>
      <c r="U571" s="7">
        <f t="shared" si="137"/>
        <v>68.826883664381924</v>
      </c>
      <c r="W571" s="20">
        <v>100</v>
      </c>
      <c r="X571" s="7">
        <f t="shared" si="135"/>
        <v>87.890547012700083</v>
      </c>
      <c r="Y571" s="7">
        <f t="shared" si="135"/>
        <v>103.87831843691006</v>
      </c>
      <c r="Z571" s="7">
        <f t="shared" si="135"/>
        <v>119.86608986112005</v>
      </c>
      <c r="AA571" s="7">
        <f t="shared" si="135"/>
        <v>100</v>
      </c>
      <c r="AB571" s="7">
        <f t="shared" si="135"/>
        <v>87.890547012700083</v>
      </c>
      <c r="AC571" s="7">
        <f t="shared" si="135"/>
        <v>75.781094025400165</v>
      </c>
      <c r="AD571" s="7">
        <f t="shared" si="133"/>
        <v>91.768865449610146</v>
      </c>
      <c r="AE571" s="7">
        <f t="shared" si="133"/>
        <v>79.659412462310229</v>
      </c>
      <c r="AF571" s="7">
        <f t="shared" si="133"/>
        <v>95.64718388652021</v>
      </c>
      <c r="AG571" s="7">
        <f t="shared" si="131"/>
        <v>111.63495531073019</v>
      </c>
      <c r="AI571" s="17">
        <f t="shared" si="132"/>
        <v>0</v>
      </c>
      <c r="AJ571" s="17">
        <f t="shared" si="136"/>
        <v>0</v>
      </c>
      <c r="AK571" s="17">
        <f t="shared" si="136"/>
        <v>0</v>
      </c>
      <c r="AL571" s="17">
        <f t="shared" si="136"/>
        <v>2614.310422925219</v>
      </c>
      <c r="AM571" s="17">
        <f t="shared" si="136"/>
        <v>0</v>
      </c>
      <c r="AN571" s="17">
        <f t="shared" si="136"/>
        <v>0</v>
      </c>
      <c r="AO571" s="17">
        <f t="shared" si="136"/>
        <v>0</v>
      </c>
      <c r="AP571" s="17">
        <f t="shared" si="134"/>
        <v>0</v>
      </c>
      <c r="AQ571" s="17">
        <f t="shared" si="134"/>
        <v>0</v>
      </c>
      <c r="AR571" s="17">
        <f t="shared" si="134"/>
        <v>0</v>
      </c>
      <c r="AT571">
        <v>1</v>
      </c>
      <c r="AU571">
        <v>0</v>
      </c>
      <c r="AV571">
        <v>0</v>
      </c>
      <c r="AW571">
        <v>0</v>
      </c>
      <c r="AX571">
        <v>1</v>
      </c>
      <c r="AY571">
        <v>1</v>
      </c>
      <c r="AZ571">
        <v>0</v>
      </c>
      <c r="BA571">
        <v>1</v>
      </c>
      <c r="BB571">
        <v>0</v>
      </c>
      <c r="BC571">
        <v>0</v>
      </c>
    </row>
    <row r="572" spans="3:55" x14ac:dyDescent="0.25">
      <c r="C572" s="17"/>
      <c r="D572" s="30">
        <f t="shared" si="125"/>
        <v>1119.0465540709702</v>
      </c>
      <c r="E572" s="17">
        <f t="shared" si="126"/>
        <v>-917.02450190521881</v>
      </c>
      <c r="F572" s="30">
        <f t="shared" si="127"/>
        <v>202.02205216575135</v>
      </c>
      <c r="G572">
        <f t="shared" si="128"/>
        <v>5</v>
      </c>
      <c r="H572" s="31">
        <f t="shared" si="129"/>
        <v>9.7656225800141683E-4</v>
      </c>
      <c r="I572" s="30">
        <f t="shared" si="130"/>
        <v>1</v>
      </c>
      <c r="J572" s="2"/>
      <c r="K572" s="20">
        <v>100</v>
      </c>
      <c r="L572" s="7">
        <f t="shared" si="138"/>
        <v>113.7778787354118</v>
      </c>
      <c r="M572" s="7">
        <f t="shared" si="138"/>
        <v>98.094719243534911</v>
      </c>
      <c r="N572" s="7">
        <f t="shared" si="138"/>
        <v>84.573328756155163</v>
      </c>
      <c r="O572" s="7">
        <f t="shared" si="138"/>
        <v>72.915728716641482</v>
      </c>
      <c r="P572" s="7">
        <f t="shared" si="138"/>
        <v>82.961969398262184</v>
      </c>
      <c r="Q572" s="7">
        <f t="shared" si="137"/>
        <v>94.392368938464202</v>
      </c>
      <c r="R572" s="7">
        <f t="shared" si="137"/>
        <v>81.381310960132637</v>
      </c>
      <c r="S572" s="7">
        <f t="shared" si="137"/>
        <v>92.593929297508112</v>
      </c>
      <c r="T572" s="7">
        <f t="shared" si="137"/>
        <v>79.830768503050223</v>
      </c>
      <c r="U572" s="7">
        <f t="shared" si="137"/>
        <v>90.829754980947811</v>
      </c>
      <c r="W572" s="20">
        <v>100</v>
      </c>
      <c r="X572" s="7">
        <f t="shared" si="135"/>
        <v>87.890547012700083</v>
      </c>
      <c r="Y572" s="7">
        <f t="shared" si="135"/>
        <v>103.87831843691006</v>
      </c>
      <c r="Z572" s="7">
        <f t="shared" si="135"/>
        <v>119.86608986112005</v>
      </c>
      <c r="AA572" s="7">
        <f t="shared" ref="AA572:AF624" si="139">IF(OR(-AW572*$L$2-(1-AW572)*$L$3+Z572&lt;$N$3,-AW572*$L$2-(1-AW572)*$L$3+Z572&gt;$N$2),100,-AW572*$L$2-(1-AW572)*$L$3+Z572)</f>
        <v>100</v>
      </c>
      <c r="AB572" s="7">
        <f t="shared" si="139"/>
        <v>87.890547012700083</v>
      </c>
      <c r="AC572" s="7">
        <f t="shared" si="139"/>
        <v>75.781094025400165</v>
      </c>
      <c r="AD572" s="7">
        <f t="shared" si="133"/>
        <v>91.768865449610146</v>
      </c>
      <c r="AE572" s="7">
        <f t="shared" si="133"/>
        <v>79.659412462310229</v>
      </c>
      <c r="AF572" s="7">
        <f t="shared" si="133"/>
        <v>95.64718388652021</v>
      </c>
      <c r="AG572" s="7">
        <f t="shared" si="131"/>
        <v>83.537730899220293</v>
      </c>
      <c r="AI572" s="17">
        <f t="shared" si="132"/>
        <v>0</v>
      </c>
      <c r="AJ572" s="17">
        <f t="shared" si="136"/>
        <v>0</v>
      </c>
      <c r="AK572" s="17">
        <f t="shared" si="136"/>
        <v>0</v>
      </c>
      <c r="AL572" s="17">
        <f t="shared" si="136"/>
        <v>2614.310422925219</v>
      </c>
      <c r="AM572" s="17">
        <f t="shared" ref="AM572:AR624" si="140">IF(AB572=100,(-AX572*$L$2-(1-AX572)*$L$3+AA572)-100,0)*P572</f>
        <v>0</v>
      </c>
      <c r="AN572" s="17">
        <f t="shared" si="140"/>
        <v>0</v>
      </c>
      <c r="AO572" s="17">
        <f t="shared" si="140"/>
        <v>0</v>
      </c>
      <c r="AP572" s="17">
        <f t="shared" si="134"/>
        <v>0</v>
      </c>
      <c r="AQ572" s="17">
        <f t="shared" si="134"/>
        <v>0</v>
      </c>
      <c r="AR572" s="17">
        <f t="shared" si="134"/>
        <v>0</v>
      </c>
      <c r="AT572">
        <v>1</v>
      </c>
      <c r="AU572">
        <v>0</v>
      </c>
      <c r="AV572">
        <v>0</v>
      </c>
      <c r="AW572">
        <v>0</v>
      </c>
      <c r="AX572">
        <v>1</v>
      </c>
      <c r="AY572">
        <v>1</v>
      </c>
      <c r="AZ572">
        <v>0</v>
      </c>
      <c r="BA572">
        <v>1</v>
      </c>
      <c r="BB572">
        <v>0</v>
      </c>
      <c r="BC572">
        <v>1</v>
      </c>
    </row>
    <row r="573" spans="3:55" x14ac:dyDescent="0.25">
      <c r="C573" s="17"/>
      <c r="D573" s="30">
        <f t="shared" si="125"/>
        <v>1119.0465540709702</v>
      </c>
      <c r="E573" s="17">
        <f t="shared" si="126"/>
        <v>-917.02450190521881</v>
      </c>
      <c r="F573" s="30">
        <f t="shared" si="127"/>
        <v>202.02205216575135</v>
      </c>
      <c r="G573">
        <f t="shared" si="128"/>
        <v>5</v>
      </c>
      <c r="H573" s="31">
        <f t="shared" si="129"/>
        <v>9.7656225800141683E-4</v>
      </c>
      <c r="I573" s="30">
        <f t="shared" si="130"/>
        <v>1</v>
      </c>
      <c r="J573" s="2"/>
      <c r="K573" s="20">
        <v>100</v>
      </c>
      <c r="L573" s="7">
        <f t="shared" si="138"/>
        <v>113.7778787354118</v>
      </c>
      <c r="M573" s="7">
        <f t="shared" si="138"/>
        <v>98.094719243534911</v>
      </c>
      <c r="N573" s="7">
        <f t="shared" si="138"/>
        <v>84.573328756155163</v>
      </c>
      <c r="O573" s="7">
        <f t="shared" si="138"/>
        <v>72.915728716641482</v>
      </c>
      <c r="P573" s="7">
        <f t="shared" si="138"/>
        <v>82.961969398262184</v>
      </c>
      <c r="Q573" s="7">
        <f t="shared" si="137"/>
        <v>94.392368938464202</v>
      </c>
      <c r="R573" s="7">
        <f t="shared" si="137"/>
        <v>81.381310960132637</v>
      </c>
      <c r="S573" s="7">
        <f t="shared" si="137"/>
        <v>92.593929297508112</v>
      </c>
      <c r="T573" s="7">
        <f t="shared" si="137"/>
        <v>105.35140859247173</v>
      </c>
      <c r="U573" s="7">
        <f t="shared" si="137"/>
        <v>90.829754980947811</v>
      </c>
      <c r="W573" s="20">
        <v>100</v>
      </c>
      <c r="X573" s="7">
        <f t="shared" ref="X573:AC636" si="141">IF(OR(-AT573*$L$2-(1-AT573)*$L$3+W573&lt;$N$3,-AT573*$L$2-(1-AT573)*$L$3+W573&gt;$N$2),100,-AT573*$L$2-(1-AT573)*$L$3+W573)</f>
        <v>87.890547012700083</v>
      </c>
      <c r="Y573" s="7">
        <f t="shared" si="141"/>
        <v>103.87831843691006</v>
      </c>
      <c r="Z573" s="7">
        <f t="shared" si="141"/>
        <v>119.86608986112005</v>
      </c>
      <c r="AA573" s="7">
        <f t="shared" si="139"/>
        <v>100</v>
      </c>
      <c r="AB573" s="7">
        <f t="shared" si="139"/>
        <v>87.890547012700083</v>
      </c>
      <c r="AC573" s="7">
        <f t="shared" si="139"/>
        <v>75.781094025400165</v>
      </c>
      <c r="AD573" s="7">
        <f t="shared" si="133"/>
        <v>91.768865449610146</v>
      </c>
      <c r="AE573" s="7">
        <f t="shared" si="133"/>
        <v>79.659412462310229</v>
      </c>
      <c r="AF573" s="7">
        <f t="shared" si="133"/>
        <v>67.549959475010311</v>
      </c>
      <c r="AG573" s="7">
        <f t="shared" si="131"/>
        <v>83.537730899220293</v>
      </c>
      <c r="AI573" s="17">
        <f t="shared" si="132"/>
        <v>0</v>
      </c>
      <c r="AJ573" s="17">
        <f t="shared" ref="AJ573:AO636" si="142">IF(Y573=100,(-AU573*$L$2-(1-AU573)*$L$3+X573)-100,0)*M573</f>
        <v>0</v>
      </c>
      <c r="AK573" s="17">
        <f t="shared" si="142"/>
        <v>0</v>
      </c>
      <c r="AL573" s="17">
        <f t="shared" si="142"/>
        <v>2614.310422925219</v>
      </c>
      <c r="AM573" s="17">
        <f t="shared" si="140"/>
        <v>0</v>
      </c>
      <c r="AN573" s="17">
        <f t="shared" si="140"/>
        <v>0</v>
      </c>
      <c r="AO573" s="17">
        <f t="shared" si="140"/>
        <v>0</v>
      </c>
      <c r="AP573" s="17">
        <f t="shared" si="134"/>
        <v>0</v>
      </c>
      <c r="AQ573" s="17">
        <f t="shared" si="134"/>
        <v>0</v>
      </c>
      <c r="AR573" s="17">
        <f t="shared" si="134"/>
        <v>0</v>
      </c>
      <c r="AT573">
        <v>1</v>
      </c>
      <c r="AU573">
        <v>0</v>
      </c>
      <c r="AV573">
        <v>0</v>
      </c>
      <c r="AW573">
        <v>0</v>
      </c>
      <c r="AX573">
        <v>1</v>
      </c>
      <c r="AY573">
        <v>1</v>
      </c>
      <c r="AZ573">
        <v>0</v>
      </c>
      <c r="BA573">
        <v>1</v>
      </c>
      <c r="BB573">
        <v>1</v>
      </c>
      <c r="BC573">
        <v>0</v>
      </c>
    </row>
    <row r="574" spans="3:55" x14ac:dyDescent="0.25">
      <c r="C574" s="17"/>
      <c r="D574" s="30">
        <f t="shared" si="125"/>
        <v>-2726.8844691812997</v>
      </c>
      <c r="E574" s="17">
        <f t="shared" si="126"/>
        <v>1986.6597914390695</v>
      </c>
      <c r="F574" s="30">
        <f t="shared" si="127"/>
        <v>-740.22467774223014</v>
      </c>
      <c r="G574">
        <f t="shared" si="128"/>
        <v>6</v>
      </c>
      <c r="H574" s="31">
        <f t="shared" si="129"/>
        <v>9.7699716664180632E-4</v>
      </c>
      <c r="I574" s="30">
        <f t="shared" si="130"/>
        <v>1</v>
      </c>
      <c r="J574" s="2"/>
      <c r="K574" s="20">
        <v>100</v>
      </c>
      <c r="L574" s="7">
        <f t="shared" si="138"/>
        <v>113.7778787354118</v>
      </c>
      <c r="M574" s="7">
        <f t="shared" si="138"/>
        <v>98.094719243534911</v>
      </c>
      <c r="N574" s="7">
        <f t="shared" si="138"/>
        <v>84.573328756155163</v>
      </c>
      <c r="O574" s="7">
        <f t="shared" si="138"/>
        <v>72.915728716641482</v>
      </c>
      <c r="P574" s="7">
        <f t="shared" si="138"/>
        <v>82.961969398262184</v>
      </c>
      <c r="Q574" s="7">
        <f t="shared" si="137"/>
        <v>94.392368938464202</v>
      </c>
      <c r="R574" s="7">
        <f t="shared" si="137"/>
        <v>81.381310960132637</v>
      </c>
      <c r="S574" s="7">
        <f t="shared" si="137"/>
        <v>92.593929297508112</v>
      </c>
      <c r="T574" s="7">
        <f t="shared" si="137"/>
        <v>105.35140859247173</v>
      </c>
      <c r="U574" s="7">
        <f t="shared" si="137"/>
        <v>119.8665979143907</v>
      </c>
      <c r="W574" s="20">
        <v>100</v>
      </c>
      <c r="X574" s="7">
        <f t="shared" si="141"/>
        <v>87.890547012700083</v>
      </c>
      <c r="Y574" s="7">
        <f t="shared" si="141"/>
        <v>103.87831843691006</v>
      </c>
      <c r="Z574" s="7">
        <f t="shared" si="141"/>
        <v>119.86608986112005</v>
      </c>
      <c r="AA574" s="7">
        <f t="shared" si="139"/>
        <v>100</v>
      </c>
      <c r="AB574" s="7">
        <f t="shared" si="139"/>
        <v>87.890547012700083</v>
      </c>
      <c r="AC574" s="7">
        <f t="shared" si="139"/>
        <v>75.781094025400165</v>
      </c>
      <c r="AD574" s="7">
        <f t="shared" si="133"/>
        <v>91.768865449610146</v>
      </c>
      <c r="AE574" s="7">
        <f t="shared" si="133"/>
        <v>79.659412462310229</v>
      </c>
      <c r="AF574" s="7">
        <f t="shared" si="133"/>
        <v>67.549959475010311</v>
      </c>
      <c r="AG574" s="7">
        <f t="shared" si="131"/>
        <v>55.440506487710394</v>
      </c>
      <c r="AI574" s="17">
        <f t="shared" si="132"/>
        <v>0</v>
      </c>
      <c r="AJ574" s="17">
        <f t="shared" si="142"/>
        <v>0</v>
      </c>
      <c r="AK574" s="17">
        <f t="shared" si="142"/>
        <v>0</v>
      </c>
      <c r="AL574" s="17">
        <f t="shared" si="142"/>
        <v>2614.310422925219</v>
      </c>
      <c r="AM574" s="17">
        <f t="shared" si="140"/>
        <v>0</v>
      </c>
      <c r="AN574" s="17">
        <f t="shared" si="140"/>
        <v>0</v>
      </c>
      <c r="AO574" s="17">
        <f t="shared" si="140"/>
        <v>0</v>
      </c>
      <c r="AP574" s="17">
        <f t="shared" si="134"/>
        <v>0</v>
      </c>
      <c r="AQ574" s="17">
        <f t="shared" si="134"/>
        <v>0</v>
      </c>
      <c r="AR574" s="17">
        <f t="shared" si="134"/>
        <v>0</v>
      </c>
      <c r="AT574">
        <v>1</v>
      </c>
      <c r="AU574">
        <v>0</v>
      </c>
      <c r="AV574">
        <v>0</v>
      </c>
      <c r="AW574">
        <v>0</v>
      </c>
      <c r="AX574">
        <v>1</v>
      </c>
      <c r="AY574">
        <v>1</v>
      </c>
      <c r="AZ574">
        <v>0</v>
      </c>
      <c r="BA574">
        <v>1</v>
      </c>
      <c r="BB574">
        <v>1</v>
      </c>
      <c r="BC574">
        <v>1</v>
      </c>
    </row>
    <row r="575" spans="3:55" x14ac:dyDescent="0.25">
      <c r="C575" s="17"/>
      <c r="D575" s="30">
        <f t="shared" si="125"/>
        <v>2013.8960361784762</v>
      </c>
      <c r="E575" s="17">
        <f t="shared" si="126"/>
        <v>-3117.3116335618074</v>
      </c>
      <c r="F575" s="30">
        <f t="shared" si="127"/>
        <v>-1103.4155973833313</v>
      </c>
      <c r="G575">
        <f t="shared" si="128"/>
        <v>4</v>
      </c>
      <c r="H575" s="31">
        <f t="shared" si="129"/>
        <v>9.7612754295987511E-4</v>
      </c>
      <c r="I575" s="30">
        <f t="shared" si="130"/>
        <v>2</v>
      </c>
      <c r="J575" s="2"/>
      <c r="K575" s="20">
        <v>100</v>
      </c>
      <c r="L575" s="7">
        <f t="shared" si="138"/>
        <v>113.7778787354118</v>
      </c>
      <c r="M575" s="7">
        <f t="shared" si="138"/>
        <v>98.094719243534911</v>
      </c>
      <c r="N575" s="7">
        <f t="shared" si="138"/>
        <v>84.573328756155163</v>
      </c>
      <c r="O575" s="7">
        <f t="shared" si="138"/>
        <v>72.915728716641482</v>
      </c>
      <c r="P575" s="7">
        <f t="shared" si="138"/>
        <v>82.961969398262184</v>
      </c>
      <c r="Q575" s="7">
        <f t="shared" si="137"/>
        <v>94.392368938464202</v>
      </c>
      <c r="R575" s="7">
        <f t="shared" si="137"/>
        <v>107.39763506628832</v>
      </c>
      <c r="S575" s="7">
        <f t="shared" si="137"/>
        <v>92.593929297508112</v>
      </c>
      <c r="T575" s="7">
        <f t="shared" si="137"/>
        <v>79.830768503050223</v>
      </c>
      <c r="U575" s="7">
        <f t="shared" si="137"/>
        <v>68.826883664381924</v>
      </c>
      <c r="W575" s="20">
        <v>100</v>
      </c>
      <c r="X575" s="7">
        <f t="shared" si="141"/>
        <v>87.890547012700083</v>
      </c>
      <c r="Y575" s="7">
        <f t="shared" si="141"/>
        <v>103.87831843691006</v>
      </c>
      <c r="Z575" s="7">
        <f t="shared" si="141"/>
        <v>119.86608986112005</v>
      </c>
      <c r="AA575" s="7">
        <f t="shared" si="139"/>
        <v>100</v>
      </c>
      <c r="AB575" s="7">
        <f t="shared" si="139"/>
        <v>87.890547012700083</v>
      </c>
      <c r="AC575" s="7">
        <f t="shared" si="139"/>
        <v>75.781094025400165</v>
      </c>
      <c r="AD575" s="7">
        <f t="shared" si="133"/>
        <v>100</v>
      </c>
      <c r="AE575" s="7">
        <f t="shared" si="133"/>
        <v>115.98777142420998</v>
      </c>
      <c r="AF575" s="7">
        <f t="shared" si="133"/>
        <v>131.97554284841996</v>
      </c>
      <c r="AG575" s="7">
        <f t="shared" si="131"/>
        <v>147.96331427262996</v>
      </c>
      <c r="AI575" s="17">
        <f t="shared" si="132"/>
        <v>0</v>
      </c>
      <c r="AJ575" s="17">
        <f t="shared" si="142"/>
        <v>0</v>
      </c>
      <c r="AK575" s="17">
        <f t="shared" si="142"/>
        <v>0</v>
      </c>
      <c r="AL575" s="17">
        <f t="shared" si="142"/>
        <v>2614.310422925219</v>
      </c>
      <c r="AM575" s="17">
        <f t="shared" si="140"/>
        <v>0</v>
      </c>
      <c r="AN575" s="17">
        <f t="shared" si="140"/>
        <v>0</v>
      </c>
      <c r="AO575" s="17">
        <f t="shared" si="140"/>
        <v>-3901.5798383472343</v>
      </c>
      <c r="AP575" s="17">
        <f t="shared" si="134"/>
        <v>0</v>
      </c>
      <c r="AQ575" s="17">
        <f t="shared" si="134"/>
        <v>0</v>
      </c>
      <c r="AR575" s="17">
        <f t="shared" si="134"/>
        <v>0</v>
      </c>
      <c r="AT575">
        <v>1</v>
      </c>
      <c r="AU575">
        <v>0</v>
      </c>
      <c r="AV575">
        <v>0</v>
      </c>
      <c r="AW575">
        <v>0</v>
      </c>
      <c r="AX575">
        <v>1</v>
      </c>
      <c r="AY575">
        <v>1</v>
      </c>
      <c r="AZ575">
        <v>1</v>
      </c>
      <c r="BA575">
        <v>0</v>
      </c>
      <c r="BB575">
        <v>0</v>
      </c>
      <c r="BC575">
        <v>0</v>
      </c>
    </row>
    <row r="576" spans="3:55" x14ac:dyDescent="0.25">
      <c r="C576" s="17"/>
      <c r="D576" s="30">
        <f t="shared" si="125"/>
        <v>517.16265909301001</v>
      </c>
      <c r="E576" s="17">
        <f t="shared" si="126"/>
        <v>-917.02450190521881</v>
      </c>
      <c r="F576" s="30">
        <f t="shared" si="127"/>
        <v>-399.86184281220881</v>
      </c>
      <c r="G576">
        <f t="shared" si="128"/>
        <v>5</v>
      </c>
      <c r="H576" s="31">
        <f t="shared" si="129"/>
        <v>9.7656225800141683E-4</v>
      </c>
      <c r="I576" s="30">
        <f t="shared" si="130"/>
        <v>2</v>
      </c>
      <c r="J576" s="2"/>
      <c r="K576" s="20">
        <v>100</v>
      </c>
      <c r="L576" s="7">
        <f t="shared" si="138"/>
        <v>113.7778787354118</v>
      </c>
      <c r="M576" s="7">
        <f t="shared" si="138"/>
        <v>98.094719243534911</v>
      </c>
      <c r="N576" s="7">
        <f t="shared" si="138"/>
        <v>84.573328756155163</v>
      </c>
      <c r="O576" s="7">
        <f t="shared" si="138"/>
        <v>72.915728716641482</v>
      </c>
      <c r="P576" s="7">
        <f t="shared" si="138"/>
        <v>82.961969398262184</v>
      </c>
      <c r="Q576" s="7">
        <f t="shared" si="137"/>
        <v>94.392368938464202</v>
      </c>
      <c r="R576" s="7">
        <f t="shared" si="137"/>
        <v>107.39763506628832</v>
      </c>
      <c r="S576" s="7">
        <f t="shared" si="137"/>
        <v>92.593929297508112</v>
      </c>
      <c r="T576" s="7">
        <f t="shared" si="137"/>
        <v>79.830768503050223</v>
      </c>
      <c r="U576" s="7">
        <f t="shared" si="137"/>
        <v>90.829754980947811</v>
      </c>
      <c r="W576" s="20">
        <v>100</v>
      </c>
      <c r="X576" s="7">
        <f t="shared" si="141"/>
        <v>87.890547012700083</v>
      </c>
      <c r="Y576" s="7">
        <f t="shared" si="141"/>
        <v>103.87831843691006</v>
      </c>
      <c r="Z576" s="7">
        <f t="shared" si="141"/>
        <v>119.86608986112005</v>
      </c>
      <c r="AA576" s="7">
        <f t="shared" si="139"/>
        <v>100</v>
      </c>
      <c r="AB576" s="7">
        <f t="shared" si="139"/>
        <v>87.890547012700083</v>
      </c>
      <c r="AC576" s="7">
        <f t="shared" si="139"/>
        <v>75.781094025400165</v>
      </c>
      <c r="AD576" s="7">
        <f t="shared" si="133"/>
        <v>100</v>
      </c>
      <c r="AE576" s="7">
        <f t="shared" si="133"/>
        <v>115.98777142420998</v>
      </c>
      <c r="AF576" s="7">
        <f t="shared" si="133"/>
        <v>131.97554284841996</v>
      </c>
      <c r="AG576" s="7">
        <f t="shared" si="131"/>
        <v>119.86608986112005</v>
      </c>
      <c r="AI576" s="17">
        <f t="shared" si="132"/>
        <v>0</v>
      </c>
      <c r="AJ576" s="17">
        <f t="shared" si="142"/>
        <v>0</v>
      </c>
      <c r="AK576" s="17">
        <f t="shared" si="142"/>
        <v>0</v>
      </c>
      <c r="AL576" s="17">
        <f t="shared" si="142"/>
        <v>2614.310422925219</v>
      </c>
      <c r="AM576" s="17">
        <f t="shared" si="140"/>
        <v>0</v>
      </c>
      <c r="AN576" s="17">
        <f t="shared" si="140"/>
        <v>0</v>
      </c>
      <c r="AO576" s="17">
        <f t="shared" si="140"/>
        <v>-3901.5798383472343</v>
      </c>
      <c r="AP576" s="17">
        <f t="shared" si="134"/>
        <v>0</v>
      </c>
      <c r="AQ576" s="17">
        <f t="shared" si="134"/>
        <v>0</v>
      </c>
      <c r="AR576" s="17">
        <f t="shared" si="134"/>
        <v>0</v>
      </c>
      <c r="AT576">
        <v>1</v>
      </c>
      <c r="AU576">
        <v>0</v>
      </c>
      <c r="AV576">
        <v>0</v>
      </c>
      <c r="AW576">
        <v>0</v>
      </c>
      <c r="AX576">
        <v>1</v>
      </c>
      <c r="AY576">
        <v>1</v>
      </c>
      <c r="AZ576">
        <v>1</v>
      </c>
      <c r="BA576">
        <v>0</v>
      </c>
      <c r="BB576">
        <v>0</v>
      </c>
      <c r="BC576">
        <v>1</v>
      </c>
    </row>
    <row r="577" spans="3:55" x14ac:dyDescent="0.25">
      <c r="C577" s="17"/>
      <c r="D577" s="30">
        <f t="shared" si="125"/>
        <v>517.16265909301001</v>
      </c>
      <c r="E577" s="17">
        <f t="shared" si="126"/>
        <v>-917.02450190521881</v>
      </c>
      <c r="F577" s="30">
        <f t="shared" si="127"/>
        <v>-399.86184281220881</v>
      </c>
      <c r="G577">
        <f t="shared" si="128"/>
        <v>5</v>
      </c>
      <c r="H577" s="31">
        <f t="shared" si="129"/>
        <v>9.7656225800141683E-4</v>
      </c>
      <c r="I577" s="30">
        <f t="shared" si="130"/>
        <v>2</v>
      </c>
      <c r="J577" s="2"/>
      <c r="K577" s="20">
        <v>100</v>
      </c>
      <c r="L577" s="7">
        <f t="shared" si="138"/>
        <v>113.7778787354118</v>
      </c>
      <c r="M577" s="7">
        <f t="shared" si="138"/>
        <v>98.094719243534911</v>
      </c>
      <c r="N577" s="7">
        <f t="shared" si="138"/>
        <v>84.573328756155163</v>
      </c>
      <c r="O577" s="7">
        <f t="shared" si="138"/>
        <v>72.915728716641482</v>
      </c>
      <c r="P577" s="7">
        <f t="shared" si="138"/>
        <v>82.961969398262184</v>
      </c>
      <c r="Q577" s="7">
        <f t="shared" si="137"/>
        <v>94.392368938464202</v>
      </c>
      <c r="R577" s="7">
        <f t="shared" si="137"/>
        <v>107.39763506628832</v>
      </c>
      <c r="S577" s="7">
        <f t="shared" si="137"/>
        <v>92.593929297508112</v>
      </c>
      <c r="T577" s="7">
        <f t="shared" si="137"/>
        <v>105.35140859247173</v>
      </c>
      <c r="U577" s="7">
        <f t="shared" si="137"/>
        <v>90.829754980947811</v>
      </c>
      <c r="W577" s="20">
        <v>100</v>
      </c>
      <c r="X577" s="7">
        <f t="shared" si="141"/>
        <v>87.890547012700083</v>
      </c>
      <c r="Y577" s="7">
        <f t="shared" si="141"/>
        <v>103.87831843691006</v>
      </c>
      <c r="Z577" s="7">
        <f t="shared" si="141"/>
        <v>119.86608986112005</v>
      </c>
      <c r="AA577" s="7">
        <f t="shared" si="139"/>
        <v>100</v>
      </c>
      <c r="AB577" s="7">
        <f t="shared" si="139"/>
        <v>87.890547012700083</v>
      </c>
      <c r="AC577" s="7">
        <f t="shared" si="139"/>
        <v>75.781094025400165</v>
      </c>
      <c r="AD577" s="7">
        <f t="shared" si="133"/>
        <v>100</v>
      </c>
      <c r="AE577" s="7">
        <f t="shared" si="133"/>
        <v>115.98777142420998</v>
      </c>
      <c r="AF577" s="7">
        <f t="shared" si="133"/>
        <v>103.87831843691006</v>
      </c>
      <c r="AG577" s="7">
        <f t="shared" si="131"/>
        <v>119.86608986112005</v>
      </c>
      <c r="AI577" s="17">
        <f t="shared" si="132"/>
        <v>0</v>
      </c>
      <c r="AJ577" s="17">
        <f t="shared" si="142"/>
        <v>0</v>
      </c>
      <c r="AK577" s="17">
        <f t="shared" si="142"/>
        <v>0</v>
      </c>
      <c r="AL577" s="17">
        <f t="shared" si="142"/>
        <v>2614.310422925219</v>
      </c>
      <c r="AM577" s="17">
        <f t="shared" si="140"/>
        <v>0</v>
      </c>
      <c r="AN577" s="17">
        <f t="shared" si="140"/>
        <v>0</v>
      </c>
      <c r="AO577" s="17">
        <f t="shared" si="140"/>
        <v>-3901.5798383472343</v>
      </c>
      <c r="AP577" s="17">
        <f t="shared" si="134"/>
        <v>0</v>
      </c>
      <c r="AQ577" s="17">
        <f t="shared" si="134"/>
        <v>0</v>
      </c>
      <c r="AR577" s="17">
        <f t="shared" si="134"/>
        <v>0</v>
      </c>
      <c r="AT577">
        <v>1</v>
      </c>
      <c r="AU577">
        <v>0</v>
      </c>
      <c r="AV577">
        <v>0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0</v>
      </c>
    </row>
    <row r="578" spans="3:55" x14ac:dyDescent="0.25">
      <c r="C578" s="17"/>
      <c r="D578" s="30">
        <f t="shared" si="125"/>
        <v>-2273.9075109528449</v>
      </c>
      <c r="E578" s="17">
        <f t="shared" si="126"/>
        <v>1986.6597914390695</v>
      </c>
      <c r="F578" s="30">
        <f t="shared" si="127"/>
        <v>-287.24771951377534</v>
      </c>
      <c r="G578">
        <f t="shared" si="128"/>
        <v>6</v>
      </c>
      <c r="H578" s="31">
        <f t="shared" si="129"/>
        <v>9.7699716664180632E-4</v>
      </c>
      <c r="I578" s="30">
        <f t="shared" si="130"/>
        <v>2</v>
      </c>
      <c r="J578" s="2"/>
      <c r="K578" s="20">
        <v>100</v>
      </c>
      <c r="L578" s="7">
        <f t="shared" si="138"/>
        <v>113.7778787354118</v>
      </c>
      <c r="M578" s="7">
        <f t="shared" si="138"/>
        <v>98.094719243534911</v>
      </c>
      <c r="N578" s="7">
        <f t="shared" si="138"/>
        <v>84.573328756155163</v>
      </c>
      <c r="O578" s="7">
        <f t="shared" si="138"/>
        <v>72.915728716641482</v>
      </c>
      <c r="P578" s="7">
        <f t="shared" si="138"/>
        <v>82.961969398262184</v>
      </c>
      <c r="Q578" s="7">
        <f t="shared" si="137"/>
        <v>94.392368938464202</v>
      </c>
      <c r="R578" s="7">
        <f t="shared" si="137"/>
        <v>107.39763506628832</v>
      </c>
      <c r="S578" s="7">
        <f t="shared" si="137"/>
        <v>92.593929297508112</v>
      </c>
      <c r="T578" s="7">
        <f t="shared" si="137"/>
        <v>105.35140859247173</v>
      </c>
      <c r="U578" s="7">
        <f t="shared" si="137"/>
        <v>119.8665979143907</v>
      </c>
      <c r="W578" s="20">
        <v>100</v>
      </c>
      <c r="X578" s="7">
        <f t="shared" si="141"/>
        <v>87.890547012700083</v>
      </c>
      <c r="Y578" s="7">
        <f t="shared" si="141"/>
        <v>103.87831843691006</v>
      </c>
      <c r="Z578" s="7">
        <f t="shared" si="141"/>
        <v>119.86608986112005</v>
      </c>
      <c r="AA578" s="7">
        <f t="shared" si="139"/>
        <v>100</v>
      </c>
      <c r="AB578" s="7">
        <f t="shared" si="139"/>
        <v>87.890547012700083</v>
      </c>
      <c r="AC578" s="7">
        <f t="shared" si="139"/>
        <v>75.781094025400165</v>
      </c>
      <c r="AD578" s="7">
        <f t="shared" si="133"/>
        <v>100</v>
      </c>
      <c r="AE578" s="7">
        <f t="shared" si="133"/>
        <v>115.98777142420998</v>
      </c>
      <c r="AF578" s="7">
        <f t="shared" si="133"/>
        <v>103.87831843691006</v>
      </c>
      <c r="AG578" s="7">
        <f t="shared" si="131"/>
        <v>91.768865449610146</v>
      </c>
      <c r="AI578" s="17">
        <f t="shared" si="132"/>
        <v>0</v>
      </c>
      <c r="AJ578" s="17">
        <f t="shared" si="142"/>
        <v>0</v>
      </c>
      <c r="AK578" s="17">
        <f t="shared" si="142"/>
        <v>0</v>
      </c>
      <c r="AL578" s="17">
        <f t="shared" si="142"/>
        <v>2614.310422925219</v>
      </c>
      <c r="AM578" s="17">
        <f t="shared" si="140"/>
        <v>0</v>
      </c>
      <c r="AN578" s="17">
        <f t="shared" si="140"/>
        <v>0</v>
      </c>
      <c r="AO578" s="17">
        <f t="shared" si="140"/>
        <v>-3901.5798383472343</v>
      </c>
      <c r="AP578" s="17">
        <f t="shared" si="134"/>
        <v>0</v>
      </c>
      <c r="AQ578" s="17">
        <f t="shared" si="134"/>
        <v>0</v>
      </c>
      <c r="AR578" s="17">
        <f t="shared" si="134"/>
        <v>0</v>
      </c>
      <c r="AT578">
        <v>1</v>
      </c>
      <c r="AU578">
        <v>0</v>
      </c>
      <c r="AV578">
        <v>0</v>
      </c>
      <c r="AW578">
        <v>0</v>
      </c>
      <c r="AX578">
        <v>1</v>
      </c>
      <c r="AY578">
        <v>1</v>
      </c>
      <c r="AZ578">
        <v>1</v>
      </c>
      <c r="BA578">
        <v>0</v>
      </c>
      <c r="BB578">
        <v>1</v>
      </c>
      <c r="BC578">
        <v>1</v>
      </c>
    </row>
    <row r="579" spans="3:55" x14ac:dyDescent="0.25">
      <c r="C579" s="17"/>
      <c r="D579" s="30">
        <f t="shared" si="125"/>
        <v>517.16265909301001</v>
      </c>
      <c r="E579" s="17">
        <f t="shared" si="126"/>
        <v>-917.02450190521881</v>
      </c>
      <c r="F579" s="30">
        <f t="shared" si="127"/>
        <v>-399.86184281220881</v>
      </c>
      <c r="G579">
        <f t="shared" si="128"/>
        <v>5</v>
      </c>
      <c r="H579" s="31">
        <f t="shared" si="129"/>
        <v>9.7656225800141683E-4</v>
      </c>
      <c r="I579" s="30">
        <f t="shared" si="130"/>
        <v>2</v>
      </c>
      <c r="J579" s="2"/>
      <c r="K579" s="20">
        <v>100</v>
      </c>
      <c r="L579" s="7">
        <f t="shared" si="138"/>
        <v>113.7778787354118</v>
      </c>
      <c r="M579" s="7">
        <f t="shared" si="138"/>
        <v>98.094719243534911</v>
      </c>
      <c r="N579" s="7">
        <f t="shared" si="138"/>
        <v>84.573328756155163</v>
      </c>
      <c r="O579" s="7">
        <f t="shared" si="138"/>
        <v>72.915728716641482</v>
      </c>
      <c r="P579" s="7">
        <f t="shared" si="138"/>
        <v>82.961969398262184</v>
      </c>
      <c r="Q579" s="7">
        <f t="shared" si="137"/>
        <v>94.392368938464202</v>
      </c>
      <c r="R579" s="7">
        <f t="shared" si="137"/>
        <v>107.39763506628832</v>
      </c>
      <c r="S579" s="7">
        <f t="shared" si="137"/>
        <v>122.19475099042162</v>
      </c>
      <c r="T579" s="7">
        <f t="shared" si="137"/>
        <v>105.35140859247173</v>
      </c>
      <c r="U579" s="7">
        <f t="shared" si="137"/>
        <v>90.829754980947811</v>
      </c>
      <c r="W579" s="20">
        <v>100</v>
      </c>
      <c r="X579" s="7">
        <f t="shared" si="141"/>
        <v>87.890547012700083</v>
      </c>
      <c r="Y579" s="7">
        <f t="shared" si="141"/>
        <v>103.87831843691006</v>
      </c>
      <c r="Z579" s="7">
        <f t="shared" si="141"/>
        <v>119.86608986112005</v>
      </c>
      <c r="AA579" s="7">
        <f t="shared" si="139"/>
        <v>100</v>
      </c>
      <c r="AB579" s="7">
        <f t="shared" si="139"/>
        <v>87.890547012700083</v>
      </c>
      <c r="AC579" s="7">
        <f t="shared" si="139"/>
        <v>75.781094025400165</v>
      </c>
      <c r="AD579" s="7">
        <f t="shared" si="133"/>
        <v>100</v>
      </c>
      <c r="AE579" s="7">
        <f t="shared" si="133"/>
        <v>87.890547012700083</v>
      </c>
      <c r="AF579" s="7">
        <f t="shared" si="133"/>
        <v>103.87831843691006</v>
      </c>
      <c r="AG579" s="7">
        <f t="shared" si="131"/>
        <v>119.86608986112005</v>
      </c>
      <c r="AI579" s="17">
        <f t="shared" si="132"/>
        <v>0</v>
      </c>
      <c r="AJ579" s="17">
        <f t="shared" si="142"/>
        <v>0</v>
      </c>
      <c r="AK579" s="17">
        <f t="shared" si="142"/>
        <v>0</v>
      </c>
      <c r="AL579" s="17">
        <f t="shared" si="142"/>
        <v>2614.310422925219</v>
      </c>
      <c r="AM579" s="17">
        <f t="shared" si="140"/>
        <v>0</v>
      </c>
      <c r="AN579" s="17">
        <f t="shared" si="140"/>
        <v>0</v>
      </c>
      <c r="AO579" s="17">
        <f t="shared" si="140"/>
        <v>-3901.5798383472343</v>
      </c>
      <c r="AP579" s="17">
        <f t="shared" si="134"/>
        <v>0</v>
      </c>
      <c r="AQ579" s="17">
        <f t="shared" si="134"/>
        <v>0</v>
      </c>
      <c r="AR579" s="17">
        <f t="shared" si="134"/>
        <v>0</v>
      </c>
      <c r="AT579">
        <v>1</v>
      </c>
      <c r="AU579">
        <v>0</v>
      </c>
      <c r="AV579">
        <v>0</v>
      </c>
      <c r="AW579">
        <v>0</v>
      </c>
      <c r="AX579">
        <v>1</v>
      </c>
      <c r="AY579">
        <v>1</v>
      </c>
      <c r="AZ579">
        <v>1</v>
      </c>
      <c r="BA579">
        <v>1</v>
      </c>
      <c r="BB579">
        <v>0</v>
      </c>
      <c r="BC579">
        <v>0</v>
      </c>
    </row>
    <row r="580" spans="3:55" x14ac:dyDescent="0.25">
      <c r="C580" s="17"/>
      <c r="D580" s="30">
        <f t="shared" si="125"/>
        <v>-2273.9075109528449</v>
      </c>
      <c r="E580" s="17">
        <f t="shared" si="126"/>
        <v>1986.6597914390695</v>
      </c>
      <c r="F580" s="30">
        <f t="shared" si="127"/>
        <v>-287.24771951377534</v>
      </c>
      <c r="G580">
        <f t="shared" si="128"/>
        <v>6</v>
      </c>
      <c r="H580" s="31">
        <f t="shared" si="129"/>
        <v>9.7699716664180632E-4</v>
      </c>
      <c r="I580" s="30">
        <f t="shared" si="130"/>
        <v>2</v>
      </c>
      <c r="J580" s="2"/>
      <c r="K580" s="20">
        <v>100</v>
      </c>
      <c r="L580" s="7">
        <f t="shared" si="138"/>
        <v>113.7778787354118</v>
      </c>
      <c r="M580" s="7">
        <f t="shared" si="138"/>
        <v>98.094719243534911</v>
      </c>
      <c r="N580" s="7">
        <f t="shared" si="138"/>
        <v>84.573328756155163</v>
      </c>
      <c r="O580" s="7">
        <f t="shared" si="138"/>
        <v>72.915728716641482</v>
      </c>
      <c r="P580" s="7">
        <f t="shared" si="138"/>
        <v>82.961969398262184</v>
      </c>
      <c r="Q580" s="7">
        <f t="shared" si="137"/>
        <v>94.392368938464202</v>
      </c>
      <c r="R580" s="7">
        <f t="shared" si="137"/>
        <v>107.39763506628832</v>
      </c>
      <c r="S580" s="7">
        <f t="shared" si="137"/>
        <v>122.19475099042162</v>
      </c>
      <c r="T580" s="7">
        <f t="shared" si="137"/>
        <v>105.35140859247173</v>
      </c>
      <c r="U580" s="7">
        <f t="shared" si="137"/>
        <v>119.8665979143907</v>
      </c>
      <c r="W580" s="20">
        <v>100</v>
      </c>
      <c r="X580" s="7">
        <f t="shared" si="141"/>
        <v>87.890547012700083</v>
      </c>
      <c r="Y580" s="7">
        <f t="shared" si="141"/>
        <v>103.87831843691006</v>
      </c>
      <c r="Z580" s="7">
        <f t="shared" si="141"/>
        <v>119.86608986112005</v>
      </c>
      <c r="AA580" s="7">
        <f t="shared" si="139"/>
        <v>100</v>
      </c>
      <c r="AB580" s="7">
        <f t="shared" si="139"/>
        <v>87.890547012700083</v>
      </c>
      <c r="AC580" s="7">
        <f t="shared" si="139"/>
        <v>75.781094025400165</v>
      </c>
      <c r="AD580" s="7">
        <f t="shared" si="133"/>
        <v>100</v>
      </c>
      <c r="AE580" s="7">
        <f t="shared" si="133"/>
        <v>87.890547012700083</v>
      </c>
      <c r="AF580" s="7">
        <f t="shared" si="133"/>
        <v>103.87831843691006</v>
      </c>
      <c r="AG580" s="7">
        <f t="shared" si="131"/>
        <v>91.768865449610146</v>
      </c>
      <c r="AI580" s="17">
        <f t="shared" si="132"/>
        <v>0</v>
      </c>
      <c r="AJ580" s="17">
        <f t="shared" si="142"/>
        <v>0</v>
      </c>
      <c r="AK580" s="17">
        <f t="shared" si="142"/>
        <v>0</v>
      </c>
      <c r="AL580" s="17">
        <f t="shared" si="142"/>
        <v>2614.310422925219</v>
      </c>
      <c r="AM580" s="17">
        <f t="shared" si="140"/>
        <v>0</v>
      </c>
      <c r="AN580" s="17">
        <f t="shared" si="140"/>
        <v>0</v>
      </c>
      <c r="AO580" s="17">
        <f t="shared" si="140"/>
        <v>-3901.5798383472343</v>
      </c>
      <c r="AP580" s="17">
        <f t="shared" si="134"/>
        <v>0</v>
      </c>
      <c r="AQ580" s="17">
        <f t="shared" si="134"/>
        <v>0</v>
      </c>
      <c r="AR580" s="17">
        <f t="shared" si="134"/>
        <v>0</v>
      </c>
      <c r="AT580">
        <v>1</v>
      </c>
      <c r="AU580">
        <v>0</v>
      </c>
      <c r="AV580">
        <v>0</v>
      </c>
      <c r="AW580">
        <v>0</v>
      </c>
      <c r="AX580">
        <v>1</v>
      </c>
      <c r="AY580">
        <v>1</v>
      </c>
      <c r="AZ580">
        <v>1</v>
      </c>
      <c r="BA580">
        <v>1</v>
      </c>
      <c r="BB580">
        <v>0</v>
      </c>
      <c r="BC580">
        <v>1</v>
      </c>
    </row>
    <row r="581" spans="3:55" x14ac:dyDescent="0.25">
      <c r="C581" s="17"/>
      <c r="D581" s="30">
        <f t="shared" si="125"/>
        <v>-2273.9075109528449</v>
      </c>
      <c r="E581" s="17">
        <f t="shared" si="126"/>
        <v>1986.6597914390695</v>
      </c>
      <c r="F581" s="30">
        <f t="shared" si="127"/>
        <v>-287.24771951377534</v>
      </c>
      <c r="G581">
        <f t="shared" si="128"/>
        <v>6</v>
      </c>
      <c r="H581" s="31">
        <f t="shared" si="129"/>
        <v>9.7699716664180632E-4</v>
      </c>
      <c r="I581" s="30">
        <f t="shared" si="130"/>
        <v>2</v>
      </c>
      <c r="J581" s="2"/>
      <c r="K581" s="20">
        <v>100</v>
      </c>
      <c r="L581" s="7">
        <f t="shared" si="138"/>
        <v>113.7778787354118</v>
      </c>
      <c r="M581" s="7">
        <f t="shared" si="138"/>
        <v>98.094719243534911</v>
      </c>
      <c r="N581" s="7">
        <f t="shared" si="138"/>
        <v>84.573328756155163</v>
      </c>
      <c r="O581" s="7">
        <f t="shared" si="138"/>
        <v>72.915728716641482</v>
      </c>
      <c r="P581" s="7">
        <f t="shared" si="138"/>
        <v>82.961969398262184</v>
      </c>
      <c r="Q581" s="7">
        <f t="shared" si="137"/>
        <v>94.392368938464202</v>
      </c>
      <c r="R581" s="7">
        <f t="shared" si="137"/>
        <v>107.39763506628832</v>
      </c>
      <c r="S581" s="7">
        <f t="shared" si="137"/>
        <v>122.19475099042162</v>
      </c>
      <c r="T581" s="7">
        <f t="shared" si="137"/>
        <v>139.03059560292033</v>
      </c>
      <c r="U581" s="7">
        <f t="shared" si="137"/>
        <v>119.8665979143907</v>
      </c>
      <c r="W581" s="20">
        <v>100</v>
      </c>
      <c r="X581" s="7">
        <f t="shared" si="141"/>
        <v>87.890547012700083</v>
      </c>
      <c r="Y581" s="7">
        <f t="shared" si="141"/>
        <v>103.87831843691006</v>
      </c>
      <c r="Z581" s="7">
        <f t="shared" si="141"/>
        <v>119.86608986112005</v>
      </c>
      <c r="AA581" s="7">
        <f t="shared" si="139"/>
        <v>100</v>
      </c>
      <c r="AB581" s="7">
        <f t="shared" si="139"/>
        <v>87.890547012700083</v>
      </c>
      <c r="AC581" s="7">
        <f t="shared" si="139"/>
        <v>75.781094025400165</v>
      </c>
      <c r="AD581" s="7">
        <f t="shared" si="133"/>
        <v>100</v>
      </c>
      <c r="AE581" s="7">
        <f t="shared" si="133"/>
        <v>87.890547012700083</v>
      </c>
      <c r="AF581" s="7">
        <f t="shared" si="133"/>
        <v>75.781094025400165</v>
      </c>
      <c r="AG581" s="7">
        <f t="shared" si="131"/>
        <v>91.768865449610146</v>
      </c>
      <c r="AI581" s="17">
        <f t="shared" si="132"/>
        <v>0</v>
      </c>
      <c r="AJ581" s="17">
        <f t="shared" si="142"/>
        <v>0</v>
      </c>
      <c r="AK581" s="17">
        <f t="shared" si="142"/>
        <v>0</v>
      </c>
      <c r="AL581" s="17">
        <f t="shared" si="142"/>
        <v>2614.310422925219</v>
      </c>
      <c r="AM581" s="17">
        <f t="shared" si="140"/>
        <v>0</v>
      </c>
      <c r="AN581" s="17">
        <f t="shared" si="140"/>
        <v>0</v>
      </c>
      <c r="AO581" s="17">
        <f t="shared" si="140"/>
        <v>-3901.5798383472343</v>
      </c>
      <c r="AP581" s="17">
        <f t="shared" si="134"/>
        <v>0</v>
      </c>
      <c r="AQ581" s="17">
        <f t="shared" si="134"/>
        <v>0</v>
      </c>
      <c r="AR581" s="17">
        <f t="shared" si="134"/>
        <v>0</v>
      </c>
      <c r="AT581">
        <v>1</v>
      </c>
      <c r="AU581">
        <v>0</v>
      </c>
      <c r="AV581">
        <v>0</v>
      </c>
      <c r="AW581">
        <v>0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0</v>
      </c>
    </row>
    <row r="582" spans="3:55" x14ac:dyDescent="0.25">
      <c r="C582" s="17"/>
      <c r="D582" s="30">
        <f t="shared" si="125"/>
        <v>-7033.9094756093564</v>
      </c>
      <c r="E582" s="17">
        <f t="shared" si="126"/>
        <v>5818.6062470211482</v>
      </c>
      <c r="F582" s="30">
        <f t="shared" si="127"/>
        <v>-1215.3032285882082</v>
      </c>
      <c r="G582">
        <f t="shared" si="128"/>
        <v>7</v>
      </c>
      <c r="H582" s="31">
        <f t="shared" si="129"/>
        <v>9.7743226896726152E-4</v>
      </c>
      <c r="I582" s="30">
        <f t="shared" si="130"/>
        <v>2</v>
      </c>
      <c r="J582" s="2"/>
      <c r="K582" s="20">
        <v>100</v>
      </c>
      <c r="L582" s="7">
        <f t="shared" si="138"/>
        <v>113.7778787354118</v>
      </c>
      <c r="M582" s="7">
        <f t="shared" si="138"/>
        <v>98.094719243534911</v>
      </c>
      <c r="N582" s="7">
        <f t="shared" si="138"/>
        <v>84.573328756155163</v>
      </c>
      <c r="O582" s="7">
        <f t="shared" si="138"/>
        <v>72.915728716641482</v>
      </c>
      <c r="P582" s="7">
        <f t="shared" si="138"/>
        <v>82.961969398262184</v>
      </c>
      <c r="Q582" s="7">
        <f t="shared" si="137"/>
        <v>94.392368938464202</v>
      </c>
      <c r="R582" s="7">
        <f t="shared" si="137"/>
        <v>107.39763506628832</v>
      </c>
      <c r="S582" s="7">
        <f t="shared" si="137"/>
        <v>122.19475099042162</v>
      </c>
      <c r="T582" s="7">
        <f t="shared" si="137"/>
        <v>139.03059560292033</v>
      </c>
      <c r="U582" s="7">
        <f t="shared" si="137"/>
        <v>158.18606247021148</v>
      </c>
      <c r="W582" s="20">
        <v>100</v>
      </c>
      <c r="X582" s="7">
        <f t="shared" si="141"/>
        <v>87.890547012700083</v>
      </c>
      <c r="Y582" s="7">
        <f t="shared" si="141"/>
        <v>103.87831843691006</v>
      </c>
      <c r="Z582" s="7">
        <f t="shared" si="141"/>
        <v>119.86608986112005</v>
      </c>
      <c r="AA582" s="7">
        <f t="shared" si="139"/>
        <v>100</v>
      </c>
      <c r="AB582" s="7">
        <f t="shared" si="139"/>
        <v>87.890547012700083</v>
      </c>
      <c r="AC582" s="7">
        <f t="shared" si="139"/>
        <v>75.781094025400165</v>
      </c>
      <c r="AD582" s="7">
        <f t="shared" si="133"/>
        <v>100</v>
      </c>
      <c r="AE582" s="7">
        <f t="shared" si="133"/>
        <v>87.890547012700083</v>
      </c>
      <c r="AF582" s="7">
        <f t="shared" si="133"/>
        <v>75.781094025400165</v>
      </c>
      <c r="AG582" s="7">
        <f t="shared" si="131"/>
        <v>63.671641038100248</v>
      </c>
      <c r="AI582" s="17">
        <f t="shared" si="132"/>
        <v>0</v>
      </c>
      <c r="AJ582" s="17">
        <f t="shared" si="142"/>
        <v>0</v>
      </c>
      <c r="AK582" s="17">
        <f t="shared" si="142"/>
        <v>0</v>
      </c>
      <c r="AL582" s="17">
        <f t="shared" si="142"/>
        <v>2614.310422925219</v>
      </c>
      <c r="AM582" s="17">
        <f t="shared" si="140"/>
        <v>0</v>
      </c>
      <c r="AN582" s="17">
        <f t="shared" si="140"/>
        <v>0</v>
      </c>
      <c r="AO582" s="17">
        <f t="shared" si="140"/>
        <v>-3901.5798383472343</v>
      </c>
      <c r="AP582" s="17">
        <f t="shared" si="134"/>
        <v>0</v>
      </c>
      <c r="AQ582" s="17">
        <f t="shared" si="134"/>
        <v>0</v>
      </c>
      <c r="AR582" s="17">
        <f t="shared" si="134"/>
        <v>0</v>
      </c>
      <c r="AT582">
        <v>1</v>
      </c>
      <c r="AU582">
        <v>0</v>
      </c>
      <c r="AV582">
        <v>0</v>
      </c>
      <c r="AW582">
        <v>0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</row>
    <row r="583" spans="3:55" x14ac:dyDescent="0.25">
      <c r="C583" s="17"/>
      <c r="D583" s="30">
        <f t="shared" ref="D583:D646" si="143">SUM(AI583:AR583)+(AG583-100)*U583</f>
        <v>5672.3068240524963</v>
      </c>
      <c r="E583" s="17">
        <f t="shared" ref="E583:E646" si="144">100*(U583-K583)</f>
        <v>-6047.9900177581994</v>
      </c>
      <c r="F583" s="30">
        <f t="shared" ref="F583:F646" si="145">D583+E583</f>
        <v>-375.68319370570316</v>
      </c>
      <c r="G583">
        <f t="shared" ref="G583:G646" si="146">SUM(AT583:BC583)</f>
        <v>2</v>
      </c>
      <c r="H583" s="31">
        <f t="shared" ref="H583:H646" si="147">K$2^G583*K$3^(10-G583)</f>
        <v>9.7525869332865155E-4</v>
      </c>
      <c r="I583" s="30">
        <f t="shared" ref="I583:I646" si="148">10-COUNTIF(AI583:AR583,0)</f>
        <v>2</v>
      </c>
      <c r="J583" s="2"/>
      <c r="K583" s="20">
        <v>100</v>
      </c>
      <c r="L583" s="7">
        <f t="shared" si="138"/>
        <v>113.7778787354118</v>
      </c>
      <c r="M583" s="7">
        <f t="shared" si="138"/>
        <v>98.094719243534911</v>
      </c>
      <c r="N583" s="7">
        <f t="shared" si="138"/>
        <v>84.573328756155163</v>
      </c>
      <c r="O583" s="7">
        <f t="shared" si="138"/>
        <v>96.225739434679383</v>
      </c>
      <c r="P583" s="7">
        <f t="shared" si="138"/>
        <v>82.961969398262184</v>
      </c>
      <c r="Q583" s="7">
        <f t="shared" si="137"/>
        <v>71.526479368967017</v>
      </c>
      <c r="R583" s="7">
        <f t="shared" si="137"/>
        <v>61.667258962471436</v>
      </c>
      <c r="S583" s="7">
        <f t="shared" si="137"/>
        <v>53.167034942788547</v>
      </c>
      <c r="T583" s="7">
        <f t="shared" si="137"/>
        <v>45.838483048645813</v>
      </c>
      <c r="U583" s="7">
        <f t="shared" si="137"/>
        <v>39.520099822418004</v>
      </c>
      <c r="W583" s="20">
        <v>100</v>
      </c>
      <c r="X583" s="7">
        <f t="shared" si="141"/>
        <v>87.890547012700083</v>
      </c>
      <c r="Y583" s="7">
        <f t="shared" si="141"/>
        <v>103.87831843691006</v>
      </c>
      <c r="Z583" s="7">
        <f t="shared" si="141"/>
        <v>119.86608986112005</v>
      </c>
      <c r="AA583" s="7">
        <f t="shared" si="139"/>
        <v>107.75663687382013</v>
      </c>
      <c r="AB583" s="7">
        <f t="shared" si="139"/>
        <v>123.74440829803011</v>
      </c>
      <c r="AC583" s="7">
        <f t="shared" si="139"/>
        <v>100</v>
      </c>
      <c r="AD583" s="7">
        <f t="shared" si="133"/>
        <v>115.98777142420998</v>
      </c>
      <c r="AE583" s="7">
        <f t="shared" si="133"/>
        <v>131.97554284841996</v>
      </c>
      <c r="AF583" s="7">
        <f t="shared" si="133"/>
        <v>100</v>
      </c>
      <c r="AG583" s="7">
        <f t="shared" ref="AG583:AG646" si="149">-BC583*$L$2-(1-BC583)*$L$3+AF583</f>
        <v>115.98777142420998</v>
      </c>
      <c r="AI583" s="17">
        <f t="shared" ref="AI583:AI646" si="150">IF(X583=100,(AT583*$L$2+(1-AT583)*$L$3+W583)-100,0)*L583</f>
        <v>0</v>
      </c>
      <c r="AJ583" s="17">
        <f t="shared" si="142"/>
        <v>0</v>
      </c>
      <c r="AK583" s="17">
        <f t="shared" si="142"/>
        <v>0</v>
      </c>
      <c r="AL583" s="17">
        <f t="shared" si="142"/>
        <v>0</v>
      </c>
      <c r="AM583" s="17">
        <f t="shared" si="140"/>
        <v>0</v>
      </c>
      <c r="AN583" s="17">
        <f t="shared" si="140"/>
        <v>2841.9029331868956</v>
      </c>
      <c r="AO583" s="17">
        <f t="shared" si="140"/>
        <v>0</v>
      </c>
      <c r="AP583" s="17">
        <f t="shared" si="134"/>
        <v>0</v>
      </c>
      <c r="AQ583" s="17">
        <f t="shared" si="134"/>
        <v>2198.5655682428201</v>
      </c>
      <c r="AR583" s="17">
        <f t="shared" si="134"/>
        <v>0</v>
      </c>
      <c r="AT583">
        <v>1</v>
      </c>
      <c r="AU583">
        <v>0</v>
      </c>
      <c r="AV583">
        <v>0</v>
      </c>
      <c r="AW583">
        <v>1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</row>
    <row r="584" spans="3:55" x14ac:dyDescent="0.25">
      <c r="C584" s="17"/>
      <c r="D584" s="30">
        <f t="shared" si="143"/>
        <v>4408.9114405702439</v>
      </c>
      <c r="E584" s="17">
        <f t="shared" si="144"/>
        <v>-4784.5946342759471</v>
      </c>
      <c r="F584" s="30">
        <f t="shared" si="145"/>
        <v>-375.68319370570316</v>
      </c>
      <c r="G584">
        <f t="shared" si="146"/>
        <v>3</v>
      </c>
      <c r="H584" s="31">
        <f t="shared" si="147"/>
        <v>9.7569302143100045E-4</v>
      </c>
      <c r="I584" s="30">
        <f t="shared" si="148"/>
        <v>2</v>
      </c>
      <c r="J584" s="2"/>
      <c r="K584" s="20">
        <v>100</v>
      </c>
      <c r="L584" s="7">
        <f t="shared" si="138"/>
        <v>113.7778787354118</v>
      </c>
      <c r="M584" s="7">
        <f t="shared" si="138"/>
        <v>98.094719243534911</v>
      </c>
      <c r="N584" s="7">
        <f t="shared" si="138"/>
        <v>84.573328756155163</v>
      </c>
      <c r="O584" s="7">
        <f t="shared" si="138"/>
        <v>96.225739434679383</v>
      </c>
      <c r="P584" s="7">
        <f t="shared" si="138"/>
        <v>82.961969398262184</v>
      </c>
      <c r="Q584" s="7">
        <f t="shared" si="137"/>
        <v>71.526479368967017</v>
      </c>
      <c r="R584" s="7">
        <f t="shared" si="137"/>
        <v>61.667258962471436</v>
      </c>
      <c r="S584" s="7">
        <f t="shared" si="137"/>
        <v>53.167034942788547</v>
      </c>
      <c r="T584" s="7">
        <f t="shared" si="137"/>
        <v>45.838483048645813</v>
      </c>
      <c r="U584" s="7">
        <f t="shared" si="137"/>
        <v>52.154053657240532</v>
      </c>
      <c r="W584" s="20">
        <v>100</v>
      </c>
      <c r="X584" s="7">
        <f t="shared" si="141"/>
        <v>87.890547012700083</v>
      </c>
      <c r="Y584" s="7">
        <f t="shared" si="141"/>
        <v>103.87831843691006</v>
      </c>
      <c r="Z584" s="7">
        <f t="shared" si="141"/>
        <v>119.86608986112005</v>
      </c>
      <c r="AA584" s="7">
        <f t="shared" si="139"/>
        <v>107.75663687382013</v>
      </c>
      <c r="AB584" s="7">
        <f t="shared" si="139"/>
        <v>123.74440829803011</v>
      </c>
      <c r="AC584" s="7">
        <f t="shared" si="139"/>
        <v>100</v>
      </c>
      <c r="AD584" s="7">
        <f t="shared" si="133"/>
        <v>115.98777142420998</v>
      </c>
      <c r="AE584" s="7">
        <f t="shared" si="133"/>
        <v>131.97554284841996</v>
      </c>
      <c r="AF584" s="7">
        <f t="shared" si="133"/>
        <v>100</v>
      </c>
      <c r="AG584" s="7">
        <f t="shared" si="149"/>
        <v>87.890547012700083</v>
      </c>
      <c r="AI584" s="17">
        <f t="shared" si="150"/>
        <v>0</v>
      </c>
      <c r="AJ584" s="17">
        <f t="shared" si="142"/>
        <v>0</v>
      </c>
      <c r="AK584" s="17">
        <f t="shared" si="142"/>
        <v>0</v>
      </c>
      <c r="AL584" s="17">
        <f t="shared" si="142"/>
        <v>0</v>
      </c>
      <c r="AM584" s="17">
        <f t="shared" si="140"/>
        <v>0</v>
      </c>
      <c r="AN584" s="17">
        <f t="shared" si="140"/>
        <v>2841.9029331868956</v>
      </c>
      <c r="AO584" s="17">
        <f t="shared" si="140"/>
        <v>0</v>
      </c>
      <c r="AP584" s="17">
        <f t="shared" si="134"/>
        <v>0</v>
      </c>
      <c r="AQ584" s="17">
        <f t="shared" si="134"/>
        <v>2198.5655682428201</v>
      </c>
      <c r="AR584" s="17">
        <f t="shared" si="134"/>
        <v>0</v>
      </c>
      <c r="AT584">
        <v>1</v>
      </c>
      <c r="AU584">
        <v>0</v>
      </c>
      <c r="AV584">
        <v>0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</v>
      </c>
    </row>
    <row r="585" spans="3:55" x14ac:dyDescent="0.25">
      <c r="C585" s="17"/>
      <c r="D585" s="30">
        <f t="shared" si="143"/>
        <v>4711.827138481256</v>
      </c>
      <c r="E585" s="17">
        <f t="shared" si="144"/>
        <v>-4784.5946342759471</v>
      </c>
      <c r="F585" s="30">
        <f t="shared" si="145"/>
        <v>-72.767495794691058</v>
      </c>
      <c r="G585">
        <f t="shared" si="146"/>
        <v>3</v>
      </c>
      <c r="H585" s="31">
        <f t="shared" si="147"/>
        <v>9.7569302143100045E-4</v>
      </c>
      <c r="I585" s="30">
        <f t="shared" si="148"/>
        <v>1</v>
      </c>
      <c r="J585" s="2"/>
      <c r="K585" s="20">
        <v>100</v>
      </c>
      <c r="L585" s="7">
        <f t="shared" si="138"/>
        <v>113.7778787354118</v>
      </c>
      <c r="M585" s="7">
        <f t="shared" si="138"/>
        <v>98.094719243534911</v>
      </c>
      <c r="N585" s="7">
        <f t="shared" si="138"/>
        <v>84.573328756155163</v>
      </c>
      <c r="O585" s="7">
        <f t="shared" si="138"/>
        <v>96.225739434679383</v>
      </c>
      <c r="P585" s="7">
        <f t="shared" si="138"/>
        <v>82.961969398262184</v>
      </c>
      <c r="Q585" s="7">
        <f t="shared" si="137"/>
        <v>71.526479368967017</v>
      </c>
      <c r="R585" s="7">
        <f t="shared" si="137"/>
        <v>61.667258962471436</v>
      </c>
      <c r="S585" s="7">
        <f t="shared" si="137"/>
        <v>53.167034942788547</v>
      </c>
      <c r="T585" s="7">
        <f t="shared" si="137"/>
        <v>60.492324544419972</v>
      </c>
      <c r="U585" s="7">
        <f t="shared" si="137"/>
        <v>52.154053657240524</v>
      </c>
      <c r="W585" s="20">
        <v>100</v>
      </c>
      <c r="X585" s="7">
        <f t="shared" si="141"/>
        <v>87.890547012700083</v>
      </c>
      <c r="Y585" s="7">
        <f t="shared" si="141"/>
        <v>103.87831843691006</v>
      </c>
      <c r="Z585" s="7">
        <f t="shared" si="141"/>
        <v>119.86608986112005</v>
      </c>
      <c r="AA585" s="7">
        <f t="shared" si="139"/>
        <v>107.75663687382013</v>
      </c>
      <c r="AB585" s="7">
        <f t="shared" si="139"/>
        <v>123.74440829803011</v>
      </c>
      <c r="AC585" s="7">
        <f t="shared" si="139"/>
        <v>100</v>
      </c>
      <c r="AD585" s="7">
        <f t="shared" si="133"/>
        <v>115.98777142420998</v>
      </c>
      <c r="AE585" s="7">
        <f t="shared" si="133"/>
        <v>131.97554284841996</v>
      </c>
      <c r="AF585" s="7">
        <f t="shared" si="133"/>
        <v>119.86608986112005</v>
      </c>
      <c r="AG585" s="7">
        <f t="shared" si="149"/>
        <v>135.85386128533003</v>
      </c>
      <c r="AI585" s="17">
        <f t="shared" si="150"/>
        <v>0</v>
      </c>
      <c r="AJ585" s="17">
        <f t="shared" si="142"/>
        <v>0</v>
      </c>
      <c r="AK585" s="17">
        <f t="shared" si="142"/>
        <v>0</v>
      </c>
      <c r="AL585" s="17">
        <f t="shared" si="142"/>
        <v>0</v>
      </c>
      <c r="AM585" s="17">
        <f t="shared" si="140"/>
        <v>0</v>
      </c>
      <c r="AN585" s="17">
        <f t="shared" si="140"/>
        <v>2841.9029331868956</v>
      </c>
      <c r="AO585" s="17">
        <f t="shared" si="140"/>
        <v>0</v>
      </c>
      <c r="AP585" s="17">
        <f t="shared" si="134"/>
        <v>0</v>
      </c>
      <c r="AQ585" s="17">
        <f t="shared" si="134"/>
        <v>0</v>
      </c>
      <c r="AR585" s="17">
        <f t="shared" si="134"/>
        <v>0</v>
      </c>
      <c r="AT585">
        <v>1</v>
      </c>
      <c r="AU585">
        <v>0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1</v>
      </c>
      <c r="BC585">
        <v>0</v>
      </c>
    </row>
    <row r="586" spans="3:55" x14ac:dyDescent="0.25">
      <c r="C586" s="17"/>
      <c r="D586" s="30">
        <f t="shared" si="143"/>
        <v>3375.7680769281687</v>
      </c>
      <c r="E586" s="17">
        <f t="shared" si="144"/>
        <v>-3117.3116335618088</v>
      </c>
      <c r="F586" s="30">
        <f t="shared" si="145"/>
        <v>258.45644336635996</v>
      </c>
      <c r="G586">
        <f t="shared" si="146"/>
        <v>4</v>
      </c>
      <c r="H586" s="31">
        <f t="shared" si="147"/>
        <v>9.7612754295987511E-4</v>
      </c>
      <c r="I586" s="30">
        <f t="shared" si="148"/>
        <v>1</v>
      </c>
      <c r="J586" s="2"/>
      <c r="K586" s="20">
        <v>100</v>
      </c>
      <c r="L586" s="7">
        <f t="shared" si="138"/>
        <v>113.7778787354118</v>
      </c>
      <c r="M586" s="7">
        <f t="shared" si="138"/>
        <v>98.094719243534911</v>
      </c>
      <c r="N586" s="7">
        <f t="shared" si="138"/>
        <v>84.573328756155163</v>
      </c>
      <c r="O586" s="7">
        <f t="shared" si="138"/>
        <v>96.225739434679383</v>
      </c>
      <c r="P586" s="7">
        <f t="shared" si="138"/>
        <v>82.961969398262184</v>
      </c>
      <c r="Q586" s="7">
        <f t="shared" si="137"/>
        <v>71.526479368967017</v>
      </c>
      <c r="R586" s="7">
        <f t="shared" si="137"/>
        <v>61.667258962471436</v>
      </c>
      <c r="S586" s="7">
        <f t="shared" si="137"/>
        <v>53.167034942788547</v>
      </c>
      <c r="T586" s="7">
        <f t="shared" si="137"/>
        <v>60.492324544419972</v>
      </c>
      <c r="U586" s="7">
        <f t="shared" si="137"/>
        <v>68.82688366438191</v>
      </c>
      <c r="W586" s="20">
        <v>100</v>
      </c>
      <c r="X586" s="7">
        <f t="shared" si="141"/>
        <v>87.890547012700083</v>
      </c>
      <c r="Y586" s="7">
        <f t="shared" si="141"/>
        <v>103.87831843691006</v>
      </c>
      <c r="Z586" s="7">
        <f t="shared" si="141"/>
        <v>119.86608986112005</v>
      </c>
      <c r="AA586" s="7">
        <f t="shared" si="139"/>
        <v>107.75663687382013</v>
      </c>
      <c r="AB586" s="7">
        <f t="shared" si="139"/>
        <v>123.74440829803011</v>
      </c>
      <c r="AC586" s="7">
        <f t="shared" si="139"/>
        <v>100</v>
      </c>
      <c r="AD586" s="7">
        <f t="shared" si="133"/>
        <v>115.98777142420998</v>
      </c>
      <c r="AE586" s="7">
        <f t="shared" si="133"/>
        <v>131.97554284841996</v>
      </c>
      <c r="AF586" s="7">
        <f t="shared" si="133"/>
        <v>119.86608986112005</v>
      </c>
      <c r="AG586" s="7">
        <f t="shared" si="149"/>
        <v>107.75663687382013</v>
      </c>
      <c r="AI586" s="17">
        <f t="shared" si="150"/>
        <v>0</v>
      </c>
      <c r="AJ586" s="17">
        <f t="shared" si="142"/>
        <v>0</v>
      </c>
      <c r="AK586" s="17">
        <f t="shared" si="142"/>
        <v>0</v>
      </c>
      <c r="AL586" s="17">
        <f t="shared" si="142"/>
        <v>0</v>
      </c>
      <c r="AM586" s="17">
        <f t="shared" si="140"/>
        <v>0</v>
      </c>
      <c r="AN586" s="17">
        <f t="shared" si="140"/>
        <v>2841.9029331868956</v>
      </c>
      <c r="AO586" s="17">
        <f t="shared" si="140"/>
        <v>0</v>
      </c>
      <c r="AP586" s="17">
        <f t="shared" si="134"/>
        <v>0</v>
      </c>
      <c r="AQ586" s="17">
        <f t="shared" si="134"/>
        <v>0</v>
      </c>
      <c r="AR586" s="17">
        <f t="shared" si="134"/>
        <v>0</v>
      </c>
      <c r="AT586">
        <v>1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1</v>
      </c>
      <c r="BC586">
        <v>1</v>
      </c>
    </row>
    <row r="587" spans="3:55" x14ac:dyDescent="0.25">
      <c r="C587" s="17"/>
      <c r="D587" s="30">
        <f t="shared" si="143"/>
        <v>4711.827138481257</v>
      </c>
      <c r="E587" s="17">
        <f t="shared" si="144"/>
        <v>-4784.5946342759471</v>
      </c>
      <c r="F587" s="30">
        <f t="shared" si="145"/>
        <v>-72.767495794690149</v>
      </c>
      <c r="G587">
        <f t="shared" si="146"/>
        <v>3</v>
      </c>
      <c r="H587" s="31">
        <f t="shared" si="147"/>
        <v>9.7569302143100045E-4</v>
      </c>
      <c r="I587" s="30">
        <f t="shared" si="148"/>
        <v>1</v>
      </c>
      <c r="J587" s="2"/>
      <c r="K587" s="20">
        <v>100</v>
      </c>
      <c r="L587" s="7">
        <f t="shared" si="138"/>
        <v>113.7778787354118</v>
      </c>
      <c r="M587" s="7">
        <f t="shared" si="138"/>
        <v>98.094719243534911</v>
      </c>
      <c r="N587" s="7">
        <f t="shared" si="138"/>
        <v>84.573328756155163</v>
      </c>
      <c r="O587" s="7">
        <f t="shared" si="138"/>
        <v>96.225739434679383</v>
      </c>
      <c r="P587" s="7">
        <f t="shared" si="138"/>
        <v>82.961969398262184</v>
      </c>
      <c r="Q587" s="7">
        <f t="shared" si="137"/>
        <v>71.526479368967017</v>
      </c>
      <c r="R587" s="7">
        <f t="shared" si="137"/>
        <v>61.667258962471436</v>
      </c>
      <c r="S587" s="7">
        <f t="shared" si="137"/>
        <v>70.163699121773121</v>
      </c>
      <c r="T587" s="7">
        <f t="shared" si="137"/>
        <v>60.492324544419979</v>
      </c>
      <c r="U587" s="7">
        <f t="shared" si="137"/>
        <v>52.154053657240532</v>
      </c>
      <c r="W587" s="20">
        <v>100</v>
      </c>
      <c r="X587" s="7">
        <f t="shared" si="141"/>
        <v>87.890547012700083</v>
      </c>
      <c r="Y587" s="7">
        <f t="shared" si="141"/>
        <v>103.87831843691006</v>
      </c>
      <c r="Z587" s="7">
        <f t="shared" si="141"/>
        <v>119.86608986112005</v>
      </c>
      <c r="AA587" s="7">
        <f t="shared" si="139"/>
        <v>107.75663687382013</v>
      </c>
      <c r="AB587" s="7">
        <f t="shared" si="139"/>
        <v>123.74440829803011</v>
      </c>
      <c r="AC587" s="7">
        <f t="shared" si="139"/>
        <v>100</v>
      </c>
      <c r="AD587" s="7">
        <f t="shared" si="133"/>
        <v>115.98777142420998</v>
      </c>
      <c r="AE587" s="7">
        <f t="shared" si="133"/>
        <v>103.87831843691006</v>
      </c>
      <c r="AF587" s="7">
        <f t="shared" si="133"/>
        <v>119.86608986112005</v>
      </c>
      <c r="AG587" s="7">
        <f t="shared" si="149"/>
        <v>135.85386128533003</v>
      </c>
      <c r="AI587" s="17">
        <f t="shared" si="150"/>
        <v>0</v>
      </c>
      <c r="AJ587" s="17">
        <f t="shared" si="142"/>
        <v>0</v>
      </c>
      <c r="AK587" s="17">
        <f t="shared" si="142"/>
        <v>0</v>
      </c>
      <c r="AL587" s="17">
        <f t="shared" si="142"/>
        <v>0</v>
      </c>
      <c r="AM587" s="17">
        <f t="shared" si="140"/>
        <v>0</v>
      </c>
      <c r="AN587" s="17">
        <f t="shared" si="140"/>
        <v>2841.9029331868956</v>
      </c>
      <c r="AO587" s="17">
        <f t="shared" si="140"/>
        <v>0</v>
      </c>
      <c r="AP587" s="17">
        <f t="shared" si="134"/>
        <v>0</v>
      </c>
      <c r="AQ587" s="17">
        <f t="shared" si="134"/>
        <v>0</v>
      </c>
      <c r="AR587" s="17">
        <f t="shared" si="134"/>
        <v>0</v>
      </c>
      <c r="AT587">
        <v>1</v>
      </c>
      <c r="AU587">
        <v>0</v>
      </c>
      <c r="AV587">
        <v>0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</row>
    <row r="588" spans="3:55" x14ac:dyDescent="0.25">
      <c r="C588" s="17"/>
      <c r="D588" s="30">
        <f t="shared" si="143"/>
        <v>3375.7680769281687</v>
      </c>
      <c r="E588" s="17">
        <f t="shared" si="144"/>
        <v>-3117.3116335618074</v>
      </c>
      <c r="F588" s="30">
        <f t="shared" si="145"/>
        <v>258.45644336636133</v>
      </c>
      <c r="G588">
        <f t="shared" si="146"/>
        <v>4</v>
      </c>
      <c r="H588" s="31">
        <f t="shared" si="147"/>
        <v>9.7612754295987511E-4</v>
      </c>
      <c r="I588" s="30">
        <f t="shared" si="148"/>
        <v>1</v>
      </c>
      <c r="J588" s="2"/>
      <c r="K588" s="20">
        <v>100</v>
      </c>
      <c r="L588" s="7">
        <f t="shared" si="138"/>
        <v>113.7778787354118</v>
      </c>
      <c r="M588" s="7">
        <f t="shared" si="138"/>
        <v>98.094719243534911</v>
      </c>
      <c r="N588" s="7">
        <f t="shared" si="138"/>
        <v>84.573328756155163</v>
      </c>
      <c r="O588" s="7">
        <f t="shared" si="138"/>
        <v>96.225739434679383</v>
      </c>
      <c r="P588" s="7">
        <f t="shared" si="138"/>
        <v>82.961969398262184</v>
      </c>
      <c r="Q588" s="7">
        <f t="shared" si="137"/>
        <v>71.526479368967017</v>
      </c>
      <c r="R588" s="7">
        <f t="shared" si="137"/>
        <v>61.667258962471436</v>
      </c>
      <c r="S588" s="7">
        <f t="shared" si="137"/>
        <v>70.163699121773121</v>
      </c>
      <c r="T588" s="7">
        <f t="shared" si="137"/>
        <v>60.492324544419979</v>
      </c>
      <c r="U588" s="7">
        <f t="shared" si="137"/>
        <v>68.826883664381924</v>
      </c>
      <c r="W588" s="20">
        <v>100</v>
      </c>
      <c r="X588" s="7">
        <f t="shared" si="141"/>
        <v>87.890547012700083</v>
      </c>
      <c r="Y588" s="7">
        <f t="shared" si="141"/>
        <v>103.87831843691006</v>
      </c>
      <c r="Z588" s="7">
        <f t="shared" si="141"/>
        <v>119.86608986112005</v>
      </c>
      <c r="AA588" s="7">
        <f t="shared" si="139"/>
        <v>107.75663687382013</v>
      </c>
      <c r="AB588" s="7">
        <f t="shared" si="139"/>
        <v>123.74440829803011</v>
      </c>
      <c r="AC588" s="7">
        <f t="shared" si="139"/>
        <v>100</v>
      </c>
      <c r="AD588" s="7">
        <f t="shared" si="133"/>
        <v>115.98777142420998</v>
      </c>
      <c r="AE588" s="7">
        <f t="shared" si="133"/>
        <v>103.87831843691006</v>
      </c>
      <c r="AF588" s="7">
        <f t="shared" si="133"/>
        <v>119.86608986112005</v>
      </c>
      <c r="AG588" s="7">
        <f t="shared" si="149"/>
        <v>107.75663687382013</v>
      </c>
      <c r="AI588" s="17">
        <f t="shared" si="150"/>
        <v>0</v>
      </c>
      <c r="AJ588" s="17">
        <f t="shared" si="142"/>
        <v>0</v>
      </c>
      <c r="AK588" s="17">
        <f t="shared" si="142"/>
        <v>0</v>
      </c>
      <c r="AL588" s="17">
        <f t="shared" si="142"/>
        <v>0</v>
      </c>
      <c r="AM588" s="17">
        <f t="shared" si="140"/>
        <v>0</v>
      </c>
      <c r="AN588" s="17">
        <f t="shared" si="140"/>
        <v>2841.9029331868956</v>
      </c>
      <c r="AO588" s="17">
        <f t="shared" si="140"/>
        <v>0</v>
      </c>
      <c r="AP588" s="17">
        <f t="shared" si="134"/>
        <v>0</v>
      </c>
      <c r="AQ588" s="17">
        <f t="shared" si="134"/>
        <v>0</v>
      </c>
      <c r="AR588" s="17">
        <f t="shared" si="134"/>
        <v>0</v>
      </c>
      <c r="AT588">
        <v>1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1</v>
      </c>
    </row>
    <row r="589" spans="3:55" x14ac:dyDescent="0.25">
      <c r="C589" s="17"/>
      <c r="D589" s="30">
        <f t="shared" si="143"/>
        <v>3375.7680769281687</v>
      </c>
      <c r="E589" s="17">
        <f t="shared" si="144"/>
        <v>-3117.3116335618074</v>
      </c>
      <c r="F589" s="30">
        <f t="shared" si="145"/>
        <v>258.45644336636133</v>
      </c>
      <c r="G589">
        <f t="shared" si="146"/>
        <v>4</v>
      </c>
      <c r="H589" s="31">
        <f t="shared" si="147"/>
        <v>9.7612754295987511E-4</v>
      </c>
      <c r="I589" s="30">
        <f t="shared" si="148"/>
        <v>1</v>
      </c>
      <c r="J589" s="2"/>
      <c r="K589" s="20">
        <v>100</v>
      </c>
      <c r="L589" s="7">
        <f t="shared" si="138"/>
        <v>113.7778787354118</v>
      </c>
      <c r="M589" s="7">
        <f t="shared" si="138"/>
        <v>98.094719243534911</v>
      </c>
      <c r="N589" s="7">
        <f t="shared" si="138"/>
        <v>84.573328756155163</v>
      </c>
      <c r="O589" s="7">
        <f t="shared" si="138"/>
        <v>96.225739434679383</v>
      </c>
      <c r="P589" s="7">
        <f t="shared" si="138"/>
        <v>82.961969398262184</v>
      </c>
      <c r="Q589" s="7">
        <f t="shared" si="137"/>
        <v>71.526479368967017</v>
      </c>
      <c r="R589" s="7">
        <f t="shared" si="137"/>
        <v>61.667258962471436</v>
      </c>
      <c r="S589" s="7">
        <f t="shared" si="137"/>
        <v>70.163699121773121</v>
      </c>
      <c r="T589" s="7">
        <f t="shared" si="137"/>
        <v>79.830768503050223</v>
      </c>
      <c r="U589" s="7">
        <f t="shared" si="137"/>
        <v>68.826883664381924</v>
      </c>
      <c r="W589" s="20">
        <v>100</v>
      </c>
      <c r="X589" s="7">
        <f t="shared" si="141"/>
        <v>87.890547012700083</v>
      </c>
      <c r="Y589" s="7">
        <f t="shared" si="141"/>
        <v>103.87831843691006</v>
      </c>
      <c r="Z589" s="7">
        <f t="shared" si="141"/>
        <v>119.86608986112005</v>
      </c>
      <c r="AA589" s="7">
        <f t="shared" si="139"/>
        <v>107.75663687382013</v>
      </c>
      <c r="AB589" s="7">
        <f t="shared" si="139"/>
        <v>123.74440829803011</v>
      </c>
      <c r="AC589" s="7">
        <f t="shared" si="139"/>
        <v>100</v>
      </c>
      <c r="AD589" s="7">
        <f t="shared" si="133"/>
        <v>115.98777142420998</v>
      </c>
      <c r="AE589" s="7">
        <f t="shared" si="133"/>
        <v>103.87831843691006</v>
      </c>
      <c r="AF589" s="7">
        <f t="shared" si="133"/>
        <v>91.768865449610146</v>
      </c>
      <c r="AG589" s="7">
        <f t="shared" si="149"/>
        <v>107.75663687382013</v>
      </c>
      <c r="AI589" s="17">
        <f t="shared" si="150"/>
        <v>0</v>
      </c>
      <c r="AJ589" s="17">
        <f t="shared" si="142"/>
        <v>0</v>
      </c>
      <c r="AK589" s="17">
        <f t="shared" si="142"/>
        <v>0</v>
      </c>
      <c r="AL589" s="17">
        <f t="shared" si="142"/>
        <v>0</v>
      </c>
      <c r="AM589" s="17">
        <f t="shared" si="140"/>
        <v>0</v>
      </c>
      <c r="AN589" s="17">
        <f t="shared" si="140"/>
        <v>2841.9029331868956</v>
      </c>
      <c r="AO589" s="17">
        <f t="shared" si="140"/>
        <v>0</v>
      </c>
      <c r="AP589" s="17">
        <f t="shared" si="134"/>
        <v>0</v>
      </c>
      <c r="AQ589" s="17">
        <f t="shared" si="134"/>
        <v>0</v>
      </c>
      <c r="AR589" s="17">
        <f t="shared" si="134"/>
        <v>0</v>
      </c>
      <c r="AT589">
        <v>1</v>
      </c>
      <c r="AU589">
        <v>0</v>
      </c>
      <c r="AV589">
        <v>0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1</v>
      </c>
      <c r="BC589">
        <v>0</v>
      </c>
    </row>
    <row r="590" spans="3:55" x14ac:dyDescent="0.25">
      <c r="C590" s="17"/>
      <c r="D590" s="30">
        <f t="shared" si="143"/>
        <v>994.37235097001303</v>
      </c>
      <c r="E590" s="17">
        <f t="shared" si="144"/>
        <v>-917.02450190521881</v>
      </c>
      <c r="F590" s="30">
        <f t="shared" si="145"/>
        <v>77.347849064794218</v>
      </c>
      <c r="G590">
        <f t="shared" si="146"/>
        <v>5</v>
      </c>
      <c r="H590" s="31">
        <f t="shared" si="147"/>
        <v>9.7656225800141683E-4</v>
      </c>
      <c r="I590" s="30">
        <f t="shared" si="148"/>
        <v>1</v>
      </c>
      <c r="J590" s="2"/>
      <c r="K590" s="20">
        <v>100</v>
      </c>
      <c r="L590" s="7">
        <f t="shared" si="138"/>
        <v>113.7778787354118</v>
      </c>
      <c r="M590" s="7">
        <f t="shared" si="138"/>
        <v>98.094719243534911</v>
      </c>
      <c r="N590" s="7">
        <f t="shared" si="138"/>
        <v>84.573328756155163</v>
      </c>
      <c r="O590" s="7">
        <f t="shared" si="138"/>
        <v>96.225739434679383</v>
      </c>
      <c r="P590" s="7">
        <f t="shared" si="138"/>
        <v>82.961969398262184</v>
      </c>
      <c r="Q590" s="7">
        <f t="shared" si="137"/>
        <v>71.526479368967017</v>
      </c>
      <c r="R590" s="7">
        <f t="shared" si="137"/>
        <v>61.667258962471436</v>
      </c>
      <c r="S590" s="7">
        <f t="shared" si="137"/>
        <v>70.163699121773121</v>
      </c>
      <c r="T590" s="7">
        <f t="shared" si="137"/>
        <v>79.830768503050223</v>
      </c>
      <c r="U590" s="7">
        <f t="shared" si="137"/>
        <v>90.829754980947811</v>
      </c>
      <c r="W590" s="20">
        <v>100</v>
      </c>
      <c r="X590" s="7">
        <f t="shared" si="141"/>
        <v>87.890547012700083</v>
      </c>
      <c r="Y590" s="7">
        <f t="shared" si="141"/>
        <v>103.87831843691006</v>
      </c>
      <c r="Z590" s="7">
        <f t="shared" si="141"/>
        <v>119.86608986112005</v>
      </c>
      <c r="AA590" s="7">
        <f t="shared" si="139"/>
        <v>107.75663687382013</v>
      </c>
      <c r="AB590" s="7">
        <f t="shared" si="139"/>
        <v>123.74440829803011</v>
      </c>
      <c r="AC590" s="7">
        <f t="shared" si="139"/>
        <v>100</v>
      </c>
      <c r="AD590" s="7">
        <f t="shared" si="133"/>
        <v>115.98777142420998</v>
      </c>
      <c r="AE590" s="7">
        <f t="shared" si="133"/>
        <v>103.87831843691006</v>
      </c>
      <c r="AF590" s="7">
        <f t="shared" si="133"/>
        <v>91.768865449610146</v>
      </c>
      <c r="AG590" s="7">
        <f t="shared" si="149"/>
        <v>79.659412462310229</v>
      </c>
      <c r="AI590" s="17">
        <f t="shared" si="150"/>
        <v>0</v>
      </c>
      <c r="AJ590" s="17">
        <f t="shared" si="142"/>
        <v>0</v>
      </c>
      <c r="AK590" s="17">
        <f t="shared" si="142"/>
        <v>0</v>
      </c>
      <c r="AL590" s="17">
        <f t="shared" si="142"/>
        <v>0</v>
      </c>
      <c r="AM590" s="17">
        <f t="shared" si="140"/>
        <v>0</v>
      </c>
      <c r="AN590" s="17">
        <f t="shared" si="140"/>
        <v>2841.9029331868956</v>
      </c>
      <c r="AO590" s="17">
        <f t="shared" si="140"/>
        <v>0</v>
      </c>
      <c r="AP590" s="17">
        <f t="shared" si="134"/>
        <v>0</v>
      </c>
      <c r="AQ590" s="17">
        <f t="shared" si="134"/>
        <v>0</v>
      </c>
      <c r="AR590" s="17">
        <f t="shared" si="134"/>
        <v>0</v>
      </c>
      <c r="AT590">
        <v>1</v>
      </c>
      <c r="AU590">
        <v>0</v>
      </c>
      <c r="AV590">
        <v>0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1</v>
      </c>
      <c r="BC590">
        <v>1</v>
      </c>
    </row>
    <row r="591" spans="3:55" x14ac:dyDescent="0.25">
      <c r="C591" s="17"/>
      <c r="D591" s="30">
        <f t="shared" si="143"/>
        <v>4711.827138481257</v>
      </c>
      <c r="E591" s="17">
        <f t="shared" si="144"/>
        <v>-4784.5946342759471</v>
      </c>
      <c r="F591" s="30">
        <f t="shared" si="145"/>
        <v>-72.767495794690149</v>
      </c>
      <c r="G591">
        <f t="shared" si="146"/>
        <v>3</v>
      </c>
      <c r="H591" s="31">
        <f t="shared" si="147"/>
        <v>9.7569302143100045E-4</v>
      </c>
      <c r="I591" s="30">
        <f t="shared" si="148"/>
        <v>1</v>
      </c>
      <c r="J591" s="2"/>
      <c r="K591" s="20">
        <v>100</v>
      </c>
      <c r="L591" s="7">
        <f t="shared" si="138"/>
        <v>113.7778787354118</v>
      </c>
      <c r="M591" s="7">
        <f t="shared" si="138"/>
        <v>98.094719243534911</v>
      </c>
      <c r="N591" s="7">
        <f t="shared" si="138"/>
        <v>84.573328756155163</v>
      </c>
      <c r="O591" s="7">
        <f t="shared" si="138"/>
        <v>96.225739434679383</v>
      </c>
      <c r="P591" s="7">
        <f t="shared" si="138"/>
        <v>82.961969398262184</v>
      </c>
      <c r="Q591" s="7">
        <f t="shared" si="137"/>
        <v>71.526479368967017</v>
      </c>
      <c r="R591" s="7">
        <f t="shared" si="137"/>
        <v>81.381310960132637</v>
      </c>
      <c r="S591" s="7">
        <f t="shared" si="137"/>
        <v>70.163699121773121</v>
      </c>
      <c r="T591" s="7">
        <f t="shared" si="137"/>
        <v>60.492324544419979</v>
      </c>
      <c r="U591" s="7">
        <f t="shared" si="137"/>
        <v>52.154053657240532</v>
      </c>
      <c r="W591" s="20">
        <v>100</v>
      </c>
      <c r="X591" s="7">
        <f t="shared" si="141"/>
        <v>87.890547012700083</v>
      </c>
      <c r="Y591" s="7">
        <f t="shared" si="141"/>
        <v>103.87831843691006</v>
      </c>
      <c r="Z591" s="7">
        <f t="shared" si="141"/>
        <v>119.86608986112005</v>
      </c>
      <c r="AA591" s="7">
        <f t="shared" si="139"/>
        <v>107.75663687382013</v>
      </c>
      <c r="AB591" s="7">
        <f t="shared" si="139"/>
        <v>123.74440829803011</v>
      </c>
      <c r="AC591" s="7">
        <f t="shared" si="139"/>
        <v>100</v>
      </c>
      <c r="AD591" s="7">
        <f t="shared" si="133"/>
        <v>87.890547012700083</v>
      </c>
      <c r="AE591" s="7">
        <f t="shared" si="133"/>
        <v>103.87831843691006</v>
      </c>
      <c r="AF591" s="7">
        <f t="shared" si="133"/>
        <v>119.86608986112005</v>
      </c>
      <c r="AG591" s="7">
        <f t="shared" si="149"/>
        <v>135.85386128533003</v>
      </c>
      <c r="AI591" s="17">
        <f t="shared" si="150"/>
        <v>0</v>
      </c>
      <c r="AJ591" s="17">
        <f t="shared" si="142"/>
        <v>0</v>
      </c>
      <c r="AK591" s="17">
        <f t="shared" si="142"/>
        <v>0</v>
      </c>
      <c r="AL591" s="17">
        <f t="shared" si="142"/>
        <v>0</v>
      </c>
      <c r="AM591" s="17">
        <f t="shared" si="140"/>
        <v>0</v>
      </c>
      <c r="AN591" s="17">
        <f t="shared" si="140"/>
        <v>2841.9029331868956</v>
      </c>
      <c r="AO591" s="17">
        <f t="shared" si="140"/>
        <v>0</v>
      </c>
      <c r="AP591" s="17">
        <f t="shared" si="134"/>
        <v>0</v>
      </c>
      <c r="AQ591" s="17">
        <f t="shared" si="134"/>
        <v>0</v>
      </c>
      <c r="AR591" s="17">
        <f t="shared" si="134"/>
        <v>0</v>
      </c>
      <c r="AT591">
        <v>1</v>
      </c>
      <c r="AU591">
        <v>0</v>
      </c>
      <c r="AV591">
        <v>0</v>
      </c>
      <c r="AW591">
        <v>1</v>
      </c>
      <c r="AX591">
        <v>0</v>
      </c>
      <c r="AY591">
        <v>0</v>
      </c>
      <c r="AZ591">
        <v>1</v>
      </c>
      <c r="BA591">
        <v>0</v>
      </c>
      <c r="BB591">
        <v>0</v>
      </c>
      <c r="BC591">
        <v>0</v>
      </c>
    </row>
    <row r="592" spans="3:55" x14ac:dyDescent="0.25">
      <c r="C592" s="17"/>
      <c r="D592" s="30">
        <f t="shared" si="143"/>
        <v>3375.7680769281687</v>
      </c>
      <c r="E592" s="17">
        <f t="shared" si="144"/>
        <v>-3117.3116335618074</v>
      </c>
      <c r="F592" s="30">
        <f t="shared" si="145"/>
        <v>258.45644336636133</v>
      </c>
      <c r="G592">
        <f t="shared" si="146"/>
        <v>4</v>
      </c>
      <c r="H592" s="31">
        <f t="shared" si="147"/>
        <v>9.7612754295987511E-4</v>
      </c>
      <c r="I592" s="30">
        <f t="shared" si="148"/>
        <v>1</v>
      </c>
      <c r="J592" s="2"/>
      <c r="K592" s="20">
        <v>100</v>
      </c>
      <c r="L592" s="7">
        <f t="shared" si="138"/>
        <v>113.7778787354118</v>
      </c>
      <c r="M592" s="7">
        <f t="shared" si="138"/>
        <v>98.094719243534911</v>
      </c>
      <c r="N592" s="7">
        <f t="shared" si="138"/>
        <v>84.573328756155163</v>
      </c>
      <c r="O592" s="7">
        <f t="shared" si="138"/>
        <v>96.225739434679383</v>
      </c>
      <c r="P592" s="7">
        <f t="shared" si="138"/>
        <v>82.961969398262184</v>
      </c>
      <c r="Q592" s="7">
        <f t="shared" si="137"/>
        <v>71.526479368967017</v>
      </c>
      <c r="R592" s="7">
        <f t="shared" si="137"/>
        <v>81.381310960132637</v>
      </c>
      <c r="S592" s="7">
        <f t="shared" si="137"/>
        <v>70.163699121773121</v>
      </c>
      <c r="T592" s="7">
        <f t="shared" si="137"/>
        <v>60.492324544419979</v>
      </c>
      <c r="U592" s="7">
        <f t="shared" si="137"/>
        <v>68.826883664381924</v>
      </c>
      <c r="W592" s="20">
        <v>100</v>
      </c>
      <c r="X592" s="7">
        <f t="shared" si="141"/>
        <v>87.890547012700083</v>
      </c>
      <c r="Y592" s="7">
        <f t="shared" si="141"/>
        <v>103.87831843691006</v>
      </c>
      <c r="Z592" s="7">
        <f t="shared" si="141"/>
        <v>119.86608986112005</v>
      </c>
      <c r="AA592" s="7">
        <f t="shared" si="139"/>
        <v>107.75663687382013</v>
      </c>
      <c r="AB592" s="7">
        <f t="shared" si="139"/>
        <v>123.74440829803011</v>
      </c>
      <c r="AC592" s="7">
        <f t="shared" si="139"/>
        <v>100</v>
      </c>
      <c r="AD592" s="7">
        <f t="shared" si="139"/>
        <v>87.890547012700083</v>
      </c>
      <c r="AE592" s="7">
        <f t="shared" si="139"/>
        <v>103.87831843691006</v>
      </c>
      <c r="AF592" s="7">
        <f t="shared" si="139"/>
        <v>119.86608986112005</v>
      </c>
      <c r="AG592" s="7">
        <f t="shared" si="149"/>
        <v>107.75663687382013</v>
      </c>
      <c r="AI592" s="17">
        <f t="shared" si="150"/>
        <v>0</v>
      </c>
      <c r="AJ592" s="17">
        <f t="shared" si="142"/>
        <v>0</v>
      </c>
      <c r="AK592" s="17">
        <f t="shared" si="142"/>
        <v>0</v>
      </c>
      <c r="AL592" s="17">
        <f t="shared" si="142"/>
        <v>0</v>
      </c>
      <c r="AM592" s="17">
        <f t="shared" si="140"/>
        <v>0</v>
      </c>
      <c r="AN592" s="17">
        <f t="shared" si="140"/>
        <v>2841.9029331868956</v>
      </c>
      <c r="AO592" s="17">
        <f t="shared" si="140"/>
        <v>0</v>
      </c>
      <c r="AP592" s="17">
        <f t="shared" si="140"/>
        <v>0</v>
      </c>
      <c r="AQ592" s="17">
        <f t="shared" si="140"/>
        <v>0</v>
      </c>
      <c r="AR592" s="17">
        <f t="shared" si="140"/>
        <v>0</v>
      </c>
      <c r="AT592">
        <v>1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1</v>
      </c>
      <c r="BA592">
        <v>0</v>
      </c>
      <c r="BB592">
        <v>0</v>
      </c>
      <c r="BC592">
        <v>1</v>
      </c>
    </row>
    <row r="593" spans="3:55" x14ac:dyDescent="0.25">
      <c r="C593" s="17"/>
      <c r="D593" s="30">
        <f t="shared" si="143"/>
        <v>3375.7680769281687</v>
      </c>
      <c r="E593" s="17">
        <f t="shared" si="144"/>
        <v>-3117.3116335618074</v>
      </c>
      <c r="F593" s="30">
        <f t="shared" si="145"/>
        <v>258.45644336636133</v>
      </c>
      <c r="G593">
        <f t="shared" si="146"/>
        <v>4</v>
      </c>
      <c r="H593" s="31">
        <f t="shared" si="147"/>
        <v>9.7612754295987511E-4</v>
      </c>
      <c r="I593" s="30">
        <f t="shared" si="148"/>
        <v>1</v>
      </c>
      <c r="J593" s="2"/>
      <c r="K593" s="20">
        <v>100</v>
      </c>
      <c r="L593" s="7">
        <f t="shared" si="138"/>
        <v>113.7778787354118</v>
      </c>
      <c r="M593" s="7">
        <f t="shared" si="138"/>
        <v>98.094719243534911</v>
      </c>
      <c r="N593" s="7">
        <f t="shared" si="138"/>
        <v>84.573328756155163</v>
      </c>
      <c r="O593" s="7">
        <f t="shared" si="138"/>
        <v>96.225739434679383</v>
      </c>
      <c r="P593" s="7">
        <f t="shared" si="138"/>
        <v>82.961969398262184</v>
      </c>
      <c r="Q593" s="7">
        <f t="shared" ref="Q593:U643" si="151">P593*((1-AY593)*$I$3+$I$2*AY593)</f>
        <v>71.526479368967017</v>
      </c>
      <c r="R593" s="7">
        <f t="shared" si="151"/>
        <v>81.381310960132637</v>
      </c>
      <c r="S593" s="7">
        <f t="shared" si="151"/>
        <v>70.163699121773121</v>
      </c>
      <c r="T593" s="7">
        <f t="shared" si="151"/>
        <v>79.830768503050223</v>
      </c>
      <c r="U593" s="7">
        <f t="shared" si="151"/>
        <v>68.826883664381924</v>
      </c>
      <c r="W593" s="20">
        <v>100</v>
      </c>
      <c r="X593" s="7">
        <f t="shared" si="141"/>
        <v>87.890547012700083</v>
      </c>
      <c r="Y593" s="7">
        <f t="shared" si="141"/>
        <v>103.87831843691006</v>
      </c>
      <c r="Z593" s="7">
        <f t="shared" si="141"/>
        <v>119.86608986112005</v>
      </c>
      <c r="AA593" s="7">
        <f t="shared" si="139"/>
        <v>107.75663687382013</v>
      </c>
      <c r="AB593" s="7">
        <f t="shared" si="139"/>
        <v>123.74440829803011</v>
      </c>
      <c r="AC593" s="7">
        <f t="shared" si="139"/>
        <v>100</v>
      </c>
      <c r="AD593" s="7">
        <f t="shared" si="139"/>
        <v>87.890547012700083</v>
      </c>
      <c r="AE593" s="7">
        <f t="shared" si="139"/>
        <v>103.87831843691006</v>
      </c>
      <c r="AF593" s="7">
        <f t="shared" si="139"/>
        <v>91.768865449610146</v>
      </c>
      <c r="AG593" s="7">
        <f t="shared" si="149"/>
        <v>107.75663687382013</v>
      </c>
      <c r="AI593" s="17">
        <f t="shared" si="150"/>
        <v>0</v>
      </c>
      <c r="AJ593" s="17">
        <f t="shared" si="142"/>
        <v>0</v>
      </c>
      <c r="AK593" s="17">
        <f t="shared" si="142"/>
        <v>0</v>
      </c>
      <c r="AL593" s="17">
        <f t="shared" si="142"/>
        <v>0</v>
      </c>
      <c r="AM593" s="17">
        <f t="shared" si="140"/>
        <v>0</v>
      </c>
      <c r="AN593" s="17">
        <f t="shared" si="140"/>
        <v>2841.9029331868956</v>
      </c>
      <c r="AO593" s="17">
        <f t="shared" si="140"/>
        <v>0</v>
      </c>
      <c r="AP593" s="17">
        <f t="shared" si="140"/>
        <v>0</v>
      </c>
      <c r="AQ593" s="17">
        <f t="shared" si="140"/>
        <v>0</v>
      </c>
      <c r="AR593" s="17">
        <f t="shared" si="140"/>
        <v>0</v>
      </c>
      <c r="AT593">
        <v>1</v>
      </c>
      <c r="AU593">
        <v>0</v>
      </c>
      <c r="AV593">
        <v>0</v>
      </c>
      <c r="AW593">
        <v>1</v>
      </c>
      <c r="AX593">
        <v>0</v>
      </c>
      <c r="AY593">
        <v>0</v>
      </c>
      <c r="AZ593">
        <v>1</v>
      </c>
      <c r="BA593">
        <v>0</v>
      </c>
      <c r="BB593">
        <v>1</v>
      </c>
      <c r="BC593">
        <v>0</v>
      </c>
    </row>
    <row r="594" spans="3:55" x14ac:dyDescent="0.25">
      <c r="C594" s="17"/>
      <c r="D594" s="30">
        <f t="shared" si="143"/>
        <v>994.37235097001303</v>
      </c>
      <c r="E594" s="17">
        <f t="shared" si="144"/>
        <v>-917.02450190521881</v>
      </c>
      <c r="F594" s="30">
        <f t="shared" si="145"/>
        <v>77.347849064794218</v>
      </c>
      <c r="G594">
        <f t="shared" si="146"/>
        <v>5</v>
      </c>
      <c r="H594" s="31">
        <f t="shared" si="147"/>
        <v>9.7656225800141683E-4</v>
      </c>
      <c r="I594" s="30">
        <f t="shared" si="148"/>
        <v>1</v>
      </c>
      <c r="J594" s="2"/>
      <c r="K594" s="20">
        <v>100</v>
      </c>
      <c r="L594" s="7">
        <f t="shared" ref="L594:P644" si="152">K594*((1-AT594)*$I$3+$I$2*AT594)</f>
        <v>113.7778787354118</v>
      </c>
      <c r="M594" s="7">
        <f t="shared" si="152"/>
        <v>98.094719243534911</v>
      </c>
      <c r="N594" s="7">
        <f t="shared" si="152"/>
        <v>84.573328756155163</v>
      </c>
      <c r="O594" s="7">
        <f t="shared" si="152"/>
        <v>96.225739434679383</v>
      </c>
      <c r="P594" s="7">
        <f t="shared" si="152"/>
        <v>82.961969398262184</v>
      </c>
      <c r="Q594" s="7">
        <f t="shared" si="151"/>
        <v>71.526479368967017</v>
      </c>
      <c r="R594" s="7">
        <f t="shared" si="151"/>
        <v>81.381310960132637</v>
      </c>
      <c r="S594" s="7">
        <f t="shared" si="151"/>
        <v>70.163699121773121</v>
      </c>
      <c r="T594" s="7">
        <f t="shared" si="151"/>
        <v>79.830768503050223</v>
      </c>
      <c r="U594" s="7">
        <f t="shared" si="151"/>
        <v>90.829754980947811</v>
      </c>
      <c r="W594" s="20">
        <v>100</v>
      </c>
      <c r="X594" s="7">
        <f t="shared" si="141"/>
        <v>87.890547012700083</v>
      </c>
      <c r="Y594" s="7">
        <f t="shared" si="141"/>
        <v>103.87831843691006</v>
      </c>
      <c r="Z594" s="7">
        <f t="shared" si="141"/>
        <v>119.86608986112005</v>
      </c>
      <c r="AA594" s="7">
        <f t="shared" si="139"/>
        <v>107.75663687382013</v>
      </c>
      <c r="AB594" s="7">
        <f t="shared" si="139"/>
        <v>123.74440829803011</v>
      </c>
      <c r="AC594" s="7">
        <f t="shared" si="139"/>
        <v>100</v>
      </c>
      <c r="AD594" s="7">
        <f t="shared" si="139"/>
        <v>87.890547012700083</v>
      </c>
      <c r="AE594" s="7">
        <f t="shared" si="139"/>
        <v>103.87831843691006</v>
      </c>
      <c r="AF594" s="7">
        <f t="shared" si="139"/>
        <v>91.768865449610146</v>
      </c>
      <c r="AG594" s="7">
        <f t="shared" si="149"/>
        <v>79.659412462310229</v>
      </c>
      <c r="AI594" s="17">
        <f t="shared" si="150"/>
        <v>0</v>
      </c>
      <c r="AJ594" s="17">
        <f t="shared" si="142"/>
        <v>0</v>
      </c>
      <c r="AK594" s="17">
        <f t="shared" si="142"/>
        <v>0</v>
      </c>
      <c r="AL594" s="17">
        <f t="shared" si="142"/>
        <v>0</v>
      </c>
      <c r="AM594" s="17">
        <f t="shared" si="140"/>
        <v>0</v>
      </c>
      <c r="AN594" s="17">
        <f t="shared" si="140"/>
        <v>2841.9029331868956</v>
      </c>
      <c r="AO594" s="17">
        <f t="shared" si="140"/>
        <v>0</v>
      </c>
      <c r="AP594" s="17">
        <f t="shared" si="140"/>
        <v>0</v>
      </c>
      <c r="AQ594" s="17">
        <f t="shared" si="140"/>
        <v>0</v>
      </c>
      <c r="AR594" s="17">
        <f t="shared" si="140"/>
        <v>0</v>
      </c>
      <c r="AT594">
        <v>1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1</v>
      </c>
      <c r="BA594">
        <v>0</v>
      </c>
      <c r="BB594">
        <v>1</v>
      </c>
      <c r="BC594">
        <v>1</v>
      </c>
    </row>
    <row r="595" spans="3:55" x14ac:dyDescent="0.25">
      <c r="C595" s="17"/>
      <c r="D595" s="30">
        <f t="shared" si="143"/>
        <v>3375.7680769281687</v>
      </c>
      <c r="E595" s="17">
        <f t="shared" si="144"/>
        <v>-3117.3116335618074</v>
      </c>
      <c r="F595" s="30">
        <f t="shared" si="145"/>
        <v>258.45644336636133</v>
      </c>
      <c r="G595">
        <f t="shared" si="146"/>
        <v>4</v>
      </c>
      <c r="H595" s="31">
        <f t="shared" si="147"/>
        <v>9.7612754295987511E-4</v>
      </c>
      <c r="I595" s="30">
        <f t="shared" si="148"/>
        <v>1</v>
      </c>
      <c r="J595" s="2"/>
      <c r="K595" s="20">
        <v>100</v>
      </c>
      <c r="L595" s="7">
        <f t="shared" si="152"/>
        <v>113.7778787354118</v>
      </c>
      <c r="M595" s="7">
        <f t="shared" si="152"/>
        <v>98.094719243534911</v>
      </c>
      <c r="N595" s="7">
        <f t="shared" si="152"/>
        <v>84.573328756155163</v>
      </c>
      <c r="O595" s="7">
        <f t="shared" si="152"/>
        <v>96.225739434679383</v>
      </c>
      <c r="P595" s="7">
        <f t="shared" si="152"/>
        <v>82.961969398262184</v>
      </c>
      <c r="Q595" s="7">
        <f t="shared" si="151"/>
        <v>71.526479368967017</v>
      </c>
      <c r="R595" s="7">
        <f t="shared" si="151"/>
        <v>81.381310960132637</v>
      </c>
      <c r="S595" s="7">
        <f t="shared" si="151"/>
        <v>92.593929297508112</v>
      </c>
      <c r="T595" s="7">
        <f t="shared" si="151"/>
        <v>79.830768503050223</v>
      </c>
      <c r="U595" s="7">
        <f t="shared" si="151"/>
        <v>68.826883664381924</v>
      </c>
      <c r="W595" s="20">
        <v>100</v>
      </c>
      <c r="X595" s="7">
        <f t="shared" si="141"/>
        <v>87.890547012700083</v>
      </c>
      <c r="Y595" s="7">
        <f t="shared" si="141"/>
        <v>103.87831843691006</v>
      </c>
      <c r="Z595" s="7">
        <f t="shared" si="141"/>
        <v>119.86608986112005</v>
      </c>
      <c r="AA595" s="7">
        <f t="shared" si="139"/>
        <v>107.75663687382013</v>
      </c>
      <c r="AB595" s="7">
        <f t="shared" si="139"/>
        <v>123.74440829803011</v>
      </c>
      <c r="AC595" s="7">
        <f t="shared" si="139"/>
        <v>100</v>
      </c>
      <c r="AD595" s="7">
        <f t="shared" si="139"/>
        <v>87.890547012700083</v>
      </c>
      <c r="AE595" s="7">
        <f t="shared" si="139"/>
        <v>75.781094025400165</v>
      </c>
      <c r="AF595" s="7">
        <f t="shared" si="139"/>
        <v>91.768865449610146</v>
      </c>
      <c r="AG595" s="7">
        <f t="shared" si="149"/>
        <v>107.75663687382013</v>
      </c>
      <c r="AI595" s="17">
        <f t="shared" si="150"/>
        <v>0</v>
      </c>
      <c r="AJ595" s="17">
        <f t="shared" si="142"/>
        <v>0</v>
      </c>
      <c r="AK595" s="17">
        <f t="shared" si="142"/>
        <v>0</v>
      </c>
      <c r="AL595" s="17">
        <f t="shared" si="142"/>
        <v>0</v>
      </c>
      <c r="AM595" s="17">
        <f t="shared" si="140"/>
        <v>0</v>
      </c>
      <c r="AN595" s="17">
        <f t="shared" si="140"/>
        <v>2841.9029331868956</v>
      </c>
      <c r="AO595" s="17">
        <f t="shared" si="140"/>
        <v>0</v>
      </c>
      <c r="AP595" s="17">
        <f t="shared" si="140"/>
        <v>0</v>
      </c>
      <c r="AQ595" s="17">
        <f t="shared" si="140"/>
        <v>0</v>
      </c>
      <c r="AR595" s="17">
        <f t="shared" si="140"/>
        <v>0</v>
      </c>
      <c r="AT595">
        <v>1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1</v>
      </c>
      <c r="BA595">
        <v>1</v>
      </c>
      <c r="BB595">
        <v>0</v>
      </c>
      <c r="BC595">
        <v>0</v>
      </c>
    </row>
    <row r="596" spans="3:55" x14ac:dyDescent="0.25">
      <c r="C596" s="17"/>
      <c r="D596" s="30">
        <f t="shared" si="143"/>
        <v>994.37235097001303</v>
      </c>
      <c r="E596" s="17">
        <f t="shared" si="144"/>
        <v>-917.02450190521881</v>
      </c>
      <c r="F596" s="30">
        <f t="shared" si="145"/>
        <v>77.347849064794218</v>
      </c>
      <c r="G596">
        <f t="shared" si="146"/>
        <v>5</v>
      </c>
      <c r="H596" s="31">
        <f t="shared" si="147"/>
        <v>9.7656225800141683E-4</v>
      </c>
      <c r="I596" s="30">
        <f t="shared" si="148"/>
        <v>1</v>
      </c>
      <c r="J596" s="2"/>
      <c r="K596" s="20">
        <v>100</v>
      </c>
      <c r="L596" s="7">
        <f t="shared" si="152"/>
        <v>113.7778787354118</v>
      </c>
      <c r="M596" s="7">
        <f t="shared" si="152"/>
        <v>98.094719243534911</v>
      </c>
      <c r="N596" s="7">
        <f t="shared" si="152"/>
        <v>84.573328756155163</v>
      </c>
      <c r="O596" s="7">
        <f t="shared" si="152"/>
        <v>96.225739434679383</v>
      </c>
      <c r="P596" s="7">
        <f t="shared" si="152"/>
        <v>82.961969398262184</v>
      </c>
      <c r="Q596" s="7">
        <f t="shared" si="151"/>
        <v>71.526479368967017</v>
      </c>
      <c r="R596" s="7">
        <f t="shared" si="151"/>
        <v>81.381310960132637</v>
      </c>
      <c r="S596" s="7">
        <f t="shared" si="151"/>
        <v>92.593929297508112</v>
      </c>
      <c r="T596" s="7">
        <f t="shared" si="151"/>
        <v>79.830768503050223</v>
      </c>
      <c r="U596" s="7">
        <f t="shared" si="151"/>
        <v>90.829754980947811</v>
      </c>
      <c r="W596" s="20">
        <v>100</v>
      </c>
      <c r="X596" s="7">
        <f t="shared" si="141"/>
        <v>87.890547012700083</v>
      </c>
      <c r="Y596" s="7">
        <f t="shared" si="141"/>
        <v>103.87831843691006</v>
      </c>
      <c r="Z596" s="7">
        <f t="shared" si="141"/>
        <v>119.86608986112005</v>
      </c>
      <c r="AA596" s="7">
        <f t="shared" si="139"/>
        <v>107.75663687382013</v>
      </c>
      <c r="AB596" s="7">
        <f t="shared" si="139"/>
        <v>123.74440829803011</v>
      </c>
      <c r="AC596" s="7">
        <f t="shared" si="139"/>
        <v>100</v>
      </c>
      <c r="AD596" s="7">
        <f t="shared" si="139"/>
        <v>87.890547012700083</v>
      </c>
      <c r="AE596" s="7">
        <f t="shared" si="139"/>
        <v>75.781094025400165</v>
      </c>
      <c r="AF596" s="7">
        <f t="shared" si="139"/>
        <v>91.768865449610146</v>
      </c>
      <c r="AG596" s="7">
        <f t="shared" si="149"/>
        <v>79.659412462310229</v>
      </c>
      <c r="AI596" s="17">
        <f t="shared" si="150"/>
        <v>0</v>
      </c>
      <c r="AJ596" s="17">
        <f t="shared" si="142"/>
        <v>0</v>
      </c>
      <c r="AK596" s="17">
        <f t="shared" si="142"/>
        <v>0</v>
      </c>
      <c r="AL596" s="17">
        <f t="shared" si="142"/>
        <v>0</v>
      </c>
      <c r="AM596" s="17">
        <f t="shared" si="140"/>
        <v>0</v>
      </c>
      <c r="AN596" s="17">
        <f t="shared" si="140"/>
        <v>2841.9029331868956</v>
      </c>
      <c r="AO596" s="17">
        <f t="shared" si="140"/>
        <v>0</v>
      </c>
      <c r="AP596" s="17">
        <f t="shared" si="140"/>
        <v>0</v>
      </c>
      <c r="AQ596" s="17">
        <f t="shared" si="140"/>
        <v>0</v>
      </c>
      <c r="AR596" s="17">
        <f t="shared" si="140"/>
        <v>0</v>
      </c>
      <c r="AT596">
        <v>1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1</v>
      </c>
      <c r="BA596">
        <v>1</v>
      </c>
      <c r="BB596">
        <v>0</v>
      </c>
      <c r="BC596">
        <v>1</v>
      </c>
    </row>
    <row r="597" spans="3:55" x14ac:dyDescent="0.25">
      <c r="C597" s="17"/>
      <c r="D597" s="30">
        <f t="shared" si="143"/>
        <v>466.82450585020433</v>
      </c>
      <c r="E597" s="17">
        <f t="shared" si="144"/>
        <v>-917.02450190521881</v>
      </c>
      <c r="F597" s="30">
        <f t="shared" si="145"/>
        <v>-450.19999605501448</v>
      </c>
      <c r="G597">
        <f t="shared" si="146"/>
        <v>5</v>
      </c>
      <c r="H597" s="31">
        <f t="shared" si="147"/>
        <v>9.7656225800141683E-4</v>
      </c>
      <c r="I597" s="30">
        <f t="shared" si="148"/>
        <v>2</v>
      </c>
      <c r="J597" s="2"/>
      <c r="K597" s="20">
        <v>100</v>
      </c>
      <c r="L597" s="7">
        <f t="shared" si="152"/>
        <v>113.7778787354118</v>
      </c>
      <c r="M597" s="7">
        <f t="shared" si="152"/>
        <v>98.094719243534911</v>
      </c>
      <c r="N597" s="7">
        <f t="shared" si="152"/>
        <v>84.573328756155163</v>
      </c>
      <c r="O597" s="7">
        <f t="shared" si="152"/>
        <v>96.225739434679383</v>
      </c>
      <c r="P597" s="7">
        <f t="shared" si="152"/>
        <v>82.961969398262184</v>
      </c>
      <c r="Q597" s="7">
        <f t="shared" si="151"/>
        <v>71.526479368967017</v>
      </c>
      <c r="R597" s="7">
        <f t="shared" si="151"/>
        <v>81.381310960132637</v>
      </c>
      <c r="S597" s="7">
        <f t="shared" si="151"/>
        <v>92.593929297508112</v>
      </c>
      <c r="T597" s="7">
        <f t="shared" si="151"/>
        <v>105.35140859247173</v>
      </c>
      <c r="U597" s="7">
        <f t="shared" si="151"/>
        <v>90.829754980947811</v>
      </c>
      <c r="W597" s="20">
        <v>100</v>
      </c>
      <c r="X597" s="7">
        <f t="shared" si="141"/>
        <v>87.890547012700083</v>
      </c>
      <c r="Y597" s="7">
        <f t="shared" si="141"/>
        <v>103.87831843691006</v>
      </c>
      <c r="Z597" s="7">
        <f t="shared" si="141"/>
        <v>119.86608986112005</v>
      </c>
      <c r="AA597" s="7">
        <f t="shared" si="139"/>
        <v>107.75663687382013</v>
      </c>
      <c r="AB597" s="7">
        <f t="shared" si="139"/>
        <v>123.74440829803011</v>
      </c>
      <c r="AC597" s="7">
        <f t="shared" si="139"/>
        <v>100</v>
      </c>
      <c r="AD597" s="7">
        <f t="shared" si="139"/>
        <v>87.890547012700083</v>
      </c>
      <c r="AE597" s="7">
        <f t="shared" si="139"/>
        <v>75.781094025400165</v>
      </c>
      <c r="AF597" s="7">
        <f t="shared" si="139"/>
        <v>100</v>
      </c>
      <c r="AG597" s="7">
        <f t="shared" si="149"/>
        <v>115.98777142420998</v>
      </c>
      <c r="AI597" s="17">
        <f t="shared" si="150"/>
        <v>0</v>
      </c>
      <c r="AJ597" s="17">
        <f t="shared" si="142"/>
        <v>0</v>
      </c>
      <c r="AK597" s="17">
        <f t="shared" si="142"/>
        <v>0</v>
      </c>
      <c r="AL597" s="17">
        <f t="shared" si="142"/>
        <v>0</v>
      </c>
      <c r="AM597" s="17">
        <f t="shared" si="140"/>
        <v>0</v>
      </c>
      <c r="AN597" s="17">
        <f t="shared" si="140"/>
        <v>2841.9029331868956</v>
      </c>
      <c r="AO597" s="17">
        <f t="shared" si="140"/>
        <v>0</v>
      </c>
      <c r="AP597" s="17">
        <f t="shared" si="140"/>
        <v>0</v>
      </c>
      <c r="AQ597" s="17">
        <f t="shared" si="140"/>
        <v>-3827.2437884890828</v>
      </c>
      <c r="AR597" s="17">
        <f t="shared" si="140"/>
        <v>0</v>
      </c>
      <c r="AT597">
        <v>1</v>
      </c>
      <c r="AU597">
        <v>0</v>
      </c>
      <c r="AV597">
        <v>0</v>
      </c>
      <c r="AW597">
        <v>1</v>
      </c>
      <c r="AX597">
        <v>0</v>
      </c>
      <c r="AY597">
        <v>0</v>
      </c>
      <c r="AZ597">
        <v>1</v>
      </c>
      <c r="BA597">
        <v>1</v>
      </c>
      <c r="BB597">
        <v>1</v>
      </c>
      <c r="BC597">
        <v>0</v>
      </c>
    </row>
    <row r="598" spans="3:55" x14ac:dyDescent="0.25">
      <c r="C598" s="17"/>
      <c r="D598" s="30">
        <f t="shared" si="143"/>
        <v>-2436.8597874940838</v>
      </c>
      <c r="E598" s="17">
        <f t="shared" si="144"/>
        <v>1986.6597914390695</v>
      </c>
      <c r="F598" s="30">
        <f t="shared" si="145"/>
        <v>-450.19999605501425</v>
      </c>
      <c r="G598">
        <f t="shared" si="146"/>
        <v>6</v>
      </c>
      <c r="H598" s="31">
        <f t="shared" si="147"/>
        <v>9.7699716664180632E-4</v>
      </c>
      <c r="I598" s="30">
        <f t="shared" si="148"/>
        <v>2</v>
      </c>
      <c r="J598" s="2"/>
      <c r="K598" s="20">
        <v>100</v>
      </c>
      <c r="L598" s="7">
        <f t="shared" si="152"/>
        <v>113.7778787354118</v>
      </c>
      <c r="M598" s="7">
        <f t="shared" si="152"/>
        <v>98.094719243534911</v>
      </c>
      <c r="N598" s="7">
        <f t="shared" si="152"/>
        <v>84.573328756155163</v>
      </c>
      <c r="O598" s="7">
        <f t="shared" si="152"/>
        <v>96.225739434679383</v>
      </c>
      <c r="P598" s="7">
        <f t="shared" si="152"/>
        <v>82.961969398262184</v>
      </c>
      <c r="Q598" s="7">
        <f t="shared" si="151"/>
        <v>71.526479368967017</v>
      </c>
      <c r="R598" s="7">
        <f t="shared" si="151"/>
        <v>81.381310960132637</v>
      </c>
      <c r="S598" s="7">
        <f t="shared" si="151"/>
        <v>92.593929297508112</v>
      </c>
      <c r="T598" s="7">
        <f t="shared" si="151"/>
        <v>105.35140859247173</v>
      </c>
      <c r="U598" s="7">
        <f t="shared" si="151"/>
        <v>119.8665979143907</v>
      </c>
      <c r="W598" s="20">
        <v>100</v>
      </c>
      <c r="X598" s="7">
        <f t="shared" si="141"/>
        <v>87.890547012700083</v>
      </c>
      <c r="Y598" s="7">
        <f t="shared" si="141"/>
        <v>103.87831843691006</v>
      </c>
      <c r="Z598" s="7">
        <f t="shared" si="141"/>
        <v>119.86608986112005</v>
      </c>
      <c r="AA598" s="7">
        <f t="shared" si="139"/>
        <v>107.75663687382013</v>
      </c>
      <c r="AB598" s="7">
        <f t="shared" si="139"/>
        <v>123.74440829803011</v>
      </c>
      <c r="AC598" s="7">
        <f t="shared" si="139"/>
        <v>100</v>
      </c>
      <c r="AD598" s="7">
        <f t="shared" si="139"/>
        <v>87.890547012700083</v>
      </c>
      <c r="AE598" s="7">
        <f t="shared" si="139"/>
        <v>75.781094025400165</v>
      </c>
      <c r="AF598" s="7">
        <f t="shared" si="139"/>
        <v>100</v>
      </c>
      <c r="AG598" s="7">
        <f t="shared" si="149"/>
        <v>87.890547012700083</v>
      </c>
      <c r="AI598" s="17">
        <f t="shared" si="150"/>
        <v>0</v>
      </c>
      <c r="AJ598" s="17">
        <f t="shared" si="142"/>
        <v>0</v>
      </c>
      <c r="AK598" s="17">
        <f t="shared" si="142"/>
        <v>0</v>
      </c>
      <c r="AL598" s="17">
        <f t="shared" si="142"/>
        <v>0</v>
      </c>
      <c r="AM598" s="17">
        <f t="shared" si="140"/>
        <v>0</v>
      </c>
      <c r="AN598" s="17">
        <f t="shared" si="140"/>
        <v>2841.9029331868956</v>
      </c>
      <c r="AO598" s="17">
        <f t="shared" si="140"/>
        <v>0</v>
      </c>
      <c r="AP598" s="17">
        <f t="shared" si="140"/>
        <v>0</v>
      </c>
      <c r="AQ598" s="17">
        <f t="shared" si="140"/>
        <v>-3827.2437884890828</v>
      </c>
      <c r="AR598" s="17">
        <f t="shared" si="140"/>
        <v>0</v>
      </c>
      <c r="AT598">
        <v>1</v>
      </c>
      <c r="AU598">
        <v>0</v>
      </c>
      <c r="AV598">
        <v>0</v>
      </c>
      <c r="AW598">
        <v>1</v>
      </c>
      <c r="AX598">
        <v>0</v>
      </c>
      <c r="AY598">
        <v>0</v>
      </c>
      <c r="AZ598">
        <v>1</v>
      </c>
      <c r="BA598">
        <v>1</v>
      </c>
      <c r="BB598">
        <v>1</v>
      </c>
      <c r="BC598">
        <v>1</v>
      </c>
    </row>
    <row r="599" spans="3:55" x14ac:dyDescent="0.25">
      <c r="C599" s="17"/>
      <c r="D599" s="30">
        <f t="shared" si="143"/>
        <v>4727.528048825141</v>
      </c>
      <c r="E599" s="17">
        <f t="shared" si="144"/>
        <v>-4784.5946342759471</v>
      </c>
      <c r="F599" s="30">
        <f t="shared" si="145"/>
        <v>-57.066585450806087</v>
      </c>
      <c r="G599">
        <f t="shared" si="146"/>
        <v>3</v>
      </c>
      <c r="H599" s="31">
        <f t="shared" si="147"/>
        <v>9.7569302143100045E-4</v>
      </c>
      <c r="I599" s="30">
        <f t="shared" si="148"/>
        <v>1</v>
      </c>
      <c r="J599" s="2"/>
      <c r="K599" s="20">
        <v>100</v>
      </c>
      <c r="L599" s="7">
        <f t="shared" si="152"/>
        <v>113.7778787354118</v>
      </c>
      <c r="M599" s="7">
        <f t="shared" si="152"/>
        <v>98.094719243534911</v>
      </c>
      <c r="N599" s="7">
        <f t="shared" si="152"/>
        <v>84.573328756155163</v>
      </c>
      <c r="O599" s="7">
        <f t="shared" si="152"/>
        <v>96.225739434679383</v>
      </c>
      <c r="P599" s="7">
        <f t="shared" si="152"/>
        <v>82.961969398262184</v>
      </c>
      <c r="Q599" s="7">
        <f t="shared" si="151"/>
        <v>94.392368938464202</v>
      </c>
      <c r="R599" s="7">
        <f t="shared" si="151"/>
        <v>81.381310960132637</v>
      </c>
      <c r="S599" s="7">
        <f t="shared" si="151"/>
        <v>70.163699121773121</v>
      </c>
      <c r="T599" s="7">
        <f t="shared" si="151"/>
        <v>60.492324544419979</v>
      </c>
      <c r="U599" s="7">
        <f t="shared" si="151"/>
        <v>52.154053657240532</v>
      </c>
      <c r="W599" s="20">
        <v>100</v>
      </c>
      <c r="X599" s="7">
        <f t="shared" si="141"/>
        <v>87.890547012700083</v>
      </c>
      <c r="Y599" s="7">
        <f t="shared" si="141"/>
        <v>103.87831843691006</v>
      </c>
      <c r="Z599" s="7">
        <f t="shared" si="141"/>
        <v>119.86608986112005</v>
      </c>
      <c r="AA599" s="7">
        <f t="shared" si="139"/>
        <v>107.75663687382013</v>
      </c>
      <c r="AB599" s="7">
        <f t="shared" si="139"/>
        <v>123.74440829803011</v>
      </c>
      <c r="AC599" s="7">
        <f t="shared" si="139"/>
        <v>111.63495531073019</v>
      </c>
      <c r="AD599" s="7">
        <f t="shared" si="139"/>
        <v>127.62272673494017</v>
      </c>
      <c r="AE599" s="7">
        <f t="shared" si="139"/>
        <v>100</v>
      </c>
      <c r="AF599" s="7">
        <f t="shared" si="139"/>
        <v>115.98777142420998</v>
      </c>
      <c r="AG599" s="7">
        <f t="shared" si="149"/>
        <v>131.97554284841996</v>
      </c>
      <c r="AI599" s="17">
        <f t="shared" si="150"/>
        <v>0</v>
      </c>
      <c r="AJ599" s="17">
        <f t="shared" si="142"/>
        <v>0</v>
      </c>
      <c r="AK599" s="17">
        <f t="shared" si="142"/>
        <v>0</v>
      </c>
      <c r="AL599" s="17">
        <f t="shared" si="142"/>
        <v>0</v>
      </c>
      <c r="AM599" s="17">
        <f t="shared" si="140"/>
        <v>0</v>
      </c>
      <c r="AN599" s="17">
        <f t="shared" si="140"/>
        <v>0</v>
      </c>
      <c r="AO599" s="17">
        <f t="shared" si="140"/>
        <v>0</v>
      </c>
      <c r="AP599" s="17">
        <f t="shared" si="140"/>
        <v>3059.8738713892521</v>
      </c>
      <c r="AQ599" s="17">
        <f t="shared" si="140"/>
        <v>0</v>
      </c>
      <c r="AR599" s="17">
        <f t="shared" si="140"/>
        <v>0</v>
      </c>
      <c r="AT599">
        <v>1</v>
      </c>
      <c r="AU599">
        <v>0</v>
      </c>
      <c r="AV599">
        <v>0</v>
      </c>
      <c r="AW599">
        <v>1</v>
      </c>
      <c r="AX599">
        <v>0</v>
      </c>
      <c r="AY599">
        <v>1</v>
      </c>
      <c r="AZ599">
        <v>0</v>
      </c>
      <c r="BA599">
        <v>0</v>
      </c>
      <c r="BB599">
        <v>0</v>
      </c>
      <c r="BC599">
        <v>0</v>
      </c>
    </row>
    <row r="600" spans="3:55" x14ac:dyDescent="0.25">
      <c r="C600" s="17"/>
      <c r="D600" s="30">
        <f t="shared" si="143"/>
        <v>3326.8064432598885</v>
      </c>
      <c r="E600" s="17">
        <f t="shared" si="144"/>
        <v>-3117.3116335618074</v>
      </c>
      <c r="F600" s="30">
        <f t="shared" si="145"/>
        <v>209.4948096980811</v>
      </c>
      <c r="G600">
        <f t="shared" si="146"/>
        <v>4</v>
      </c>
      <c r="H600" s="31">
        <f t="shared" si="147"/>
        <v>9.7612754295987511E-4</v>
      </c>
      <c r="I600" s="30">
        <f t="shared" si="148"/>
        <v>1</v>
      </c>
      <c r="J600" s="2"/>
      <c r="K600" s="20">
        <v>100</v>
      </c>
      <c r="L600" s="7">
        <f t="shared" si="152"/>
        <v>113.7778787354118</v>
      </c>
      <c r="M600" s="7">
        <f t="shared" si="152"/>
        <v>98.094719243534911</v>
      </c>
      <c r="N600" s="7">
        <f t="shared" si="152"/>
        <v>84.573328756155163</v>
      </c>
      <c r="O600" s="7">
        <f t="shared" si="152"/>
        <v>96.225739434679383</v>
      </c>
      <c r="P600" s="7">
        <f t="shared" si="152"/>
        <v>82.961969398262184</v>
      </c>
      <c r="Q600" s="7">
        <f t="shared" si="151"/>
        <v>94.392368938464202</v>
      </c>
      <c r="R600" s="7">
        <f t="shared" si="151"/>
        <v>81.381310960132637</v>
      </c>
      <c r="S600" s="7">
        <f t="shared" si="151"/>
        <v>70.163699121773121</v>
      </c>
      <c r="T600" s="7">
        <f t="shared" si="151"/>
        <v>60.492324544419979</v>
      </c>
      <c r="U600" s="7">
        <f t="shared" si="151"/>
        <v>68.826883664381924</v>
      </c>
      <c r="W600" s="20">
        <v>100</v>
      </c>
      <c r="X600" s="7">
        <f t="shared" si="141"/>
        <v>87.890547012700083</v>
      </c>
      <c r="Y600" s="7">
        <f t="shared" si="141"/>
        <v>103.87831843691006</v>
      </c>
      <c r="Z600" s="7">
        <f t="shared" si="141"/>
        <v>119.86608986112005</v>
      </c>
      <c r="AA600" s="7">
        <f t="shared" si="139"/>
        <v>107.75663687382013</v>
      </c>
      <c r="AB600" s="7">
        <f t="shared" si="139"/>
        <v>123.74440829803011</v>
      </c>
      <c r="AC600" s="7">
        <f t="shared" si="139"/>
        <v>111.63495531073019</v>
      </c>
      <c r="AD600" s="7">
        <f t="shared" si="139"/>
        <v>127.62272673494017</v>
      </c>
      <c r="AE600" s="7">
        <f t="shared" si="139"/>
        <v>100</v>
      </c>
      <c r="AF600" s="7">
        <f t="shared" si="139"/>
        <v>115.98777142420998</v>
      </c>
      <c r="AG600" s="7">
        <f t="shared" si="149"/>
        <v>103.87831843691006</v>
      </c>
      <c r="AI600" s="17">
        <f t="shared" si="150"/>
        <v>0</v>
      </c>
      <c r="AJ600" s="17">
        <f t="shared" si="142"/>
        <v>0</v>
      </c>
      <c r="AK600" s="17">
        <f t="shared" si="142"/>
        <v>0</v>
      </c>
      <c r="AL600" s="17">
        <f t="shared" si="142"/>
        <v>0</v>
      </c>
      <c r="AM600" s="17">
        <f t="shared" si="140"/>
        <v>0</v>
      </c>
      <c r="AN600" s="17">
        <f t="shared" si="140"/>
        <v>0</v>
      </c>
      <c r="AO600" s="17">
        <f t="shared" si="140"/>
        <v>0</v>
      </c>
      <c r="AP600" s="17">
        <f t="shared" si="140"/>
        <v>3059.8738713892521</v>
      </c>
      <c r="AQ600" s="17">
        <f t="shared" si="140"/>
        <v>0</v>
      </c>
      <c r="AR600" s="17">
        <f t="shared" si="140"/>
        <v>0</v>
      </c>
      <c r="AT600">
        <v>1</v>
      </c>
      <c r="AU600">
        <v>0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1</v>
      </c>
    </row>
    <row r="601" spans="3:55" x14ac:dyDescent="0.25">
      <c r="C601" s="17"/>
      <c r="D601" s="30">
        <f t="shared" si="143"/>
        <v>3326.8064432598885</v>
      </c>
      <c r="E601" s="17">
        <f t="shared" si="144"/>
        <v>-3117.3116335618074</v>
      </c>
      <c r="F601" s="30">
        <f t="shared" si="145"/>
        <v>209.4948096980811</v>
      </c>
      <c r="G601">
        <f t="shared" si="146"/>
        <v>4</v>
      </c>
      <c r="H601" s="31">
        <f t="shared" si="147"/>
        <v>9.7612754295987511E-4</v>
      </c>
      <c r="I601" s="30">
        <f t="shared" si="148"/>
        <v>1</v>
      </c>
      <c r="J601" s="2"/>
      <c r="K601" s="20">
        <v>100</v>
      </c>
      <c r="L601" s="7">
        <f t="shared" si="152"/>
        <v>113.7778787354118</v>
      </c>
      <c r="M601" s="7">
        <f t="shared" si="152"/>
        <v>98.094719243534911</v>
      </c>
      <c r="N601" s="7">
        <f t="shared" si="152"/>
        <v>84.573328756155163</v>
      </c>
      <c r="O601" s="7">
        <f t="shared" si="152"/>
        <v>96.225739434679383</v>
      </c>
      <c r="P601" s="7">
        <f t="shared" si="152"/>
        <v>82.961969398262184</v>
      </c>
      <c r="Q601" s="7">
        <f t="shared" si="151"/>
        <v>94.392368938464202</v>
      </c>
      <c r="R601" s="7">
        <f t="shared" si="151"/>
        <v>81.381310960132637</v>
      </c>
      <c r="S601" s="7">
        <f t="shared" si="151"/>
        <v>70.163699121773121</v>
      </c>
      <c r="T601" s="7">
        <f t="shared" si="151"/>
        <v>79.830768503050223</v>
      </c>
      <c r="U601" s="7">
        <f t="shared" si="151"/>
        <v>68.826883664381924</v>
      </c>
      <c r="W601" s="20">
        <v>100</v>
      </c>
      <c r="X601" s="7">
        <f t="shared" si="141"/>
        <v>87.890547012700083</v>
      </c>
      <c r="Y601" s="7">
        <f t="shared" si="141"/>
        <v>103.87831843691006</v>
      </c>
      <c r="Z601" s="7">
        <f t="shared" si="141"/>
        <v>119.86608986112005</v>
      </c>
      <c r="AA601" s="7">
        <f t="shared" si="139"/>
        <v>107.75663687382013</v>
      </c>
      <c r="AB601" s="7">
        <f t="shared" si="139"/>
        <v>123.74440829803011</v>
      </c>
      <c r="AC601" s="7">
        <f t="shared" si="139"/>
        <v>111.63495531073019</v>
      </c>
      <c r="AD601" s="7">
        <f t="shared" si="139"/>
        <v>127.62272673494017</v>
      </c>
      <c r="AE601" s="7">
        <f t="shared" si="139"/>
        <v>100</v>
      </c>
      <c r="AF601" s="7">
        <f t="shared" si="139"/>
        <v>87.890547012700083</v>
      </c>
      <c r="AG601" s="7">
        <f t="shared" si="149"/>
        <v>103.87831843691006</v>
      </c>
      <c r="AI601" s="17">
        <f t="shared" si="150"/>
        <v>0</v>
      </c>
      <c r="AJ601" s="17">
        <f t="shared" si="142"/>
        <v>0</v>
      </c>
      <c r="AK601" s="17">
        <f t="shared" si="142"/>
        <v>0</v>
      </c>
      <c r="AL601" s="17">
        <f t="shared" si="142"/>
        <v>0</v>
      </c>
      <c r="AM601" s="17">
        <f t="shared" si="140"/>
        <v>0</v>
      </c>
      <c r="AN601" s="17">
        <f t="shared" si="140"/>
        <v>0</v>
      </c>
      <c r="AO601" s="17">
        <f t="shared" si="140"/>
        <v>0</v>
      </c>
      <c r="AP601" s="17">
        <f t="shared" si="140"/>
        <v>3059.8738713892521</v>
      </c>
      <c r="AQ601" s="17">
        <f t="shared" si="140"/>
        <v>0</v>
      </c>
      <c r="AR601" s="17">
        <f t="shared" si="140"/>
        <v>0</v>
      </c>
      <c r="AT601">
        <v>1</v>
      </c>
      <c r="AU601">
        <v>0</v>
      </c>
      <c r="AV601">
        <v>0</v>
      </c>
      <c r="AW601">
        <v>1</v>
      </c>
      <c r="AX601">
        <v>0</v>
      </c>
      <c r="AY601">
        <v>1</v>
      </c>
      <c r="AZ601">
        <v>0</v>
      </c>
      <c r="BA601">
        <v>0</v>
      </c>
      <c r="BB601">
        <v>1</v>
      </c>
      <c r="BC601">
        <v>0</v>
      </c>
    </row>
    <row r="602" spans="3:55" x14ac:dyDescent="0.25">
      <c r="C602" s="17"/>
      <c r="D602" s="30">
        <f t="shared" si="143"/>
        <v>860.07657580973591</v>
      </c>
      <c r="E602" s="17">
        <f t="shared" si="144"/>
        <v>-917.02450190521881</v>
      </c>
      <c r="F602" s="30">
        <f t="shared" si="145"/>
        <v>-56.947926095482899</v>
      </c>
      <c r="G602">
        <f t="shared" si="146"/>
        <v>5</v>
      </c>
      <c r="H602" s="31">
        <f t="shared" si="147"/>
        <v>9.7656225800141683E-4</v>
      </c>
      <c r="I602" s="30">
        <f t="shared" si="148"/>
        <v>1</v>
      </c>
      <c r="J602" s="2"/>
      <c r="K602" s="20">
        <v>100</v>
      </c>
      <c r="L602" s="7">
        <f t="shared" si="152"/>
        <v>113.7778787354118</v>
      </c>
      <c r="M602" s="7">
        <f t="shared" si="152"/>
        <v>98.094719243534911</v>
      </c>
      <c r="N602" s="7">
        <f t="shared" si="152"/>
        <v>84.573328756155163</v>
      </c>
      <c r="O602" s="7">
        <f t="shared" si="152"/>
        <v>96.225739434679383</v>
      </c>
      <c r="P602" s="7">
        <f t="shared" si="152"/>
        <v>82.961969398262184</v>
      </c>
      <c r="Q602" s="7">
        <f t="shared" si="151"/>
        <v>94.392368938464202</v>
      </c>
      <c r="R602" s="7">
        <f t="shared" si="151"/>
        <v>81.381310960132637</v>
      </c>
      <c r="S602" s="7">
        <f t="shared" si="151"/>
        <v>70.163699121773121</v>
      </c>
      <c r="T602" s="7">
        <f t="shared" si="151"/>
        <v>79.830768503050223</v>
      </c>
      <c r="U602" s="7">
        <f t="shared" si="151"/>
        <v>90.829754980947811</v>
      </c>
      <c r="W602" s="20">
        <v>100</v>
      </c>
      <c r="X602" s="7">
        <f t="shared" si="141"/>
        <v>87.890547012700083</v>
      </c>
      <c r="Y602" s="7">
        <f t="shared" si="141"/>
        <v>103.87831843691006</v>
      </c>
      <c r="Z602" s="7">
        <f t="shared" si="141"/>
        <v>119.86608986112005</v>
      </c>
      <c r="AA602" s="7">
        <f t="shared" si="139"/>
        <v>107.75663687382013</v>
      </c>
      <c r="AB602" s="7">
        <f t="shared" si="139"/>
        <v>123.74440829803011</v>
      </c>
      <c r="AC602" s="7">
        <f t="shared" si="139"/>
        <v>111.63495531073019</v>
      </c>
      <c r="AD602" s="7">
        <f t="shared" si="139"/>
        <v>127.62272673494017</v>
      </c>
      <c r="AE602" s="7">
        <f t="shared" si="139"/>
        <v>100</v>
      </c>
      <c r="AF602" s="7">
        <f t="shared" si="139"/>
        <v>87.890547012700083</v>
      </c>
      <c r="AG602" s="7">
        <f t="shared" si="149"/>
        <v>75.781094025400165</v>
      </c>
      <c r="AI602" s="17">
        <f t="shared" si="150"/>
        <v>0</v>
      </c>
      <c r="AJ602" s="17">
        <f t="shared" si="142"/>
        <v>0</v>
      </c>
      <c r="AK602" s="17">
        <f t="shared" si="142"/>
        <v>0</v>
      </c>
      <c r="AL602" s="17">
        <f t="shared" si="142"/>
        <v>0</v>
      </c>
      <c r="AM602" s="17">
        <f t="shared" si="140"/>
        <v>0</v>
      </c>
      <c r="AN602" s="17">
        <f t="shared" si="140"/>
        <v>0</v>
      </c>
      <c r="AO602" s="17">
        <f t="shared" si="140"/>
        <v>0</v>
      </c>
      <c r="AP602" s="17">
        <f t="shared" si="140"/>
        <v>3059.8738713892521</v>
      </c>
      <c r="AQ602" s="17">
        <f t="shared" si="140"/>
        <v>0</v>
      </c>
      <c r="AR602" s="17">
        <f t="shared" si="140"/>
        <v>0</v>
      </c>
      <c r="AT602">
        <v>1</v>
      </c>
      <c r="AU602">
        <v>0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0</v>
      </c>
      <c r="BB602">
        <v>1</v>
      </c>
      <c r="BC602">
        <v>1</v>
      </c>
    </row>
    <row r="603" spans="3:55" x14ac:dyDescent="0.25">
      <c r="C603" s="17"/>
      <c r="D603" s="30">
        <f t="shared" si="143"/>
        <v>3268.5072552162083</v>
      </c>
      <c r="E603" s="17">
        <f t="shared" si="144"/>
        <v>-3117.3116335618074</v>
      </c>
      <c r="F603" s="30">
        <f t="shared" si="145"/>
        <v>151.19562165440084</v>
      </c>
      <c r="G603">
        <f t="shared" si="146"/>
        <v>4</v>
      </c>
      <c r="H603" s="31">
        <f t="shared" si="147"/>
        <v>9.7612754295987511E-4</v>
      </c>
      <c r="I603" s="30">
        <f t="shared" si="148"/>
        <v>0</v>
      </c>
      <c r="J603" s="2"/>
      <c r="K603" s="20">
        <v>100</v>
      </c>
      <c r="L603" s="7">
        <f t="shared" si="152"/>
        <v>113.7778787354118</v>
      </c>
      <c r="M603" s="7">
        <f t="shared" si="152"/>
        <v>98.094719243534911</v>
      </c>
      <c r="N603" s="7">
        <f t="shared" si="152"/>
        <v>84.573328756155163</v>
      </c>
      <c r="O603" s="7">
        <f t="shared" si="152"/>
        <v>96.225739434679383</v>
      </c>
      <c r="P603" s="7">
        <f t="shared" si="152"/>
        <v>82.961969398262184</v>
      </c>
      <c r="Q603" s="7">
        <f t="shared" si="151"/>
        <v>94.392368938464202</v>
      </c>
      <c r="R603" s="7">
        <f t="shared" si="151"/>
        <v>81.381310960132637</v>
      </c>
      <c r="S603" s="7">
        <f t="shared" si="151"/>
        <v>92.593929297508112</v>
      </c>
      <c r="T603" s="7">
        <f t="shared" si="151"/>
        <v>79.830768503050223</v>
      </c>
      <c r="U603" s="7">
        <f t="shared" si="151"/>
        <v>68.826883664381924</v>
      </c>
      <c r="W603" s="20">
        <v>100</v>
      </c>
      <c r="X603" s="7">
        <f t="shared" si="141"/>
        <v>87.890547012700083</v>
      </c>
      <c r="Y603" s="7">
        <f t="shared" si="141"/>
        <v>103.87831843691006</v>
      </c>
      <c r="Z603" s="7">
        <f t="shared" si="141"/>
        <v>119.86608986112005</v>
      </c>
      <c r="AA603" s="7">
        <f t="shared" si="139"/>
        <v>107.75663687382013</v>
      </c>
      <c r="AB603" s="7">
        <f t="shared" si="139"/>
        <v>123.74440829803011</v>
      </c>
      <c r="AC603" s="7">
        <f t="shared" si="139"/>
        <v>111.63495531073019</v>
      </c>
      <c r="AD603" s="7">
        <f t="shared" si="139"/>
        <v>127.62272673494017</v>
      </c>
      <c r="AE603" s="7">
        <f t="shared" si="139"/>
        <v>115.51327374764026</v>
      </c>
      <c r="AF603" s="7">
        <f t="shared" si="139"/>
        <v>131.50104517185025</v>
      </c>
      <c r="AG603" s="7">
        <f t="shared" si="149"/>
        <v>147.48881659606025</v>
      </c>
      <c r="AI603" s="17">
        <f t="shared" si="150"/>
        <v>0</v>
      </c>
      <c r="AJ603" s="17">
        <f t="shared" si="142"/>
        <v>0</v>
      </c>
      <c r="AK603" s="17">
        <f t="shared" si="142"/>
        <v>0</v>
      </c>
      <c r="AL603" s="17">
        <f t="shared" si="142"/>
        <v>0</v>
      </c>
      <c r="AM603" s="17">
        <f t="shared" si="140"/>
        <v>0</v>
      </c>
      <c r="AN603" s="17">
        <f t="shared" si="140"/>
        <v>0</v>
      </c>
      <c r="AO603" s="17">
        <f t="shared" si="140"/>
        <v>0</v>
      </c>
      <c r="AP603" s="17">
        <f t="shared" si="140"/>
        <v>0</v>
      </c>
      <c r="AQ603" s="17">
        <f t="shared" si="140"/>
        <v>0</v>
      </c>
      <c r="AR603" s="17">
        <f t="shared" si="140"/>
        <v>0</v>
      </c>
      <c r="AT603">
        <v>1</v>
      </c>
      <c r="AU603">
        <v>0</v>
      </c>
      <c r="AV603">
        <v>0</v>
      </c>
      <c r="AW603">
        <v>1</v>
      </c>
      <c r="AX603">
        <v>0</v>
      </c>
      <c r="AY603">
        <v>1</v>
      </c>
      <c r="AZ603">
        <v>0</v>
      </c>
      <c r="BA603">
        <v>1</v>
      </c>
      <c r="BB603">
        <v>0</v>
      </c>
      <c r="BC603">
        <v>0</v>
      </c>
    </row>
    <row r="604" spans="3:55" x14ac:dyDescent="0.25">
      <c r="C604" s="17"/>
      <c r="D604" s="30">
        <f t="shared" si="143"/>
        <v>1761.3335668131692</v>
      </c>
      <c r="E604" s="17">
        <f t="shared" si="144"/>
        <v>-917.02450190521881</v>
      </c>
      <c r="F604" s="30">
        <f t="shared" si="145"/>
        <v>844.30906490795041</v>
      </c>
      <c r="G604">
        <f t="shared" si="146"/>
        <v>5</v>
      </c>
      <c r="H604" s="31">
        <f t="shared" si="147"/>
        <v>9.7656225800141683E-4</v>
      </c>
      <c r="I604" s="30">
        <f t="shared" si="148"/>
        <v>0</v>
      </c>
      <c r="J604" s="2"/>
      <c r="K604" s="20">
        <v>100</v>
      </c>
      <c r="L604" s="7">
        <f t="shared" si="152"/>
        <v>113.7778787354118</v>
      </c>
      <c r="M604" s="7">
        <f t="shared" si="152"/>
        <v>98.094719243534911</v>
      </c>
      <c r="N604" s="7">
        <f t="shared" si="152"/>
        <v>84.573328756155163</v>
      </c>
      <c r="O604" s="7">
        <f t="shared" si="152"/>
        <v>96.225739434679383</v>
      </c>
      <c r="P604" s="7">
        <f t="shared" si="152"/>
        <v>82.961969398262184</v>
      </c>
      <c r="Q604" s="7">
        <f t="shared" si="151"/>
        <v>94.392368938464202</v>
      </c>
      <c r="R604" s="7">
        <f t="shared" si="151"/>
        <v>81.381310960132637</v>
      </c>
      <c r="S604" s="7">
        <f t="shared" si="151"/>
        <v>92.593929297508112</v>
      </c>
      <c r="T604" s="7">
        <f t="shared" si="151"/>
        <v>79.830768503050223</v>
      </c>
      <c r="U604" s="7">
        <f t="shared" si="151"/>
        <v>90.829754980947811</v>
      </c>
      <c r="W604" s="20">
        <v>100</v>
      </c>
      <c r="X604" s="7">
        <f t="shared" si="141"/>
        <v>87.890547012700083</v>
      </c>
      <c r="Y604" s="7">
        <f t="shared" si="141"/>
        <v>103.87831843691006</v>
      </c>
      <c r="Z604" s="7">
        <f t="shared" si="141"/>
        <v>119.86608986112005</v>
      </c>
      <c r="AA604" s="7">
        <f t="shared" si="139"/>
        <v>107.75663687382013</v>
      </c>
      <c r="AB604" s="7">
        <f t="shared" si="139"/>
        <v>123.74440829803011</v>
      </c>
      <c r="AC604" s="7">
        <f t="shared" si="139"/>
        <v>111.63495531073019</v>
      </c>
      <c r="AD604" s="7">
        <f t="shared" si="139"/>
        <v>127.62272673494017</v>
      </c>
      <c r="AE604" s="7">
        <f t="shared" si="139"/>
        <v>115.51327374764026</v>
      </c>
      <c r="AF604" s="7">
        <f t="shared" si="139"/>
        <v>131.50104517185025</v>
      </c>
      <c r="AG604" s="7">
        <f t="shared" si="149"/>
        <v>119.39159218455033</v>
      </c>
      <c r="AI604" s="17">
        <f t="shared" si="150"/>
        <v>0</v>
      </c>
      <c r="AJ604" s="17">
        <f t="shared" si="142"/>
        <v>0</v>
      </c>
      <c r="AK604" s="17">
        <f t="shared" si="142"/>
        <v>0</v>
      </c>
      <c r="AL604" s="17">
        <f t="shared" si="142"/>
        <v>0</v>
      </c>
      <c r="AM604" s="17">
        <f t="shared" si="140"/>
        <v>0</v>
      </c>
      <c r="AN604" s="17">
        <f t="shared" si="140"/>
        <v>0</v>
      </c>
      <c r="AO604" s="17">
        <f t="shared" si="140"/>
        <v>0</v>
      </c>
      <c r="AP604" s="17">
        <f t="shared" si="140"/>
        <v>0</v>
      </c>
      <c r="AQ604" s="17">
        <f t="shared" si="140"/>
        <v>0</v>
      </c>
      <c r="AR604" s="17">
        <f t="shared" si="140"/>
        <v>0</v>
      </c>
      <c r="AT604">
        <v>1</v>
      </c>
      <c r="AU604">
        <v>0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1</v>
      </c>
      <c r="BB604">
        <v>0</v>
      </c>
      <c r="BC604">
        <v>1</v>
      </c>
    </row>
    <row r="605" spans="3:55" x14ac:dyDescent="0.25">
      <c r="C605" s="17"/>
      <c r="D605" s="30">
        <f t="shared" si="143"/>
        <v>1761.3335668131681</v>
      </c>
      <c r="E605" s="17">
        <f t="shared" si="144"/>
        <v>-917.02450190521881</v>
      </c>
      <c r="F605" s="30">
        <f t="shared" si="145"/>
        <v>844.30906490794928</v>
      </c>
      <c r="G605">
        <f t="shared" si="146"/>
        <v>5</v>
      </c>
      <c r="H605" s="31">
        <f t="shared" si="147"/>
        <v>9.7656225800141683E-4</v>
      </c>
      <c r="I605" s="30">
        <f t="shared" si="148"/>
        <v>0</v>
      </c>
      <c r="J605" s="2"/>
      <c r="K605" s="20">
        <v>100</v>
      </c>
      <c r="L605" s="7">
        <f t="shared" si="152"/>
        <v>113.7778787354118</v>
      </c>
      <c r="M605" s="7">
        <f t="shared" si="152"/>
        <v>98.094719243534911</v>
      </c>
      <c r="N605" s="7">
        <f t="shared" si="152"/>
        <v>84.573328756155163</v>
      </c>
      <c r="O605" s="7">
        <f t="shared" si="152"/>
        <v>96.225739434679383</v>
      </c>
      <c r="P605" s="7">
        <f t="shared" si="152"/>
        <v>82.961969398262184</v>
      </c>
      <c r="Q605" s="7">
        <f t="shared" si="151"/>
        <v>94.392368938464202</v>
      </c>
      <c r="R605" s="7">
        <f t="shared" si="151"/>
        <v>81.381310960132637</v>
      </c>
      <c r="S605" s="7">
        <f t="shared" si="151"/>
        <v>92.593929297508112</v>
      </c>
      <c r="T605" s="7">
        <f t="shared" si="151"/>
        <v>105.35140859247173</v>
      </c>
      <c r="U605" s="7">
        <f t="shared" si="151"/>
        <v>90.829754980947811</v>
      </c>
      <c r="W605" s="20">
        <v>100</v>
      </c>
      <c r="X605" s="7">
        <f t="shared" si="141"/>
        <v>87.890547012700083</v>
      </c>
      <c r="Y605" s="7">
        <f t="shared" si="141"/>
        <v>103.87831843691006</v>
      </c>
      <c r="Z605" s="7">
        <f t="shared" si="141"/>
        <v>119.86608986112005</v>
      </c>
      <c r="AA605" s="7">
        <f t="shared" si="139"/>
        <v>107.75663687382013</v>
      </c>
      <c r="AB605" s="7">
        <f t="shared" si="139"/>
        <v>123.74440829803011</v>
      </c>
      <c r="AC605" s="7">
        <f t="shared" si="139"/>
        <v>111.63495531073019</v>
      </c>
      <c r="AD605" s="7">
        <f t="shared" si="139"/>
        <v>127.62272673494017</v>
      </c>
      <c r="AE605" s="7">
        <f t="shared" si="139"/>
        <v>115.51327374764026</v>
      </c>
      <c r="AF605" s="7">
        <f t="shared" si="139"/>
        <v>103.40382076034034</v>
      </c>
      <c r="AG605" s="7">
        <f t="shared" si="149"/>
        <v>119.39159218455032</v>
      </c>
      <c r="AI605" s="17">
        <f t="shared" si="150"/>
        <v>0</v>
      </c>
      <c r="AJ605" s="17">
        <f t="shared" si="142"/>
        <v>0</v>
      </c>
      <c r="AK605" s="17">
        <f t="shared" si="142"/>
        <v>0</v>
      </c>
      <c r="AL605" s="17">
        <f t="shared" si="142"/>
        <v>0</v>
      </c>
      <c r="AM605" s="17">
        <f t="shared" si="140"/>
        <v>0</v>
      </c>
      <c r="AN605" s="17">
        <f t="shared" si="140"/>
        <v>0</v>
      </c>
      <c r="AO605" s="17">
        <f t="shared" si="140"/>
        <v>0</v>
      </c>
      <c r="AP605" s="17">
        <f t="shared" si="140"/>
        <v>0</v>
      </c>
      <c r="AQ605" s="17">
        <f t="shared" si="140"/>
        <v>0</v>
      </c>
      <c r="AR605" s="17">
        <f t="shared" si="140"/>
        <v>0</v>
      </c>
      <c r="AT605">
        <v>1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1</v>
      </c>
      <c r="BB605">
        <v>1</v>
      </c>
      <c r="BC605">
        <v>0</v>
      </c>
    </row>
    <row r="606" spans="3:55" x14ac:dyDescent="0.25">
      <c r="C606" s="17"/>
      <c r="D606" s="30">
        <f t="shared" si="143"/>
        <v>-1043.5145177395257</v>
      </c>
      <c r="E606" s="17">
        <f t="shared" si="144"/>
        <v>1986.6597914390695</v>
      </c>
      <c r="F606" s="30">
        <f t="shared" si="145"/>
        <v>943.14527369954385</v>
      </c>
      <c r="G606">
        <f t="shared" si="146"/>
        <v>6</v>
      </c>
      <c r="H606" s="31">
        <f t="shared" si="147"/>
        <v>9.7699716664180632E-4</v>
      </c>
      <c r="I606" s="30">
        <f t="shared" si="148"/>
        <v>0</v>
      </c>
      <c r="J606" s="2"/>
      <c r="K606" s="20">
        <v>100</v>
      </c>
      <c r="L606" s="7">
        <f t="shared" si="152"/>
        <v>113.7778787354118</v>
      </c>
      <c r="M606" s="7">
        <f t="shared" si="152"/>
        <v>98.094719243534911</v>
      </c>
      <c r="N606" s="7">
        <f t="shared" si="152"/>
        <v>84.573328756155163</v>
      </c>
      <c r="O606" s="7">
        <f t="shared" si="152"/>
        <v>96.225739434679383</v>
      </c>
      <c r="P606" s="7">
        <f t="shared" si="152"/>
        <v>82.961969398262184</v>
      </c>
      <c r="Q606" s="7">
        <f t="shared" si="151"/>
        <v>94.392368938464202</v>
      </c>
      <c r="R606" s="7">
        <f t="shared" si="151"/>
        <v>81.381310960132637</v>
      </c>
      <c r="S606" s="7">
        <f t="shared" si="151"/>
        <v>92.593929297508112</v>
      </c>
      <c r="T606" s="7">
        <f t="shared" si="151"/>
        <v>105.35140859247173</v>
      </c>
      <c r="U606" s="7">
        <f t="shared" si="151"/>
        <v>119.8665979143907</v>
      </c>
      <c r="W606" s="20">
        <v>100</v>
      </c>
      <c r="X606" s="7">
        <f t="shared" si="141"/>
        <v>87.890547012700083</v>
      </c>
      <c r="Y606" s="7">
        <f t="shared" si="141"/>
        <v>103.87831843691006</v>
      </c>
      <c r="Z606" s="7">
        <f t="shared" si="141"/>
        <v>119.86608986112005</v>
      </c>
      <c r="AA606" s="7">
        <f t="shared" si="139"/>
        <v>107.75663687382013</v>
      </c>
      <c r="AB606" s="7">
        <f t="shared" si="139"/>
        <v>123.74440829803011</v>
      </c>
      <c r="AC606" s="7">
        <f t="shared" si="139"/>
        <v>111.63495531073019</v>
      </c>
      <c r="AD606" s="7">
        <f t="shared" si="139"/>
        <v>127.62272673494017</v>
      </c>
      <c r="AE606" s="7">
        <f t="shared" si="139"/>
        <v>115.51327374764026</v>
      </c>
      <c r="AF606" s="7">
        <f t="shared" si="139"/>
        <v>103.40382076034034</v>
      </c>
      <c r="AG606" s="7">
        <f t="shared" si="149"/>
        <v>91.29436777304042</v>
      </c>
      <c r="AI606" s="17">
        <f t="shared" si="150"/>
        <v>0</v>
      </c>
      <c r="AJ606" s="17">
        <f t="shared" si="142"/>
        <v>0</v>
      </c>
      <c r="AK606" s="17">
        <f t="shared" si="142"/>
        <v>0</v>
      </c>
      <c r="AL606" s="17">
        <f t="shared" si="142"/>
        <v>0</v>
      </c>
      <c r="AM606" s="17">
        <f t="shared" si="140"/>
        <v>0</v>
      </c>
      <c r="AN606" s="17">
        <f t="shared" si="140"/>
        <v>0</v>
      </c>
      <c r="AO606" s="17">
        <f t="shared" si="140"/>
        <v>0</v>
      </c>
      <c r="AP606" s="17">
        <f t="shared" si="140"/>
        <v>0</v>
      </c>
      <c r="AQ606" s="17">
        <f t="shared" si="140"/>
        <v>0</v>
      </c>
      <c r="AR606" s="17">
        <f t="shared" si="140"/>
        <v>0</v>
      </c>
      <c r="AT606">
        <v>1</v>
      </c>
      <c r="AU606">
        <v>0</v>
      </c>
      <c r="AV606">
        <v>0</v>
      </c>
      <c r="AW606">
        <v>1</v>
      </c>
      <c r="AX606">
        <v>0</v>
      </c>
      <c r="AY606">
        <v>1</v>
      </c>
      <c r="AZ606">
        <v>0</v>
      </c>
      <c r="BA606">
        <v>1</v>
      </c>
      <c r="BB606">
        <v>1</v>
      </c>
      <c r="BC606">
        <v>1</v>
      </c>
    </row>
    <row r="607" spans="3:55" x14ac:dyDescent="0.25">
      <c r="C607" s="17"/>
      <c r="D607" s="30">
        <f t="shared" si="143"/>
        <v>3268.5072552162083</v>
      </c>
      <c r="E607" s="17">
        <f t="shared" si="144"/>
        <v>-3117.3116335618074</v>
      </c>
      <c r="F607" s="30">
        <f t="shared" si="145"/>
        <v>151.19562165440084</v>
      </c>
      <c r="G607">
        <f t="shared" si="146"/>
        <v>4</v>
      </c>
      <c r="H607" s="31">
        <f t="shared" si="147"/>
        <v>9.7612754295987511E-4</v>
      </c>
      <c r="I607" s="30">
        <f t="shared" si="148"/>
        <v>0</v>
      </c>
      <c r="J607" s="2"/>
      <c r="K607" s="20">
        <v>100</v>
      </c>
      <c r="L607" s="7">
        <f t="shared" si="152"/>
        <v>113.7778787354118</v>
      </c>
      <c r="M607" s="7">
        <f t="shared" si="152"/>
        <v>98.094719243534911</v>
      </c>
      <c r="N607" s="7">
        <f t="shared" si="152"/>
        <v>84.573328756155163</v>
      </c>
      <c r="O607" s="7">
        <f t="shared" si="152"/>
        <v>96.225739434679383</v>
      </c>
      <c r="P607" s="7">
        <f t="shared" si="152"/>
        <v>82.961969398262184</v>
      </c>
      <c r="Q607" s="7">
        <f t="shared" si="151"/>
        <v>94.392368938464202</v>
      </c>
      <c r="R607" s="7">
        <f t="shared" si="151"/>
        <v>107.39763506628832</v>
      </c>
      <c r="S607" s="7">
        <f t="shared" si="151"/>
        <v>92.593929297508112</v>
      </c>
      <c r="T607" s="7">
        <f t="shared" si="151"/>
        <v>79.830768503050223</v>
      </c>
      <c r="U607" s="7">
        <f t="shared" si="151"/>
        <v>68.826883664381924</v>
      </c>
      <c r="W607" s="20">
        <v>100</v>
      </c>
      <c r="X607" s="7">
        <f t="shared" si="141"/>
        <v>87.890547012700083</v>
      </c>
      <c r="Y607" s="7">
        <f t="shared" si="141"/>
        <v>103.87831843691006</v>
      </c>
      <c r="Z607" s="7">
        <f t="shared" si="141"/>
        <v>119.86608986112005</v>
      </c>
      <c r="AA607" s="7">
        <f t="shared" si="139"/>
        <v>107.75663687382013</v>
      </c>
      <c r="AB607" s="7">
        <f t="shared" si="139"/>
        <v>123.74440829803011</v>
      </c>
      <c r="AC607" s="7">
        <f t="shared" si="139"/>
        <v>111.63495531073019</v>
      </c>
      <c r="AD607" s="7">
        <f t="shared" si="139"/>
        <v>99.525502323430274</v>
      </c>
      <c r="AE607" s="7">
        <f t="shared" si="139"/>
        <v>115.51327374764026</v>
      </c>
      <c r="AF607" s="7">
        <f t="shared" si="139"/>
        <v>131.50104517185025</v>
      </c>
      <c r="AG607" s="7">
        <f t="shared" si="149"/>
        <v>147.48881659606025</v>
      </c>
      <c r="AI607" s="17">
        <f t="shared" si="150"/>
        <v>0</v>
      </c>
      <c r="AJ607" s="17">
        <f t="shared" si="142"/>
        <v>0</v>
      </c>
      <c r="AK607" s="17">
        <f t="shared" si="142"/>
        <v>0</v>
      </c>
      <c r="AL607" s="17">
        <f t="shared" si="142"/>
        <v>0</v>
      </c>
      <c r="AM607" s="17">
        <f t="shared" si="140"/>
        <v>0</v>
      </c>
      <c r="AN607" s="17">
        <f t="shared" si="140"/>
        <v>0</v>
      </c>
      <c r="AO607" s="17">
        <f t="shared" si="140"/>
        <v>0</v>
      </c>
      <c r="AP607" s="17">
        <f t="shared" si="140"/>
        <v>0</v>
      </c>
      <c r="AQ607" s="17">
        <f t="shared" si="140"/>
        <v>0</v>
      </c>
      <c r="AR607" s="17">
        <f t="shared" si="140"/>
        <v>0</v>
      </c>
      <c r="AT607">
        <v>1</v>
      </c>
      <c r="AU607">
        <v>0</v>
      </c>
      <c r="AV607">
        <v>0</v>
      </c>
      <c r="AW607">
        <v>1</v>
      </c>
      <c r="AX607">
        <v>0</v>
      </c>
      <c r="AY607">
        <v>1</v>
      </c>
      <c r="AZ607">
        <v>1</v>
      </c>
      <c r="BA607">
        <v>0</v>
      </c>
      <c r="BB607">
        <v>0</v>
      </c>
      <c r="BC607">
        <v>0</v>
      </c>
    </row>
    <row r="608" spans="3:55" x14ac:dyDescent="0.25">
      <c r="C608" s="17"/>
      <c r="D608" s="30">
        <f t="shared" si="143"/>
        <v>1761.3335668131692</v>
      </c>
      <c r="E608" s="17">
        <f t="shared" si="144"/>
        <v>-917.02450190521881</v>
      </c>
      <c r="F608" s="30">
        <f t="shared" si="145"/>
        <v>844.30906490795041</v>
      </c>
      <c r="G608">
        <f t="shared" si="146"/>
        <v>5</v>
      </c>
      <c r="H608" s="31">
        <f t="shared" si="147"/>
        <v>9.7656225800141683E-4</v>
      </c>
      <c r="I608" s="30">
        <f t="shared" si="148"/>
        <v>0</v>
      </c>
      <c r="J608" s="2"/>
      <c r="K608" s="20">
        <v>100</v>
      </c>
      <c r="L608" s="7">
        <f t="shared" si="152"/>
        <v>113.7778787354118</v>
      </c>
      <c r="M608" s="7">
        <f t="shared" si="152"/>
        <v>98.094719243534911</v>
      </c>
      <c r="N608" s="7">
        <f t="shared" si="152"/>
        <v>84.573328756155163</v>
      </c>
      <c r="O608" s="7">
        <f t="shared" si="152"/>
        <v>96.225739434679383</v>
      </c>
      <c r="P608" s="7">
        <f t="shared" si="152"/>
        <v>82.961969398262184</v>
      </c>
      <c r="Q608" s="7">
        <f t="shared" si="151"/>
        <v>94.392368938464202</v>
      </c>
      <c r="R608" s="7">
        <f t="shared" si="151"/>
        <v>107.39763506628832</v>
      </c>
      <c r="S608" s="7">
        <f t="shared" si="151"/>
        <v>92.593929297508112</v>
      </c>
      <c r="T608" s="7">
        <f t="shared" si="151"/>
        <v>79.830768503050223</v>
      </c>
      <c r="U608" s="7">
        <f t="shared" si="151"/>
        <v>90.829754980947811</v>
      </c>
      <c r="W608" s="20">
        <v>100</v>
      </c>
      <c r="X608" s="7">
        <f t="shared" si="141"/>
        <v>87.890547012700083</v>
      </c>
      <c r="Y608" s="7">
        <f t="shared" si="141"/>
        <v>103.87831843691006</v>
      </c>
      <c r="Z608" s="7">
        <f t="shared" si="141"/>
        <v>119.86608986112005</v>
      </c>
      <c r="AA608" s="7">
        <f t="shared" si="139"/>
        <v>107.75663687382013</v>
      </c>
      <c r="AB608" s="7">
        <f t="shared" si="139"/>
        <v>123.74440829803011</v>
      </c>
      <c r="AC608" s="7">
        <f t="shared" si="139"/>
        <v>111.63495531073019</v>
      </c>
      <c r="AD608" s="7">
        <f t="shared" si="139"/>
        <v>99.525502323430274</v>
      </c>
      <c r="AE608" s="7">
        <f t="shared" si="139"/>
        <v>115.51327374764026</v>
      </c>
      <c r="AF608" s="7">
        <f t="shared" si="139"/>
        <v>131.50104517185025</v>
      </c>
      <c r="AG608" s="7">
        <f t="shared" si="149"/>
        <v>119.39159218455033</v>
      </c>
      <c r="AI608" s="17">
        <f t="shared" si="150"/>
        <v>0</v>
      </c>
      <c r="AJ608" s="17">
        <f t="shared" si="142"/>
        <v>0</v>
      </c>
      <c r="AK608" s="17">
        <f t="shared" si="142"/>
        <v>0</v>
      </c>
      <c r="AL608" s="17">
        <f t="shared" si="142"/>
        <v>0</v>
      </c>
      <c r="AM608" s="17">
        <f t="shared" si="140"/>
        <v>0</v>
      </c>
      <c r="AN608" s="17">
        <f t="shared" si="140"/>
        <v>0</v>
      </c>
      <c r="AO608" s="17">
        <f t="shared" si="140"/>
        <v>0</v>
      </c>
      <c r="AP608" s="17">
        <f t="shared" si="140"/>
        <v>0</v>
      </c>
      <c r="AQ608" s="17">
        <f t="shared" si="140"/>
        <v>0</v>
      </c>
      <c r="AR608" s="17">
        <f t="shared" si="140"/>
        <v>0</v>
      </c>
      <c r="AT608">
        <v>1</v>
      </c>
      <c r="AU608">
        <v>0</v>
      </c>
      <c r="AV608">
        <v>0</v>
      </c>
      <c r="AW608">
        <v>1</v>
      </c>
      <c r="AX608">
        <v>0</v>
      </c>
      <c r="AY608">
        <v>1</v>
      </c>
      <c r="AZ608">
        <v>1</v>
      </c>
      <c r="BA608">
        <v>0</v>
      </c>
      <c r="BB608">
        <v>0</v>
      </c>
      <c r="BC608">
        <v>1</v>
      </c>
    </row>
    <row r="609" spans="3:55" x14ac:dyDescent="0.25">
      <c r="C609" s="17"/>
      <c r="D609" s="30">
        <f t="shared" si="143"/>
        <v>1761.3335668131681</v>
      </c>
      <c r="E609" s="17">
        <f t="shared" si="144"/>
        <v>-917.02450190521881</v>
      </c>
      <c r="F609" s="30">
        <f t="shared" si="145"/>
        <v>844.30906490794928</v>
      </c>
      <c r="G609">
        <f t="shared" si="146"/>
        <v>5</v>
      </c>
      <c r="H609" s="31">
        <f t="shared" si="147"/>
        <v>9.7656225800141683E-4</v>
      </c>
      <c r="I609" s="30">
        <f t="shared" si="148"/>
        <v>0</v>
      </c>
      <c r="J609" s="2"/>
      <c r="K609" s="20">
        <v>100</v>
      </c>
      <c r="L609" s="7">
        <f t="shared" si="152"/>
        <v>113.7778787354118</v>
      </c>
      <c r="M609" s="7">
        <f t="shared" si="152"/>
        <v>98.094719243534911</v>
      </c>
      <c r="N609" s="7">
        <f t="shared" si="152"/>
        <v>84.573328756155163</v>
      </c>
      <c r="O609" s="7">
        <f t="shared" si="152"/>
        <v>96.225739434679383</v>
      </c>
      <c r="P609" s="7">
        <f t="shared" si="152"/>
        <v>82.961969398262184</v>
      </c>
      <c r="Q609" s="7">
        <f t="shared" si="151"/>
        <v>94.392368938464202</v>
      </c>
      <c r="R609" s="7">
        <f t="shared" si="151"/>
        <v>107.39763506628832</v>
      </c>
      <c r="S609" s="7">
        <f t="shared" si="151"/>
        <v>92.593929297508112</v>
      </c>
      <c r="T609" s="7">
        <f t="shared" si="151"/>
        <v>105.35140859247173</v>
      </c>
      <c r="U609" s="7">
        <f t="shared" si="151"/>
        <v>90.829754980947811</v>
      </c>
      <c r="W609" s="20">
        <v>100</v>
      </c>
      <c r="X609" s="7">
        <f t="shared" si="141"/>
        <v>87.890547012700083</v>
      </c>
      <c r="Y609" s="7">
        <f t="shared" si="141"/>
        <v>103.87831843691006</v>
      </c>
      <c r="Z609" s="7">
        <f t="shared" si="141"/>
        <v>119.86608986112005</v>
      </c>
      <c r="AA609" s="7">
        <f t="shared" si="139"/>
        <v>107.75663687382013</v>
      </c>
      <c r="AB609" s="7">
        <f t="shared" si="139"/>
        <v>123.74440829803011</v>
      </c>
      <c r="AC609" s="7">
        <f t="shared" si="139"/>
        <v>111.63495531073019</v>
      </c>
      <c r="AD609" s="7">
        <f t="shared" si="139"/>
        <v>99.525502323430274</v>
      </c>
      <c r="AE609" s="7">
        <f t="shared" si="139"/>
        <v>115.51327374764026</v>
      </c>
      <c r="AF609" s="7">
        <f t="shared" si="139"/>
        <v>103.40382076034034</v>
      </c>
      <c r="AG609" s="7">
        <f t="shared" si="149"/>
        <v>119.39159218455032</v>
      </c>
      <c r="AI609" s="17">
        <f t="shared" si="150"/>
        <v>0</v>
      </c>
      <c r="AJ609" s="17">
        <f t="shared" si="142"/>
        <v>0</v>
      </c>
      <c r="AK609" s="17">
        <f t="shared" si="142"/>
        <v>0</v>
      </c>
      <c r="AL609" s="17">
        <f t="shared" si="142"/>
        <v>0</v>
      </c>
      <c r="AM609" s="17">
        <f t="shared" si="140"/>
        <v>0</v>
      </c>
      <c r="AN609" s="17">
        <f t="shared" si="140"/>
        <v>0</v>
      </c>
      <c r="AO609" s="17">
        <f t="shared" si="140"/>
        <v>0</v>
      </c>
      <c r="AP609" s="17">
        <f t="shared" si="140"/>
        <v>0</v>
      </c>
      <c r="AQ609" s="17">
        <f t="shared" si="140"/>
        <v>0</v>
      </c>
      <c r="AR609" s="17">
        <f t="shared" si="140"/>
        <v>0</v>
      </c>
      <c r="AT609">
        <v>1</v>
      </c>
      <c r="AU609">
        <v>0</v>
      </c>
      <c r="AV609">
        <v>0</v>
      </c>
      <c r="AW609">
        <v>1</v>
      </c>
      <c r="AX609">
        <v>0</v>
      </c>
      <c r="AY609">
        <v>1</v>
      </c>
      <c r="AZ609">
        <v>1</v>
      </c>
      <c r="BA609">
        <v>0</v>
      </c>
      <c r="BB609">
        <v>1</v>
      </c>
      <c r="BC609">
        <v>0</v>
      </c>
    </row>
    <row r="610" spans="3:55" x14ac:dyDescent="0.25">
      <c r="C610" s="17"/>
      <c r="D610" s="30">
        <f t="shared" si="143"/>
        <v>-1043.5145177395257</v>
      </c>
      <c r="E610" s="17">
        <f t="shared" si="144"/>
        <v>1986.6597914390695</v>
      </c>
      <c r="F610" s="30">
        <f t="shared" si="145"/>
        <v>943.14527369954385</v>
      </c>
      <c r="G610">
        <f t="shared" si="146"/>
        <v>6</v>
      </c>
      <c r="H610" s="31">
        <f t="shared" si="147"/>
        <v>9.7699716664180632E-4</v>
      </c>
      <c r="I610" s="30">
        <f t="shared" si="148"/>
        <v>0</v>
      </c>
      <c r="J610" s="2"/>
      <c r="K610" s="20">
        <v>100</v>
      </c>
      <c r="L610" s="7">
        <f t="shared" si="152"/>
        <v>113.7778787354118</v>
      </c>
      <c r="M610" s="7">
        <f t="shared" si="152"/>
        <v>98.094719243534911</v>
      </c>
      <c r="N610" s="7">
        <f t="shared" si="152"/>
        <v>84.573328756155163</v>
      </c>
      <c r="O610" s="7">
        <f t="shared" si="152"/>
        <v>96.225739434679383</v>
      </c>
      <c r="P610" s="7">
        <f t="shared" si="152"/>
        <v>82.961969398262184</v>
      </c>
      <c r="Q610" s="7">
        <f t="shared" si="151"/>
        <v>94.392368938464202</v>
      </c>
      <c r="R610" s="7">
        <f t="shared" si="151"/>
        <v>107.39763506628832</v>
      </c>
      <c r="S610" s="7">
        <f t="shared" si="151"/>
        <v>92.593929297508112</v>
      </c>
      <c r="T610" s="7">
        <f t="shared" si="151"/>
        <v>105.35140859247173</v>
      </c>
      <c r="U610" s="7">
        <f t="shared" si="151"/>
        <v>119.8665979143907</v>
      </c>
      <c r="W610" s="20">
        <v>100</v>
      </c>
      <c r="X610" s="7">
        <f t="shared" si="141"/>
        <v>87.890547012700083</v>
      </c>
      <c r="Y610" s="7">
        <f t="shared" si="141"/>
        <v>103.87831843691006</v>
      </c>
      <c r="Z610" s="7">
        <f t="shared" si="141"/>
        <v>119.86608986112005</v>
      </c>
      <c r="AA610" s="7">
        <f t="shared" si="139"/>
        <v>107.75663687382013</v>
      </c>
      <c r="AB610" s="7">
        <f t="shared" si="139"/>
        <v>123.74440829803011</v>
      </c>
      <c r="AC610" s="7">
        <f t="shared" si="139"/>
        <v>111.63495531073019</v>
      </c>
      <c r="AD610" s="7">
        <f t="shared" si="139"/>
        <v>99.525502323430274</v>
      </c>
      <c r="AE610" s="7">
        <f t="shared" si="139"/>
        <v>115.51327374764026</v>
      </c>
      <c r="AF610" s="7">
        <f t="shared" si="139"/>
        <v>103.40382076034034</v>
      </c>
      <c r="AG610" s="7">
        <f t="shared" si="149"/>
        <v>91.29436777304042</v>
      </c>
      <c r="AI610" s="17">
        <f t="shared" si="150"/>
        <v>0</v>
      </c>
      <c r="AJ610" s="17">
        <f t="shared" si="142"/>
        <v>0</v>
      </c>
      <c r="AK610" s="17">
        <f t="shared" si="142"/>
        <v>0</v>
      </c>
      <c r="AL610" s="17">
        <f t="shared" si="142"/>
        <v>0</v>
      </c>
      <c r="AM610" s="17">
        <f t="shared" si="140"/>
        <v>0</v>
      </c>
      <c r="AN610" s="17">
        <f t="shared" si="140"/>
        <v>0</v>
      </c>
      <c r="AO610" s="17">
        <f t="shared" si="140"/>
        <v>0</v>
      </c>
      <c r="AP610" s="17">
        <f t="shared" si="140"/>
        <v>0</v>
      </c>
      <c r="AQ610" s="17">
        <f t="shared" si="140"/>
        <v>0</v>
      </c>
      <c r="AR610" s="17">
        <f t="shared" si="140"/>
        <v>0</v>
      </c>
      <c r="AT610">
        <v>1</v>
      </c>
      <c r="AU610">
        <v>0</v>
      </c>
      <c r="AV610">
        <v>0</v>
      </c>
      <c r="AW610">
        <v>1</v>
      </c>
      <c r="AX610">
        <v>0</v>
      </c>
      <c r="AY610">
        <v>1</v>
      </c>
      <c r="AZ610">
        <v>1</v>
      </c>
      <c r="BA610">
        <v>0</v>
      </c>
      <c r="BB610">
        <v>1</v>
      </c>
      <c r="BC610">
        <v>1</v>
      </c>
    </row>
    <row r="611" spans="3:55" x14ac:dyDescent="0.25">
      <c r="C611" s="17"/>
      <c r="D611" s="30">
        <f t="shared" si="143"/>
        <v>1761.3335668131681</v>
      </c>
      <c r="E611" s="17">
        <f t="shared" si="144"/>
        <v>-917.02450190521881</v>
      </c>
      <c r="F611" s="30">
        <f t="shared" si="145"/>
        <v>844.30906490794928</v>
      </c>
      <c r="G611">
        <f t="shared" si="146"/>
        <v>5</v>
      </c>
      <c r="H611" s="31">
        <f t="shared" si="147"/>
        <v>9.7656225800141683E-4</v>
      </c>
      <c r="I611" s="30">
        <f t="shared" si="148"/>
        <v>0</v>
      </c>
      <c r="J611" s="2"/>
      <c r="K611" s="20">
        <v>100</v>
      </c>
      <c r="L611" s="7">
        <f t="shared" si="152"/>
        <v>113.7778787354118</v>
      </c>
      <c r="M611" s="7">
        <f t="shared" si="152"/>
        <v>98.094719243534911</v>
      </c>
      <c r="N611" s="7">
        <f t="shared" si="152"/>
        <v>84.573328756155163</v>
      </c>
      <c r="O611" s="7">
        <f t="shared" si="152"/>
        <v>96.225739434679383</v>
      </c>
      <c r="P611" s="7">
        <f t="shared" si="152"/>
        <v>82.961969398262184</v>
      </c>
      <c r="Q611" s="7">
        <f t="shared" si="151"/>
        <v>94.392368938464202</v>
      </c>
      <c r="R611" s="7">
        <f t="shared" si="151"/>
        <v>107.39763506628832</v>
      </c>
      <c r="S611" s="7">
        <f t="shared" si="151"/>
        <v>122.19475099042162</v>
      </c>
      <c r="T611" s="7">
        <f t="shared" si="151"/>
        <v>105.35140859247173</v>
      </c>
      <c r="U611" s="7">
        <f t="shared" si="151"/>
        <v>90.829754980947811</v>
      </c>
      <c r="W611" s="20">
        <v>100</v>
      </c>
      <c r="X611" s="7">
        <f t="shared" si="141"/>
        <v>87.890547012700083</v>
      </c>
      <c r="Y611" s="7">
        <f t="shared" si="141"/>
        <v>103.87831843691006</v>
      </c>
      <c r="Z611" s="7">
        <f t="shared" si="141"/>
        <v>119.86608986112005</v>
      </c>
      <c r="AA611" s="7">
        <f t="shared" si="139"/>
        <v>107.75663687382013</v>
      </c>
      <c r="AB611" s="7">
        <f t="shared" si="139"/>
        <v>123.74440829803011</v>
      </c>
      <c r="AC611" s="7">
        <f t="shared" si="139"/>
        <v>111.63495531073019</v>
      </c>
      <c r="AD611" s="7">
        <f t="shared" si="139"/>
        <v>99.525502323430274</v>
      </c>
      <c r="AE611" s="7">
        <f t="shared" si="139"/>
        <v>87.416049336130357</v>
      </c>
      <c r="AF611" s="7">
        <f t="shared" si="139"/>
        <v>103.40382076034034</v>
      </c>
      <c r="AG611" s="7">
        <f t="shared" si="149"/>
        <v>119.39159218455032</v>
      </c>
      <c r="AI611" s="17">
        <f t="shared" si="150"/>
        <v>0</v>
      </c>
      <c r="AJ611" s="17">
        <f t="shared" si="142"/>
        <v>0</v>
      </c>
      <c r="AK611" s="17">
        <f t="shared" si="142"/>
        <v>0</v>
      </c>
      <c r="AL611" s="17">
        <f t="shared" si="142"/>
        <v>0</v>
      </c>
      <c r="AM611" s="17">
        <f t="shared" si="140"/>
        <v>0</v>
      </c>
      <c r="AN611" s="17">
        <f t="shared" si="140"/>
        <v>0</v>
      </c>
      <c r="AO611" s="17">
        <f t="shared" si="140"/>
        <v>0</v>
      </c>
      <c r="AP611" s="17">
        <f t="shared" si="140"/>
        <v>0</v>
      </c>
      <c r="AQ611" s="17">
        <f t="shared" si="140"/>
        <v>0</v>
      </c>
      <c r="AR611" s="17">
        <f t="shared" si="140"/>
        <v>0</v>
      </c>
      <c r="AT611">
        <v>1</v>
      </c>
      <c r="AU611">
        <v>0</v>
      </c>
      <c r="AV611">
        <v>0</v>
      </c>
      <c r="AW611">
        <v>1</v>
      </c>
      <c r="AX611">
        <v>0</v>
      </c>
      <c r="AY611">
        <v>1</v>
      </c>
      <c r="AZ611">
        <v>1</v>
      </c>
      <c r="BA611">
        <v>1</v>
      </c>
      <c r="BB611">
        <v>0</v>
      </c>
      <c r="BC611">
        <v>0</v>
      </c>
    </row>
    <row r="612" spans="3:55" x14ac:dyDescent="0.25">
      <c r="C612" s="17"/>
      <c r="D612" s="30">
        <f t="shared" si="143"/>
        <v>-1043.5145177395257</v>
      </c>
      <c r="E612" s="17">
        <f t="shared" si="144"/>
        <v>1986.6597914390695</v>
      </c>
      <c r="F612" s="30">
        <f t="shared" si="145"/>
        <v>943.14527369954385</v>
      </c>
      <c r="G612">
        <f t="shared" si="146"/>
        <v>6</v>
      </c>
      <c r="H612" s="31">
        <f t="shared" si="147"/>
        <v>9.7699716664180632E-4</v>
      </c>
      <c r="I612" s="30">
        <f t="shared" si="148"/>
        <v>0</v>
      </c>
      <c r="J612" s="2"/>
      <c r="K612" s="20">
        <v>100</v>
      </c>
      <c r="L612" s="7">
        <f t="shared" si="152"/>
        <v>113.7778787354118</v>
      </c>
      <c r="M612" s="7">
        <f t="shared" si="152"/>
        <v>98.094719243534911</v>
      </c>
      <c r="N612" s="7">
        <f t="shared" si="152"/>
        <v>84.573328756155163</v>
      </c>
      <c r="O612" s="7">
        <f t="shared" si="152"/>
        <v>96.225739434679383</v>
      </c>
      <c r="P612" s="7">
        <f t="shared" si="152"/>
        <v>82.961969398262184</v>
      </c>
      <c r="Q612" s="7">
        <f t="shared" si="151"/>
        <v>94.392368938464202</v>
      </c>
      <c r="R612" s="7">
        <f t="shared" si="151"/>
        <v>107.39763506628832</v>
      </c>
      <c r="S612" s="7">
        <f t="shared" si="151"/>
        <v>122.19475099042162</v>
      </c>
      <c r="T612" s="7">
        <f t="shared" si="151"/>
        <v>105.35140859247173</v>
      </c>
      <c r="U612" s="7">
        <f t="shared" si="151"/>
        <v>119.8665979143907</v>
      </c>
      <c r="W612" s="20">
        <v>100</v>
      </c>
      <c r="X612" s="7">
        <f t="shared" si="141"/>
        <v>87.890547012700083</v>
      </c>
      <c r="Y612" s="7">
        <f t="shared" si="141"/>
        <v>103.87831843691006</v>
      </c>
      <c r="Z612" s="7">
        <f t="shared" si="141"/>
        <v>119.86608986112005</v>
      </c>
      <c r="AA612" s="7">
        <f t="shared" si="139"/>
        <v>107.75663687382013</v>
      </c>
      <c r="AB612" s="7">
        <f t="shared" si="139"/>
        <v>123.74440829803011</v>
      </c>
      <c r="AC612" s="7">
        <f t="shared" si="139"/>
        <v>111.63495531073019</v>
      </c>
      <c r="AD612" s="7">
        <f t="shared" si="139"/>
        <v>99.525502323430274</v>
      </c>
      <c r="AE612" s="7">
        <f t="shared" si="139"/>
        <v>87.416049336130357</v>
      </c>
      <c r="AF612" s="7">
        <f t="shared" si="139"/>
        <v>103.40382076034034</v>
      </c>
      <c r="AG612" s="7">
        <f t="shared" si="149"/>
        <v>91.29436777304042</v>
      </c>
      <c r="AI612" s="17">
        <f t="shared" si="150"/>
        <v>0</v>
      </c>
      <c r="AJ612" s="17">
        <f t="shared" si="142"/>
        <v>0</v>
      </c>
      <c r="AK612" s="17">
        <f t="shared" si="142"/>
        <v>0</v>
      </c>
      <c r="AL612" s="17">
        <f t="shared" si="142"/>
        <v>0</v>
      </c>
      <c r="AM612" s="17">
        <f t="shared" si="140"/>
        <v>0</v>
      </c>
      <c r="AN612" s="17">
        <f t="shared" si="140"/>
        <v>0</v>
      </c>
      <c r="AO612" s="17">
        <f t="shared" si="140"/>
        <v>0</v>
      </c>
      <c r="AP612" s="17">
        <f t="shared" si="140"/>
        <v>0</v>
      </c>
      <c r="AQ612" s="17">
        <f t="shared" si="140"/>
        <v>0</v>
      </c>
      <c r="AR612" s="17">
        <f t="shared" si="140"/>
        <v>0</v>
      </c>
      <c r="AT612">
        <v>1</v>
      </c>
      <c r="AU612">
        <v>0</v>
      </c>
      <c r="AV612">
        <v>0</v>
      </c>
      <c r="AW612">
        <v>1</v>
      </c>
      <c r="AX612">
        <v>0</v>
      </c>
      <c r="AY612">
        <v>1</v>
      </c>
      <c r="AZ612">
        <v>1</v>
      </c>
      <c r="BA612">
        <v>1</v>
      </c>
      <c r="BB612">
        <v>0</v>
      </c>
      <c r="BC612">
        <v>1</v>
      </c>
    </row>
    <row r="613" spans="3:55" x14ac:dyDescent="0.25">
      <c r="C613" s="17"/>
      <c r="D613" s="30">
        <f t="shared" si="143"/>
        <v>-1043.5145177395257</v>
      </c>
      <c r="E613" s="17">
        <f t="shared" si="144"/>
        <v>1986.6597914390695</v>
      </c>
      <c r="F613" s="30">
        <f t="shared" si="145"/>
        <v>943.14527369954385</v>
      </c>
      <c r="G613">
        <f t="shared" si="146"/>
        <v>6</v>
      </c>
      <c r="H613" s="31">
        <f t="shared" si="147"/>
        <v>9.7699716664180632E-4</v>
      </c>
      <c r="I613" s="30">
        <f t="shared" si="148"/>
        <v>0</v>
      </c>
      <c r="J613" s="2"/>
      <c r="K613" s="20">
        <v>100</v>
      </c>
      <c r="L613" s="7">
        <f t="shared" si="152"/>
        <v>113.7778787354118</v>
      </c>
      <c r="M613" s="7">
        <f t="shared" si="152"/>
        <v>98.094719243534911</v>
      </c>
      <c r="N613" s="7">
        <f t="shared" si="152"/>
        <v>84.573328756155163</v>
      </c>
      <c r="O613" s="7">
        <f t="shared" si="152"/>
        <v>96.225739434679383</v>
      </c>
      <c r="P613" s="7">
        <f t="shared" si="152"/>
        <v>82.961969398262184</v>
      </c>
      <c r="Q613" s="7">
        <f t="shared" si="151"/>
        <v>94.392368938464202</v>
      </c>
      <c r="R613" s="7">
        <f t="shared" si="151"/>
        <v>107.39763506628832</v>
      </c>
      <c r="S613" s="7">
        <f t="shared" si="151"/>
        <v>122.19475099042162</v>
      </c>
      <c r="T613" s="7">
        <f t="shared" si="151"/>
        <v>139.03059560292033</v>
      </c>
      <c r="U613" s="7">
        <f t="shared" si="151"/>
        <v>119.8665979143907</v>
      </c>
      <c r="W613" s="20">
        <v>100</v>
      </c>
      <c r="X613" s="7">
        <f t="shared" si="141"/>
        <v>87.890547012700083</v>
      </c>
      <c r="Y613" s="7">
        <f t="shared" si="141"/>
        <v>103.87831843691006</v>
      </c>
      <c r="Z613" s="7">
        <f t="shared" si="141"/>
        <v>119.86608986112005</v>
      </c>
      <c r="AA613" s="7">
        <f t="shared" si="139"/>
        <v>107.75663687382013</v>
      </c>
      <c r="AB613" s="7">
        <f t="shared" si="139"/>
        <v>123.74440829803011</v>
      </c>
      <c r="AC613" s="7">
        <f t="shared" si="139"/>
        <v>111.63495531073019</v>
      </c>
      <c r="AD613" s="7">
        <f t="shared" si="139"/>
        <v>99.525502323430274</v>
      </c>
      <c r="AE613" s="7">
        <f t="shared" si="139"/>
        <v>87.416049336130357</v>
      </c>
      <c r="AF613" s="7">
        <f t="shared" si="139"/>
        <v>75.306596348830439</v>
      </c>
      <c r="AG613" s="7">
        <f t="shared" si="149"/>
        <v>91.29436777304042</v>
      </c>
      <c r="AI613" s="17">
        <f t="shared" si="150"/>
        <v>0</v>
      </c>
      <c r="AJ613" s="17">
        <f t="shared" si="142"/>
        <v>0</v>
      </c>
      <c r="AK613" s="17">
        <f t="shared" si="142"/>
        <v>0</v>
      </c>
      <c r="AL613" s="17">
        <f t="shared" si="142"/>
        <v>0</v>
      </c>
      <c r="AM613" s="17">
        <f t="shared" si="140"/>
        <v>0</v>
      </c>
      <c r="AN613" s="17">
        <f t="shared" si="140"/>
        <v>0</v>
      </c>
      <c r="AO613" s="17">
        <f t="shared" si="140"/>
        <v>0</v>
      </c>
      <c r="AP613" s="17">
        <f t="shared" si="140"/>
        <v>0</v>
      </c>
      <c r="AQ613" s="17">
        <f t="shared" si="140"/>
        <v>0</v>
      </c>
      <c r="AR613" s="17">
        <f t="shared" si="140"/>
        <v>0</v>
      </c>
      <c r="AT613">
        <v>1</v>
      </c>
      <c r="AU613">
        <v>0</v>
      </c>
      <c r="AV613">
        <v>0</v>
      </c>
      <c r="AW613">
        <v>1</v>
      </c>
      <c r="AX613">
        <v>0</v>
      </c>
      <c r="AY613">
        <v>1</v>
      </c>
      <c r="AZ613">
        <v>1</v>
      </c>
      <c r="BA613">
        <v>1</v>
      </c>
      <c r="BB613">
        <v>1</v>
      </c>
      <c r="BC613">
        <v>0</v>
      </c>
    </row>
    <row r="614" spans="3:55" x14ac:dyDescent="0.25">
      <c r="C614" s="17"/>
      <c r="D614" s="30">
        <f t="shared" si="143"/>
        <v>-5821.6989792951699</v>
      </c>
      <c r="E614" s="17">
        <f t="shared" si="144"/>
        <v>5818.6062470211482</v>
      </c>
      <c r="F614" s="30">
        <f t="shared" si="145"/>
        <v>-3.0927322740217278</v>
      </c>
      <c r="G614">
        <f t="shared" si="146"/>
        <v>7</v>
      </c>
      <c r="H614" s="31">
        <f t="shared" si="147"/>
        <v>9.7743226896726152E-4</v>
      </c>
      <c r="I614" s="30">
        <f t="shared" si="148"/>
        <v>0</v>
      </c>
      <c r="J614" s="2"/>
      <c r="K614" s="20">
        <v>100</v>
      </c>
      <c r="L614" s="7">
        <f t="shared" si="152"/>
        <v>113.7778787354118</v>
      </c>
      <c r="M614" s="7">
        <f t="shared" si="152"/>
        <v>98.094719243534911</v>
      </c>
      <c r="N614" s="7">
        <f t="shared" si="152"/>
        <v>84.573328756155163</v>
      </c>
      <c r="O614" s="7">
        <f t="shared" si="152"/>
        <v>96.225739434679383</v>
      </c>
      <c r="P614" s="7">
        <f t="shared" si="152"/>
        <v>82.961969398262184</v>
      </c>
      <c r="Q614" s="7">
        <f t="shared" si="151"/>
        <v>94.392368938464202</v>
      </c>
      <c r="R614" s="7">
        <f t="shared" si="151"/>
        <v>107.39763506628832</v>
      </c>
      <c r="S614" s="7">
        <f t="shared" si="151"/>
        <v>122.19475099042162</v>
      </c>
      <c r="T614" s="7">
        <f t="shared" si="151"/>
        <v>139.03059560292033</v>
      </c>
      <c r="U614" s="7">
        <f t="shared" si="151"/>
        <v>158.18606247021148</v>
      </c>
      <c r="W614" s="20">
        <v>100</v>
      </c>
      <c r="X614" s="7">
        <f t="shared" si="141"/>
        <v>87.890547012700083</v>
      </c>
      <c r="Y614" s="7">
        <f t="shared" si="141"/>
        <v>103.87831843691006</v>
      </c>
      <c r="Z614" s="7">
        <f t="shared" si="141"/>
        <v>119.86608986112005</v>
      </c>
      <c r="AA614" s="7">
        <f t="shared" si="139"/>
        <v>107.75663687382013</v>
      </c>
      <c r="AB614" s="7">
        <f t="shared" si="139"/>
        <v>123.74440829803011</v>
      </c>
      <c r="AC614" s="7">
        <f t="shared" si="139"/>
        <v>111.63495531073019</v>
      </c>
      <c r="AD614" s="7">
        <f t="shared" si="139"/>
        <v>99.525502323430274</v>
      </c>
      <c r="AE614" s="7">
        <f t="shared" si="139"/>
        <v>87.416049336130357</v>
      </c>
      <c r="AF614" s="7">
        <f t="shared" si="139"/>
        <v>75.306596348830439</v>
      </c>
      <c r="AG614" s="7">
        <f t="shared" si="149"/>
        <v>63.197143361530522</v>
      </c>
      <c r="AI614" s="17">
        <f t="shared" si="150"/>
        <v>0</v>
      </c>
      <c r="AJ614" s="17">
        <f t="shared" si="142"/>
        <v>0</v>
      </c>
      <c r="AK614" s="17">
        <f t="shared" si="142"/>
        <v>0</v>
      </c>
      <c r="AL614" s="17">
        <f t="shared" si="142"/>
        <v>0</v>
      </c>
      <c r="AM614" s="17">
        <f t="shared" si="140"/>
        <v>0</v>
      </c>
      <c r="AN614" s="17">
        <f t="shared" si="140"/>
        <v>0</v>
      </c>
      <c r="AO614" s="17">
        <f t="shared" si="140"/>
        <v>0</v>
      </c>
      <c r="AP614" s="17">
        <f t="shared" si="140"/>
        <v>0</v>
      </c>
      <c r="AQ614" s="17">
        <f t="shared" si="140"/>
        <v>0</v>
      </c>
      <c r="AR614" s="17">
        <f t="shared" si="140"/>
        <v>0</v>
      </c>
      <c r="AT614">
        <v>1</v>
      </c>
      <c r="AU614">
        <v>0</v>
      </c>
      <c r="AV614">
        <v>0</v>
      </c>
      <c r="AW614">
        <v>1</v>
      </c>
      <c r="AX614">
        <v>0</v>
      </c>
      <c r="AY614">
        <v>1</v>
      </c>
      <c r="AZ614">
        <v>1</v>
      </c>
      <c r="BA614">
        <v>1</v>
      </c>
      <c r="BB614">
        <v>1</v>
      </c>
      <c r="BC614">
        <v>1</v>
      </c>
    </row>
    <row r="615" spans="3:55" x14ac:dyDescent="0.25">
      <c r="C615" s="17"/>
      <c r="D615" s="30">
        <f t="shared" si="143"/>
        <v>4727.528048825141</v>
      </c>
      <c r="E615" s="17">
        <f t="shared" si="144"/>
        <v>-4784.5946342759471</v>
      </c>
      <c r="F615" s="30">
        <f t="shared" si="145"/>
        <v>-57.066585450806087</v>
      </c>
      <c r="G615">
        <f t="shared" si="146"/>
        <v>3</v>
      </c>
      <c r="H615" s="31">
        <f t="shared" si="147"/>
        <v>9.7569302143100045E-4</v>
      </c>
      <c r="I615" s="30">
        <f t="shared" si="148"/>
        <v>1</v>
      </c>
      <c r="J615" s="2"/>
      <c r="K615" s="20">
        <v>100</v>
      </c>
      <c r="L615" s="7">
        <f t="shared" si="152"/>
        <v>113.7778787354118</v>
      </c>
      <c r="M615" s="7">
        <f t="shared" si="152"/>
        <v>98.094719243534911</v>
      </c>
      <c r="N615" s="7">
        <f t="shared" si="152"/>
        <v>84.573328756155163</v>
      </c>
      <c r="O615" s="7">
        <f t="shared" si="152"/>
        <v>96.225739434679383</v>
      </c>
      <c r="P615" s="7">
        <f t="shared" si="152"/>
        <v>109.48360512624285</v>
      </c>
      <c r="Q615" s="7">
        <f t="shared" si="151"/>
        <v>94.392368938464202</v>
      </c>
      <c r="R615" s="7">
        <f t="shared" si="151"/>
        <v>81.381310960132637</v>
      </c>
      <c r="S615" s="7">
        <f t="shared" si="151"/>
        <v>70.163699121773121</v>
      </c>
      <c r="T615" s="7">
        <f t="shared" si="151"/>
        <v>60.492324544419979</v>
      </c>
      <c r="U615" s="7">
        <f t="shared" si="151"/>
        <v>52.154053657240532</v>
      </c>
      <c r="W615" s="20">
        <v>100</v>
      </c>
      <c r="X615" s="7">
        <f t="shared" si="141"/>
        <v>87.890547012700083</v>
      </c>
      <c r="Y615" s="7">
        <f t="shared" si="141"/>
        <v>103.87831843691006</v>
      </c>
      <c r="Z615" s="7">
        <f t="shared" si="141"/>
        <v>119.86608986112005</v>
      </c>
      <c r="AA615" s="7">
        <f t="shared" si="139"/>
        <v>107.75663687382013</v>
      </c>
      <c r="AB615" s="7">
        <f t="shared" si="139"/>
        <v>95.64718388652021</v>
      </c>
      <c r="AC615" s="7">
        <f t="shared" si="139"/>
        <v>111.63495531073019</v>
      </c>
      <c r="AD615" s="7">
        <f t="shared" si="139"/>
        <v>127.62272673494017</v>
      </c>
      <c r="AE615" s="7">
        <f t="shared" si="139"/>
        <v>100</v>
      </c>
      <c r="AF615" s="7">
        <f t="shared" si="139"/>
        <v>115.98777142420998</v>
      </c>
      <c r="AG615" s="7">
        <f t="shared" si="149"/>
        <v>131.97554284841996</v>
      </c>
      <c r="AI615" s="17">
        <f t="shared" si="150"/>
        <v>0</v>
      </c>
      <c r="AJ615" s="17">
        <f t="shared" si="142"/>
        <v>0</v>
      </c>
      <c r="AK615" s="17">
        <f t="shared" si="142"/>
        <v>0</v>
      </c>
      <c r="AL615" s="17">
        <f t="shared" si="142"/>
        <v>0</v>
      </c>
      <c r="AM615" s="17">
        <f t="shared" si="140"/>
        <v>0</v>
      </c>
      <c r="AN615" s="17">
        <f t="shared" si="140"/>
        <v>0</v>
      </c>
      <c r="AO615" s="17">
        <f t="shared" si="140"/>
        <v>0</v>
      </c>
      <c r="AP615" s="17">
        <f t="shared" si="140"/>
        <v>3059.8738713892521</v>
      </c>
      <c r="AQ615" s="17">
        <f t="shared" si="140"/>
        <v>0</v>
      </c>
      <c r="AR615" s="17">
        <f t="shared" si="140"/>
        <v>0</v>
      </c>
      <c r="AT615">
        <v>1</v>
      </c>
      <c r="AU615">
        <v>0</v>
      </c>
      <c r="AV615">
        <v>0</v>
      </c>
      <c r="AW615">
        <v>1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</row>
    <row r="616" spans="3:55" x14ac:dyDescent="0.25">
      <c r="C616" s="17"/>
      <c r="D616" s="30">
        <f t="shared" si="143"/>
        <v>3326.8064432598885</v>
      </c>
      <c r="E616" s="17">
        <f t="shared" si="144"/>
        <v>-3117.3116335618074</v>
      </c>
      <c r="F616" s="30">
        <f t="shared" si="145"/>
        <v>209.4948096980811</v>
      </c>
      <c r="G616">
        <f t="shared" si="146"/>
        <v>4</v>
      </c>
      <c r="H616" s="31">
        <f t="shared" si="147"/>
        <v>9.7612754295987511E-4</v>
      </c>
      <c r="I616" s="30">
        <f t="shared" si="148"/>
        <v>1</v>
      </c>
      <c r="J616" s="2"/>
      <c r="K616" s="20">
        <v>100</v>
      </c>
      <c r="L616" s="7">
        <f t="shared" si="152"/>
        <v>113.7778787354118</v>
      </c>
      <c r="M616" s="7">
        <f t="shared" si="152"/>
        <v>98.094719243534911</v>
      </c>
      <c r="N616" s="7">
        <f t="shared" si="152"/>
        <v>84.573328756155163</v>
      </c>
      <c r="O616" s="7">
        <f t="shared" si="152"/>
        <v>96.225739434679383</v>
      </c>
      <c r="P616" s="7">
        <f t="shared" si="152"/>
        <v>109.48360512624285</v>
      </c>
      <c r="Q616" s="7">
        <f t="shared" si="151"/>
        <v>94.392368938464202</v>
      </c>
      <c r="R616" s="7">
        <f t="shared" si="151"/>
        <v>81.381310960132637</v>
      </c>
      <c r="S616" s="7">
        <f t="shared" si="151"/>
        <v>70.163699121773121</v>
      </c>
      <c r="T616" s="7">
        <f t="shared" si="151"/>
        <v>60.492324544419979</v>
      </c>
      <c r="U616" s="7">
        <f t="shared" si="151"/>
        <v>68.826883664381924</v>
      </c>
      <c r="W616" s="20">
        <v>100</v>
      </c>
      <c r="X616" s="7">
        <f t="shared" si="141"/>
        <v>87.890547012700083</v>
      </c>
      <c r="Y616" s="7">
        <f t="shared" si="141"/>
        <v>103.87831843691006</v>
      </c>
      <c r="Z616" s="7">
        <f t="shared" si="141"/>
        <v>119.86608986112005</v>
      </c>
      <c r="AA616" s="7">
        <f t="shared" si="139"/>
        <v>107.75663687382013</v>
      </c>
      <c r="AB616" s="7">
        <f t="shared" si="139"/>
        <v>95.64718388652021</v>
      </c>
      <c r="AC616" s="7">
        <f t="shared" si="139"/>
        <v>111.63495531073019</v>
      </c>
      <c r="AD616" s="7">
        <f t="shared" si="139"/>
        <v>127.62272673494017</v>
      </c>
      <c r="AE616" s="7">
        <f t="shared" si="139"/>
        <v>100</v>
      </c>
      <c r="AF616" s="7">
        <f t="shared" si="139"/>
        <v>115.98777142420998</v>
      </c>
      <c r="AG616" s="7">
        <f t="shared" si="149"/>
        <v>103.87831843691006</v>
      </c>
      <c r="AI616" s="17">
        <f t="shared" si="150"/>
        <v>0</v>
      </c>
      <c r="AJ616" s="17">
        <f t="shared" si="142"/>
        <v>0</v>
      </c>
      <c r="AK616" s="17">
        <f t="shared" si="142"/>
        <v>0</v>
      </c>
      <c r="AL616" s="17">
        <f t="shared" si="142"/>
        <v>0</v>
      </c>
      <c r="AM616" s="17">
        <f t="shared" si="140"/>
        <v>0</v>
      </c>
      <c r="AN616" s="17">
        <f t="shared" si="140"/>
        <v>0</v>
      </c>
      <c r="AO616" s="17">
        <f t="shared" si="140"/>
        <v>0</v>
      </c>
      <c r="AP616" s="17">
        <f t="shared" si="140"/>
        <v>3059.8738713892521</v>
      </c>
      <c r="AQ616" s="17">
        <f t="shared" si="140"/>
        <v>0</v>
      </c>
      <c r="AR616" s="17">
        <f t="shared" si="140"/>
        <v>0</v>
      </c>
      <c r="AT616">
        <v>1</v>
      </c>
      <c r="AU616">
        <v>0</v>
      </c>
      <c r="AV616">
        <v>0</v>
      </c>
      <c r="AW616">
        <v>1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1</v>
      </c>
    </row>
    <row r="617" spans="3:55" x14ac:dyDescent="0.25">
      <c r="C617" s="17"/>
      <c r="D617" s="30">
        <f t="shared" si="143"/>
        <v>3326.8064432598885</v>
      </c>
      <c r="E617" s="17">
        <f t="shared" si="144"/>
        <v>-3117.3116335618074</v>
      </c>
      <c r="F617" s="30">
        <f t="shared" si="145"/>
        <v>209.4948096980811</v>
      </c>
      <c r="G617">
        <f t="shared" si="146"/>
        <v>4</v>
      </c>
      <c r="H617" s="31">
        <f t="shared" si="147"/>
        <v>9.7612754295987511E-4</v>
      </c>
      <c r="I617" s="30">
        <f t="shared" si="148"/>
        <v>1</v>
      </c>
      <c r="J617" s="2"/>
      <c r="K617" s="20">
        <v>100</v>
      </c>
      <c r="L617" s="7">
        <f t="shared" si="152"/>
        <v>113.7778787354118</v>
      </c>
      <c r="M617" s="7">
        <f t="shared" si="152"/>
        <v>98.094719243534911</v>
      </c>
      <c r="N617" s="7">
        <f t="shared" si="152"/>
        <v>84.573328756155163</v>
      </c>
      <c r="O617" s="7">
        <f t="shared" si="152"/>
        <v>96.225739434679383</v>
      </c>
      <c r="P617" s="7">
        <f t="shared" si="152"/>
        <v>109.48360512624285</v>
      </c>
      <c r="Q617" s="7">
        <f t="shared" si="151"/>
        <v>94.392368938464202</v>
      </c>
      <c r="R617" s="7">
        <f t="shared" si="151"/>
        <v>81.381310960132637</v>
      </c>
      <c r="S617" s="7">
        <f t="shared" si="151"/>
        <v>70.163699121773121</v>
      </c>
      <c r="T617" s="7">
        <f t="shared" si="151"/>
        <v>79.830768503050223</v>
      </c>
      <c r="U617" s="7">
        <f t="shared" si="151"/>
        <v>68.826883664381924</v>
      </c>
      <c r="W617" s="20">
        <v>100</v>
      </c>
      <c r="X617" s="7">
        <f t="shared" si="141"/>
        <v>87.890547012700083</v>
      </c>
      <c r="Y617" s="7">
        <f t="shared" si="141"/>
        <v>103.87831843691006</v>
      </c>
      <c r="Z617" s="7">
        <f t="shared" si="141"/>
        <v>119.86608986112005</v>
      </c>
      <c r="AA617" s="7">
        <f t="shared" si="139"/>
        <v>107.75663687382013</v>
      </c>
      <c r="AB617" s="7">
        <f t="shared" si="139"/>
        <v>95.64718388652021</v>
      </c>
      <c r="AC617" s="7">
        <f t="shared" si="139"/>
        <v>111.63495531073019</v>
      </c>
      <c r="AD617" s="7">
        <f t="shared" si="139"/>
        <v>127.62272673494017</v>
      </c>
      <c r="AE617" s="7">
        <f t="shared" si="139"/>
        <v>100</v>
      </c>
      <c r="AF617" s="7">
        <f t="shared" si="139"/>
        <v>87.890547012700083</v>
      </c>
      <c r="AG617" s="7">
        <f t="shared" si="149"/>
        <v>103.87831843691006</v>
      </c>
      <c r="AI617" s="17">
        <f t="shared" si="150"/>
        <v>0</v>
      </c>
      <c r="AJ617" s="17">
        <f t="shared" si="142"/>
        <v>0</v>
      </c>
      <c r="AK617" s="17">
        <f t="shared" si="142"/>
        <v>0</v>
      </c>
      <c r="AL617" s="17">
        <f t="shared" si="142"/>
        <v>0</v>
      </c>
      <c r="AM617" s="17">
        <f t="shared" si="140"/>
        <v>0</v>
      </c>
      <c r="AN617" s="17">
        <f t="shared" si="140"/>
        <v>0</v>
      </c>
      <c r="AO617" s="17">
        <f t="shared" si="140"/>
        <v>0</v>
      </c>
      <c r="AP617" s="17">
        <f t="shared" si="140"/>
        <v>3059.8738713892521</v>
      </c>
      <c r="AQ617" s="17">
        <f t="shared" si="140"/>
        <v>0</v>
      </c>
      <c r="AR617" s="17">
        <f t="shared" si="140"/>
        <v>0</v>
      </c>
      <c r="AT617">
        <v>1</v>
      </c>
      <c r="AU617">
        <v>0</v>
      </c>
      <c r="AV617">
        <v>0</v>
      </c>
      <c r="AW617">
        <v>1</v>
      </c>
      <c r="AX617">
        <v>1</v>
      </c>
      <c r="AY617">
        <v>0</v>
      </c>
      <c r="AZ617">
        <v>0</v>
      </c>
      <c r="BA617">
        <v>0</v>
      </c>
      <c r="BB617">
        <v>1</v>
      </c>
      <c r="BC617">
        <v>0</v>
      </c>
    </row>
    <row r="618" spans="3:55" x14ac:dyDescent="0.25">
      <c r="C618" s="17"/>
      <c r="D618" s="30">
        <f t="shared" si="143"/>
        <v>860.07657580973591</v>
      </c>
      <c r="E618" s="17">
        <f t="shared" si="144"/>
        <v>-917.02450190521881</v>
      </c>
      <c r="F618" s="30">
        <f t="shared" si="145"/>
        <v>-56.947926095482899</v>
      </c>
      <c r="G618">
        <f t="shared" si="146"/>
        <v>5</v>
      </c>
      <c r="H618" s="31">
        <f t="shared" si="147"/>
        <v>9.7656225800141683E-4</v>
      </c>
      <c r="I618" s="30">
        <f t="shared" si="148"/>
        <v>1</v>
      </c>
      <c r="J618" s="2"/>
      <c r="K618" s="20">
        <v>100</v>
      </c>
      <c r="L618" s="7">
        <f t="shared" si="152"/>
        <v>113.7778787354118</v>
      </c>
      <c r="M618" s="7">
        <f t="shared" si="152"/>
        <v>98.094719243534911</v>
      </c>
      <c r="N618" s="7">
        <f t="shared" si="152"/>
        <v>84.573328756155163</v>
      </c>
      <c r="O618" s="7">
        <f t="shared" si="152"/>
        <v>96.225739434679383</v>
      </c>
      <c r="P618" s="7">
        <f t="shared" si="152"/>
        <v>109.48360512624285</v>
      </c>
      <c r="Q618" s="7">
        <f t="shared" si="151"/>
        <v>94.392368938464202</v>
      </c>
      <c r="R618" s="7">
        <f t="shared" si="151"/>
        <v>81.381310960132637</v>
      </c>
      <c r="S618" s="7">
        <f t="shared" si="151"/>
        <v>70.163699121773121</v>
      </c>
      <c r="T618" s="7">
        <f t="shared" si="151"/>
        <v>79.830768503050223</v>
      </c>
      <c r="U618" s="7">
        <f t="shared" si="151"/>
        <v>90.829754980947811</v>
      </c>
      <c r="W618" s="20">
        <v>100</v>
      </c>
      <c r="X618" s="7">
        <f t="shared" si="141"/>
        <v>87.890547012700083</v>
      </c>
      <c r="Y618" s="7">
        <f t="shared" si="141"/>
        <v>103.87831843691006</v>
      </c>
      <c r="Z618" s="7">
        <f t="shared" si="141"/>
        <v>119.86608986112005</v>
      </c>
      <c r="AA618" s="7">
        <f t="shared" si="139"/>
        <v>107.75663687382013</v>
      </c>
      <c r="AB618" s="7">
        <f t="shared" si="139"/>
        <v>95.64718388652021</v>
      </c>
      <c r="AC618" s="7">
        <f t="shared" si="139"/>
        <v>111.63495531073019</v>
      </c>
      <c r="AD618" s="7">
        <f t="shared" si="139"/>
        <v>127.62272673494017</v>
      </c>
      <c r="AE618" s="7">
        <f t="shared" si="139"/>
        <v>100</v>
      </c>
      <c r="AF618" s="7">
        <f t="shared" si="139"/>
        <v>87.890547012700083</v>
      </c>
      <c r="AG618" s="7">
        <f t="shared" si="149"/>
        <v>75.781094025400165</v>
      </c>
      <c r="AI618" s="17">
        <f t="shared" si="150"/>
        <v>0</v>
      </c>
      <c r="AJ618" s="17">
        <f t="shared" si="142"/>
        <v>0</v>
      </c>
      <c r="AK618" s="17">
        <f t="shared" si="142"/>
        <v>0</v>
      </c>
      <c r="AL618" s="17">
        <f t="shared" si="142"/>
        <v>0</v>
      </c>
      <c r="AM618" s="17">
        <f t="shared" si="140"/>
        <v>0</v>
      </c>
      <c r="AN618" s="17">
        <f t="shared" si="140"/>
        <v>0</v>
      </c>
      <c r="AO618" s="17">
        <f t="shared" si="140"/>
        <v>0</v>
      </c>
      <c r="AP618" s="17">
        <f t="shared" si="140"/>
        <v>3059.8738713892521</v>
      </c>
      <c r="AQ618" s="17">
        <f t="shared" si="140"/>
        <v>0</v>
      </c>
      <c r="AR618" s="17">
        <f t="shared" si="140"/>
        <v>0</v>
      </c>
      <c r="AT618">
        <v>1</v>
      </c>
      <c r="AU618">
        <v>0</v>
      </c>
      <c r="AV618">
        <v>0</v>
      </c>
      <c r="AW618">
        <v>1</v>
      </c>
      <c r="AX618">
        <v>1</v>
      </c>
      <c r="AY618">
        <v>0</v>
      </c>
      <c r="AZ618">
        <v>0</v>
      </c>
      <c r="BA618">
        <v>0</v>
      </c>
      <c r="BB618">
        <v>1</v>
      </c>
      <c r="BC618">
        <v>1</v>
      </c>
    </row>
    <row r="619" spans="3:55" x14ac:dyDescent="0.25">
      <c r="C619" s="17"/>
      <c r="D619" s="30">
        <f t="shared" si="143"/>
        <v>3268.5072552162083</v>
      </c>
      <c r="E619" s="17">
        <f t="shared" si="144"/>
        <v>-3117.3116335618074</v>
      </c>
      <c r="F619" s="30">
        <f t="shared" si="145"/>
        <v>151.19562165440084</v>
      </c>
      <c r="G619">
        <f t="shared" si="146"/>
        <v>4</v>
      </c>
      <c r="H619" s="31">
        <f t="shared" si="147"/>
        <v>9.7612754295987511E-4</v>
      </c>
      <c r="I619" s="30">
        <f t="shared" si="148"/>
        <v>0</v>
      </c>
      <c r="J619" s="2"/>
      <c r="K619" s="20">
        <v>100</v>
      </c>
      <c r="L619" s="7">
        <f t="shared" si="152"/>
        <v>113.7778787354118</v>
      </c>
      <c r="M619" s="7">
        <f t="shared" si="152"/>
        <v>98.094719243534911</v>
      </c>
      <c r="N619" s="7">
        <f t="shared" si="152"/>
        <v>84.573328756155163</v>
      </c>
      <c r="O619" s="7">
        <f t="shared" si="152"/>
        <v>96.225739434679383</v>
      </c>
      <c r="P619" s="7">
        <f t="shared" si="152"/>
        <v>109.48360512624285</v>
      </c>
      <c r="Q619" s="7">
        <f t="shared" si="151"/>
        <v>94.392368938464202</v>
      </c>
      <c r="R619" s="7">
        <f t="shared" si="151"/>
        <v>81.381310960132637</v>
      </c>
      <c r="S619" s="7">
        <f t="shared" si="151"/>
        <v>92.593929297508112</v>
      </c>
      <c r="T619" s="7">
        <f t="shared" si="151"/>
        <v>79.830768503050223</v>
      </c>
      <c r="U619" s="7">
        <f t="shared" si="151"/>
        <v>68.826883664381924</v>
      </c>
      <c r="W619" s="20">
        <v>100</v>
      </c>
      <c r="X619" s="7">
        <f t="shared" si="141"/>
        <v>87.890547012700083</v>
      </c>
      <c r="Y619" s="7">
        <f t="shared" si="141"/>
        <v>103.87831843691006</v>
      </c>
      <c r="Z619" s="7">
        <f t="shared" si="141"/>
        <v>119.86608986112005</v>
      </c>
      <c r="AA619" s="7">
        <f t="shared" si="139"/>
        <v>107.75663687382013</v>
      </c>
      <c r="AB619" s="7">
        <f t="shared" si="139"/>
        <v>95.64718388652021</v>
      </c>
      <c r="AC619" s="7">
        <f t="shared" si="139"/>
        <v>111.63495531073019</v>
      </c>
      <c r="AD619" s="7">
        <f t="shared" si="139"/>
        <v>127.62272673494017</v>
      </c>
      <c r="AE619" s="7">
        <f t="shared" si="139"/>
        <v>115.51327374764026</v>
      </c>
      <c r="AF619" s="7">
        <f t="shared" si="139"/>
        <v>131.50104517185025</v>
      </c>
      <c r="AG619" s="7">
        <f t="shared" si="149"/>
        <v>147.48881659606025</v>
      </c>
      <c r="AI619" s="17">
        <f t="shared" si="150"/>
        <v>0</v>
      </c>
      <c r="AJ619" s="17">
        <f t="shared" si="142"/>
        <v>0</v>
      </c>
      <c r="AK619" s="17">
        <f t="shared" si="142"/>
        <v>0</v>
      </c>
      <c r="AL619" s="17">
        <f t="shared" si="142"/>
        <v>0</v>
      </c>
      <c r="AM619" s="17">
        <f t="shared" si="140"/>
        <v>0</v>
      </c>
      <c r="AN619" s="17">
        <f t="shared" si="140"/>
        <v>0</v>
      </c>
      <c r="AO619" s="17">
        <f t="shared" si="140"/>
        <v>0</v>
      </c>
      <c r="AP619" s="17">
        <f t="shared" si="140"/>
        <v>0</v>
      </c>
      <c r="AQ619" s="17">
        <f t="shared" si="140"/>
        <v>0</v>
      </c>
      <c r="AR619" s="17">
        <f t="shared" si="140"/>
        <v>0</v>
      </c>
      <c r="AT619">
        <v>1</v>
      </c>
      <c r="AU619">
        <v>0</v>
      </c>
      <c r="AV619">
        <v>0</v>
      </c>
      <c r="AW619">
        <v>1</v>
      </c>
      <c r="AX619">
        <v>1</v>
      </c>
      <c r="AY619">
        <v>0</v>
      </c>
      <c r="AZ619">
        <v>0</v>
      </c>
      <c r="BA619">
        <v>1</v>
      </c>
      <c r="BB619">
        <v>0</v>
      </c>
      <c r="BC619">
        <v>0</v>
      </c>
    </row>
    <row r="620" spans="3:55" x14ac:dyDescent="0.25">
      <c r="C620" s="17"/>
      <c r="D620" s="30">
        <f t="shared" si="143"/>
        <v>1761.3335668131692</v>
      </c>
      <c r="E620" s="17">
        <f t="shared" si="144"/>
        <v>-917.02450190521881</v>
      </c>
      <c r="F620" s="30">
        <f t="shared" si="145"/>
        <v>844.30906490795041</v>
      </c>
      <c r="G620">
        <f t="shared" si="146"/>
        <v>5</v>
      </c>
      <c r="H620" s="31">
        <f t="shared" si="147"/>
        <v>9.7656225800141683E-4</v>
      </c>
      <c r="I620" s="30">
        <f t="shared" si="148"/>
        <v>0</v>
      </c>
      <c r="J620" s="2"/>
      <c r="K620" s="20">
        <v>100</v>
      </c>
      <c r="L620" s="7">
        <f t="shared" si="152"/>
        <v>113.7778787354118</v>
      </c>
      <c r="M620" s="7">
        <f t="shared" si="152"/>
        <v>98.094719243534911</v>
      </c>
      <c r="N620" s="7">
        <f t="shared" si="152"/>
        <v>84.573328756155163</v>
      </c>
      <c r="O620" s="7">
        <f t="shared" si="152"/>
        <v>96.225739434679383</v>
      </c>
      <c r="P620" s="7">
        <f t="shared" si="152"/>
        <v>109.48360512624285</v>
      </c>
      <c r="Q620" s="7">
        <f t="shared" si="151"/>
        <v>94.392368938464202</v>
      </c>
      <c r="R620" s="7">
        <f t="shared" si="151"/>
        <v>81.381310960132637</v>
      </c>
      <c r="S620" s="7">
        <f t="shared" si="151"/>
        <v>92.593929297508112</v>
      </c>
      <c r="T620" s="7">
        <f t="shared" si="151"/>
        <v>79.830768503050223</v>
      </c>
      <c r="U620" s="7">
        <f t="shared" si="151"/>
        <v>90.829754980947811</v>
      </c>
      <c r="W620" s="20">
        <v>100</v>
      </c>
      <c r="X620" s="7">
        <f t="shared" si="141"/>
        <v>87.890547012700083</v>
      </c>
      <c r="Y620" s="7">
        <f t="shared" si="141"/>
        <v>103.87831843691006</v>
      </c>
      <c r="Z620" s="7">
        <f t="shared" si="141"/>
        <v>119.86608986112005</v>
      </c>
      <c r="AA620" s="7">
        <f t="shared" si="139"/>
        <v>107.75663687382013</v>
      </c>
      <c r="AB620" s="7">
        <f t="shared" si="139"/>
        <v>95.64718388652021</v>
      </c>
      <c r="AC620" s="7">
        <f t="shared" si="139"/>
        <v>111.63495531073019</v>
      </c>
      <c r="AD620" s="7">
        <f t="shared" si="139"/>
        <v>127.62272673494017</v>
      </c>
      <c r="AE620" s="7">
        <f t="shared" si="139"/>
        <v>115.51327374764026</v>
      </c>
      <c r="AF620" s="7">
        <f t="shared" si="139"/>
        <v>131.50104517185025</v>
      </c>
      <c r="AG620" s="7">
        <f t="shared" si="149"/>
        <v>119.39159218455033</v>
      </c>
      <c r="AI620" s="17">
        <f t="shared" si="150"/>
        <v>0</v>
      </c>
      <c r="AJ620" s="17">
        <f t="shared" si="142"/>
        <v>0</v>
      </c>
      <c r="AK620" s="17">
        <f t="shared" si="142"/>
        <v>0</v>
      </c>
      <c r="AL620" s="17">
        <f t="shared" si="142"/>
        <v>0</v>
      </c>
      <c r="AM620" s="17">
        <f t="shared" si="140"/>
        <v>0</v>
      </c>
      <c r="AN620" s="17">
        <f t="shared" si="140"/>
        <v>0</v>
      </c>
      <c r="AO620" s="17">
        <f t="shared" si="140"/>
        <v>0</v>
      </c>
      <c r="AP620" s="17">
        <f t="shared" si="140"/>
        <v>0</v>
      </c>
      <c r="AQ620" s="17">
        <f t="shared" si="140"/>
        <v>0</v>
      </c>
      <c r="AR620" s="17">
        <f t="shared" si="140"/>
        <v>0</v>
      </c>
      <c r="AT620">
        <v>1</v>
      </c>
      <c r="AU620">
        <v>0</v>
      </c>
      <c r="AV620">
        <v>0</v>
      </c>
      <c r="AW620">
        <v>1</v>
      </c>
      <c r="AX620">
        <v>1</v>
      </c>
      <c r="AY620">
        <v>0</v>
      </c>
      <c r="AZ620">
        <v>0</v>
      </c>
      <c r="BA620">
        <v>1</v>
      </c>
      <c r="BB620">
        <v>0</v>
      </c>
      <c r="BC620">
        <v>1</v>
      </c>
    </row>
    <row r="621" spans="3:55" x14ac:dyDescent="0.25">
      <c r="C621" s="17"/>
      <c r="D621" s="30">
        <f t="shared" si="143"/>
        <v>1761.3335668131681</v>
      </c>
      <c r="E621" s="17">
        <f t="shared" si="144"/>
        <v>-917.02450190521881</v>
      </c>
      <c r="F621" s="30">
        <f t="shared" si="145"/>
        <v>844.30906490794928</v>
      </c>
      <c r="G621">
        <f t="shared" si="146"/>
        <v>5</v>
      </c>
      <c r="H621" s="31">
        <f t="shared" si="147"/>
        <v>9.7656225800141683E-4</v>
      </c>
      <c r="I621" s="30">
        <f t="shared" si="148"/>
        <v>0</v>
      </c>
      <c r="J621" s="2"/>
      <c r="K621" s="20">
        <v>100</v>
      </c>
      <c r="L621" s="7">
        <f t="shared" si="152"/>
        <v>113.7778787354118</v>
      </c>
      <c r="M621" s="7">
        <f t="shared" si="152"/>
        <v>98.094719243534911</v>
      </c>
      <c r="N621" s="7">
        <f t="shared" si="152"/>
        <v>84.573328756155163</v>
      </c>
      <c r="O621" s="7">
        <f t="shared" si="152"/>
        <v>96.225739434679383</v>
      </c>
      <c r="P621" s="7">
        <f t="shared" si="152"/>
        <v>109.48360512624285</v>
      </c>
      <c r="Q621" s="7">
        <f t="shared" si="151"/>
        <v>94.392368938464202</v>
      </c>
      <c r="R621" s="7">
        <f t="shared" si="151"/>
        <v>81.381310960132637</v>
      </c>
      <c r="S621" s="7">
        <f t="shared" si="151"/>
        <v>92.593929297508112</v>
      </c>
      <c r="T621" s="7">
        <f t="shared" si="151"/>
        <v>105.35140859247173</v>
      </c>
      <c r="U621" s="7">
        <f t="shared" si="151"/>
        <v>90.829754980947811</v>
      </c>
      <c r="W621" s="20">
        <v>100</v>
      </c>
      <c r="X621" s="7">
        <f t="shared" si="141"/>
        <v>87.890547012700083</v>
      </c>
      <c r="Y621" s="7">
        <f t="shared" si="141"/>
        <v>103.87831843691006</v>
      </c>
      <c r="Z621" s="7">
        <f t="shared" si="141"/>
        <v>119.86608986112005</v>
      </c>
      <c r="AA621" s="7">
        <f t="shared" si="139"/>
        <v>107.75663687382013</v>
      </c>
      <c r="AB621" s="7">
        <f t="shared" si="139"/>
        <v>95.64718388652021</v>
      </c>
      <c r="AC621" s="7">
        <f t="shared" si="139"/>
        <v>111.63495531073019</v>
      </c>
      <c r="AD621" s="7">
        <f t="shared" si="139"/>
        <v>127.62272673494017</v>
      </c>
      <c r="AE621" s="7">
        <f t="shared" si="139"/>
        <v>115.51327374764026</v>
      </c>
      <c r="AF621" s="7">
        <f t="shared" si="139"/>
        <v>103.40382076034034</v>
      </c>
      <c r="AG621" s="7">
        <f t="shared" si="149"/>
        <v>119.39159218455032</v>
      </c>
      <c r="AI621" s="17">
        <f t="shared" si="150"/>
        <v>0</v>
      </c>
      <c r="AJ621" s="17">
        <f t="shared" si="142"/>
        <v>0</v>
      </c>
      <c r="AK621" s="17">
        <f t="shared" si="142"/>
        <v>0</v>
      </c>
      <c r="AL621" s="17">
        <f t="shared" si="142"/>
        <v>0</v>
      </c>
      <c r="AM621" s="17">
        <f t="shared" si="140"/>
        <v>0</v>
      </c>
      <c r="AN621" s="17">
        <f t="shared" si="140"/>
        <v>0</v>
      </c>
      <c r="AO621" s="17">
        <f t="shared" si="140"/>
        <v>0</v>
      </c>
      <c r="AP621" s="17">
        <f t="shared" si="140"/>
        <v>0</v>
      </c>
      <c r="AQ621" s="17">
        <f t="shared" si="140"/>
        <v>0</v>
      </c>
      <c r="AR621" s="17">
        <f t="shared" si="140"/>
        <v>0</v>
      </c>
      <c r="AT621">
        <v>1</v>
      </c>
      <c r="AU621">
        <v>0</v>
      </c>
      <c r="AV621">
        <v>0</v>
      </c>
      <c r="AW621">
        <v>1</v>
      </c>
      <c r="AX621">
        <v>1</v>
      </c>
      <c r="AY621">
        <v>0</v>
      </c>
      <c r="AZ621">
        <v>0</v>
      </c>
      <c r="BA621">
        <v>1</v>
      </c>
      <c r="BB621">
        <v>1</v>
      </c>
      <c r="BC621">
        <v>0</v>
      </c>
    </row>
    <row r="622" spans="3:55" x14ac:dyDescent="0.25">
      <c r="C622" s="17"/>
      <c r="D622" s="30">
        <f t="shared" si="143"/>
        <v>-1043.5145177395257</v>
      </c>
      <c r="E622" s="17">
        <f t="shared" si="144"/>
        <v>1986.6597914390695</v>
      </c>
      <c r="F622" s="30">
        <f t="shared" si="145"/>
        <v>943.14527369954385</v>
      </c>
      <c r="G622">
        <f t="shared" si="146"/>
        <v>6</v>
      </c>
      <c r="H622" s="31">
        <f t="shared" si="147"/>
        <v>9.7699716664180632E-4</v>
      </c>
      <c r="I622" s="30">
        <f t="shared" si="148"/>
        <v>0</v>
      </c>
      <c r="J622" s="2"/>
      <c r="K622" s="20">
        <v>100</v>
      </c>
      <c r="L622" s="7">
        <f t="shared" si="152"/>
        <v>113.7778787354118</v>
      </c>
      <c r="M622" s="7">
        <f t="shared" si="152"/>
        <v>98.094719243534911</v>
      </c>
      <c r="N622" s="7">
        <f t="shared" si="152"/>
        <v>84.573328756155163</v>
      </c>
      <c r="O622" s="7">
        <f t="shared" si="152"/>
        <v>96.225739434679383</v>
      </c>
      <c r="P622" s="7">
        <f t="shared" si="152"/>
        <v>109.48360512624285</v>
      </c>
      <c r="Q622" s="7">
        <f t="shared" si="151"/>
        <v>94.392368938464202</v>
      </c>
      <c r="R622" s="7">
        <f t="shared" si="151"/>
        <v>81.381310960132637</v>
      </c>
      <c r="S622" s="7">
        <f t="shared" si="151"/>
        <v>92.593929297508112</v>
      </c>
      <c r="T622" s="7">
        <f t="shared" si="151"/>
        <v>105.35140859247173</v>
      </c>
      <c r="U622" s="7">
        <f t="shared" si="151"/>
        <v>119.8665979143907</v>
      </c>
      <c r="W622" s="20">
        <v>100</v>
      </c>
      <c r="X622" s="7">
        <f t="shared" si="141"/>
        <v>87.890547012700083</v>
      </c>
      <c r="Y622" s="7">
        <f t="shared" si="141"/>
        <v>103.87831843691006</v>
      </c>
      <c r="Z622" s="7">
        <f t="shared" si="141"/>
        <v>119.86608986112005</v>
      </c>
      <c r="AA622" s="7">
        <f t="shared" si="139"/>
        <v>107.75663687382013</v>
      </c>
      <c r="AB622" s="7">
        <f t="shared" si="139"/>
        <v>95.64718388652021</v>
      </c>
      <c r="AC622" s="7">
        <f t="shared" si="139"/>
        <v>111.63495531073019</v>
      </c>
      <c r="AD622" s="7">
        <f t="shared" si="139"/>
        <v>127.62272673494017</v>
      </c>
      <c r="AE622" s="7">
        <f t="shared" si="139"/>
        <v>115.51327374764026</v>
      </c>
      <c r="AF622" s="7">
        <f t="shared" si="139"/>
        <v>103.40382076034034</v>
      </c>
      <c r="AG622" s="7">
        <f t="shared" si="149"/>
        <v>91.29436777304042</v>
      </c>
      <c r="AI622" s="17">
        <f t="shared" si="150"/>
        <v>0</v>
      </c>
      <c r="AJ622" s="17">
        <f t="shared" si="142"/>
        <v>0</v>
      </c>
      <c r="AK622" s="17">
        <f t="shared" si="142"/>
        <v>0</v>
      </c>
      <c r="AL622" s="17">
        <f t="shared" si="142"/>
        <v>0</v>
      </c>
      <c r="AM622" s="17">
        <f t="shared" si="140"/>
        <v>0</v>
      </c>
      <c r="AN622" s="17">
        <f t="shared" si="140"/>
        <v>0</v>
      </c>
      <c r="AO622" s="17">
        <f t="shared" si="140"/>
        <v>0</v>
      </c>
      <c r="AP622" s="17">
        <f t="shared" si="140"/>
        <v>0</v>
      </c>
      <c r="AQ622" s="17">
        <f t="shared" si="140"/>
        <v>0</v>
      </c>
      <c r="AR622" s="17">
        <f t="shared" si="140"/>
        <v>0</v>
      </c>
      <c r="AT622">
        <v>1</v>
      </c>
      <c r="AU622">
        <v>0</v>
      </c>
      <c r="AV622">
        <v>0</v>
      </c>
      <c r="AW622">
        <v>1</v>
      </c>
      <c r="AX622">
        <v>1</v>
      </c>
      <c r="AY622">
        <v>0</v>
      </c>
      <c r="AZ622">
        <v>0</v>
      </c>
      <c r="BA622">
        <v>1</v>
      </c>
      <c r="BB622">
        <v>1</v>
      </c>
      <c r="BC622">
        <v>1</v>
      </c>
    </row>
    <row r="623" spans="3:55" x14ac:dyDescent="0.25">
      <c r="C623" s="17"/>
      <c r="D623" s="30">
        <f t="shared" si="143"/>
        <v>3268.5072552162083</v>
      </c>
      <c r="E623" s="17">
        <f t="shared" si="144"/>
        <v>-3117.3116335618074</v>
      </c>
      <c r="F623" s="30">
        <f t="shared" si="145"/>
        <v>151.19562165440084</v>
      </c>
      <c r="G623">
        <f t="shared" si="146"/>
        <v>4</v>
      </c>
      <c r="H623" s="31">
        <f t="shared" si="147"/>
        <v>9.7612754295987511E-4</v>
      </c>
      <c r="I623" s="30">
        <f t="shared" si="148"/>
        <v>0</v>
      </c>
      <c r="J623" s="2"/>
      <c r="K623" s="20">
        <v>100</v>
      </c>
      <c r="L623" s="7">
        <f t="shared" si="152"/>
        <v>113.7778787354118</v>
      </c>
      <c r="M623" s="7">
        <f t="shared" si="152"/>
        <v>98.094719243534911</v>
      </c>
      <c r="N623" s="7">
        <f t="shared" si="152"/>
        <v>84.573328756155163</v>
      </c>
      <c r="O623" s="7">
        <f t="shared" si="152"/>
        <v>96.225739434679383</v>
      </c>
      <c r="P623" s="7">
        <f t="shared" si="152"/>
        <v>109.48360512624285</v>
      </c>
      <c r="Q623" s="7">
        <f t="shared" si="151"/>
        <v>94.392368938464202</v>
      </c>
      <c r="R623" s="7">
        <f t="shared" si="151"/>
        <v>107.39763506628832</v>
      </c>
      <c r="S623" s="7">
        <f t="shared" si="151"/>
        <v>92.593929297508112</v>
      </c>
      <c r="T623" s="7">
        <f t="shared" si="151"/>
        <v>79.830768503050223</v>
      </c>
      <c r="U623" s="7">
        <f t="shared" si="151"/>
        <v>68.826883664381924</v>
      </c>
      <c r="W623" s="20">
        <v>100</v>
      </c>
      <c r="X623" s="7">
        <f t="shared" si="141"/>
        <v>87.890547012700083</v>
      </c>
      <c r="Y623" s="7">
        <f t="shared" si="141"/>
        <v>103.87831843691006</v>
      </c>
      <c r="Z623" s="7">
        <f t="shared" si="141"/>
        <v>119.86608986112005</v>
      </c>
      <c r="AA623" s="7">
        <f t="shared" si="139"/>
        <v>107.75663687382013</v>
      </c>
      <c r="AB623" s="7">
        <f t="shared" si="139"/>
        <v>95.64718388652021</v>
      </c>
      <c r="AC623" s="7">
        <f t="shared" si="139"/>
        <v>111.63495531073019</v>
      </c>
      <c r="AD623" s="7">
        <f t="shared" si="139"/>
        <v>99.525502323430274</v>
      </c>
      <c r="AE623" s="7">
        <f t="shared" si="139"/>
        <v>115.51327374764026</v>
      </c>
      <c r="AF623" s="7">
        <f t="shared" si="139"/>
        <v>131.50104517185025</v>
      </c>
      <c r="AG623" s="7">
        <f t="shared" si="149"/>
        <v>147.48881659606025</v>
      </c>
      <c r="AI623" s="17">
        <f t="shared" si="150"/>
        <v>0</v>
      </c>
      <c r="AJ623" s="17">
        <f t="shared" si="142"/>
        <v>0</v>
      </c>
      <c r="AK623" s="17">
        <f t="shared" si="142"/>
        <v>0</v>
      </c>
      <c r="AL623" s="17">
        <f t="shared" si="142"/>
        <v>0</v>
      </c>
      <c r="AM623" s="17">
        <f t="shared" si="140"/>
        <v>0</v>
      </c>
      <c r="AN623" s="17">
        <f t="shared" si="140"/>
        <v>0</v>
      </c>
      <c r="AO623" s="17">
        <f t="shared" si="140"/>
        <v>0</v>
      </c>
      <c r="AP623" s="17">
        <f t="shared" si="140"/>
        <v>0</v>
      </c>
      <c r="AQ623" s="17">
        <f t="shared" si="140"/>
        <v>0</v>
      </c>
      <c r="AR623" s="17">
        <f t="shared" si="140"/>
        <v>0</v>
      </c>
      <c r="AT623">
        <v>1</v>
      </c>
      <c r="AU623">
        <v>0</v>
      </c>
      <c r="AV623">
        <v>0</v>
      </c>
      <c r="AW623">
        <v>1</v>
      </c>
      <c r="AX623">
        <v>1</v>
      </c>
      <c r="AY623">
        <v>0</v>
      </c>
      <c r="AZ623">
        <v>1</v>
      </c>
      <c r="BA623">
        <v>0</v>
      </c>
      <c r="BB623">
        <v>0</v>
      </c>
      <c r="BC623">
        <v>0</v>
      </c>
    </row>
    <row r="624" spans="3:55" x14ac:dyDescent="0.25">
      <c r="C624" s="17"/>
      <c r="D624" s="30">
        <f t="shared" si="143"/>
        <v>1761.3335668131692</v>
      </c>
      <c r="E624" s="17">
        <f t="shared" si="144"/>
        <v>-917.02450190521881</v>
      </c>
      <c r="F624" s="30">
        <f t="shared" si="145"/>
        <v>844.30906490795041</v>
      </c>
      <c r="G624">
        <f t="shared" si="146"/>
        <v>5</v>
      </c>
      <c r="H624" s="31">
        <f t="shared" si="147"/>
        <v>9.7656225800141683E-4</v>
      </c>
      <c r="I624" s="30">
        <f t="shared" si="148"/>
        <v>0</v>
      </c>
      <c r="J624" s="2"/>
      <c r="K624" s="20">
        <v>100</v>
      </c>
      <c r="L624" s="7">
        <f t="shared" si="152"/>
        <v>113.7778787354118</v>
      </c>
      <c r="M624" s="7">
        <f t="shared" si="152"/>
        <v>98.094719243534911</v>
      </c>
      <c r="N624" s="7">
        <f t="shared" si="152"/>
        <v>84.573328756155163</v>
      </c>
      <c r="O624" s="7">
        <f t="shared" si="152"/>
        <v>96.225739434679383</v>
      </c>
      <c r="P624" s="7">
        <f t="shared" si="152"/>
        <v>109.48360512624285</v>
      </c>
      <c r="Q624" s="7">
        <f t="shared" si="151"/>
        <v>94.392368938464202</v>
      </c>
      <c r="R624" s="7">
        <f t="shared" si="151"/>
        <v>107.39763506628832</v>
      </c>
      <c r="S624" s="7">
        <f t="shared" si="151"/>
        <v>92.593929297508112</v>
      </c>
      <c r="T624" s="7">
        <f t="shared" si="151"/>
        <v>79.830768503050223</v>
      </c>
      <c r="U624" s="7">
        <f t="shared" si="151"/>
        <v>90.829754980947811</v>
      </c>
      <c r="W624" s="20">
        <v>100</v>
      </c>
      <c r="X624" s="7">
        <f t="shared" si="141"/>
        <v>87.890547012700083</v>
      </c>
      <c r="Y624" s="7">
        <f t="shared" si="141"/>
        <v>103.87831843691006</v>
      </c>
      <c r="Z624" s="7">
        <f t="shared" si="141"/>
        <v>119.86608986112005</v>
      </c>
      <c r="AA624" s="7">
        <f t="shared" si="139"/>
        <v>107.75663687382013</v>
      </c>
      <c r="AB624" s="7">
        <f t="shared" si="139"/>
        <v>95.64718388652021</v>
      </c>
      <c r="AC624" s="7">
        <f t="shared" si="139"/>
        <v>111.63495531073019</v>
      </c>
      <c r="AD624" s="7">
        <f t="shared" ref="AD624:AF687" si="153">IF(OR(-AZ624*$L$2-(1-AZ624)*$L$3+AC624&lt;$N$3,-AZ624*$L$2-(1-AZ624)*$L$3+AC624&gt;$N$2),100,-AZ624*$L$2-(1-AZ624)*$L$3+AC624)</f>
        <v>99.525502323430274</v>
      </c>
      <c r="AE624" s="7">
        <f t="shared" si="153"/>
        <v>115.51327374764026</v>
      </c>
      <c r="AF624" s="7">
        <f t="shared" si="153"/>
        <v>131.50104517185025</v>
      </c>
      <c r="AG624" s="7">
        <f t="shared" si="149"/>
        <v>119.39159218455033</v>
      </c>
      <c r="AI624" s="17">
        <f t="shared" si="150"/>
        <v>0</v>
      </c>
      <c r="AJ624" s="17">
        <f t="shared" si="142"/>
        <v>0</v>
      </c>
      <c r="AK624" s="17">
        <f t="shared" si="142"/>
        <v>0</v>
      </c>
      <c r="AL624" s="17">
        <f t="shared" si="142"/>
        <v>0</v>
      </c>
      <c r="AM624" s="17">
        <f t="shared" si="140"/>
        <v>0</v>
      </c>
      <c r="AN624" s="17">
        <f t="shared" si="140"/>
        <v>0</v>
      </c>
      <c r="AO624" s="17">
        <f t="shared" si="140"/>
        <v>0</v>
      </c>
      <c r="AP624" s="17">
        <f t="shared" ref="AP624:AR687" si="154">IF(AE624=100,(-BA624*$L$2-(1-BA624)*$L$3+AD624)-100,0)*S624</f>
        <v>0</v>
      </c>
      <c r="AQ624" s="17">
        <f t="shared" si="154"/>
        <v>0</v>
      </c>
      <c r="AR624" s="17">
        <f t="shared" si="154"/>
        <v>0</v>
      </c>
      <c r="AT624">
        <v>1</v>
      </c>
      <c r="AU624">
        <v>0</v>
      </c>
      <c r="AV624">
        <v>0</v>
      </c>
      <c r="AW624">
        <v>1</v>
      </c>
      <c r="AX624">
        <v>1</v>
      </c>
      <c r="AY624">
        <v>0</v>
      </c>
      <c r="AZ624">
        <v>1</v>
      </c>
      <c r="BA624">
        <v>0</v>
      </c>
      <c r="BB624">
        <v>0</v>
      </c>
      <c r="BC624">
        <v>1</v>
      </c>
    </row>
    <row r="625" spans="3:55" x14ac:dyDescent="0.25">
      <c r="C625" s="17"/>
      <c r="D625" s="30">
        <f t="shared" si="143"/>
        <v>1761.3335668131681</v>
      </c>
      <c r="E625" s="17">
        <f t="shared" si="144"/>
        <v>-917.02450190521881</v>
      </c>
      <c r="F625" s="30">
        <f t="shared" si="145"/>
        <v>844.30906490794928</v>
      </c>
      <c r="G625">
        <f t="shared" si="146"/>
        <v>5</v>
      </c>
      <c r="H625" s="31">
        <f t="shared" si="147"/>
        <v>9.7656225800141683E-4</v>
      </c>
      <c r="I625" s="30">
        <f t="shared" si="148"/>
        <v>0</v>
      </c>
      <c r="J625" s="2"/>
      <c r="K625" s="20">
        <v>100</v>
      </c>
      <c r="L625" s="7">
        <f t="shared" si="152"/>
        <v>113.7778787354118</v>
      </c>
      <c r="M625" s="7">
        <f t="shared" si="152"/>
        <v>98.094719243534911</v>
      </c>
      <c r="N625" s="7">
        <f t="shared" si="152"/>
        <v>84.573328756155163</v>
      </c>
      <c r="O625" s="7">
        <f t="shared" si="152"/>
        <v>96.225739434679383</v>
      </c>
      <c r="P625" s="7">
        <f t="shared" si="152"/>
        <v>109.48360512624285</v>
      </c>
      <c r="Q625" s="7">
        <f t="shared" si="151"/>
        <v>94.392368938464202</v>
      </c>
      <c r="R625" s="7">
        <f t="shared" si="151"/>
        <v>107.39763506628832</v>
      </c>
      <c r="S625" s="7">
        <f t="shared" si="151"/>
        <v>92.593929297508112</v>
      </c>
      <c r="T625" s="7">
        <f t="shared" si="151"/>
        <v>105.35140859247173</v>
      </c>
      <c r="U625" s="7">
        <f t="shared" si="151"/>
        <v>90.829754980947811</v>
      </c>
      <c r="W625" s="20">
        <v>100</v>
      </c>
      <c r="X625" s="7">
        <f t="shared" si="141"/>
        <v>87.890547012700083</v>
      </c>
      <c r="Y625" s="7">
        <f t="shared" si="141"/>
        <v>103.87831843691006</v>
      </c>
      <c r="Z625" s="7">
        <f t="shared" si="141"/>
        <v>119.86608986112005</v>
      </c>
      <c r="AA625" s="7">
        <f t="shared" si="141"/>
        <v>107.75663687382013</v>
      </c>
      <c r="AB625" s="7">
        <f t="shared" si="141"/>
        <v>95.64718388652021</v>
      </c>
      <c r="AC625" s="7">
        <f t="shared" si="141"/>
        <v>111.63495531073019</v>
      </c>
      <c r="AD625" s="7">
        <f t="shared" si="153"/>
        <v>99.525502323430274</v>
      </c>
      <c r="AE625" s="7">
        <f t="shared" si="153"/>
        <v>115.51327374764026</v>
      </c>
      <c r="AF625" s="7">
        <f t="shared" si="153"/>
        <v>103.40382076034034</v>
      </c>
      <c r="AG625" s="7">
        <f t="shared" si="149"/>
        <v>119.39159218455032</v>
      </c>
      <c r="AI625" s="17">
        <f t="shared" si="150"/>
        <v>0</v>
      </c>
      <c r="AJ625" s="17">
        <f t="shared" si="142"/>
        <v>0</v>
      </c>
      <c r="AK625" s="17">
        <f t="shared" si="142"/>
        <v>0</v>
      </c>
      <c r="AL625" s="17">
        <f t="shared" si="142"/>
        <v>0</v>
      </c>
      <c r="AM625" s="17">
        <f t="shared" si="142"/>
        <v>0</v>
      </c>
      <c r="AN625" s="17">
        <f t="shared" si="142"/>
        <v>0</v>
      </c>
      <c r="AO625" s="17">
        <f t="shared" si="142"/>
        <v>0</v>
      </c>
      <c r="AP625" s="17">
        <f t="shared" si="154"/>
        <v>0</v>
      </c>
      <c r="AQ625" s="17">
        <f t="shared" si="154"/>
        <v>0</v>
      </c>
      <c r="AR625" s="17">
        <f t="shared" si="154"/>
        <v>0</v>
      </c>
      <c r="AT625">
        <v>1</v>
      </c>
      <c r="AU625">
        <v>0</v>
      </c>
      <c r="AV625">
        <v>0</v>
      </c>
      <c r="AW625">
        <v>1</v>
      </c>
      <c r="AX625">
        <v>1</v>
      </c>
      <c r="AY625">
        <v>0</v>
      </c>
      <c r="AZ625">
        <v>1</v>
      </c>
      <c r="BA625">
        <v>0</v>
      </c>
      <c r="BB625">
        <v>1</v>
      </c>
      <c r="BC625">
        <v>0</v>
      </c>
    </row>
    <row r="626" spans="3:55" x14ac:dyDescent="0.25">
      <c r="C626" s="17"/>
      <c r="D626" s="30">
        <f t="shared" si="143"/>
        <v>-1043.5145177395257</v>
      </c>
      <c r="E626" s="17">
        <f t="shared" si="144"/>
        <v>1986.6597914390695</v>
      </c>
      <c r="F626" s="30">
        <f t="shared" si="145"/>
        <v>943.14527369954385</v>
      </c>
      <c r="G626">
        <f t="shared" si="146"/>
        <v>6</v>
      </c>
      <c r="H626" s="31">
        <f t="shared" si="147"/>
        <v>9.7699716664180632E-4</v>
      </c>
      <c r="I626" s="30">
        <f t="shared" si="148"/>
        <v>0</v>
      </c>
      <c r="J626" s="2"/>
      <c r="K626" s="20">
        <v>100</v>
      </c>
      <c r="L626" s="7">
        <f t="shared" si="152"/>
        <v>113.7778787354118</v>
      </c>
      <c r="M626" s="7">
        <f t="shared" si="152"/>
        <v>98.094719243534911</v>
      </c>
      <c r="N626" s="7">
        <f t="shared" si="152"/>
        <v>84.573328756155163</v>
      </c>
      <c r="O626" s="7">
        <f t="shared" si="152"/>
        <v>96.225739434679383</v>
      </c>
      <c r="P626" s="7">
        <f t="shared" si="152"/>
        <v>109.48360512624285</v>
      </c>
      <c r="Q626" s="7">
        <f t="shared" si="151"/>
        <v>94.392368938464202</v>
      </c>
      <c r="R626" s="7">
        <f t="shared" si="151"/>
        <v>107.39763506628832</v>
      </c>
      <c r="S626" s="7">
        <f t="shared" si="151"/>
        <v>92.593929297508112</v>
      </c>
      <c r="T626" s="7">
        <f t="shared" si="151"/>
        <v>105.35140859247173</v>
      </c>
      <c r="U626" s="7">
        <f t="shared" si="151"/>
        <v>119.8665979143907</v>
      </c>
      <c r="W626" s="20">
        <v>100</v>
      </c>
      <c r="X626" s="7">
        <f t="shared" si="141"/>
        <v>87.890547012700083</v>
      </c>
      <c r="Y626" s="7">
        <f t="shared" si="141"/>
        <v>103.87831843691006</v>
      </c>
      <c r="Z626" s="7">
        <f t="shared" si="141"/>
        <v>119.86608986112005</v>
      </c>
      <c r="AA626" s="7">
        <f t="shared" si="141"/>
        <v>107.75663687382013</v>
      </c>
      <c r="AB626" s="7">
        <f t="shared" si="141"/>
        <v>95.64718388652021</v>
      </c>
      <c r="AC626" s="7">
        <f t="shared" si="141"/>
        <v>111.63495531073019</v>
      </c>
      <c r="AD626" s="7">
        <f t="shared" si="153"/>
        <v>99.525502323430274</v>
      </c>
      <c r="AE626" s="7">
        <f t="shared" si="153"/>
        <v>115.51327374764026</v>
      </c>
      <c r="AF626" s="7">
        <f t="shared" si="153"/>
        <v>103.40382076034034</v>
      </c>
      <c r="AG626" s="7">
        <f t="shared" si="149"/>
        <v>91.29436777304042</v>
      </c>
      <c r="AI626" s="17">
        <f t="shared" si="150"/>
        <v>0</v>
      </c>
      <c r="AJ626" s="17">
        <f t="shared" si="142"/>
        <v>0</v>
      </c>
      <c r="AK626" s="17">
        <f t="shared" si="142"/>
        <v>0</v>
      </c>
      <c r="AL626" s="17">
        <f t="shared" si="142"/>
        <v>0</v>
      </c>
      <c r="AM626" s="17">
        <f t="shared" si="142"/>
        <v>0</v>
      </c>
      <c r="AN626" s="17">
        <f t="shared" si="142"/>
        <v>0</v>
      </c>
      <c r="AO626" s="17">
        <f t="shared" si="142"/>
        <v>0</v>
      </c>
      <c r="AP626" s="17">
        <f t="shared" si="154"/>
        <v>0</v>
      </c>
      <c r="AQ626" s="17">
        <f t="shared" si="154"/>
        <v>0</v>
      </c>
      <c r="AR626" s="17">
        <f t="shared" si="154"/>
        <v>0</v>
      </c>
      <c r="AT626">
        <v>1</v>
      </c>
      <c r="AU626">
        <v>0</v>
      </c>
      <c r="AV626">
        <v>0</v>
      </c>
      <c r="AW626">
        <v>1</v>
      </c>
      <c r="AX626">
        <v>1</v>
      </c>
      <c r="AY626">
        <v>0</v>
      </c>
      <c r="AZ626">
        <v>1</v>
      </c>
      <c r="BA626">
        <v>0</v>
      </c>
      <c r="BB626">
        <v>1</v>
      </c>
      <c r="BC626">
        <v>1</v>
      </c>
    </row>
    <row r="627" spans="3:55" x14ac:dyDescent="0.25">
      <c r="C627" s="17"/>
      <c r="D627" s="30">
        <f t="shared" si="143"/>
        <v>1761.3335668131681</v>
      </c>
      <c r="E627" s="17">
        <f t="shared" si="144"/>
        <v>-917.02450190521881</v>
      </c>
      <c r="F627" s="30">
        <f t="shared" si="145"/>
        <v>844.30906490794928</v>
      </c>
      <c r="G627">
        <f t="shared" si="146"/>
        <v>5</v>
      </c>
      <c r="H627" s="31">
        <f t="shared" si="147"/>
        <v>9.7656225800141683E-4</v>
      </c>
      <c r="I627" s="30">
        <f t="shared" si="148"/>
        <v>0</v>
      </c>
      <c r="J627" s="2"/>
      <c r="K627" s="20">
        <v>100</v>
      </c>
      <c r="L627" s="7">
        <f t="shared" si="152"/>
        <v>113.7778787354118</v>
      </c>
      <c r="M627" s="7">
        <f t="shared" si="152"/>
        <v>98.094719243534911</v>
      </c>
      <c r="N627" s="7">
        <f t="shared" si="152"/>
        <v>84.573328756155163</v>
      </c>
      <c r="O627" s="7">
        <f t="shared" si="152"/>
        <v>96.225739434679383</v>
      </c>
      <c r="P627" s="7">
        <f t="shared" si="152"/>
        <v>109.48360512624285</v>
      </c>
      <c r="Q627" s="7">
        <f t="shared" si="151"/>
        <v>94.392368938464202</v>
      </c>
      <c r="R627" s="7">
        <f t="shared" si="151"/>
        <v>107.39763506628832</v>
      </c>
      <c r="S627" s="7">
        <f t="shared" si="151"/>
        <v>122.19475099042162</v>
      </c>
      <c r="T627" s="7">
        <f t="shared" si="151"/>
        <v>105.35140859247173</v>
      </c>
      <c r="U627" s="7">
        <f t="shared" si="151"/>
        <v>90.829754980947811</v>
      </c>
      <c r="W627" s="20">
        <v>100</v>
      </c>
      <c r="X627" s="7">
        <f t="shared" si="141"/>
        <v>87.890547012700083</v>
      </c>
      <c r="Y627" s="7">
        <f t="shared" si="141"/>
        <v>103.87831843691006</v>
      </c>
      <c r="Z627" s="7">
        <f t="shared" si="141"/>
        <v>119.86608986112005</v>
      </c>
      <c r="AA627" s="7">
        <f t="shared" si="141"/>
        <v>107.75663687382013</v>
      </c>
      <c r="AB627" s="7">
        <f t="shared" si="141"/>
        <v>95.64718388652021</v>
      </c>
      <c r="AC627" s="7">
        <f t="shared" si="141"/>
        <v>111.63495531073019</v>
      </c>
      <c r="AD627" s="7">
        <f t="shared" si="153"/>
        <v>99.525502323430274</v>
      </c>
      <c r="AE627" s="7">
        <f t="shared" si="153"/>
        <v>87.416049336130357</v>
      </c>
      <c r="AF627" s="7">
        <f t="shared" si="153"/>
        <v>103.40382076034034</v>
      </c>
      <c r="AG627" s="7">
        <f t="shared" si="149"/>
        <v>119.39159218455032</v>
      </c>
      <c r="AI627" s="17">
        <f t="shared" si="150"/>
        <v>0</v>
      </c>
      <c r="AJ627" s="17">
        <f t="shared" si="142"/>
        <v>0</v>
      </c>
      <c r="AK627" s="17">
        <f t="shared" si="142"/>
        <v>0</v>
      </c>
      <c r="AL627" s="17">
        <f t="shared" si="142"/>
        <v>0</v>
      </c>
      <c r="AM627" s="17">
        <f t="shared" si="142"/>
        <v>0</v>
      </c>
      <c r="AN627" s="17">
        <f t="shared" si="142"/>
        <v>0</v>
      </c>
      <c r="AO627" s="17">
        <f t="shared" si="142"/>
        <v>0</v>
      </c>
      <c r="AP627" s="17">
        <f t="shared" si="154"/>
        <v>0</v>
      </c>
      <c r="AQ627" s="17">
        <f t="shared" si="154"/>
        <v>0</v>
      </c>
      <c r="AR627" s="17">
        <f t="shared" si="154"/>
        <v>0</v>
      </c>
      <c r="AT627">
        <v>1</v>
      </c>
      <c r="AU627">
        <v>0</v>
      </c>
      <c r="AV627">
        <v>0</v>
      </c>
      <c r="AW627">
        <v>1</v>
      </c>
      <c r="AX627">
        <v>1</v>
      </c>
      <c r="AY627">
        <v>0</v>
      </c>
      <c r="AZ627">
        <v>1</v>
      </c>
      <c r="BA627">
        <v>1</v>
      </c>
      <c r="BB627">
        <v>0</v>
      </c>
      <c r="BC627">
        <v>0</v>
      </c>
    </row>
    <row r="628" spans="3:55" x14ac:dyDescent="0.25">
      <c r="C628" s="17"/>
      <c r="D628" s="30">
        <f t="shared" si="143"/>
        <v>-1043.5145177395257</v>
      </c>
      <c r="E628" s="17">
        <f t="shared" si="144"/>
        <v>1986.6597914390695</v>
      </c>
      <c r="F628" s="30">
        <f t="shared" si="145"/>
        <v>943.14527369954385</v>
      </c>
      <c r="G628">
        <f t="shared" si="146"/>
        <v>6</v>
      </c>
      <c r="H628" s="31">
        <f t="shared" si="147"/>
        <v>9.7699716664180632E-4</v>
      </c>
      <c r="I628" s="30">
        <f t="shared" si="148"/>
        <v>0</v>
      </c>
      <c r="J628" s="2"/>
      <c r="K628" s="20">
        <v>100</v>
      </c>
      <c r="L628" s="7">
        <f t="shared" si="152"/>
        <v>113.7778787354118</v>
      </c>
      <c r="M628" s="7">
        <f t="shared" si="152"/>
        <v>98.094719243534911</v>
      </c>
      <c r="N628" s="7">
        <f t="shared" si="152"/>
        <v>84.573328756155163</v>
      </c>
      <c r="O628" s="7">
        <f t="shared" si="152"/>
        <v>96.225739434679383</v>
      </c>
      <c r="P628" s="7">
        <f t="shared" si="152"/>
        <v>109.48360512624285</v>
      </c>
      <c r="Q628" s="7">
        <f t="shared" si="151"/>
        <v>94.392368938464202</v>
      </c>
      <c r="R628" s="7">
        <f t="shared" si="151"/>
        <v>107.39763506628832</v>
      </c>
      <c r="S628" s="7">
        <f t="shared" si="151"/>
        <v>122.19475099042162</v>
      </c>
      <c r="T628" s="7">
        <f t="shared" si="151"/>
        <v>105.35140859247173</v>
      </c>
      <c r="U628" s="7">
        <f t="shared" si="151"/>
        <v>119.8665979143907</v>
      </c>
      <c r="W628" s="20">
        <v>100</v>
      </c>
      <c r="X628" s="7">
        <f t="shared" si="141"/>
        <v>87.890547012700083</v>
      </c>
      <c r="Y628" s="7">
        <f t="shared" si="141"/>
        <v>103.87831843691006</v>
      </c>
      <c r="Z628" s="7">
        <f t="shared" si="141"/>
        <v>119.86608986112005</v>
      </c>
      <c r="AA628" s="7">
        <f t="shared" si="141"/>
        <v>107.75663687382013</v>
      </c>
      <c r="AB628" s="7">
        <f t="shared" si="141"/>
        <v>95.64718388652021</v>
      </c>
      <c r="AC628" s="7">
        <f t="shared" si="141"/>
        <v>111.63495531073019</v>
      </c>
      <c r="AD628" s="7">
        <f t="shared" si="153"/>
        <v>99.525502323430274</v>
      </c>
      <c r="AE628" s="7">
        <f t="shared" si="153"/>
        <v>87.416049336130357</v>
      </c>
      <c r="AF628" s="7">
        <f t="shared" si="153"/>
        <v>103.40382076034034</v>
      </c>
      <c r="AG628" s="7">
        <f t="shared" si="149"/>
        <v>91.29436777304042</v>
      </c>
      <c r="AI628" s="17">
        <f t="shared" si="150"/>
        <v>0</v>
      </c>
      <c r="AJ628" s="17">
        <f t="shared" si="142"/>
        <v>0</v>
      </c>
      <c r="AK628" s="17">
        <f t="shared" si="142"/>
        <v>0</v>
      </c>
      <c r="AL628" s="17">
        <f t="shared" si="142"/>
        <v>0</v>
      </c>
      <c r="AM628" s="17">
        <f t="shared" si="142"/>
        <v>0</v>
      </c>
      <c r="AN628" s="17">
        <f t="shared" si="142"/>
        <v>0</v>
      </c>
      <c r="AO628" s="17">
        <f t="shared" si="142"/>
        <v>0</v>
      </c>
      <c r="AP628" s="17">
        <f t="shared" si="154"/>
        <v>0</v>
      </c>
      <c r="AQ628" s="17">
        <f t="shared" si="154"/>
        <v>0</v>
      </c>
      <c r="AR628" s="17">
        <f t="shared" si="154"/>
        <v>0</v>
      </c>
      <c r="AT628">
        <v>1</v>
      </c>
      <c r="AU628">
        <v>0</v>
      </c>
      <c r="AV628">
        <v>0</v>
      </c>
      <c r="AW628">
        <v>1</v>
      </c>
      <c r="AX628">
        <v>1</v>
      </c>
      <c r="AY628">
        <v>0</v>
      </c>
      <c r="AZ628">
        <v>1</v>
      </c>
      <c r="BA628">
        <v>1</v>
      </c>
      <c r="BB628">
        <v>0</v>
      </c>
      <c r="BC628">
        <v>1</v>
      </c>
    </row>
    <row r="629" spans="3:55" x14ac:dyDescent="0.25">
      <c r="C629" s="17"/>
      <c r="D629" s="30">
        <f t="shared" si="143"/>
        <v>-1043.5145177395257</v>
      </c>
      <c r="E629" s="17">
        <f t="shared" si="144"/>
        <v>1986.6597914390695</v>
      </c>
      <c r="F629" s="30">
        <f t="shared" si="145"/>
        <v>943.14527369954385</v>
      </c>
      <c r="G629">
        <f t="shared" si="146"/>
        <v>6</v>
      </c>
      <c r="H629" s="31">
        <f t="shared" si="147"/>
        <v>9.7699716664180632E-4</v>
      </c>
      <c r="I629" s="30">
        <f t="shared" si="148"/>
        <v>0</v>
      </c>
      <c r="J629" s="2"/>
      <c r="K629" s="20">
        <v>100</v>
      </c>
      <c r="L629" s="7">
        <f t="shared" si="152"/>
        <v>113.7778787354118</v>
      </c>
      <c r="M629" s="7">
        <f t="shared" si="152"/>
        <v>98.094719243534911</v>
      </c>
      <c r="N629" s="7">
        <f t="shared" si="152"/>
        <v>84.573328756155163</v>
      </c>
      <c r="O629" s="7">
        <f t="shared" si="152"/>
        <v>96.225739434679383</v>
      </c>
      <c r="P629" s="7">
        <f t="shared" si="152"/>
        <v>109.48360512624285</v>
      </c>
      <c r="Q629" s="7">
        <f t="shared" si="151"/>
        <v>94.392368938464202</v>
      </c>
      <c r="R629" s="7">
        <f t="shared" si="151"/>
        <v>107.39763506628832</v>
      </c>
      <c r="S629" s="7">
        <f t="shared" si="151"/>
        <v>122.19475099042162</v>
      </c>
      <c r="T629" s="7">
        <f t="shared" si="151"/>
        <v>139.03059560292033</v>
      </c>
      <c r="U629" s="7">
        <f t="shared" si="151"/>
        <v>119.8665979143907</v>
      </c>
      <c r="W629" s="20">
        <v>100</v>
      </c>
      <c r="X629" s="7">
        <f t="shared" si="141"/>
        <v>87.890547012700083</v>
      </c>
      <c r="Y629" s="7">
        <f t="shared" si="141"/>
        <v>103.87831843691006</v>
      </c>
      <c r="Z629" s="7">
        <f t="shared" si="141"/>
        <v>119.86608986112005</v>
      </c>
      <c r="AA629" s="7">
        <f t="shared" si="141"/>
        <v>107.75663687382013</v>
      </c>
      <c r="AB629" s="7">
        <f t="shared" si="141"/>
        <v>95.64718388652021</v>
      </c>
      <c r="AC629" s="7">
        <f t="shared" si="141"/>
        <v>111.63495531073019</v>
      </c>
      <c r="AD629" s="7">
        <f t="shared" si="153"/>
        <v>99.525502323430274</v>
      </c>
      <c r="AE629" s="7">
        <f t="shared" si="153"/>
        <v>87.416049336130357</v>
      </c>
      <c r="AF629" s="7">
        <f t="shared" si="153"/>
        <v>75.306596348830439</v>
      </c>
      <c r="AG629" s="7">
        <f t="shared" si="149"/>
        <v>91.29436777304042</v>
      </c>
      <c r="AI629" s="17">
        <f t="shared" si="150"/>
        <v>0</v>
      </c>
      <c r="AJ629" s="17">
        <f t="shared" si="142"/>
        <v>0</v>
      </c>
      <c r="AK629" s="17">
        <f t="shared" si="142"/>
        <v>0</v>
      </c>
      <c r="AL629" s="17">
        <f t="shared" si="142"/>
        <v>0</v>
      </c>
      <c r="AM629" s="17">
        <f t="shared" si="142"/>
        <v>0</v>
      </c>
      <c r="AN629" s="17">
        <f t="shared" si="142"/>
        <v>0</v>
      </c>
      <c r="AO629" s="17">
        <f t="shared" si="142"/>
        <v>0</v>
      </c>
      <c r="AP629" s="17">
        <f t="shared" si="154"/>
        <v>0</v>
      </c>
      <c r="AQ629" s="17">
        <f t="shared" si="154"/>
        <v>0</v>
      </c>
      <c r="AR629" s="17">
        <f t="shared" si="154"/>
        <v>0</v>
      </c>
      <c r="AT629">
        <v>1</v>
      </c>
      <c r="AU629">
        <v>0</v>
      </c>
      <c r="AV629">
        <v>0</v>
      </c>
      <c r="AW629">
        <v>1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0</v>
      </c>
    </row>
    <row r="630" spans="3:55" x14ac:dyDescent="0.25">
      <c r="C630" s="17"/>
      <c r="D630" s="30">
        <f t="shared" si="143"/>
        <v>-5821.6989792951699</v>
      </c>
      <c r="E630" s="17">
        <f t="shared" si="144"/>
        <v>5818.6062470211482</v>
      </c>
      <c r="F630" s="30">
        <f t="shared" si="145"/>
        <v>-3.0927322740217278</v>
      </c>
      <c r="G630">
        <f t="shared" si="146"/>
        <v>7</v>
      </c>
      <c r="H630" s="31">
        <f t="shared" si="147"/>
        <v>9.7743226896726152E-4</v>
      </c>
      <c r="I630" s="30">
        <f t="shared" si="148"/>
        <v>0</v>
      </c>
      <c r="J630" s="2"/>
      <c r="K630" s="20">
        <v>100</v>
      </c>
      <c r="L630" s="7">
        <f t="shared" si="152"/>
        <v>113.7778787354118</v>
      </c>
      <c r="M630" s="7">
        <f t="shared" si="152"/>
        <v>98.094719243534911</v>
      </c>
      <c r="N630" s="7">
        <f t="shared" si="152"/>
        <v>84.573328756155163</v>
      </c>
      <c r="O630" s="7">
        <f t="shared" si="152"/>
        <v>96.225739434679383</v>
      </c>
      <c r="P630" s="7">
        <f t="shared" si="152"/>
        <v>109.48360512624285</v>
      </c>
      <c r="Q630" s="7">
        <f t="shared" si="151"/>
        <v>94.392368938464202</v>
      </c>
      <c r="R630" s="7">
        <f t="shared" si="151"/>
        <v>107.39763506628832</v>
      </c>
      <c r="S630" s="7">
        <f t="shared" si="151"/>
        <v>122.19475099042162</v>
      </c>
      <c r="T630" s="7">
        <f t="shared" si="151"/>
        <v>139.03059560292033</v>
      </c>
      <c r="U630" s="7">
        <f t="shared" si="151"/>
        <v>158.18606247021148</v>
      </c>
      <c r="W630" s="20">
        <v>100</v>
      </c>
      <c r="X630" s="7">
        <f t="shared" si="141"/>
        <v>87.890547012700083</v>
      </c>
      <c r="Y630" s="7">
        <f t="shared" si="141"/>
        <v>103.87831843691006</v>
      </c>
      <c r="Z630" s="7">
        <f t="shared" si="141"/>
        <v>119.86608986112005</v>
      </c>
      <c r="AA630" s="7">
        <f t="shared" si="141"/>
        <v>107.75663687382013</v>
      </c>
      <c r="AB630" s="7">
        <f t="shared" si="141"/>
        <v>95.64718388652021</v>
      </c>
      <c r="AC630" s="7">
        <f t="shared" si="141"/>
        <v>111.63495531073019</v>
      </c>
      <c r="AD630" s="7">
        <f t="shared" si="153"/>
        <v>99.525502323430274</v>
      </c>
      <c r="AE630" s="7">
        <f t="shared" si="153"/>
        <v>87.416049336130357</v>
      </c>
      <c r="AF630" s="7">
        <f t="shared" si="153"/>
        <v>75.306596348830439</v>
      </c>
      <c r="AG630" s="7">
        <f t="shared" si="149"/>
        <v>63.197143361530522</v>
      </c>
      <c r="AI630" s="17">
        <f t="shared" si="150"/>
        <v>0</v>
      </c>
      <c r="AJ630" s="17">
        <f t="shared" si="142"/>
        <v>0</v>
      </c>
      <c r="AK630" s="17">
        <f t="shared" si="142"/>
        <v>0</v>
      </c>
      <c r="AL630" s="17">
        <f t="shared" si="142"/>
        <v>0</v>
      </c>
      <c r="AM630" s="17">
        <f t="shared" si="142"/>
        <v>0</v>
      </c>
      <c r="AN630" s="17">
        <f t="shared" si="142"/>
        <v>0</v>
      </c>
      <c r="AO630" s="17">
        <f t="shared" si="142"/>
        <v>0</v>
      </c>
      <c r="AP630" s="17">
        <f t="shared" si="154"/>
        <v>0</v>
      </c>
      <c r="AQ630" s="17">
        <f t="shared" si="154"/>
        <v>0</v>
      </c>
      <c r="AR630" s="17">
        <f t="shared" si="154"/>
        <v>0</v>
      </c>
      <c r="AT630">
        <v>1</v>
      </c>
      <c r="AU630">
        <v>0</v>
      </c>
      <c r="AV630">
        <v>0</v>
      </c>
      <c r="AW630">
        <v>1</v>
      </c>
      <c r="AX630">
        <v>1</v>
      </c>
      <c r="AY630">
        <v>0</v>
      </c>
      <c r="AZ630">
        <v>1</v>
      </c>
      <c r="BA630">
        <v>1</v>
      </c>
      <c r="BB630">
        <v>1</v>
      </c>
      <c r="BC630">
        <v>1</v>
      </c>
    </row>
    <row r="631" spans="3:55" x14ac:dyDescent="0.25">
      <c r="C631" s="17"/>
      <c r="D631" s="30">
        <f t="shared" si="143"/>
        <v>3268.5072552162083</v>
      </c>
      <c r="E631" s="17">
        <f t="shared" si="144"/>
        <v>-3117.3116335618074</v>
      </c>
      <c r="F631" s="30">
        <f t="shared" si="145"/>
        <v>151.19562165440084</v>
      </c>
      <c r="G631">
        <f t="shared" si="146"/>
        <v>4</v>
      </c>
      <c r="H631" s="31">
        <f t="shared" si="147"/>
        <v>9.7612754295987511E-4</v>
      </c>
      <c r="I631" s="30">
        <f t="shared" si="148"/>
        <v>0</v>
      </c>
      <c r="J631" s="2"/>
      <c r="K631" s="20">
        <v>100</v>
      </c>
      <c r="L631" s="7">
        <f t="shared" si="152"/>
        <v>113.7778787354118</v>
      </c>
      <c r="M631" s="7">
        <f t="shared" si="152"/>
        <v>98.094719243534911</v>
      </c>
      <c r="N631" s="7">
        <f t="shared" si="152"/>
        <v>84.573328756155163</v>
      </c>
      <c r="O631" s="7">
        <f t="shared" si="152"/>
        <v>96.225739434679383</v>
      </c>
      <c r="P631" s="7">
        <f t="shared" si="152"/>
        <v>109.48360512624285</v>
      </c>
      <c r="Q631" s="7">
        <f t="shared" si="151"/>
        <v>124.5681234756937</v>
      </c>
      <c r="R631" s="7">
        <f t="shared" si="151"/>
        <v>107.39763506628833</v>
      </c>
      <c r="S631" s="7">
        <f t="shared" si="151"/>
        <v>92.593929297508126</v>
      </c>
      <c r="T631" s="7">
        <f t="shared" si="151"/>
        <v>79.830768503050237</v>
      </c>
      <c r="U631" s="7">
        <f t="shared" si="151"/>
        <v>68.826883664381924</v>
      </c>
      <c r="W631" s="20">
        <v>100</v>
      </c>
      <c r="X631" s="7">
        <f t="shared" si="141"/>
        <v>87.890547012700083</v>
      </c>
      <c r="Y631" s="7">
        <f t="shared" si="141"/>
        <v>103.87831843691006</v>
      </c>
      <c r="Z631" s="7">
        <f t="shared" si="141"/>
        <v>119.86608986112005</v>
      </c>
      <c r="AA631" s="7">
        <f t="shared" si="141"/>
        <v>107.75663687382013</v>
      </c>
      <c r="AB631" s="7">
        <f t="shared" si="141"/>
        <v>95.64718388652021</v>
      </c>
      <c r="AC631" s="7">
        <f t="shared" si="141"/>
        <v>83.537730899220293</v>
      </c>
      <c r="AD631" s="7">
        <f t="shared" si="153"/>
        <v>99.525502323430274</v>
      </c>
      <c r="AE631" s="7">
        <f t="shared" si="153"/>
        <v>115.51327374764026</v>
      </c>
      <c r="AF631" s="7">
        <f t="shared" si="153"/>
        <v>131.50104517185025</v>
      </c>
      <c r="AG631" s="7">
        <f t="shared" si="149"/>
        <v>147.48881659606025</v>
      </c>
      <c r="AI631" s="17">
        <f t="shared" si="150"/>
        <v>0</v>
      </c>
      <c r="AJ631" s="17">
        <f t="shared" si="142"/>
        <v>0</v>
      </c>
      <c r="AK631" s="17">
        <f t="shared" si="142"/>
        <v>0</v>
      </c>
      <c r="AL631" s="17">
        <f t="shared" si="142"/>
        <v>0</v>
      </c>
      <c r="AM631" s="17">
        <f t="shared" si="142"/>
        <v>0</v>
      </c>
      <c r="AN631" s="17">
        <f t="shared" si="142"/>
        <v>0</v>
      </c>
      <c r="AO631" s="17">
        <f t="shared" si="142"/>
        <v>0</v>
      </c>
      <c r="AP631" s="17">
        <f t="shared" si="154"/>
        <v>0</v>
      </c>
      <c r="AQ631" s="17">
        <f t="shared" si="154"/>
        <v>0</v>
      </c>
      <c r="AR631" s="17">
        <f t="shared" si="154"/>
        <v>0</v>
      </c>
      <c r="AT631">
        <v>1</v>
      </c>
      <c r="AU631">
        <v>0</v>
      </c>
      <c r="AV631">
        <v>0</v>
      </c>
      <c r="AW631">
        <v>1</v>
      </c>
      <c r="AX631">
        <v>1</v>
      </c>
      <c r="AY631">
        <v>1</v>
      </c>
      <c r="AZ631">
        <v>0</v>
      </c>
      <c r="BA631">
        <v>0</v>
      </c>
      <c r="BB631">
        <v>0</v>
      </c>
      <c r="BC631">
        <v>0</v>
      </c>
    </row>
    <row r="632" spans="3:55" x14ac:dyDescent="0.25">
      <c r="C632" s="17"/>
      <c r="D632" s="30">
        <f t="shared" si="143"/>
        <v>1761.3335668131697</v>
      </c>
      <c r="E632" s="17">
        <f t="shared" si="144"/>
        <v>-917.02450190521745</v>
      </c>
      <c r="F632" s="30">
        <f t="shared" si="145"/>
        <v>844.30906490795223</v>
      </c>
      <c r="G632">
        <f t="shared" si="146"/>
        <v>5</v>
      </c>
      <c r="H632" s="31">
        <f t="shared" si="147"/>
        <v>9.7656225800141683E-4</v>
      </c>
      <c r="I632" s="30">
        <f t="shared" si="148"/>
        <v>0</v>
      </c>
      <c r="J632" s="2"/>
      <c r="K632" s="20">
        <v>100</v>
      </c>
      <c r="L632" s="7">
        <f t="shared" si="152"/>
        <v>113.7778787354118</v>
      </c>
      <c r="M632" s="7">
        <f t="shared" si="152"/>
        <v>98.094719243534911</v>
      </c>
      <c r="N632" s="7">
        <f t="shared" si="152"/>
        <v>84.573328756155163</v>
      </c>
      <c r="O632" s="7">
        <f t="shared" si="152"/>
        <v>96.225739434679383</v>
      </c>
      <c r="P632" s="7">
        <f t="shared" si="152"/>
        <v>109.48360512624285</v>
      </c>
      <c r="Q632" s="7">
        <f t="shared" si="151"/>
        <v>124.5681234756937</v>
      </c>
      <c r="R632" s="7">
        <f t="shared" si="151"/>
        <v>107.39763506628833</v>
      </c>
      <c r="S632" s="7">
        <f t="shared" si="151"/>
        <v>92.593929297508126</v>
      </c>
      <c r="T632" s="7">
        <f t="shared" si="151"/>
        <v>79.830768503050237</v>
      </c>
      <c r="U632" s="7">
        <f t="shared" si="151"/>
        <v>90.829754980947826</v>
      </c>
      <c r="W632" s="20">
        <v>100</v>
      </c>
      <c r="X632" s="7">
        <f t="shared" si="141"/>
        <v>87.890547012700083</v>
      </c>
      <c r="Y632" s="7">
        <f t="shared" si="141"/>
        <v>103.87831843691006</v>
      </c>
      <c r="Z632" s="7">
        <f t="shared" si="141"/>
        <v>119.86608986112005</v>
      </c>
      <c r="AA632" s="7">
        <f t="shared" si="141"/>
        <v>107.75663687382013</v>
      </c>
      <c r="AB632" s="7">
        <f t="shared" si="141"/>
        <v>95.64718388652021</v>
      </c>
      <c r="AC632" s="7">
        <f t="shared" si="141"/>
        <v>83.537730899220293</v>
      </c>
      <c r="AD632" s="7">
        <f t="shared" si="153"/>
        <v>99.525502323430274</v>
      </c>
      <c r="AE632" s="7">
        <f t="shared" si="153"/>
        <v>115.51327374764026</v>
      </c>
      <c r="AF632" s="7">
        <f t="shared" si="153"/>
        <v>131.50104517185025</v>
      </c>
      <c r="AG632" s="7">
        <f t="shared" si="149"/>
        <v>119.39159218455033</v>
      </c>
      <c r="AI632" s="17">
        <f t="shared" si="150"/>
        <v>0</v>
      </c>
      <c r="AJ632" s="17">
        <f t="shared" si="142"/>
        <v>0</v>
      </c>
      <c r="AK632" s="17">
        <f t="shared" si="142"/>
        <v>0</v>
      </c>
      <c r="AL632" s="17">
        <f t="shared" si="142"/>
        <v>0</v>
      </c>
      <c r="AM632" s="17">
        <f t="shared" si="142"/>
        <v>0</v>
      </c>
      <c r="AN632" s="17">
        <f t="shared" si="142"/>
        <v>0</v>
      </c>
      <c r="AO632" s="17">
        <f t="shared" si="142"/>
        <v>0</v>
      </c>
      <c r="AP632" s="17">
        <f t="shared" si="154"/>
        <v>0</v>
      </c>
      <c r="AQ632" s="17">
        <f t="shared" si="154"/>
        <v>0</v>
      </c>
      <c r="AR632" s="17">
        <f t="shared" si="154"/>
        <v>0</v>
      </c>
      <c r="AT632">
        <v>1</v>
      </c>
      <c r="AU632">
        <v>0</v>
      </c>
      <c r="AV632">
        <v>0</v>
      </c>
      <c r="AW632">
        <v>1</v>
      </c>
      <c r="AX632">
        <v>1</v>
      </c>
      <c r="AY632">
        <v>1</v>
      </c>
      <c r="AZ632">
        <v>0</v>
      </c>
      <c r="BA632">
        <v>0</v>
      </c>
      <c r="BB632">
        <v>0</v>
      </c>
      <c r="BC632">
        <v>1</v>
      </c>
    </row>
    <row r="633" spans="3:55" x14ac:dyDescent="0.25">
      <c r="C633" s="17"/>
      <c r="D633" s="30">
        <f t="shared" si="143"/>
        <v>1761.3335668131683</v>
      </c>
      <c r="E633" s="17">
        <f t="shared" si="144"/>
        <v>-917.02450190521745</v>
      </c>
      <c r="F633" s="30">
        <f t="shared" si="145"/>
        <v>844.30906490795087</v>
      </c>
      <c r="G633">
        <f t="shared" si="146"/>
        <v>5</v>
      </c>
      <c r="H633" s="31">
        <f t="shared" si="147"/>
        <v>9.7656225800141683E-4</v>
      </c>
      <c r="I633" s="30">
        <f t="shared" si="148"/>
        <v>0</v>
      </c>
      <c r="J633" s="2"/>
      <c r="K633" s="20">
        <v>100</v>
      </c>
      <c r="L633" s="7">
        <f t="shared" si="152"/>
        <v>113.7778787354118</v>
      </c>
      <c r="M633" s="7">
        <f t="shared" si="152"/>
        <v>98.094719243534911</v>
      </c>
      <c r="N633" s="7">
        <f t="shared" si="152"/>
        <v>84.573328756155163</v>
      </c>
      <c r="O633" s="7">
        <f t="shared" si="152"/>
        <v>96.225739434679383</v>
      </c>
      <c r="P633" s="7">
        <f t="shared" si="152"/>
        <v>109.48360512624285</v>
      </c>
      <c r="Q633" s="7">
        <f t="shared" si="151"/>
        <v>124.5681234756937</v>
      </c>
      <c r="R633" s="7">
        <f t="shared" si="151"/>
        <v>107.39763506628833</v>
      </c>
      <c r="S633" s="7">
        <f t="shared" si="151"/>
        <v>92.593929297508126</v>
      </c>
      <c r="T633" s="7">
        <f t="shared" si="151"/>
        <v>105.35140859247174</v>
      </c>
      <c r="U633" s="7">
        <f t="shared" si="151"/>
        <v>90.829754980947826</v>
      </c>
      <c r="W633" s="20">
        <v>100</v>
      </c>
      <c r="X633" s="7">
        <f t="shared" si="141"/>
        <v>87.890547012700083</v>
      </c>
      <c r="Y633" s="7">
        <f t="shared" si="141"/>
        <v>103.87831843691006</v>
      </c>
      <c r="Z633" s="7">
        <f t="shared" si="141"/>
        <v>119.86608986112005</v>
      </c>
      <c r="AA633" s="7">
        <f t="shared" si="141"/>
        <v>107.75663687382013</v>
      </c>
      <c r="AB633" s="7">
        <f t="shared" si="141"/>
        <v>95.64718388652021</v>
      </c>
      <c r="AC633" s="7">
        <f t="shared" si="141"/>
        <v>83.537730899220293</v>
      </c>
      <c r="AD633" s="7">
        <f t="shared" si="153"/>
        <v>99.525502323430274</v>
      </c>
      <c r="AE633" s="7">
        <f t="shared" si="153"/>
        <v>115.51327374764026</v>
      </c>
      <c r="AF633" s="7">
        <f t="shared" si="153"/>
        <v>103.40382076034034</v>
      </c>
      <c r="AG633" s="7">
        <f t="shared" si="149"/>
        <v>119.39159218455032</v>
      </c>
      <c r="AI633" s="17">
        <f t="shared" si="150"/>
        <v>0</v>
      </c>
      <c r="AJ633" s="17">
        <f t="shared" si="142"/>
        <v>0</v>
      </c>
      <c r="AK633" s="17">
        <f t="shared" si="142"/>
        <v>0</v>
      </c>
      <c r="AL633" s="17">
        <f t="shared" si="142"/>
        <v>0</v>
      </c>
      <c r="AM633" s="17">
        <f t="shared" si="142"/>
        <v>0</v>
      </c>
      <c r="AN633" s="17">
        <f t="shared" si="142"/>
        <v>0</v>
      </c>
      <c r="AO633" s="17">
        <f t="shared" si="142"/>
        <v>0</v>
      </c>
      <c r="AP633" s="17">
        <f t="shared" si="154"/>
        <v>0</v>
      </c>
      <c r="AQ633" s="17">
        <f t="shared" si="154"/>
        <v>0</v>
      </c>
      <c r="AR633" s="17">
        <f t="shared" si="154"/>
        <v>0</v>
      </c>
      <c r="AT633">
        <v>1</v>
      </c>
      <c r="AU633">
        <v>0</v>
      </c>
      <c r="AV633">
        <v>0</v>
      </c>
      <c r="AW633">
        <v>1</v>
      </c>
      <c r="AX633">
        <v>1</v>
      </c>
      <c r="AY633">
        <v>1</v>
      </c>
      <c r="AZ633">
        <v>0</v>
      </c>
      <c r="BA633">
        <v>0</v>
      </c>
      <c r="BB633">
        <v>1</v>
      </c>
      <c r="BC633">
        <v>0</v>
      </c>
    </row>
    <row r="634" spans="3:55" x14ac:dyDescent="0.25">
      <c r="C634" s="17"/>
      <c r="D634" s="30">
        <f t="shared" si="143"/>
        <v>-1043.5145177395257</v>
      </c>
      <c r="E634" s="17">
        <f t="shared" si="144"/>
        <v>1986.6597914390709</v>
      </c>
      <c r="F634" s="30">
        <f t="shared" si="145"/>
        <v>943.14527369954521</v>
      </c>
      <c r="G634">
        <f t="shared" si="146"/>
        <v>6</v>
      </c>
      <c r="H634" s="31">
        <f t="shared" si="147"/>
        <v>9.7699716664180632E-4</v>
      </c>
      <c r="I634" s="30">
        <f t="shared" si="148"/>
        <v>0</v>
      </c>
      <c r="J634" s="2"/>
      <c r="K634" s="20">
        <v>100</v>
      </c>
      <c r="L634" s="7">
        <f t="shared" si="152"/>
        <v>113.7778787354118</v>
      </c>
      <c r="M634" s="7">
        <f t="shared" si="152"/>
        <v>98.094719243534911</v>
      </c>
      <c r="N634" s="7">
        <f t="shared" si="152"/>
        <v>84.573328756155163</v>
      </c>
      <c r="O634" s="7">
        <f t="shared" si="152"/>
        <v>96.225739434679383</v>
      </c>
      <c r="P634" s="7">
        <f t="shared" si="152"/>
        <v>109.48360512624285</v>
      </c>
      <c r="Q634" s="7">
        <f t="shared" si="151"/>
        <v>124.5681234756937</v>
      </c>
      <c r="R634" s="7">
        <f t="shared" si="151"/>
        <v>107.39763506628833</v>
      </c>
      <c r="S634" s="7">
        <f t="shared" si="151"/>
        <v>92.593929297508126</v>
      </c>
      <c r="T634" s="7">
        <f t="shared" si="151"/>
        <v>105.35140859247174</v>
      </c>
      <c r="U634" s="7">
        <f t="shared" si="151"/>
        <v>119.86659791439071</v>
      </c>
      <c r="W634" s="20">
        <v>100</v>
      </c>
      <c r="X634" s="7">
        <f t="shared" si="141"/>
        <v>87.890547012700083</v>
      </c>
      <c r="Y634" s="7">
        <f t="shared" si="141"/>
        <v>103.87831843691006</v>
      </c>
      <c r="Z634" s="7">
        <f t="shared" si="141"/>
        <v>119.86608986112005</v>
      </c>
      <c r="AA634" s="7">
        <f t="shared" si="141"/>
        <v>107.75663687382013</v>
      </c>
      <c r="AB634" s="7">
        <f t="shared" si="141"/>
        <v>95.64718388652021</v>
      </c>
      <c r="AC634" s="7">
        <f t="shared" si="141"/>
        <v>83.537730899220293</v>
      </c>
      <c r="AD634" s="7">
        <f t="shared" si="153"/>
        <v>99.525502323430274</v>
      </c>
      <c r="AE634" s="7">
        <f t="shared" si="153"/>
        <v>115.51327374764026</v>
      </c>
      <c r="AF634" s="7">
        <f t="shared" si="153"/>
        <v>103.40382076034034</v>
      </c>
      <c r="AG634" s="7">
        <f t="shared" si="149"/>
        <v>91.29436777304042</v>
      </c>
      <c r="AI634" s="17">
        <f t="shared" si="150"/>
        <v>0</v>
      </c>
      <c r="AJ634" s="17">
        <f t="shared" si="142"/>
        <v>0</v>
      </c>
      <c r="AK634" s="17">
        <f t="shared" si="142"/>
        <v>0</v>
      </c>
      <c r="AL634" s="17">
        <f t="shared" si="142"/>
        <v>0</v>
      </c>
      <c r="AM634" s="17">
        <f t="shared" si="142"/>
        <v>0</v>
      </c>
      <c r="AN634" s="17">
        <f t="shared" si="142"/>
        <v>0</v>
      </c>
      <c r="AO634" s="17">
        <f t="shared" si="142"/>
        <v>0</v>
      </c>
      <c r="AP634" s="17">
        <f t="shared" si="154"/>
        <v>0</v>
      </c>
      <c r="AQ634" s="17">
        <f t="shared" si="154"/>
        <v>0</v>
      </c>
      <c r="AR634" s="17">
        <f t="shared" si="154"/>
        <v>0</v>
      </c>
      <c r="AT634">
        <v>1</v>
      </c>
      <c r="AU634">
        <v>0</v>
      </c>
      <c r="AV634">
        <v>0</v>
      </c>
      <c r="AW634">
        <v>1</v>
      </c>
      <c r="AX634">
        <v>1</v>
      </c>
      <c r="AY634">
        <v>1</v>
      </c>
      <c r="AZ634">
        <v>0</v>
      </c>
      <c r="BA634">
        <v>0</v>
      </c>
      <c r="BB634">
        <v>1</v>
      </c>
      <c r="BC634">
        <v>1</v>
      </c>
    </row>
    <row r="635" spans="3:55" x14ac:dyDescent="0.25">
      <c r="C635" s="17"/>
      <c r="D635" s="30">
        <f t="shared" si="143"/>
        <v>1761.3335668131683</v>
      </c>
      <c r="E635" s="17">
        <f t="shared" si="144"/>
        <v>-917.02450190521745</v>
      </c>
      <c r="F635" s="30">
        <f t="shared" si="145"/>
        <v>844.30906490795087</v>
      </c>
      <c r="G635">
        <f t="shared" si="146"/>
        <v>5</v>
      </c>
      <c r="H635" s="31">
        <f t="shared" si="147"/>
        <v>9.7656225800141683E-4</v>
      </c>
      <c r="I635" s="30">
        <f t="shared" si="148"/>
        <v>0</v>
      </c>
      <c r="J635" s="2"/>
      <c r="K635" s="20">
        <v>100</v>
      </c>
      <c r="L635" s="7">
        <f t="shared" si="152"/>
        <v>113.7778787354118</v>
      </c>
      <c r="M635" s="7">
        <f t="shared" si="152"/>
        <v>98.094719243534911</v>
      </c>
      <c r="N635" s="7">
        <f t="shared" si="152"/>
        <v>84.573328756155163</v>
      </c>
      <c r="O635" s="7">
        <f t="shared" si="152"/>
        <v>96.225739434679383</v>
      </c>
      <c r="P635" s="7">
        <f t="shared" si="152"/>
        <v>109.48360512624285</v>
      </c>
      <c r="Q635" s="7">
        <f t="shared" si="151"/>
        <v>124.5681234756937</v>
      </c>
      <c r="R635" s="7">
        <f t="shared" si="151"/>
        <v>107.39763506628833</v>
      </c>
      <c r="S635" s="7">
        <f t="shared" si="151"/>
        <v>122.19475099042164</v>
      </c>
      <c r="T635" s="7">
        <f t="shared" si="151"/>
        <v>105.35140859247174</v>
      </c>
      <c r="U635" s="7">
        <f t="shared" si="151"/>
        <v>90.829754980947826</v>
      </c>
      <c r="W635" s="20">
        <v>100</v>
      </c>
      <c r="X635" s="7">
        <f t="shared" si="141"/>
        <v>87.890547012700083</v>
      </c>
      <c r="Y635" s="7">
        <f t="shared" si="141"/>
        <v>103.87831843691006</v>
      </c>
      <c r="Z635" s="7">
        <f t="shared" si="141"/>
        <v>119.86608986112005</v>
      </c>
      <c r="AA635" s="7">
        <f t="shared" si="141"/>
        <v>107.75663687382013</v>
      </c>
      <c r="AB635" s="7">
        <f t="shared" si="141"/>
        <v>95.64718388652021</v>
      </c>
      <c r="AC635" s="7">
        <f t="shared" si="141"/>
        <v>83.537730899220293</v>
      </c>
      <c r="AD635" s="7">
        <f t="shared" si="153"/>
        <v>99.525502323430274</v>
      </c>
      <c r="AE635" s="7">
        <f t="shared" si="153"/>
        <v>87.416049336130357</v>
      </c>
      <c r="AF635" s="7">
        <f t="shared" si="153"/>
        <v>103.40382076034034</v>
      </c>
      <c r="AG635" s="7">
        <f t="shared" si="149"/>
        <v>119.39159218455032</v>
      </c>
      <c r="AI635" s="17">
        <f t="shared" si="150"/>
        <v>0</v>
      </c>
      <c r="AJ635" s="17">
        <f t="shared" si="142"/>
        <v>0</v>
      </c>
      <c r="AK635" s="17">
        <f t="shared" si="142"/>
        <v>0</v>
      </c>
      <c r="AL635" s="17">
        <f t="shared" si="142"/>
        <v>0</v>
      </c>
      <c r="AM635" s="17">
        <f t="shared" si="142"/>
        <v>0</v>
      </c>
      <c r="AN635" s="17">
        <f t="shared" si="142"/>
        <v>0</v>
      </c>
      <c r="AO635" s="17">
        <f t="shared" si="142"/>
        <v>0</v>
      </c>
      <c r="AP635" s="17">
        <f t="shared" si="154"/>
        <v>0</v>
      </c>
      <c r="AQ635" s="17">
        <f t="shared" si="154"/>
        <v>0</v>
      </c>
      <c r="AR635" s="17">
        <f t="shared" si="154"/>
        <v>0</v>
      </c>
      <c r="AT635">
        <v>1</v>
      </c>
      <c r="AU635">
        <v>0</v>
      </c>
      <c r="AV635">
        <v>0</v>
      </c>
      <c r="AW635">
        <v>1</v>
      </c>
      <c r="AX635">
        <v>1</v>
      </c>
      <c r="AY635">
        <v>1</v>
      </c>
      <c r="AZ635">
        <v>0</v>
      </c>
      <c r="BA635">
        <v>1</v>
      </c>
      <c r="BB635">
        <v>0</v>
      </c>
      <c r="BC635">
        <v>0</v>
      </c>
    </row>
    <row r="636" spans="3:55" x14ac:dyDescent="0.25">
      <c r="C636" s="17"/>
      <c r="D636" s="30">
        <f t="shared" si="143"/>
        <v>-1043.5145177395257</v>
      </c>
      <c r="E636" s="17">
        <f t="shared" si="144"/>
        <v>1986.6597914390709</v>
      </c>
      <c r="F636" s="30">
        <f t="shared" si="145"/>
        <v>943.14527369954521</v>
      </c>
      <c r="G636">
        <f t="shared" si="146"/>
        <v>6</v>
      </c>
      <c r="H636" s="31">
        <f t="shared" si="147"/>
        <v>9.7699716664180632E-4</v>
      </c>
      <c r="I636" s="30">
        <f t="shared" si="148"/>
        <v>0</v>
      </c>
      <c r="J636" s="2"/>
      <c r="K636" s="20">
        <v>100</v>
      </c>
      <c r="L636" s="7">
        <f t="shared" si="152"/>
        <v>113.7778787354118</v>
      </c>
      <c r="M636" s="7">
        <f t="shared" si="152"/>
        <v>98.094719243534911</v>
      </c>
      <c r="N636" s="7">
        <f t="shared" si="152"/>
        <v>84.573328756155163</v>
      </c>
      <c r="O636" s="7">
        <f t="shared" si="152"/>
        <v>96.225739434679383</v>
      </c>
      <c r="P636" s="7">
        <f t="shared" si="152"/>
        <v>109.48360512624285</v>
      </c>
      <c r="Q636" s="7">
        <f t="shared" si="151"/>
        <v>124.5681234756937</v>
      </c>
      <c r="R636" s="7">
        <f t="shared" si="151"/>
        <v>107.39763506628833</v>
      </c>
      <c r="S636" s="7">
        <f t="shared" si="151"/>
        <v>122.19475099042164</v>
      </c>
      <c r="T636" s="7">
        <f t="shared" si="151"/>
        <v>105.35140859247174</v>
      </c>
      <c r="U636" s="7">
        <f t="shared" si="151"/>
        <v>119.86659791439071</v>
      </c>
      <c r="W636" s="20">
        <v>100</v>
      </c>
      <c r="X636" s="7">
        <f t="shared" si="141"/>
        <v>87.890547012700083</v>
      </c>
      <c r="Y636" s="7">
        <f t="shared" si="141"/>
        <v>103.87831843691006</v>
      </c>
      <c r="Z636" s="7">
        <f t="shared" si="141"/>
        <v>119.86608986112005</v>
      </c>
      <c r="AA636" s="7">
        <f t="shared" si="141"/>
        <v>107.75663687382013</v>
      </c>
      <c r="AB636" s="7">
        <f t="shared" si="141"/>
        <v>95.64718388652021</v>
      </c>
      <c r="AC636" s="7">
        <f t="shared" si="141"/>
        <v>83.537730899220293</v>
      </c>
      <c r="AD636" s="7">
        <f t="shared" si="153"/>
        <v>99.525502323430274</v>
      </c>
      <c r="AE636" s="7">
        <f t="shared" si="153"/>
        <v>87.416049336130357</v>
      </c>
      <c r="AF636" s="7">
        <f t="shared" si="153"/>
        <v>103.40382076034034</v>
      </c>
      <c r="AG636" s="7">
        <f t="shared" si="149"/>
        <v>91.29436777304042</v>
      </c>
      <c r="AI636" s="17">
        <f t="shared" si="150"/>
        <v>0</v>
      </c>
      <c r="AJ636" s="17">
        <f t="shared" si="142"/>
        <v>0</v>
      </c>
      <c r="AK636" s="17">
        <f t="shared" si="142"/>
        <v>0</v>
      </c>
      <c r="AL636" s="17">
        <f t="shared" si="142"/>
        <v>0</v>
      </c>
      <c r="AM636" s="17">
        <f t="shared" si="142"/>
        <v>0</v>
      </c>
      <c r="AN636" s="17">
        <f t="shared" si="142"/>
        <v>0</v>
      </c>
      <c r="AO636" s="17">
        <f t="shared" si="142"/>
        <v>0</v>
      </c>
      <c r="AP636" s="17">
        <f t="shared" si="154"/>
        <v>0</v>
      </c>
      <c r="AQ636" s="17">
        <f t="shared" si="154"/>
        <v>0</v>
      </c>
      <c r="AR636" s="17">
        <f t="shared" si="154"/>
        <v>0</v>
      </c>
      <c r="AT636">
        <v>1</v>
      </c>
      <c r="AU636">
        <v>0</v>
      </c>
      <c r="AV636">
        <v>0</v>
      </c>
      <c r="AW636">
        <v>1</v>
      </c>
      <c r="AX636">
        <v>1</v>
      </c>
      <c r="AY636">
        <v>1</v>
      </c>
      <c r="AZ636">
        <v>0</v>
      </c>
      <c r="BA636">
        <v>1</v>
      </c>
      <c r="BB636">
        <v>0</v>
      </c>
      <c r="BC636">
        <v>1</v>
      </c>
    </row>
    <row r="637" spans="3:55" x14ac:dyDescent="0.25">
      <c r="C637" s="17"/>
      <c r="D637" s="30">
        <f t="shared" si="143"/>
        <v>-1043.5145177395257</v>
      </c>
      <c r="E637" s="17">
        <f t="shared" si="144"/>
        <v>1986.6597914390709</v>
      </c>
      <c r="F637" s="30">
        <f t="shared" si="145"/>
        <v>943.14527369954521</v>
      </c>
      <c r="G637">
        <f t="shared" si="146"/>
        <v>6</v>
      </c>
      <c r="H637" s="31">
        <f t="shared" si="147"/>
        <v>9.7699716664180632E-4</v>
      </c>
      <c r="I637" s="30">
        <f t="shared" si="148"/>
        <v>0</v>
      </c>
      <c r="J637" s="2"/>
      <c r="K637" s="20">
        <v>100</v>
      </c>
      <c r="L637" s="7">
        <f t="shared" si="152"/>
        <v>113.7778787354118</v>
      </c>
      <c r="M637" s="7">
        <f t="shared" si="152"/>
        <v>98.094719243534911</v>
      </c>
      <c r="N637" s="7">
        <f t="shared" si="152"/>
        <v>84.573328756155163</v>
      </c>
      <c r="O637" s="7">
        <f t="shared" si="152"/>
        <v>96.225739434679383</v>
      </c>
      <c r="P637" s="7">
        <f t="shared" si="152"/>
        <v>109.48360512624285</v>
      </c>
      <c r="Q637" s="7">
        <f t="shared" si="151"/>
        <v>124.5681234756937</v>
      </c>
      <c r="R637" s="7">
        <f t="shared" si="151"/>
        <v>107.39763506628833</v>
      </c>
      <c r="S637" s="7">
        <f t="shared" si="151"/>
        <v>122.19475099042164</v>
      </c>
      <c r="T637" s="7">
        <f t="shared" si="151"/>
        <v>139.03059560292036</v>
      </c>
      <c r="U637" s="7">
        <f t="shared" si="151"/>
        <v>119.86659791439071</v>
      </c>
      <c r="W637" s="20">
        <v>100</v>
      </c>
      <c r="X637" s="7">
        <f t="shared" ref="X637:AC679" si="155">IF(OR(-AT637*$L$2-(1-AT637)*$L$3+W637&lt;$N$3,-AT637*$L$2-(1-AT637)*$L$3+W637&gt;$N$2),100,-AT637*$L$2-(1-AT637)*$L$3+W637)</f>
        <v>87.890547012700083</v>
      </c>
      <c r="Y637" s="7">
        <f t="shared" si="155"/>
        <v>103.87831843691006</v>
      </c>
      <c r="Z637" s="7">
        <f t="shared" si="155"/>
        <v>119.86608986112005</v>
      </c>
      <c r="AA637" s="7">
        <f t="shared" si="155"/>
        <v>107.75663687382013</v>
      </c>
      <c r="AB637" s="7">
        <f t="shared" si="155"/>
        <v>95.64718388652021</v>
      </c>
      <c r="AC637" s="7">
        <f t="shared" si="155"/>
        <v>83.537730899220293</v>
      </c>
      <c r="AD637" s="7">
        <f t="shared" si="153"/>
        <v>99.525502323430274</v>
      </c>
      <c r="AE637" s="7">
        <f t="shared" si="153"/>
        <v>87.416049336130357</v>
      </c>
      <c r="AF637" s="7">
        <f t="shared" si="153"/>
        <v>75.306596348830439</v>
      </c>
      <c r="AG637" s="7">
        <f t="shared" si="149"/>
        <v>91.29436777304042</v>
      </c>
      <c r="AI637" s="17">
        <f t="shared" si="150"/>
        <v>0</v>
      </c>
      <c r="AJ637" s="17">
        <f t="shared" ref="AJ637:AO679" si="156">IF(Y637=100,(-AU637*$L$2-(1-AU637)*$L$3+X637)-100,0)*M637</f>
        <v>0</v>
      </c>
      <c r="AK637" s="17">
        <f t="shared" si="156"/>
        <v>0</v>
      </c>
      <c r="AL637" s="17">
        <f t="shared" si="156"/>
        <v>0</v>
      </c>
      <c r="AM637" s="17">
        <f t="shared" si="156"/>
        <v>0</v>
      </c>
      <c r="AN637" s="17">
        <f t="shared" si="156"/>
        <v>0</v>
      </c>
      <c r="AO637" s="17">
        <f t="shared" si="156"/>
        <v>0</v>
      </c>
      <c r="AP637" s="17">
        <f t="shared" si="154"/>
        <v>0</v>
      </c>
      <c r="AQ637" s="17">
        <f t="shared" si="154"/>
        <v>0</v>
      </c>
      <c r="AR637" s="17">
        <f t="shared" si="154"/>
        <v>0</v>
      </c>
      <c r="AT637">
        <v>1</v>
      </c>
      <c r="AU637">
        <v>0</v>
      </c>
      <c r="AV637">
        <v>0</v>
      </c>
      <c r="AW637">
        <v>1</v>
      </c>
      <c r="AX637">
        <v>1</v>
      </c>
      <c r="AY637">
        <v>1</v>
      </c>
      <c r="AZ637">
        <v>0</v>
      </c>
      <c r="BA637">
        <v>1</v>
      </c>
      <c r="BB637">
        <v>1</v>
      </c>
      <c r="BC637">
        <v>0</v>
      </c>
    </row>
    <row r="638" spans="3:55" x14ac:dyDescent="0.25">
      <c r="C638" s="17"/>
      <c r="D638" s="30">
        <f t="shared" si="143"/>
        <v>-5821.6989792951717</v>
      </c>
      <c r="E638" s="17">
        <f t="shared" si="144"/>
        <v>5818.6062470211509</v>
      </c>
      <c r="F638" s="30">
        <f t="shared" si="145"/>
        <v>-3.0927322740208183</v>
      </c>
      <c r="G638">
        <f t="shared" si="146"/>
        <v>7</v>
      </c>
      <c r="H638" s="31">
        <f t="shared" si="147"/>
        <v>9.7743226896726152E-4</v>
      </c>
      <c r="I638" s="30">
        <f t="shared" si="148"/>
        <v>0</v>
      </c>
      <c r="J638" s="2"/>
      <c r="K638" s="20">
        <v>100</v>
      </c>
      <c r="L638" s="7">
        <f t="shared" si="152"/>
        <v>113.7778787354118</v>
      </c>
      <c r="M638" s="7">
        <f t="shared" si="152"/>
        <v>98.094719243534911</v>
      </c>
      <c r="N638" s="7">
        <f t="shared" si="152"/>
        <v>84.573328756155163</v>
      </c>
      <c r="O638" s="7">
        <f t="shared" si="152"/>
        <v>96.225739434679383</v>
      </c>
      <c r="P638" s="7">
        <f t="shared" si="152"/>
        <v>109.48360512624285</v>
      </c>
      <c r="Q638" s="7">
        <f t="shared" si="151"/>
        <v>124.5681234756937</v>
      </c>
      <c r="R638" s="7">
        <f t="shared" si="151"/>
        <v>107.39763506628833</v>
      </c>
      <c r="S638" s="7">
        <f t="shared" si="151"/>
        <v>122.19475099042164</v>
      </c>
      <c r="T638" s="7">
        <f t="shared" si="151"/>
        <v>139.03059560292036</v>
      </c>
      <c r="U638" s="7">
        <f t="shared" si="151"/>
        <v>158.18606247021151</v>
      </c>
      <c r="W638" s="20">
        <v>100</v>
      </c>
      <c r="X638" s="7">
        <f t="shared" si="155"/>
        <v>87.890547012700083</v>
      </c>
      <c r="Y638" s="7">
        <f t="shared" si="155"/>
        <v>103.87831843691006</v>
      </c>
      <c r="Z638" s="7">
        <f t="shared" si="155"/>
        <v>119.86608986112005</v>
      </c>
      <c r="AA638" s="7">
        <f t="shared" si="155"/>
        <v>107.75663687382013</v>
      </c>
      <c r="AB638" s="7">
        <f t="shared" si="155"/>
        <v>95.64718388652021</v>
      </c>
      <c r="AC638" s="7">
        <f t="shared" si="155"/>
        <v>83.537730899220293</v>
      </c>
      <c r="AD638" s="7">
        <f t="shared" si="153"/>
        <v>99.525502323430274</v>
      </c>
      <c r="AE638" s="7">
        <f t="shared" si="153"/>
        <v>87.416049336130357</v>
      </c>
      <c r="AF638" s="7">
        <f t="shared" si="153"/>
        <v>75.306596348830439</v>
      </c>
      <c r="AG638" s="7">
        <f t="shared" si="149"/>
        <v>63.197143361530522</v>
      </c>
      <c r="AI638" s="17">
        <f t="shared" si="150"/>
        <v>0</v>
      </c>
      <c r="AJ638" s="17">
        <f t="shared" si="156"/>
        <v>0</v>
      </c>
      <c r="AK638" s="17">
        <f t="shared" si="156"/>
        <v>0</v>
      </c>
      <c r="AL638" s="17">
        <f t="shared" si="156"/>
        <v>0</v>
      </c>
      <c r="AM638" s="17">
        <f t="shared" si="156"/>
        <v>0</v>
      </c>
      <c r="AN638" s="17">
        <f t="shared" si="156"/>
        <v>0</v>
      </c>
      <c r="AO638" s="17">
        <f t="shared" si="156"/>
        <v>0</v>
      </c>
      <c r="AP638" s="17">
        <f t="shared" si="154"/>
        <v>0</v>
      </c>
      <c r="AQ638" s="17">
        <f t="shared" si="154"/>
        <v>0</v>
      </c>
      <c r="AR638" s="17">
        <f t="shared" si="154"/>
        <v>0</v>
      </c>
      <c r="AT638">
        <v>1</v>
      </c>
      <c r="AU638">
        <v>0</v>
      </c>
      <c r="AV638">
        <v>0</v>
      </c>
      <c r="AW638">
        <v>1</v>
      </c>
      <c r="AX638">
        <v>1</v>
      </c>
      <c r="AY638">
        <v>1</v>
      </c>
      <c r="AZ638">
        <v>0</v>
      </c>
      <c r="BA638">
        <v>1</v>
      </c>
      <c r="BB638">
        <v>1</v>
      </c>
      <c r="BC638">
        <v>1</v>
      </c>
    </row>
    <row r="639" spans="3:55" x14ac:dyDescent="0.25">
      <c r="C639" s="17"/>
      <c r="D639" s="30">
        <f t="shared" si="143"/>
        <v>1761.3335668131683</v>
      </c>
      <c r="E639" s="17">
        <f t="shared" si="144"/>
        <v>-917.02450190521745</v>
      </c>
      <c r="F639" s="30">
        <f t="shared" si="145"/>
        <v>844.30906490795087</v>
      </c>
      <c r="G639">
        <f t="shared" si="146"/>
        <v>5</v>
      </c>
      <c r="H639" s="31">
        <f t="shared" si="147"/>
        <v>9.7656225800141683E-4</v>
      </c>
      <c r="I639" s="30">
        <f t="shared" si="148"/>
        <v>0</v>
      </c>
      <c r="J639" s="2"/>
      <c r="K639" s="20">
        <v>100</v>
      </c>
      <c r="L639" s="7">
        <f t="shared" si="152"/>
        <v>113.7778787354118</v>
      </c>
      <c r="M639" s="7">
        <f t="shared" si="152"/>
        <v>98.094719243534911</v>
      </c>
      <c r="N639" s="7">
        <f t="shared" si="152"/>
        <v>84.573328756155163</v>
      </c>
      <c r="O639" s="7">
        <f t="shared" si="152"/>
        <v>96.225739434679383</v>
      </c>
      <c r="P639" s="7">
        <f t="shared" si="152"/>
        <v>109.48360512624285</v>
      </c>
      <c r="Q639" s="7">
        <f t="shared" si="151"/>
        <v>124.5681234756937</v>
      </c>
      <c r="R639" s="7">
        <f t="shared" si="151"/>
        <v>141.73096847115283</v>
      </c>
      <c r="S639" s="7">
        <f t="shared" si="151"/>
        <v>122.19475099042165</v>
      </c>
      <c r="T639" s="7">
        <f t="shared" si="151"/>
        <v>105.35140859247174</v>
      </c>
      <c r="U639" s="7">
        <f t="shared" si="151"/>
        <v>90.829754980947826</v>
      </c>
      <c r="W639" s="20">
        <v>100</v>
      </c>
      <c r="X639" s="7">
        <f t="shared" si="155"/>
        <v>87.890547012700083</v>
      </c>
      <c r="Y639" s="7">
        <f t="shared" si="155"/>
        <v>103.87831843691006</v>
      </c>
      <c r="Z639" s="7">
        <f t="shared" si="155"/>
        <v>119.86608986112005</v>
      </c>
      <c r="AA639" s="7">
        <f t="shared" si="155"/>
        <v>107.75663687382013</v>
      </c>
      <c r="AB639" s="7">
        <f t="shared" si="155"/>
        <v>95.64718388652021</v>
      </c>
      <c r="AC639" s="7">
        <f t="shared" si="155"/>
        <v>83.537730899220293</v>
      </c>
      <c r="AD639" s="7">
        <f t="shared" si="153"/>
        <v>71.428277911920375</v>
      </c>
      <c r="AE639" s="7">
        <f t="shared" si="153"/>
        <v>87.416049336130357</v>
      </c>
      <c r="AF639" s="7">
        <f t="shared" si="153"/>
        <v>103.40382076034034</v>
      </c>
      <c r="AG639" s="7">
        <f t="shared" si="149"/>
        <v>119.39159218455032</v>
      </c>
      <c r="AI639" s="17">
        <f t="shared" si="150"/>
        <v>0</v>
      </c>
      <c r="AJ639" s="17">
        <f t="shared" si="156"/>
        <v>0</v>
      </c>
      <c r="AK639" s="17">
        <f t="shared" si="156"/>
        <v>0</v>
      </c>
      <c r="AL639" s="17">
        <f t="shared" si="156"/>
        <v>0</v>
      </c>
      <c r="AM639" s="17">
        <f t="shared" si="156"/>
        <v>0</v>
      </c>
      <c r="AN639" s="17">
        <f t="shared" si="156"/>
        <v>0</v>
      </c>
      <c r="AO639" s="17">
        <f t="shared" si="156"/>
        <v>0</v>
      </c>
      <c r="AP639" s="17">
        <f t="shared" si="154"/>
        <v>0</v>
      </c>
      <c r="AQ639" s="17">
        <f t="shared" si="154"/>
        <v>0</v>
      </c>
      <c r="AR639" s="17">
        <f t="shared" si="154"/>
        <v>0</v>
      </c>
      <c r="AT639">
        <v>1</v>
      </c>
      <c r="AU639">
        <v>0</v>
      </c>
      <c r="AV639">
        <v>0</v>
      </c>
      <c r="AW639">
        <v>1</v>
      </c>
      <c r="AX639">
        <v>1</v>
      </c>
      <c r="AY639">
        <v>1</v>
      </c>
      <c r="AZ639">
        <v>1</v>
      </c>
      <c r="BA639">
        <v>0</v>
      </c>
      <c r="BB639">
        <v>0</v>
      </c>
      <c r="BC639">
        <v>0</v>
      </c>
    </row>
    <row r="640" spans="3:55" x14ac:dyDescent="0.25">
      <c r="C640" s="17"/>
      <c r="D640" s="30">
        <f t="shared" si="143"/>
        <v>-1043.5145177395257</v>
      </c>
      <c r="E640" s="17">
        <f t="shared" si="144"/>
        <v>1986.6597914390709</v>
      </c>
      <c r="F640" s="30">
        <f t="shared" si="145"/>
        <v>943.14527369954521</v>
      </c>
      <c r="G640">
        <f t="shared" si="146"/>
        <v>6</v>
      </c>
      <c r="H640" s="31">
        <f t="shared" si="147"/>
        <v>9.7699716664180632E-4</v>
      </c>
      <c r="I640" s="30">
        <f t="shared" si="148"/>
        <v>0</v>
      </c>
      <c r="J640" s="2"/>
      <c r="K640" s="20">
        <v>100</v>
      </c>
      <c r="L640" s="7">
        <f t="shared" si="152"/>
        <v>113.7778787354118</v>
      </c>
      <c r="M640" s="7">
        <f t="shared" si="152"/>
        <v>98.094719243534911</v>
      </c>
      <c r="N640" s="7">
        <f t="shared" si="152"/>
        <v>84.573328756155163</v>
      </c>
      <c r="O640" s="7">
        <f t="shared" si="152"/>
        <v>96.225739434679383</v>
      </c>
      <c r="P640" s="7">
        <f t="shared" si="152"/>
        <v>109.48360512624285</v>
      </c>
      <c r="Q640" s="7">
        <f t="shared" si="151"/>
        <v>124.5681234756937</v>
      </c>
      <c r="R640" s="7">
        <f t="shared" si="151"/>
        <v>141.73096847115283</v>
      </c>
      <c r="S640" s="7">
        <f t="shared" si="151"/>
        <v>122.19475099042165</v>
      </c>
      <c r="T640" s="7">
        <f t="shared" si="151"/>
        <v>105.35140859247174</v>
      </c>
      <c r="U640" s="7">
        <f t="shared" si="151"/>
        <v>119.86659791439071</v>
      </c>
      <c r="W640" s="20">
        <v>100</v>
      </c>
      <c r="X640" s="7">
        <f t="shared" si="155"/>
        <v>87.890547012700083</v>
      </c>
      <c r="Y640" s="7">
        <f t="shared" si="155"/>
        <v>103.87831843691006</v>
      </c>
      <c r="Z640" s="7">
        <f t="shared" si="155"/>
        <v>119.86608986112005</v>
      </c>
      <c r="AA640" s="7">
        <f t="shared" si="155"/>
        <v>107.75663687382013</v>
      </c>
      <c r="AB640" s="7">
        <f t="shared" si="155"/>
        <v>95.64718388652021</v>
      </c>
      <c r="AC640" s="7">
        <f t="shared" si="155"/>
        <v>83.537730899220293</v>
      </c>
      <c r="AD640" s="7">
        <f t="shared" si="153"/>
        <v>71.428277911920375</v>
      </c>
      <c r="AE640" s="7">
        <f t="shared" si="153"/>
        <v>87.416049336130357</v>
      </c>
      <c r="AF640" s="7">
        <f t="shared" si="153"/>
        <v>103.40382076034034</v>
      </c>
      <c r="AG640" s="7">
        <f t="shared" si="149"/>
        <v>91.29436777304042</v>
      </c>
      <c r="AI640" s="17">
        <f t="shared" si="150"/>
        <v>0</v>
      </c>
      <c r="AJ640" s="17">
        <f t="shared" si="156"/>
        <v>0</v>
      </c>
      <c r="AK640" s="17">
        <f t="shared" si="156"/>
        <v>0</v>
      </c>
      <c r="AL640" s="17">
        <f t="shared" si="156"/>
        <v>0</v>
      </c>
      <c r="AM640" s="17">
        <f t="shared" si="156"/>
        <v>0</v>
      </c>
      <c r="AN640" s="17">
        <f t="shared" si="156"/>
        <v>0</v>
      </c>
      <c r="AO640" s="17">
        <f t="shared" si="156"/>
        <v>0</v>
      </c>
      <c r="AP640" s="17">
        <f t="shared" si="154"/>
        <v>0</v>
      </c>
      <c r="AQ640" s="17">
        <f t="shared" si="154"/>
        <v>0</v>
      </c>
      <c r="AR640" s="17">
        <f t="shared" si="154"/>
        <v>0</v>
      </c>
      <c r="AT640">
        <v>1</v>
      </c>
      <c r="AU640">
        <v>0</v>
      </c>
      <c r="AV640">
        <v>0</v>
      </c>
      <c r="AW640">
        <v>1</v>
      </c>
      <c r="AX640">
        <v>1</v>
      </c>
      <c r="AY640">
        <v>1</v>
      </c>
      <c r="AZ640">
        <v>1</v>
      </c>
      <c r="BA640">
        <v>0</v>
      </c>
      <c r="BB640">
        <v>0</v>
      </c>
      <c r="BC640">
        <v>1</v>
      </c>
    </row>
    <row r="641" spans="3:55" x14ac:dyDescent="0.25">
      <c r="C641" s="17"/>
      <c r="D641" s="30">
        <f t="shared" si="143"/>
        <v>-1043.5145177395257</v>
      </c>
      <c r="E641" s="17">
        <f t="shared" si="144"/>
        <v>1986.6597914390709</v>
      </c>
      <c r="F641" s="30">
        <f t="shared" si="145"/>
        <v>943.14527369954521</v>
      </c>
      <c r="G641">
        <f t="shared" si="146"/>
        <v>6</v>
      </c>
      <c r="H641" s="31">
        <f t="shared" si="147"/>
        <v>9.7699716664180632E-4</v>
      </c>
      <c r="I641" s="30">
        <f t="shared" si="148"/>
        <v>0</v>
      </c>
      <c r="J641" s="2"/>
      <c r="K641" s="20">
        <v>100</v>
      </c>
      <c r="L641" s="7">
        <f t="shared" si="152"/>
        <v>113.7778787354118</v>
      </c>
      <c r="M641" s="7">
        <f t="shared" si="152"/>
        <v>98.094719243534911</v>
      </c>
      <c r="N641" s="7">
        <f t="shared" si="152"/>
        <v>84.573328756155163</v>
      </c>
      <c r="O641" s="7">
        <f t="shared" si="152"/>
        <v>96.225739434679383</v>
      </c>
      <c r="P641" s="7">
        <f t="shared" si="152"/>
        <v>109.48360512624285</v>
      </c>
      <c r="Q641" s="7">
        <f t="shared" si="151"/>
        <v>124.5681234756937</v>
      </c>
      <c r="R641" s="7">
        <f t="shared" si="151"/>
        <v>141.73096847115283</v>
      </c>
      <c r="S641" s="7">
        <f t="shared" si="151"/>
        <v>122.19475099042165</v>
      </c>
      <c r="T641" s="7">
        <f t="shared" si="151"/>
        <v>139.03059560292036</v>
      </c>
      <c r="U641" s="7">
        <f t="shared" si="151"/>
        <v>119.86659791439071</v>
      </c>
      <c r="W641" s="20">
        <v>100</v>
      </c>
      <c r="X641" s="7">
        <f t="shared" si="155"/>
        <v>87.890547012700083</v>
      </c>
      <c r="Y641" s="7">
        <f t="shared" si="155"/>
        <v>103.87831843691006</v>
      </c>
      <c r="Z641" s="7">
        <f t="shared" si="155"/>
        <v>119.86608986112005</v>
      </c>
      <c r="AA641" s="7">
        <f t="shared" si="155"/>
        <v>107.75663687382013</v>
      </c>
      <c r="AB641" s="7">
        <f t="shared" si="155"/>
        <v>95.64718388652021</v>
      </c>
      <c r="AC641" s="7">
        <f t="shared" si="155"/>
        <v>83.537730899220293</v>
      </c>
      <c r="AD641" s="7">
        <f t="shared" si="153"/>
        <v>71.428277911920375</v>
      </c>
      <c r="AE641" s="7">
        <f t="shared" si="153"/>
        <v>87.416049336130357</v>
      </c>
      <c r="AF641" s="7">
        <f t="shared" si="153"/>
        <v>75.306596348830439</v>
      </c>
      <c r="AG641" s="7">
        <f t="shared" si="149"/>
        <v>91.29436777304042</v>
      </c>
      <c r="AI641" s="17">
        <f t="shared" si="150"/>
        <v>0</v>
      </c>
      <c r="AJ641" s="17">
        <f t="shared" si="156"/>
        <v>0</v>
      </c>
      <c r="AK641" s="17">
        <f t="shared" si="156"/>
        <v>0</v>
      </c>
      <c r="AL641" s="17">
        <f t="shared" si="156"/>
        <v>0</v>
      </c>
      <c r="AM641" s="17">
        <f t="shared" si="156"/>
        <v>0</v>
      </c>
      <c r="AN641" s="17">
        <f t="shared" si="156"/>
        <v>0</v>
      </c>
      <c r="AO641" s="17">
        <f t="shared" si="156"/>
        <v>0</v>
      </c>
      <c r="AP641" s="17">
        <f t="shared" si="154"/>
        <v>0</v>
      </c>
      <c r="AQ641" s="17">
        <f t="shared" si="154"/>
        <v>0</v>
      </c>
      <c r="AR641" s="17">
        <f t="shared" si="154"/>
        <v>0</v>
      </c>
      <c r="AT641">
        <v>1</v>
      </c>
      <c r="AU641">
        <v>0</v>
      </c>
      <c r="AV641">
        <v>0</v>
      </c>
      <c r="AW641">
        <v>1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0</v>
      </c>
    </row>
    <row r="642" spans="3:55" x14ac:dyDescent="0.25">
      <c r="C642" s="17"/>
      <c r="D642" s="30">
        <f t="shared" si="143"/>
        <v>-5821.6989792951717</v>
      </c>
      <c r="E642" s="17">
        <f t="shared" si="144"/>
        <v>5818.6062470211509</v>
      </c>
      <c r="F642" s="30">
        <f t="shared" si="145"/>
        <v>-3.0927322740208183</v>
      </c>
      <c r="G642">
        <f t="shared" si="146"/>
        <v>7</v>
      </c>
      <c r="H642" s="31">
        <f t="shared" si="147"/>
        <v>9.7743226896726152E-4</v>
      </c>
      <c r="I642" s="30">
        <f t="shared" si="148"/>
        <v>0</v>
      </c>
      <c r="J642" s="2"/>
      <c r="K642" s="20">
        <v>100</v>
      </c>
      <c r="L642" s="7">
        <f t="shared" si="152"/>
        <v>113.7778787354118</v>
      </c>
      <c r="M642" s="7">
        <f t="shared" si="152"/>
        <v>98.094719243534911</v>
      </c>
      <c r="N642" s="7">
        <f t="shared" si="152"/>
        <v>84.573328756155163</v>
      </c>
      <c r="O642" s="7">
        <f t="shared" si="152"/>
        <v>96.225739434679383</v>
      </c>
      <c r="P642" s="7">
        <f t="shared" si="152"/>
        <v>109.48360512624285</v>
      </c>
      <c r="Q642" s="7">
        <f t="shared" si="151"/>
        <v>124.5681234756937</v>
      </c>
      <c r="R642" s="7">
        <f t="shared" si="151"/>
        <v>141.73096847115283</v>
      </c>
      <c r="S642" s="7">
        <f t="shared" si="151"/>
        <v>122.19475099042165</v>
      </c>
      <c r="T642" s="7">
        <f t="shared" si="151"/>
        <v>139.03059560292036</v>
      </c>
      <c r="U642" s="7">
        <f t="shared" si="151"/>
        <v>158.18606247021151</v>
      </c>
      <c r="W642" s="20">
        <v>100</v>
      </c>
      <c r="X642" s="7">
        <f t="shared" si="155"/>
        <v>87.890547012700083</v>
      </c>
      <c r="Y642" s="7">
        <f t="shared" si="155"/>
        <v>103.87831843691006</v>
      </c>
      <c r="Z642" s="7">
        <f t="shared" si="155"/>
        <v>119.86608986112005</v>
      </c>
      <c r="AA642" s="7">
        <f t="shared" si="155"/>
        <v>107.75663687382013</v>
      </c>
      <c r="AB642" s="7">
        <f t="shared" si="155"/>
        <v>95.64718388652021</v>
      </c>
      <c r="AC642" s="7">
        <f t="shared" si="155"/>
        <v>83.537730899220293</v>
      </c>
      <c r="AD642" s="7">
        <f t="shared" si="153"/>
        <v>71.428277911920375</v>
      </c>
      <c r="AE642" s="7">
        <f t="shared" si="153"/>
        <v>87.416049336130357</v>
      </c>
      <c r="AF642" s="7">
        <f t="shared" si="153"/>
        <v>75.306596348830439</v>
      </c>
      <c r="AG642" s="7">
        <f t="shared" si="149"/>
        <v>63.197143361530522</v>
      </c>
      <c r="AI642" s="17">
        <f t="shared" si="150"/>
        <v>0</v>
      </c>
      <c r="AJ642" s="17">
        <f t="shared" si="156"/>
        <v>0</v>
      </c>
      <c r="AK642" s="17">
        <f t="shared" si="156"/>
        <v>0</v>
      </c>
      <c r="AL642" s="17">
        <f t="shared" si="156"/>
        <v>0</v>
      </c>
      <c r="AM642" s="17">
        <f t="shared" si="156"/>
        <v>0</v>
      </c>
      <c r="AN642" s="17">
        <f t="shared" si="156"/>
        <v>0</v>
      </c>
      <c r="AO642" s="17">
        <f t="shared" si="156"/>
        <v>0</v>
      </c>
      <c r="AP642" s="17">
        <f t="shared" si="154"/>
        <v>0</v>
      </c>
      <c r="AQ642" s="17">
        <f t="shared" si="154"/>
        <v>0</v>
      </c>
      <c r="AR642" s="17">
        <f t="shared" si="154"/>
        <v>0</v>
      </c>
      <c r="AT642">
        <v>1</v>
      </c>
      <c r="AU642">
        <v>0</v>
      </c>
      <c r="AV642">
        <v>0</v>
      </c>
      <c r="AW642">
        <v>1</v>
      </c>
      <c r="AX642">
        <v>1</v>
      </c>
      <c r="AY642">
        <v>1</v>
      </c>
      <c r="AZ642">
        <v>1</v>
      </c>
      <c r="BA642">
        <v>0</v>
      </c>
      <c r="BB642">
        <v>1</v>
      </c>
      <c r="BC642">
        <v>1</v>
      </c>
    </row>
    <row r="643" spans="3:55" x14ac:dyDescent="0.25">
      <c r="C643" s="17"/>
      <c r="D643" s="30">
        <f t="shared" si="143"/>
        <v>-2727.3853034976646</v>
      </c>
      <c r="E643" s="17">
        <f t="shared" si="144"/>
        <v>1986.6597914390709</v>
      </c>
      <c r="F643" s="30">
        <f t="shared" si="145"/>
        <v>-740.72551205859372</v>
      </c>
      <c r="G643">
        <f t="shared" si="146"/>
        <v>6</v>
      </c>
      <c r="H643" s="31">
        <f t="shared" si="147"/>
        <v>9.7699716664180632E-4</v>
      </c>
      <c r="I643" s="30">
        <f t="shared" si="148"/>
        <v>1</v>
      </c>
      <c r="J643" s="2"/>
      <c r="K643" s="20">
        <v>100</v>
      </c>
      <c r="L643" s="7">
        <f t="shared" si="152"/>
        <v>113.7778787354118</v>
      </c>
      <c r="M643" s="7">
        <f t="shared" si="152"/>
        <v>98.094719243534911</v>
      </c>
      <c r="N643" s="7">
        <f t="shared" si="152"/>
        <v>84.573328756155163</v>
      </c>
      <c r="O643" s="7">
        <f t="shared" si="152"/>
        <v>96.225739434679383</v>
      </c>
      <c r="P643" s="7">
        <f t="shared" si="152"/>
        <v>109.48360512624285</v>
      </c>
      <c r="Q643" s="7">
        <f t="shared" si="151"/>
        <v>124.5681234756937</v>
      </c>
      <c r="R643" s="7">
        <f t="shared" si="151"/>
        <v>141.73096847115283</v>
      </c>
      <c r="S643" s="7">
        <f t="shared" si="151"/>
        <v>161.25848943763302</v>
      </c>
      <c r="T643" s="7">
        <f t="shared" si="151"/>
        <v>139.03059560292036</v>
      </c>
      <c r="U643" s="7">
        <f t="shared" si="151"/>
        <v>119.86659791439071</v>
      </c>
      <c r="W643" s="20">
        <v>100</v>
      </c>
      <c r="X643" s="7">
        <f t="shared" si="155"/>
        <v>87.890547012700083</v>
      </c>
      <c r="Y643" s="7">
        <f t="shared" si="155"/>
        <v>103.87831843691006</v>
      </c>
      <c r="Z643" s="7">
        <f t="shared" si="155"/>
        <v>119.86608986112005</v>
      </c>
      <c r="AA643" s="7">
        <f t="shared" si="155"/>
        <v>107.75663687382013</v>
      </c>
      <c r="AB643" s="7">
        <f t="shared" si="155"/>
        <v>95.64718388652021</v>
      </c>
      <c r="AC643" s="7">
        <f t="shared" si="155"/>
        <v>83.537730899220293</v>
      </c>
      <c r="AD643" s="7">
        <f t="shared" si="153"/>
        <v>71.428277911920375</v>
      </c>
      <c r="AE643" s="7">
        <f t="shared" si="153"/>
        <v>100</v>
      </c>
      <c r="AF643" s="7">
        <f t="shared" si="153"/>
        <v>115.98777142420998</v>
      </c>
      <c r="AG643" s="7">
        <f t="shared" si="149"/>
        <v>131.97554284841996</v>
      </c>
      <c r="AI643" s="17">
        <f t="shared" si="150"/>
        <v>0</v>
      </c>
      <c r="AJ643" s="17">
        <f t="shared" si="156"/>
        <v>0</v>
      </c>
      <c r="AK643" s="17">
        <f t="shared" si="156"/>
        <v>0</v>
      </c>
      <c r="AL643" s="17">
        <f t="shared" si="156"/>
        <v>0</v>
      </c>
      <c r="AM643" s="17">
        <f t="shared" si="156"/>
        <v>0</v>
      </c>
      <c r="AN643" s="17">
        <f t="shared" si="156"/>
        <v>0</v>
      </c>
      <c r="AO643" s="17">
        <f t="shared" si="156"/>
        <v>0</v>
      </c>
      <c r="AP643" s="17">
        <f t="shared" si="154"/>
        <v>-6560.1848412035915</v>
      </c>
      <c r="AQ643" s="17">
        <f t="shared" si="154"/>
        <v>0</v>
      </c>
      <c r="AR643" s="17">
        <f t="shared" si="154"/>
        <v>0</v>
      </c>
      <c r="AT643">
        <v>1</v>
      </c>
      <c r="AU643">
        <v>0</v>
      </c>
      <c r="AV643">
        <v>0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0</v>
      </c>
      <c r="BC643">
        <v>0</v>
      </c>
    </row>
    <row r="644" spans="3:55" x14ac:dyDescent="0.25">
      <c r="C644" s="17"/>
      <c r="D644" s="30">
        <f t="shared" si="143"/>
        <v>-5946.6889186631633</v>
      </c>
      <c r="E644" s="17">
        <f t="shared" si="144"/>
        <v>5818.6062470211509</v>
      </c>
      <c r="F644" s="30">
        <f t="shared" si="145"/>
        <v>-128.08267164201243</v>
      </c>
      <c r="G644">
        <f t="shared" si="146"/>
        <v>7</v>
      </c>
      <c r="H644" s="31">
        <f t="shared" si="147"/>
        <v>9.7743226896726152E-4</v>
      </c>
      <c r="I644" s="30">
        <f t="shared" si="148"/>
        <v>1</v>
      </c>
      <c r="J644" s="2"/>
      <c r="K644" s="20">
        <v>100</v>
      </c>
      <c r="L644" s="7">
        <f t="shared" si="152"/>
        <v>113.7778787354118</v>
      </c>
      <c r="M644" s="7">
        <f t="shared" si="152"/>
        <v>98.094719243534911</v>
      </c>
      <c r="N644" s="7">
        <f t="shared" si="152"/>
        <v>84.573328756155163</v>
      </c>
      <c r="O644" s="7">
        <f t="shared" si="152"/>
        <v>96.225739434679383</v>
      </c>
      <c r="P644" s="7">
        <f t="shared" si="152"/>
        <v>109.48360512624285</v>
      </c>
      <c r="Q644" s="7">
        <f t="shared" ref="Q644:U694" si="157">P644*((1-AY644)*$I$3+$I$2*AY644)</f>
        <v>124.5681234756937</v>
      </c>
      <c r="R644" s="7">
        <f t="shared" si="157"/>
        <v>141.73096847115283</v>
      </c>
      <c r="S644" s="7">
        <f t="shared" si="157"/>
        <v>161.25848943763302</v>
      </c>
      <c r="T644" s="7">
        <f t="shared" si="157"/>
        <v>139.03059560292036</v>
      </c>
      <c r="U644" s="7">
        <f t="shared" si="157"/>
        <v>158.18606247021151</v>
      </c>
      <c r="W644" s="20">
        <v>100</v>
      </c>
      <c r="X644" s="7">
        <f t="shared" si="155"/>
        <v>87.890547012700083</v>
      </c>
      <c r="Y644" s="7">
        <f t="shared" si="155"/>
        <v>103.87831843691006</v>
      </c>
      <c r="Z644" s="7">
        <f t="shared" si="155"/>
        <v>119.86608986112005</v>
      </c>
      <c r="AA644" s="7">
        <f t="shared" si="155"/>
        <v>107.75663687382013</v>
      </c>
      <c r="AB644" s="7">
        <f t="shared" si="155"/>
        <v>95.64718388652021</v>
      </c>
      <c r="AC644" s="7">
        <f t="shared" si="155"/>
        <v>83.537730899220293</v>
      </c>
      <c r="AD644" s="7">
        <f t="shared" si="153"/>
        <v>71.428277911920375</v>
      </c>
      <c r="AE644" s="7">
        <f t="shared" si="153"/>
        <v>100</v>
      </c>
      <c r="AF644" s="7">
        <f t="shared" si="153"/>
        <v>115.98777142420998</v>
      </c>
      <c r="AG644" s="7">
        <f t="shared" si="149"/>
        <v>103.87831843691006</v>
      </c>
      <c r="AI644" s="17">
        <f t="shared" si="150"/>
        <v>0</v>
      </c>
      <c r="AJ644" s="17">
        <f t="shared" si="156"/>
        <v>0</v>
      </c>
      <c r="AK644" s="17">
        <f t="shared" si="156"/>
        <v>0</v>
      </c>
      <c r="AL644" s="17">
        <f t="shared" si="156"/>
        <v>0</v>
      </c>
      <c r="AM644" s="17">
        <f t="shared" si="156"/>
        <v>0</v>
      </c>
      <c r="AN644" s="17">
        <f t="shared" si="156"/>
        <v>0</v>
      </c>
      <c r="AO644" s="17">
        <f t="shared" si="156"/>
        <v>0</v>
      </c>
      <c r="AP644" s="17">
        <f t="shared" si="154"/>
        <v>-6560.1848412035915</v>
      </c>
      <c r="AQ644" s="17">
        <f t="shared" si="154"/>
        <v>0</v>
      </c>
      <c r="AR644" s="17">
        <f t="shared" si="154"/>
        <v>0</v>
      </c>
      <c r="AT644">
        <v>1</v>
      </c>
      <c r="AU644">
        <v>0</v>
      </c>
      <c r="AV644">
        <v>0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0</v>
      </c>
      <c r="BC644">
        <v>1</v>
      </c>
    </row>
    <row r="645" spans="3:55" x14ac:dyDescent="0.25">
      <c r="C645" s="17"/>
      <c r="D645" s="30">
        <f t="shared" si="143"/>
        <v>-5946.6889186631633</v>
      </c>
      <c r="E645" s="17">
        <f t="shared" si="144"/>
        <v>5818.6062470211509</v>
      </c>
      <c r="F645" s="30">
        <f t="shared" si="145"/>
        <v>-128.08267164201243</v>
      </c>
      <c r="G645">
        <f t="shared" si="146"/>
        <v>7</v>
      </c>
      <c r="H645" s="31">
        <f t="shared" si="147"/>
        <v>9.7743226896726152E-4</v>
      </c>
      <c r="I645" s="30">
        <f t="shared" si="148"/>
        <v>1</v>
      </c>
      <c r="J645" s="2"/>
      <c r="K645" s="20">
        <v>100</v>
      </c>
      <c r="L645" s="7">
        <f t="shared" ref="L645:P695" si="158">K645*((1-AT645)*$I$3+$I$2*AT645)</f>
        <v>113.7778787354118</v>
      </c>
      <c r="M645" s="7">
        <f t="shared" si="158"/>
        <v>98.094719243534911</v>
      </c>
      <c r="N645" s="7">
        <f t="shared" si="158"/>
        <v>84.573328756155163</v>
      </c>
      <c r="O645" s="7">
        <f t="shared" si="158"/>
        <v>96.225739434679383</v>
      </c>
      <c r="P645" s="7">
        <f t="shared" si="158"/>
        <v>109.48360512624285</v>
      </c>
      <c r="Q645" s="7">
        <f t="shared" si="157"/>
        <v>124.5681234756937</v>
      </c>
      <c r="R645" s="7">
        <f t="shared" si="157"/>
        <v>141.73096847115283</v>
      </c>
      <c r="S645" s="7">
        <f t="shared" si="157"/>
        <v>161.25848943763302</v>
      </c>
      <c r="T645" s="7">
        <f t="shared" si="157"/>
        <v>183.47648856290695</v>
      </c>
      <c r="U645" s="7">
        <f t="shared" si="157"/>
        <v>158.18606247021151</v>
      </c>
      <c r="W645" s="20">
        <v>100</v>
      </c>
      <c r="X645" s="7">
        <f t="shared" si="155"/>
        <v>87.890547012700083</v>
      </c>
      <c r="Y645" s="7">
        <f t="shared" si="155"/>
        <v>103.87831843691006</v>
      </c>
      <c r="Z645" s="7">
        <f t="shared" si="155"/>
        <v>119.86608986112005</v>
      </c>
      <c r="AA645" s="7">
        <f t="shared" si="155"/>
        <v>107.75663687382013</v>
      </c>
      <c r="AB645" s="7">
        <f t="shared" si="155"/>
        <v>95.64718388652021</v>
      </c>
      <c r="AC645" s="7">
        <f t="shared" si="155"/>
        <v>83.537730899220293</v>
      </c>
      <c r="AD645" s="7">
        <f t="shared" si="153"/>
        <v>71.428277911920375</v>
      </c>
      <c r="AE645" s="7">
        <f t="shared" si="153"/>
        <v>100</v>
      </c>
      <c r="AF645" s="7">
        <f t="shared" si="153"/>
        <v>87.890547012700083</v>
      </c>
      <c r="AG645" s="7">
        <f t="shared" si="149"/>
        <v>103.87831843691006</v>
      </c>
      <c r="AI645" s="17">
        <f t="shared" si="150"/>
        <v>0</v>
      </c>
      <c r="AJ645" s="17">
        <f t="shared" si="156"/>
        <v>0</v>
      </c>
      <c r="AK645" s="17">
        <f t="shared" si="156"/>
        <v>0</v>
      </c>
      <c r="AL645" s="17">
        <f t="shared" si="156"/>
        <v>0</v>
      </c>
      <c r="AM645" s="17">
        <f t="shared" si="156"/>
        <v>0</v>
      </c>
      <c r="AN645" s="17">
        <f t="shared" si="156"/>
        <v>0</v>
      </c>
      <c r="AO645" s="17">
        <f t="shared" si="156"/>
        <v>0</v>
      </c>
      <c r="AP645" s="17">
        <f t="shared" si="154"/>
        <v>-6560.1848412035915</v>
      </c>
      <c r="AQ645" s="17">
        <f t="shared" si="154"/>
        <v>0</v>
      </c>
      <c r="AR645" s="17">
        <f t="shared" si="154"/>
        <v>0</v>
      </c>
      <c r="AT645">
        <v>1</v>
      </c>
      <c r="AU645">
        <v>0</v>
      </c>
      <c r="AV645">
        <v>0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0</v>
      </c>
    </row>
    <row r="646" spans="3:55" x14ac:dyDescent="0.25">
      <c r="C646" s="17"/>
      <c r="D646" s="30">
        <f t="shared" si="143"/>
        <v>-11616.018461641397</v>
      </c>
      <c r="E646" s="17">
        <f t="shared" si="144"/>
        <v>10875.565666509598</v>
      </c>
      <c r="F646" s="30">
        <f t="shared" si="145"/>
        <v>-740.45279513179958</v>
      </c>
      <c r="G646">
        <f t="shared" si="146"/>
        <v>8</v>
      </c>
      <c r="H646" s="31">
        <f t="shared" si="147"/>
        <v>9.7786756506404015E-4</v>
      </c>
      <c r="I646" s="30">
        <f t="shared" si="148"/>
        <v>1</v>
      </c>
      <c r="J646" s="2"/>
      <c r="K646" s="20">
        <v>100</v>
      </c>
      <c r="L646" s="7">
        <f t="shared" si="158"/>
        <v>113.7778787354118</v>
      </c>
      <c r="M646" s="7">
        <f t="shared" si="158"/>
        <v>98.094719243534911</v>
      </c>
      <c r="N646" s="7">
        <f t="shared" si="158"/>
        <v>84.573328756155163</v>
      </c>
      <c r="O646" s="7">
        <f t="shared" si="158"/>
        <v>96.225739434679383</v>
      </c>
      <c r="P646" s="7">
        <f t="shared" si="158"/>
        <v>109.48360512624285</v>
      </c>
      <c r="Q646" s="7">
        <f t="shared" si="157"/>
        <v>124.5681234756937</v>
      </c>
      <c r="R646" s="7">
        <f t="shared" si="157"/>
        <v>141.73096847115283</v>
      </c>
      <c r="S646" s="7">
        <f t="shared" si="157"/>
        <v>161.25848943763302</v>
      </c>
      <c r="T646" s="7">
        <f t="shared" si="157"/>
        <v>183.47648856290695</v>
      </c>
      <c r="U646" s="7">
        <f t="shared" si="157"/>
        <v>208.75565666509598</v>
      </c>
      <c r="W646" s="20">
        <v>100</v>
      </c>
      <c r="X646" s="7">
        <f t="shared" si="155"/>
        <v>87.890547012700083</v>
      </c>
      <c r="Y646" s="7">
        <f t="shared" si="155"/>
        <v>103.87831843691006</v>
      </c>
      <c r="Z646" s="7">
        <f t="shared" si="155"/>
        <v>119.86608986112005</v>
      </c>
      <c r="AA646" s="7">
        <f t="shared" si="155"/>
        <v>107.75663687382013</v>
      </c>
      <c r="AB646" s="7">
        <f t="shared" si="155"/>
        <v>95.64718388652021</v>
      </c>
      <c r="AC646" s="7">
        <f t="shared" si="155"/>
        <v>83.537730899220293</v>
      </c>
      <c r="AD646" s="7">
        <f t="shared" si="153"/>
        <v>71.428277911920375</v>
      </c>
      <c r="AE646" s="7">
        <f t="shared" si="153"/>
        <v>100</v>
      </c>
      <c r="AF646" s="7">
        <f t="shared" si="153"/>
        <v>87.890547012700083</v>
      </c>
      <c r="AG646" s="7">
        <f t="shared" si="149"/>
        <v>75.781094025400165</v>
      </c>
      <c r="AI646" s="17">
        <f t="shared" si="150"/>
        <v>0</v>
      </c>
      <c r="AJ646" s="17">
        <f t="shared" si="156"/>
        <v>0</v>
      </c>
      <c r="AK646" s="17">
        <f t="shared" si="156"/>
        <v>0</v>
      </c>
      <c r="AL646" s="17">
        <f t="shared" si="156"/>
        <v>0</v>
      </c>
      <c r="AM646" s="17">
        <f t="shared" si="156"/>
        <v>0</v>
      </c>
      <c r="AN646" s="17">
        <f t="shared" si="156"/>
        <v>0</v>
      </c>
      <c r="AO646" s="17">
        <f t="shared" si="156"/>
        <v>0</v>
      </c>
      <c r="AP646" s="17">
        <f t="shared" si="154"/>
        <v>-6560.1848412035915</v>
      </c>
      <c r="AQ646" s="17">
        <f t="shared" si="154"/>
        <v>0</v>
      </c>
      <c r="AR646" s="17">
        <f t="shared" si="154"/>
        <v>0</v>
      </c>
      <c r="AT646">
        <v>1</v>
      </c>
      <c r="AU646">
        <v>0</v>
      </c>
      <c r="AV646">
        <v>0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</row>
    <row r="647" spans="3:55" x14ac:dyDescent="0.25">
      <c r="C647" s="17"/>
      <c r="D647" s="30">
        <f t="shared" ref="D647:D710" si="159">SUM(AI647:AR647)+(AG647-100)*U647</f>
        <v>5672.3068240524963</v>
      </c>
      <c r="E647" s="17">
        <f t="shared" ref="E647:E710" si="160">100*(U647-K647)</f>
        <v>-6047.9900177581994</v>
      </c>
      <c r="F647" s="30">
        <f t="shared" ref="F647:F710" si="161">D647+E647</f>
        <v>-375.68319370570316</v>
      </c>
      <c r="G647">
        <f t="shared" ref="G647:G710" si="162">SUM(AT647:BC647)</f>
        <v>2</v>
      </c>
      <c r="H647" s="31">
        <f t="shared" ref="H647:H710" si="163">K$2^G647*K$3^(10-G647)</f>
        <v>9.7525869332865155E-4</v>
      </c>
      <c r="I647" s="30">
        <f t="shared" ref="I647:I710" si="164">10-COUNTIF(AI647:AR647,0)</f>
        <v>2</v>
      </c>
      <c r="J647" s="2"/>
      <c r="K647" s="20">
        <v>100</v>
      </c>
      <c r="L647" s="7">
        <f t="shared" si="158"/>
        <v>113.7778787354118</v>
      </c>
      <c r="M647" s="7">
        <f t="shared" si="158"/>
        <v>98.094719243534911</v>
      </c>
      <c r="N647" s="7">
        <f t="shared" si="158"/>
        <v>111.61009070675182</v>
      </c>
      <c r="O647" s="7">
        <f t="shared" si="158"/>
        <v>96.225739434679383</v>
      </c>
      <c r="P647" s="7">
        <f t="shared" si="158"/>
        <v>82.961969398262184</v>
      </c>
      <c r="Q647" s="7">
        <f t="shared" si="157"/>
        <v>71.526479368967017</v>
      </c>
      <c r="R647" s="7">
        <f t="shared" si="157"/>
        <v>61.667258962471436</v>
      </c>
      <c r="S647" s="7">
        <f t="shared" si="157"/>
        <v>53.167034942788547</v>
      </c>
      <c r="T647" s="7">
        <f t="shared" si="157"/>
        <v>45.838483048645813</v>
      </c>
      <c r="U647" s="7">
        <f t="shared" si="157"/>
        <v>39.520099822418004</v>
      </c>
      <c r="W647" s="20">
        <v>100</v>
      </c>
      <c r="X647" s="7">
        <f t="shared" si="155"/>
        <v>87.890547012700083</v>
      </c>
      <c r="Y647" s="7">
        <f t="shared" si="155"/>
        <v>103.87831843691006</v>
      </c>
      <c r="Z647" s="7">
        <f t="shared" si="155"/>
        <v>91.768865449610146</v>
      </c>
      <c r="AA647" s="7">
        <f t="shared" si="155"/>
        <v>107.75663687382013</v>
      </c>
      <c r="AB647" s="7">
        <f t="shared" si="155"/>
        <v>123.74440829803011</v>
      </c>
      <c r="AC647" s="7">
        <f t="shared" si="155"/>
        <v>100</v>
      </c>
      <c r="AD647" s="7">
        <f t="shared" si="153"/>
        <v>115.98777142420998</v>
      </c>
      <c r="AE647" s="7">
        <f t="shared" si="153"/>
        <v>131.97554284841996</v>
      </c>
      <c r="AF647" s="7">
        <f t="shared" si="153"/>
        <v>100</v>
      </c>
      <c r="AG647" s="7">
        <f t="shared" ref="AG647:AG710" si="165">-BC647*$L$2-(1-BC647)*$L$3+AF647</f>
        <v>115.98777142420998</v>
      </c>
      <c r="AI647" s="17">
        <f t="shared" ref="AI647:AI710" si="166">IF(X647=100,(AT647*$L$2+(1-AT647)*$L$3+W647)-100,0)*L647</f>
        <v>0</v>
      </c>
      <c r="AJ647" s="17">
        <f t="shared" si="156"/>
        <v>0</v>
      </c>
      <c r="AK647" s="17">
        <f t="shared" si="156"/>
        <v>0</v>
      </c>
      <c r="AL647" s="17">
        <f t="shared" si="156"/>
        <v>0</v>
      </c>
      <c r="AM647" s="17">
        <f t="shared" si="156"/>
        <v>0</v>
      </c>
      <c r="AN647" s="17">
        <f t="shared" si="156"/>
        <v>2841.9029331868956</v>
      </c>
      <c r="AO647" s="17">
        <f t="shared" si="156"/>
        <v>0</v>
      </c>
      <c r="AP647" s="17">
        <f t="shared" si="154"/>
        <v>0</v>
      </c>
      <c r="AQ647" s="17">
        <f t="shared" si="154"/>
        <v>2198.5655682428201</v>
      </c>
      <c r="AR647" s="17">
        <f t="shared" si="154"/>
        <v>0</v>
      </c>
      <c r="AT647">
        <v>1</v>
      </c>
      <c r="AU647">
        <v>0</v>
      </c>
      <c r="AV647">
        <v>1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3:55" x14ac:dyDescent="0.25">
      <c r="C648" s="17"/>
      <c r="D648" s="30">
        <f t="shared" si="159"/>
        <v>4408.9114405702439</v>
      </c>
      <c r="E648" s="17">
        <f t="shared" si="160"/>
        <v>-4784.5946342759471</v>
      </c>
      <c r="F648" s="30">
        <f t="shared" si="161"/>
        <v>-375.68319370570316</v>
      </c>
      <c r="G648">
        <f t="shared" si="162"/>
        <v>3</v>
      </c>
      <c r="H648" s="31">
        <f t="shared" si="163"/>
        <v>9.7569302143100045E-4</v>
      </c>
      <c r="I648" s="30">
        <f t="shared" si="164"/>
        <v>2</v>
      </c>
      <c r="J648" s="2"/>
      <c r="K648" s="20">
        <v>100</v>
      </c>
      <c r="L648" s="7">
        <f t="shared" si="158"/>
        <v>113.7778787354118</v>
      </c>
      <c r="M648" s="7">
        <f t="shared" si="158"/>
        <v>98.094719243534911</v>
      </c>
      <c r="N648" s="7">
        <f t="shared" si="158"/>
        <v>111.61009070675182</v>
      </c>
      <c r="O648" s="7">
        <f t="shared" si="158"/>
        <v>96.225739434679383</v>
      </c>
      <c r="P648" s="7">
        <f t="shared" si="158"/>
        <v>82.961969398262184</v>
      </c>
      <c r="Q648" s="7">
        <f t="shared" si="157"/>
        <v>71.526479368967017</v>
      </c>
      <c r="R648" s="7">
        <f t="shared" si="157"/>
        <v>61.667258962471436</v>
      </c>
      <c r="S648" s="7">
        <f t="shared" si="157"/>
        <v>53.167034942788547</v>
      </c>
      <c r="T648" s="7">
        <f t="shared" si="157"/>
        <v>45.838483048645813</v>
      </c>
      <c r="U648" s="7">
        <f t="shared" si="157"/>
        <v>52.154053657240532</v>
      </c>
      <c r="W648" s="20">
        <v>100</v>
      </c>
      <c r="X648" s="7">
        <f t="shared" si="155"/>
        <v>87.890547012700083</v>
      </c>
      <c r="Y648" s="7">
        <f t="shared" si="155"/>
        <v>103.87831843691006</v>
      </c>
      <c r="Z648" s="7">
        <f t="shared" si="155"/>
        <v>91.768865449610146</v>
      </c>
      <c r="AA648" s="7">
        <f t="shared" si="155"/>
        <v>107.75663687382013</v>
      </c>
      <c r="AB648" s="7">
        <f t="shared" si="155"/>
        <v>123.74440829803011</v>
      </c>
      <c r="AC648" s="7">
        <f t="shared" si="155"/>
        <v>100</v>
      </c>
      <c r="AD648" s="7">
        <f t="shared" si="153"/>
        <v>115.98777142420998</v>
      </c>
      <c r="AE648" s="7">
        <f t="shared" si="153"/>
        <v>131.97554284841996</v>
      </c>
      <c r="AF648" s="7">
        <f t="shared" si="153"/>
        <v>100</v>
      </c>
      <c r="AG648" s="7">
        <f t="shared" si="165"/>
        <v>87.890547012700083</v>
      </c>
      <c r="AI648" s="17">
        <f t="shared" si="166"/>
        <v>0</v>
      </c>
      <c r="AJ648" s="17">
        <f t="shared" si="156"/>
        <v>0</v>
      </c>
      <c r="AK648" s="17">
        <f t="shared" si="156"/>
        <v>0</v>
      </c>
      <c r="AL648" s="17">
        <f t="shared" si="156"/>
        <v>0</v>
      </c>
      <c r="AM648" s="17">
        <f t="shared" si="156"/>
        <v>0</v>
      </c>
      <c r="AN648" s="17">
        <f t="shared" si="156"/>
        <v>2841.9029331868956</v>
      </c>
      <c r="AO648" s="17">
        <f t="shared" si="156"/>
        <v>0</v>
      </c>
      <c r="AP648" s="17">
        <f t="shared" si="154"/>
        <v>0</v>
      </c>
      <c r="AQ648" s="17">
        <f t="shared" si="154"/>
        <v>2198.5655682428201</v>
      </c>
      <c r="AR648" s="17">
        <f t="shared" si="154"/>
        <v>0</v>
      </c>
      <c r="AT648">
        <v>1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1</v>
      </c>
    </row>
    <row r="649" spans="3:55" x14ac:dyDescent="0.25">
      <c r="C649" s="17"/>
      <c r="D649" s="30">
        <f t="shared" si="159"/>
        <v>4711.827138481256</v>
      </c>
      <c r="E649" s="17">
        <f t="shared" si="160"/>
        <v>-4784.5946342759471</v>
      </c>
      <c r="F649" s="30">
        <f t="shared" si="161"/>
        <v>-72.767495794691058</v>
      </c>
      <c r="G649">
        <f t="shared" si="162"/>
        <v>3</v>
      </c>
      <c r="H649" s="31">
        <f t="shared" si="163"/>
        <v>9.7569302143100045E-4</v>
      </c>
      <c r="I649" s="30">
        <f t="shared" si="164"/>
        <v>1</v>
      </c>
      <c r="J649" s="2"/>
      <c r="K649" s="20">
        <v>100</v>
      </c>
      <c r="L649" s="7">
        <f t="shared" si="158"/>
        <v>113.7778787354118</v>
      </c>
      <c r="M649" s="7">
        <f t="shared" si="158"/>
        <v>98.094719243534911</v>
      </c>
      <c r="N649" s="7">
        <f t="shared" si="158"/>
        <v>111.61009070675182</v>
      </c>
      <c r="O649" s="7">
        <f t="shared" si="158"/>
        <v>96.225739434679383</v>
      </c>
      <c r="P649" s="7">
        <f t="shared" si="158"/>
        <v>82.961969398262184</v>
      </c>
      <c r="Q649" s="7">
        <f t="shared" si="157"/>
        <v>71.526479368967017</v>
      </c>
      <c r="R649" s="7">
        <f t="shared" si="157"/>
        <v>61.667258962471436</v>
      </c>
      <c r="S649" s="7">
        <f t="shared" si="157"/>
        <v>53.167034942788547</v>
      </c>
      <c r="T649" s="7">
        <f t="shared" si="157"/>
        <v>60.492324544419972</v>
      </c>
      <c r="U649" s="7">
        <f t="shared" si="157"/>
        <v>52.154053657240524</v>
      </c>
      <c r="W649" s="20">
        <v>100</v>
      </c>
      <c r="X649" s="7">
        <f t="shared" si="155"/>
        <v>87.890547012700083</v>
      </c>
      <c r="Y649" s="7">
        <f t="shared" si="155"/>
        <v>103.87831843691006</v>
      </c>
      <c r="Z649" s="7">
        <f t="shared" si="155"/>
        <v>91.768865449610146</v>
      </c>
      <c r="AA649" s="7">
        <f t="shared" si="155"/>
        <v>107.75663687382013</v>
      </c>
      <c r="AB649" s="7">
        <f t="shared" si="155"/>
        <v>123.74440829803011</v>
      </c>
      <c r="AC649" s="7">
        <f t="shared" si="155"/>
        <v>100</v>
      </c>
      <c r="AD649" s="7">
        <f t="shared" si="153"/>
        <v>115.98777142420998</v>
      </c>
      <c r="AE649" s="7">
        <f t="shared" si="153"/>
        <v>131.97554284841996</v>
      </c>
      <c r="AF649" s="7">
        <f t="shared" si="153"/>
        <v>119.86608986112005</v>
      </c>
      <c r="AG649" s="7">
        <f t="shared" si="165"/>
        <v>135.85386128533003</v>
      </c>
      <c r="AI649" s="17">
        <f t="shared" si="166"/>
        <v>0</v>
      </c>
      <c r="AJ649" s="17">
        <f t="shared" si="156"/>
        <v>0</v>
      </c>
      <c r="AK649" s="17">
        <f t="shared" si="156"/>
        <v>0</v>
      </c>
      <c r="AL649" s="17">
        <f t="shared" si="156"/>
        <v>0</v>
      </c>
      <c r="AM649" s="17">
        <f t="shared" si="156"/>
        <v>0</v>
      </c>
      <c r="AN649" s="17">
        <f t="shared" si="156"/>
        <v>2841.9029331868956</v>
      </c>
      <c r="AO649" s="17">
        <f t="shared" si="156"/>
        <v>0</v>
      </c>
      <c r="AP649" s="17">
        <f t="shared" si="154"/>
        <v>0</v>
      </c>
      <c r="AQ649" s="17">
        <f t="shared" si="154"/>
        <v>0</v>
      </c>
      <c r="AR649" s="17">
        <f t="shared" si="154"/>
        <v>0</v>
      </c>
      <c r="AT649">
        <v>1</v>
      </c>
      <c r="AU649">
        <v>0</v>
      </c>
      <c r="AV649">
        <v>1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0</v>
      </c>
    </row>
    <row r="650" spans="3:55" x14ac:dyDescent="0.25">
      <c r="C650" s="17"/>
      <c r="D650" s="30">
        <f t="shared" si="159"/>
        <v>3375.7680769281687</v>
      </c>
      <c r="E650" s="17">
        <f t="shared" si="160"/>
        <v>-3117.3116335618088</v>
      </c>
      <c r="F650" s="30">
        <f t="shared" si="161"/>
        <v>258.45644336635996</v>
      </c>
      <c r="G650">
        <f t="shared" si="162"/>
        <v>4</v>
      </c>
      <c r="H650" s="31">
        <f t="shared" si="163"/>
        <v>9.7612754295987511E-4</v>
      </c>
      <c r="I650" s="30">
        <f t="shared" si="164"/>
        <v>1</v>
      </c>
      <c r="J650" s="2"/>
      <c r="K650" s="20">
        <v>100</v>
      </c>
      <c r="L650" s="7">
        <f t="shared" si="158"/>
        <v>113.7778787354118</v>
      </c>
      <c r="M650" s="7">
        <f t="shared" si="158"/>
        <v>98.094719243534911</v>
      </c>
      <c r="N650" s="7">
        <f t="shared" si="158"/>
        <v>111.61009070675182</v>
      </c>
      <c r="O650" s="7">
        <f t="shared" si="158"/>
        <v>96.225739434679383</v>
      </c>
      <c r="P650" s="7">
        <f t="shared" si="158"/>
        <v>82.961969398262184</v>
      </c>
      <c r="Q650" s="7">
        <f t="shared" si="157"/>
        <v>71.526479368967017</v>
      </c>
      <c r="R650" s="7">
        <f t="shared" si="157"/>
        <v>61.667258962471436</v>
      </c>
      <c r="S650" s="7">
        <f t="shared" si="157"/>
        <v>53.167034942788547</v>
      </c>
      <c r="T650" s="7">
        <f t="shared" si="157"/>
        <v>60.492324544419972</v>
      </c>
      <c r="U650" s="7">
        <f t="shared" si="157"/>
        <v>68.82688366438191</v>
      </c>
      <c r="W650" s="20">
        <v>100</v>
      </c>
      <c r="X650" s="7">
        <f t="shared" si="155"/>
        <v>87.890547012700083</v>
      </c>
      <c r="Y650" s="7">
        <f t="shared" si="155"/>
        <v>103.87831843691006</v>
      </c>
      <c r="Z650" s="7">
        <f t="shared" si="155"/>
        <v>91.768865449610146</v>
      </c>
      <c r="AA650" s="7">
        <f t="shared" si="155"/>
        <v>107.75663687382013</v>
      </c>
      <c r="AB650" s="7">
        <f t="shared" si="155"/>
        <v>123.74440829803011</v>
      </c>
      <c r="AC650" s="7">
        <f t="shared" si="155"/>
        <v>100</v>
      </c>
      <c r="AD650" s="7">
        <f t="shared" si="153"/>
        <v>115.98777142420998</v>
      </c>
      <c r="AE650" s="7">
        <f t="shared" si="153"/>
        <v>131.97554284841996</v>
      </c>
      <c r="AF650" s="7">
        <f t="shared" si="153"/>
        <v>119.86608986112005</v>
      </c>
      <c r="AG650" s="7">
        <f t="shared" si="165"/>
        <v>107.75663687382013</v>
      </c>
      <c r="AI650" s="17">
        <f t="shared" si="166"/>
        <v>0</v>
      </c>
      <c r="AJ650" s="17">
        <f t="shared" si="156"/>
        <v>0</v>
      </c>
      <c r="AK650" s="17">
        <f t="shared" si="156"/>
        <v>0</v>
      </c>
      <c r="AL650" s="17">
        <f t="shared" si="156"/>
        <v>0</v>
      </c>
      <c r="AM650" s="17">
        <f t="shared" si="156"/>
        <v>0</v>
      </c>
      <c r="AN650" s="17">
        <f t="shared" si="156"/>
        <v>2841.9029331868956</v>
      </c>
      <c r="AO650" s="17">
        <f t="shared" si="156"/>
        <v>0</v>
      </c>
      <c r="AP650" s="17">
        <f t="shared" si="154"/>
        <v>0</v>
      </c>
      <c r="AQ650" s="17">
        <f t="shared" si="154"/>
        <v>0</v>
      </c>
      <c r="AR650" s="17">
        <f t="shared" si="154"/>
        <v>0</v>
      </c>
      <c r="AT650">
        <v>1</v>
      </c>
      <c r="AU650">
        <v>0</v>
      </c>
      <c r="AV650">
        <v>1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1</v>
      </c>
      <c r="BC650">
        <v>1</v>
      </c>
    </row>
    <row r="651" spans="3:55" x14ac:dyDescent="0.25">
      <c r="C651" s="17"/>
      <c r="D651" s="30">
        <f t="shared" si="159"/>
        <v>4711.827138481257</v>
      </c>
      <c r="E651" s="17">
        <f t="shared" si="160"/>
        <v>-4784.5946342759471</v>
      </c>
      <c r="F651" s="30">
        <f t="shared" si="161"/>
        <v>-72.767495794690149</v>
      </c>
      <c r="G651">
        <f t="shared" si="162"/>
        <v>3</v>
      </c>
      <c r="H651" s="31">
        <f t="shared" si="163"/>
        <v>9.7569302143100045E-4</v>
      </c>
      <c r="I651" s="30">
        <f t="shared" si="164"/>
        <v>1</v>
      </c>
      <c r="J651" s="2"/>
      <c r="K651" s="20">
        <v>100</v>
      </c>
      <c r="L651" s="7">
        <f t="shared" si="158"/>
        <v>113.7778787354118</v>
      </c>
      <c r="M651" s="7">
        <f t="shared" si="158"/>
        <v>98.094719243534911</v>
      </c>
      <c r="N651" s="7">
        <f t="shared" si="158"/>
        <v>111.61009070675182</v>
      </c>
      <c r="O651" s="7">
        <f t="shared" si="158"/>
        <v>96.225739434679383</v>
      </c>
      <c r="P651" s="7">
        <f t="shared" si="158"/>
        <v>82.961969398262184</v>
      </c>
      <c r="Q651" s="7">
        <f t="shared" si="157"/>
        <v>71.526479368967017</v>
      </c>
      <c r="R651" s="7">
        <f t="shared" si="157"/>
        <v>61.667258962471436</v>
      </c>
      <c r="S651" s="7">
        <f t="shared" si="157"/>
        <v>70.163699121773121</v>
      </c>
      <c r="T651" s="7">
        <f t="shared" si="157"/>
        <v>60.492324544419979</v>
      </c>
      <c r="U651" s="7">
        <f t="shared" si="157"/>
        <v>52.154053657240532</v>
      </c>
      <c r="W651" s="20">
        <v>100</v>
      </c>
      <c r="X651" s="7">
        <f t="shared" si="155"/>
        <v>87.890547012700083</v>
      </c>
      <c r="Y651" s="7">
        <f t="shared" si="155"/>
        <v>103.87831843691006</v>
      </c>
      <c r="Z651" s="7">
        <f t="shared" si="155"/>
        <v>91.768865449610146</v>
      </c>
      <c r="AA651" s="7">
        <f t="shared" si="155"/>
        <v>107.75663687382013</v>
      </c>
      <c r="AB651" s="7">
        <f t="shared" si="155"/>
        <v>123.74440829803011</v>
      </c>
      <c r="AC651" s="7">
        <f t="shared" si="155"/>
        <v>100</v>
      </c>
      <c r="AD651" s="7">
        <f t="shared" si="153"/>
        <v>115.98777142420998</v>
      </c>
      <c r="AE651" s="7">
        <f t="shared" si="153"/>
        <v>103.87831843691006</v>
      </c>
      <c r="AF651" s="7">
        <f t="shared" si="153"/>
        <v>119.86608986112005</v>
      </c>
      <c r="AG651" s="7">
        <f t="shared" si="165"/>
        <v>135.85386128533003</v>
      </c>
      <c r="AI651" s="17">
        <f t="shared" si="166"/>
        <v>0</v>
      </c>
      <c r="AJ651" s="17">
        <f t="shared" si="156"/>
        <v>0</v>
      </c>
      <c r="AK651" s="17">
        <f t="shared" si="156"/>
        <v>0</v>
      </c>
      <c r="AL651" s="17">
        <f t="shared" si="156"/>
        <v>0</v>
      </c>
      <c r="AM651" s="17">
        <f t="shared" si="156"/>
        <v>0</v>
      </c>
      <c r="AN651" s="17">
        <f t="shared" si="156"/>
        <v>2841.9029331868956</v>
      </c>
      <c r="AO651" s="17">
        <f t="shared" si="156"/>
        <v>0</v>
      </c>
      <c r="AP651" s="17">
        <f t="shared" si="154"/>
        <v>0</v>
      </c>
      <c r="AQ651" s="17">
        <f t="shared" si="154"/>
        <v>0</v>
      </c>
      <c r="AR651" s="17">
        <f t="shared" si="154"/>
        <v>0</v>
      </c>
      <c r="AT651">
        <v>1</v>
      </c>
      <c r="AU651">
        <v>0</v>
      </c>
      <c r="AV651">
        <v>1</v>
      </c>
      <c r="AW651">
        <v>0</v>
      </c>
      <c r="AX651">
        <v>0</v>
      </c>
      <c r="AY651">
        <v>0</v>
      </c>
      <c r="AZ651">
        <v>0</v>
      </c>
      <c r="BA651">
        <v>1</v>
      </c>
      <c r="BB651">
        <v>0</v>
      </c>
      <c r="BC651">
        <v>0</v>
      </c>
    </row>
    <row r="652" spans="3:55" x14ac:dyDescent="0.25">
      <c r="C652" s="17"/>
      <c r="D652" s="30">
        <f t="shared" si="159"/>
        <v>3375.7680769281687</v>
      </c>
      <c r="E652" s="17">
        <f t="shared" si="160"/>
        <v>-3117.3116335618074</v>
      </c>
      <c r="F652" s="30">
        <f t="shared" si="161"/>
        <v>258.45644336636133</v>
      </c>
      <c r="G652">
        <f t="shared" si="162"/>
        <v>4</v>
      </c>
      <c r="H652" s="31">
        <f t="shared" si="163"/>
        <v>9.7612754295987511E-4</v>
      </c>
      <c r="I652" s="30">
        <f t="shared" si="164"/>
        <v>1</v>
      </c>
      <c r="J652" s="2"/>
      <c r="K652" s="20">
        <v>100</v>
      </c>
      <c r="L652" s="7">
        <f t="shared" si="158"/>
        <v>113.7778787354118</v>
      </c>
      <c r="M652" s="7">
        <f t="shared" si="158"/>
        <v>98.094719243534911</v>
      </c>
      <c r="N652" s="7">
        <f t="shared" si="158"/>
        <v>111.61009070675182</v>
      </c>
      <c r="O652" s="7">
        <f t="shared" si="158"/>
        <v>96.225739434679383</v>
      </c>
      <c r="P652" s="7">
        <f t="shared" si="158"/>
        <v>82.961969398262184</v>
      </c>
      <c r="Q652" s="7">
        <f t="shared" si="157"/>
        <v>71.526479368967017</v>
      </c>
      <c r="R652" s="7">
        <f t="shared" si="157"/>
        <v>61.667258962471436</v>
      </c>
      <c r="S652" s="7">
        <f t="shared" si="157"/>
        <v>70.163699121773121</v>
      </c>
      <c r="T652" s="7">
        <f t="shared" si="157"/>
        <v>60.492324544419979</v>
      </c>
      <c r="U652" s="7">
        <f t="shared" si="157"/>
        <v>68.826883664381924</v>
      </c>
      <c r="W652" s="20">
        <v>100</v>
      </c>
      <c r="X652" s="7">
        <f t="shared" si="155"/>
        <v>87.890547012700083</v>
      </c>
      <c r="Y652" s="7">
        <f t="shared" si="155"/>
        <v>103.87831843691006</v>
      </c>
      <c r="Z652" s="7">
        <f t="shared" si="155"/>
        <v>91.768865449610146</v>
      </c>
      <c r="AA652" s="7">
        <f t="shared" si="155"/>
        <v>107.75663687382013</v>
      </c>
      <c r="AB652" s="7">
        <f t="shared" si="155"/>
        <v>123.74440829803011</v>
      </c>
      <c r="AC652" s="7">
        <f t="shared" si="155"/>
        <v>100</v>
      </c>
      <c r="AD652" s="7">
        <f t="shared" si="153"/>
        <v>115.98777142420998</v>
      </c>
      <c r="AE652" s="7">
        <f t="shared" si="153"/>
        <v>103.87831843691006</v>
      </c>
      <c r="AF652" s="7">
        <f t="shared" si="153"/>
        <v>119.86608986112005</v>
      </c>
      <c r="AG652" s="7">
        <f t="shared" si="165"/>
        <v>107.75663687382013</v>
      </c>
      <c r="AI652" s="17">
        <f t="shared" si="166"/>
        <v>0</v>
      </c>
      <c r="AJ652" s="17">
        <f t="shared" si="156"/>
        <v>0</v>
      </c>
      <c r="AK652" s="17">
        <f t="shared" si="156"/>
        <v>0</v>
      </c>
      <c r="AL652" s="17">
        <f t="shared" si="156"/>
        <v>0</v>
      </c>
      <c r="AM652" s="17">
        <f t="shared" si="156"/>
        <v>0</v>
      </c>
      <c r="AN652" s="17">
        <f t="shared" si="156"/>
        <v>2841.9029331868956</v>
      </c>
      <c r="AO652" s="17">
        <f t="shared" si="156"/>
        <v>0</v>
      </c>
      <c r="AP652" s="17">
        <f t="shared" si="154"/>
        <v>0</v>
      </c>
      <c r="AQ652" s="17">
        <f t="shared" si="154"/>
        <v>0</v>
      </c>
      <c r="AR652" s="17">
        <f t="shared" si="154"/>
        <v>0</v>
      </c>
      <c r="AT652">
        <v>1</v>
      </c>
      <c r="AU652">
        <v>0</v>
      </c>
      <c r="AV652">
        <v>1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0</v>
      </c>
      <c r="BC652">
        <v>1</v>
      </c>
    </row>
    <row r="653" spans="3:55" x14ac:dyDescent="0.25">
      <c r="C653" s="17"/>
      <c r="D653" s="30">
        <f t="shared" si="159"/>
        <v>3375.7680769281687</v>
      </c>
      <c r="E653" s="17">
        <f t="shared" si="160"/>
        <v>-3117.3116335618074</v>
      </c>
      <c r="F653" s="30">
        <f t="shared" si="161"/>
        <v>258.45644336636133</v>
      </c>
      <c r="G653">
        <f t="shared" si="162"/>
        <v>4</v>
      </c>
      <c r="H653" s="31">
        <f t="shared" si="163"/>
        <v>9.7612754295987511E-4</v>
      </c>
      <c r="I653" s="30">
        <f t="shared" si="164"/>
        <v>1</v>
      </c>
      <c r="J653" s="2"/>
      <c r="K653" s="20">
        <v>100</v>
      </c>
      <c r="L653" s="7">
        <f t="shared" si="158"/>
        <v>113.7778787354118</v>
      </c>
      <c r="M653" s="7">
        <f t="shared" si="158"/>
        <v>98.094719243534911</v>
      </c>
      <c r="N653" s="7">
        <f t="shared" si="158"/>
        <v>111.61009070675182</v>
      </c>
      <c r="O653" s="7">
        <f t="shared" si="158"/>
        <v>96.225739434679383</v>
      </c>
      <c r="P653" s="7">
        <f t="shared" si="158"/>
        <v>82.961969398262184</v>
      </c>
      <c r="Q653" s="7">
        <f t="shared" si="157"/>
        <v>71.526479368967017</v>
      </c>
      <c r="R653" s="7">
        <f t="shared" si="157"/>
        <v>61.667258962471436</v>
      </c>
      <c r="S653" s="7">
        <f t="shared" si="157"/>
        <v>70.163699121773121</v>
      </c>
      <c r="T653" s="7">
        <f t="shared" si="157"/>
        <v>79.830768503050223</v>
      </c>
      <c r="U653" s="7">
        <f t="shared" si="157"/>
        <v>68.826883664381924</v>
      </c>
      <c r="W653" s="20">
        <v>100</v>
      </c>
      <c r="X653" s="7">
        <f t="shared" si="155"/>
        <v>87.890547012700083</v>
      </c>
      <c r="Y653" s="7">
        <f t="shared" si="155"/>
        <v>103.87831843691006</v>
      </c>
      <c r="Z653" s="7">
        <f t="shared" si="155"/>
        <v>91.768865449610146</v>
      </c>
      <c r="AA653" s="7">
        <f t="shared" si="155"/>
        <v>107.75663687382013</v>
      </c>
      <c r="AB653" s="7">
        <f t="shared" si="155"/>
        <v>123.74440829803011</v>
      </c>
      <c r="AC653" s="7">
        <f t="shared" si="155"/>
        <v>100</v>
      </c>
      <c r="AD653" s="7">
        <f t="shared" si="153"/>
        <v>115.98777142420998</v>
      </c>
      <c r="AE653" s="7">
        <f t="shared" si="153"/>
        <v>103.87831843691006</v>
      </c>
      <c r="AF653" s="7">
        <f t="shared" si="153"/>
        <v>91.768865449610146</v>
      </c>
      <c r="AG653" s="7">
        <f t="shared" si="165"/>
        <v>107.75663687382013</v>
      </c>
      <c r="AI653" s="17">
        <f t="shared" si="166"/>
        <v>0</v>
      </c>
      <c r="AJ653" s="17">
        <f t="shared" si="156"/>
        <v>0</v>
      </c>
      <c r="AK653" s="17">
        <f t="shared" si="156"/>
        <v>0</v>
      </c>
      <c r="AL653" s="17">
        <f t="shared" si="156"/>
        <v>0</v>
      </c>
      <c r="AM653" s="17">
        <f t="shared" si="156"/>
        <v>0</v>
      </c>
      <c r="AN653" s="17">
        <f t="shared" si="156"/>
        <v>2841.9029331868956</v>
      </c>
      <c r="AO653" s="17">
        <f t="shared" si="156"/>
        <v>0</v>
      </c>
      <c r="AP653" s="17">
        <f t="shared" si="154"/>
        <v>0</v>
      </c>
      <c r="AQ653" s="17">
        <f t="shared" si="154"/>
        <v>0</v>
      </c>
      <c r="AR653" s="17">
        <f t="shared" si="154"/>
        <v>0</v>
      </c>
      <c r="AT653">
        <v>1</v>
      </c>
      <c r="AU653">
        <v>0</v>
      </c>
      <c r="AV653">
        <v>1</v>
      </c>
      <c r="AW653">
        <v>0</v>
      </c>
      <c r="AX653">
        <v>0</v>
      </c>
      <c r="AY653">
        <v>0</v>
      </c>
      <c r="AZ653">
        <v>0</v>
      </c>
      <c r="BA653">
        <v>1</v>
      </c>
      <c r="BB653">
        <v>1</v>
      </c>
      <c r="BC653">
        <v>0</v>
      </c>
    </row>
    <row r="654" spans="3:55" x14ac:dyDescent="0.25">
      <c r="C654" s="17"/>
      <c r="D654" s="30">
        <f t="shared" si="159"/>
        <v>994.37235097001303</v>
      </c>
      <c r="E654" s="17">
        <f t="shared" si="160"/>
        <v>-917.02450190521881</v>
      </c>
      <c r="F654" s="30">
        <f t="shared" si="161"/>
        <v>77.347849064794218</v>
      </c>
      <c r="G654">
        <f t="shared" si="162"/>
        <v>5</v>
      </c>
      <c r="H654" s="31">
        <f t="shared" si="163"/>
        <v>9.7656225800141683E-4</v>
      </c>
      <c r="I654" s="30">
        <f t="shared" si="164"/>
        <v>1</v>
      </c>
      <c r="J654" s="2"/>
      <c r="K654" s="20">
        <v>100</v>
      </c>
      <c r="L654" s="7">
        <f t="shared" si="158"/>
        <v>113.7778787354118</v>
      </c>
      <c r="M654" s="7">
        <f t="shared" si="158"/>
        <v>98.094719243534911</v>
      </c>
      <c r="N654" s="7">
        <f t="shared" si="158"/>
        <v>111.61009070675182</v>
      </c>
      <c r="O654" s="7">
        <f t="shared" si="158"/>
        <v>96.225739434679383</v>
      </c>
      <c r="P654" s="7">
        <f t="shared" si="158"/>
        <v>82.961969398262184</v>
      </c>
      <c r="Q654" s="7">
        <f t="shared" si="157"/>
        <v>71.526479368967017</v>
      </c>
      <c r="R654" s="7">
        <f t="shared" si="157"/>
        <v>61.667258962471436</v>
      </c>
      <c r="S654" s="7">
        <f t="shared" si="157"/>
        <v>70.163699121773121</v>
      </c>
      <c r="T654" s="7">
        <f t="shared" si="157"/>
        <v>79.830768503050223</v>
      </c>
      <c r="U654" s="7">
        <f t="shared" si="157"/>
        <v>90.829754980947811</v>
      </c>
      <c r="W654" s="20">
        <v>100</v>
      </c>
      <c r="X654" s="7">
        <f t="shared" si="155"/>
        <v>87.890547012700083</v>
      </c>
      <c r="Y654" s="7">
        <f t="shared" si="155"/>
        <v>103.87831843691006</v>
      </c>
      <c r="Z654" s="7">
        <f t="shared" si="155"/>
        <v>91.768865449610146</v>
      </c>
      <c r="AA654" s="7">
        <f t="shared" si="155"/>
        <v>107.75663687382013</v>
      </c>
      <c r="AB654" s="7">
        <f t="shared" si="155"/>
        <v>123.74440829803011</v>
      </c>
      <c r="AC654" s="7">
        <f t="shared" si="155"/>
        <v>100</v>
      </c>
      <c r="AD654" s="7">
        <f t="shared" si="153"/>
        <v>115.98777142420998</v>
      </c>
      <c r="AE654" s="7">
        <f t="shared" si="153"/>
        <v>103.87831843691006</v>
      </c>
      <c r="AF654" s="7">
        <f t="shared" si="153"/>
        <v>91.768865449610146</v>
      </c>
      <c r="AG654" s="7">
        <f t="shared" si="165"/>
        <v>79.659412462310229</v>
      </c>
      <c r="AI654" s="17">
        <f t="shared" si="166"/>
        <v>0</v>
      </c>
      <c r="AJ654" s="17">
        <f t="shared" si="156"/>
        <v>0</v>
      </c>
      <c r="AK654" s="17">
        <f t="shared" si="156"/>
        <v>0</v>
      </c>
      <c r="AL654" s="17">
        <f t="shared" si="156"/>
        <v>0</v>
      </c>
      <c r="AM654" s="17">
        <f t="shared" si="156"/>
        <v>0</v>
      </c>
      <c r="AN654" s="17">
        <f t="shared" si="156"/>
        <v>2841.9029331868956</v>
      </c>
      <c r="AO654" s="17">
        <f t="shared" si="156"/>
        <v>0</v>
      </c>
      <c r="AP654" s="17">
        <f t="shared" si="154"/>
        <v>0</v>
      </c>
      <c r="AQ654" s="17">
        <f t="shared" si="154"/>
        <v>0</v>
      </c>
      <c r="AR654" s="17">
        <f t="shared" si="154"/>
        <v>0</v>
      </c>
      <c r="AT654">
        <v>1</v>
      </c>
      <c r="AU654">
        <v>0</v>
      </c>
      <c r="AV654">
        <v>1</v>
      </c>
      <c r="AW654">
        <v>0</v>
      </c>
      <c r="AX654">
        <v>0</v>
      </c>
      <c r="AY654">
        <v>0</v>
      </c>
      <c r="AZ654">
        <v>0</v>
      </c>
      <c r="BA654">
        <v>1</v>
      </c>
      <c r="BB654">
        <v>1</v>
      </c>
      <c r="BC654">
        <v>1</v>
      </c>
    </row>
    <row r="655" spans="3:55" x14ac:dyDescent="0.25">
      <c r="C655" s="17"/>
      <c r="D655" s="30">
        <f t="shared" si="159"/>
        <v>4711.827138481257</v>
      </c>
      <c r="E655" s="17">
        <f t="shared" si="160"/>
        <v>-4784.5946342759471</v>
      </c>
      <c r="F655" s="30">
        <f t="shared" si="161"/>
        <v>-72.767495794690149</v>
      </c>
      <c r="G655">
        <f t="shared" si="162"/>
        <v>3</v>
      </c>
      <c r="H655" s="31">
        <f t="shared" si="163"/>
        <v>9.7569302143100045E-4</v>
      </c>
      <c r="I655" s="30">
        <f t="shared" si="164"/>
        <v>1</v>
      </c>
      <c r="J655" s="2"/>
      <c r="K655" s="20">
        <v>100</v>
      </c>
      <c r="L655" s="7">
        <f t="shared" si="158"/>
        <v>113.7778787354118</v>
      </c>
      <c r="M655" s="7">
        <f t="shared" si="158"/>
        <v>98.094719243534911</v>
      </c>
      <c r="N655" s="7">
        <f t="shared" si="158"/>
        <v>111.61009070675182</v>
      </c>
      <c r="O655" s="7">
        <f t="shared" si="158"/>
        <v>96.225739434679383</v>
      </c>
      <c r="P655" s="7">
        <f t="shared" si="158"/>
        <v>82.961969398262184</v>
      </c>
      <c r="Q655" s="7">
        <f t="shared" si="157"/>
        <v>71.526479368967017</v>
      </c>
      <c r="R655" s="7">
        <f t="shared" si="157"/>
        <v>81.381310960132637</v>
      </c>
      <c r="S655" s="7">
        <f t="shared" si="157"/>
        <v>70.163699121773121</v>
      </c>
      <c r="T655" s="7">
        <f t="shared" si="157"/>
        <v>60.492324544419979</v>
      </c>
      <c r="U655" s="7">
        <f t="shared" si="157"/>
        <v>52.154053657240532</v>
      </c>
      <c r="W655" s="20">
        <v>100</v>
      </c>
      <c r="X655" s="7">
        <f t="shared" si="155"/>
        <v>87.890547012700083</v>
      </c>
      <c r="Y655" s="7">
        <f t="shared" si="155"/>
        <v>103.87831843691006</v>
      </c>
      <c r="Z655" s="7">
        <f t="shared" si="155"/>
        <v>91.768865449610146</v>
      </c>
      <c r="AA655" s="7">
        <f t="shared" si="155"/>
        <v>107.75663687382013</v>
      </c>
      <c r="AB655" s="7">
        <f t="shared" si="155"/>
        <v>123.74440829803011</v>
      </c>
      <c r="AC655" s="7">
        <f t="shared" si="155"/>
        <v>100</v>
      </c>
      <c r="AD655" s="7">
        <f t="shared" si="153"/>
        <v>87.890547012700083</v>
      </c>
      <c r="AE655" s="7">
        <f t="shared" si="153"/>
        <v>103.87831843691006</v>
      </c>
      <c r="AF655" s="7">
        <f t="shared" si="153"/>
        <v>119.86608986112005</v>
      </c>
      <c r="AG655" s="7">
        <f t="shared" si="165"/>
        <v>135.85386128533003</v>
      </c>
      <c r="AI655" s="17">
        <f t="shared" si="166"/>
        <v>0</v>
      </c>
      <c r="AJ655" s="17">
        <f t="shared" si="156"/>
        <v>0</v>
      </c>
      <c r="AK655" s="17">
        <f t="shared" si="156"/>
        <v>0</v>
      </c>
      <c r="AL655" s="17">
        <f t="shared" si="156"/>
        <v>0</v>
      </c>
      <c r="AM655" s="17">
        <f t="shared" si="156"/>
        <v>0</v>
      </c>
      <c r="AN655" s="17">
        <f t="shared" si="156"/>
        <v>2841.9029331868956</v>
      </c>
      <c r="AO655" s="17">
        <f t="shared" si="156"/>
        <v>0</v>
      </c>
      <c r="AP655" s="17">
        <f t="shared" si="154"/>
        <v>0</v>
      </c>
      <c r="AQ655" s="17">
        <f t="shared" si="154"/>
        <v>0</v>
      </c>
      <c r="AR655" s="17">
        <f t="shared" si="154"/>
        <v>0</v>
      </c>
      <c r="AT655">
        <v>1</v>
      </c>
      <c r="AU655">
        <v>0</v>
      </c>
      <c r="AV655">
        <v>1</v>
      </c>
      <c r="AW655">
        <v>0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</row>
    <row r="656" spans="3:55" x14ac:dyDescent="0.25">
      <c r="C656" s="17"/>
      <c r="D656" s="30">
        <f t="shared" si="159"/>
        <v>3375.7680769281687</v>
      </c>
      <c r="E656" s="17">
        <f t="shared" si="160"/>
        <v>-3117.3116335618074</v>
      </c>
      <c r="F656" s="30">
        <f t="shared" si="161"/>
        <v>258.45644336636133</v>
      </c>
      <c r="G656">
        <f t="shared" si="162"/>
        <v>4</v>
      </c>
      <c r="H656" s="31">
        <f t="shared" si="163"/>
        <v>9.7612754295987511E-4</v>
      </c>
      <c r="I656" s="30">
        <f t="shared" si="164"/>
        <v>1</v>
      </c>
      <c r="J656" s="2"/>
      <c r="K656" s="20">
        <v>100</v>
      </c>
      <c r="L656" s="7">
        <f t="shared" si="158"/>
        <v>113.7778787354118</v>
      </c>
      <c r="M656" s="7">
        <f t="shared" si="158"/>
        <v>98.094719243534911</v>
      </c>
      <c r="N656" s="7">
        <f t="shared" si="158"/>
        <v>111.61009070675182</v>
      </c>
      <c r="O656" s="7">
        <f t="shared" si="158"/>
        <v>96.225739434679383</v>
      </c>
      <c r="P656" s="7">
        <f t="shared" si="158"/>
        <v>82.961969398262184</v>
      </c>
      <c r="Q656" s="7">
        <f t="shared" si="157"/>
        <v>71.526479368967017</v>
      </c>
      <c r="R656" s="7">
        <f t="shared" si="157"/>
        <v>81.381310960132637</v>
      </c>
      <c r="S656" s="7">
        <f t="shared" si="157"/>
        <v>70.163699121773121</v>
      </c>
      <c r="T656" s="7">
        <f t="shared" si="157"/>
        <v>60.492324544419979</v>
      </c>
      <c r="U656" s="7">
        <f t="shared" si="157"/>
        <v>68.826883664381924</v>
      </c>
      <c r="W656" s="20">
        <v>100</v>
      </c>
      <c r="X656" s="7">
        <f t="shared" si="155"/>
        <v>87.890547012700083</v>
      </c>
      <c r="Y656" s="7">
        <f t="shared" si="155"/>
        <v>103.87831843691006</v>
      </c>
      <c r="Z656" s="7">
        <f t="shared" si="155"/>
        <v>91.768865449610146</v>
      </c>
      <c r="AA656" s="7">
        <f t="shared" si="155"/>
        <v>107.75663687382013</v>
      </c>
      <c r="AB656" s="7">
        <f t="shared" si="155"/>
        <v>123.74440829803011</v>
      </c>
      <c r="AC656" s="7">
        <f t="shared" si="155"/>
        <v>100</v>
      </c>
      <c r="AD656" s="7">
        <f t="shared" si="153"/>
        <v>87.890547012700083</v>
      </c>
      <c r="AE656" s="7">
        <f t="shared" si="153"/>
        <v>103.87831843691006</v>
      </c>
      <c r="AF656" s="7">
        <f t="shared" si="153"/>
        <v>119.86608986112005</v>
      </c>
      <c r="AG656" s="7">
        <f t="shared" si="165"/>
        <v>107.75663687382013</v>
      </c>
      <c r="AI656" s="17">
        <f t="shared" si="166"/>
        <v>0</v>
      </c>
      <c r="AJ656" s="17">
        <f t="shared" si="156"/>
        <v>0</v>
      </c>
      <c r="AK656" s="17">
        <f t="shared" si="156"/>
        <v>0</v>
      </c>
      <c r="AL656" s="17">
        <f t="shared" si="156"/>
        <v>0</v>
      </c>
      <c r="AM656" s="17">
        <f t="shared" si="156"/>
        <v>0</v>
      </c>
      <c r="AN656" s="17">
        <f t="shared" si="156"/>
        <v>2841.9029331868956</v>
      </c>
      <c r="AO656" s="17">
        <f t="shared" si="156"/>
        <v>0</v>
      </c>
      <c r="AP656" s="17">
        <f t="shared" si="154"/>
        <v>0</v>
      </c>
      <c r="AQ656" s="17">
        <f t="shared" si="154"/>
        <v>0</v>
      </c>
      <c r="AR656" s="17">
        <f t="shared" si="154"/>
        <v>0</v>
      </c>
      <c r="AT656">
        <v>1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1</v>
      </c>
      <c r="BA656">
        <v>0</v>
      </c>
      <c r="BB656">
        <v>0</v>
      </c>
      <c r="BC656">
        <v>1</v>
      </c>
    </row>
    <row r="657" spans="3:55" x14ac:dyDescent="0.25">
      <c r="C657" s="17"/>
      <c r="D657" s="30">
        <f t="shared" si="159"/>
        <v>3375.7680769281687</v>
      </c>
      <c r="E657" s="17">
        <f t="shared" si="160"/>
        <v>-3117.3116335618074</v>
      </c>
      <c r="F657" s="30">
        <f t="shared" si="161"/>
        <v>258.45644336636133</v>
      </c>
      <c r="G657">
        <f t="shared" si="162"/>
        <v>4</v>
      </c>
      <c r="H657" s="31">
        <f t="shared" si="163"/>
        <v>9.7612754295987511E-4</v>
      </c>
      <c r="I657" s="30">
        <f t="shared" si="164"/>
        <v>1</v>
      </c>
      <c r="J657" s="2"/>
      <c r="K657" s="20">
        <v>100</v>
      </c>
      <c r="L657" s="7">
        <f t="shared" si="158"/>
        <v>113.7778787354118</v>
      </c>
      <c r="M657" s="7">
        <f t="shared" si="158"/>
        <v>98.094719243534911</v>
      </c>
      <c r="N657" s="7">
        <f t="shared" si="158"/>
        <v>111.61009070675182</v>
      </c>
      <c r="O657" s="7">
        <f t="shared" si="158"/>
        <v>96.225739434679383</v>
      </c>
      <c r="P657" s="7">
        <f t="shared" si="158"/>
        <v>82.961969398262184</v>
      </c>
      <c r="Q657" s="7">
        <f t="shared" si="157"/>
        <v>71.526479368967017</v>
      </c>
      <c r="R657" s="7">
        <f t="shared" si="157"/>
        <v>81.381310960132637</v>
      </c>
      <c r="S657" s="7">
        <f t="shared" si="157"/>
        <v>70.163699121773121</v>
      </c>
      <c r="T657" s="7">
        <f t="shared" si="157"/>
        <v>79.830768503050223</v>
      </c>
      <c r="U657" s="7">
        <f t="shared" si="157"/>
        <v>68.826883664381924</v>
      </c>
      <c r="W657" s="20">
        <v>100</v>
      </c>
      <c r="X657" s="7">
        <f t="shared" si="155"/>
        <v>87.890547012700083</v>
      </c>
      <c r="Y657" s="7">
        <f t="shared" si="155"/>
        <v>103.87831843691006</v>
      </c>
      <c r="Z657" s="7">
        <f t="shared" si="155"/>
        <v>91.768865449610146</v>
      </c>
      <c r="AA657" s="7">
        <f t="shared" si="155"/>
        <v>107.75663687382013</v>
      </c>
      <c r="AB657" s="7">
        <f t="shared" si="155"/>
        <v>123.74440829803011</v>
      </c>
      <c r="AC657" s="7">
        <f t="shared" si="155"/>
        <v>100</v>
      </c>
      <c r="AD657" s="7">
        <f t="shared" si="153"/>
        <v>87.890547012700083</v>
      </c>
      <c r="AE657" s="7">
        <f t="shared" si="153"/>
        <v>103.87831843691006</v>
      </c>
      <c r="AF657" s="7">
        <f t="shared" si="153"/>
        <v>91.768865449610146</v>
      </c>
      <c r="AG657" s="7">
        <f t="shared" si="165"/>
        <v>107.75663687382013</v>
      </c>
      <c r="AI657" s="17">
        <f t="shared" si="166"/>
        <v>0</v>
      </c>
      <c r="AJ657" s="17">
        <f t="shared" si="156"/>
        <v>0</v>
      </c>
      <c r="AK657" s="17">
        <f t="shared" si="156"/>
        <v>0</v>
      </c>
      <c r="AL657" s="17">
        <f t="shared" si="156"/>
        <v>0</v>
      </c>
      <c r="AM657" s="17">
        <f t="shared" si="156"/>
        <v>0</v>
      </c>
      <c r="AN657" s="17">
        <f t="shared" si="156"/>
        <v>2841.9029331868956</v>
      </c>
      <c r="AO657" s="17">
        <f t="shared" si="156"/>
        <v>0</v>
      </c>
      <c r="AP657" s="17">
        <f t="shared" si="154"/>
        <v>0</v>
      </c>
      <c r="AQ657" s="17">
        <f t="shared" si="154"/>
        <v>0</v>
      </c>
      <c r="AR657" s="17">
        <f t="shared" si="154"/>
        <v>0</v>
      </c>
      <c r="AT657">
        <v>1</v>
      </c>
      <c r="AU657">
        <v>0</v>
      </c>
      <c r="AV657">
        <v>1</v>
      </c>
      <c r="AW657">
        <v>0</v>
      </c>
      <c r="AX657">
        <v>0</v>
      </c>
      <c r="AY657">
        <v>0</v>
      </c>
      <c r="AZ657">
        <v>1</v>
      </c>
      <c r="BA657">
        <v>0</v>
      </c>
      <c r="BB657">
        <v>1</v>
      </c>
      <c r="BC657">
        <v>0</v>
      </c>
    </row>
    <row r="658" spans="3:55" x14ac:dyDescent="0.25">
      <c r="C658" s="17"/>
      <c r="D658" s="30">
        <f t="shared" si="159"/>
        <v>994.37235097001303</v>
      </c>
      <c r="E658" s="17">
        <f t="shared" si="160"/>
        <v>-917.02450190521881</v>
      </c>
      <c r="F658" s="30">
        <f t="shared" si="161"/>
        <v>77.347849064794218</v>
      </c>
      <c r="G658">
        <f t="shared" si="162"/>
        <v>5</v>
      </c>
      <c r="H658" s="31">
        <f t="shared" si="163"/>
        <v>9.7656225800141683E-4</v>
      </c>
      <c r="I658" s="30">
        <f t="shared" si="164"/>
        <v>1</v>
      </c>
      <c r="J658" s="2"/>
      <c r="K658" s="20">
        <v>100</v>
      </c>
      <c r="L658" s="7">
        <f t="shared" si="158"/>
        <v>113.7778787354118</v>
      </c>
      <c r="M658" s="7">
        <f t="shared" si="158"/>
        <v>98.094719243534911</v>
      </c>
      <c r="N658" s="7">
        <f t="shared" si="158"/>
        <v>111.61009070675182</v>
      </c>
      <c r="O658" s="7">
        <f t="shared" si="158"/>
        <v>96.225739434679383</v>
      </c>
      <c r="P658" s="7">
        <f t="shared" si="158"/>
        <v>82.961969398262184</v>
      </c>
      <c r="Q658" s="7">
        <f t="shared" si="157"/>
        <v>71.526479368967017</v>
      </c>
      <c r="R658" s="7">
        <f t="shared" si="157"/>
        <v>81.381310960132637</v>
      </c>
      <c r="S658" s="7">
        <f t="shared" si="157"/>
        <v>70.163699121773121</v>
      </c>
      <c r="T658" s="7">
        <f t="shared" si="157"/>
        <v>79.830768503050223</v>
      </c>
      <c r="U658" s="7">
        <f t="shared" si="157"/>
        <v>90.829754980947811</v>
      </c>
      <c r="W658" s="20">
        <v>100</v>
      </c>
      <c r="X658" s="7">
        <f t="shared" si="155"/>
        <v>87.890547012700083</v>
      </c>
      <c r="Y658" s="7">
        <f t="shared" si="155"/>
        <v>103.87831843691006</v>
      </c>
      <c r="Z658" s="7">
        <f t="shared" si="155"/>
        <v>91.768865449610146</v>
      </c>
      <c r="AA658" s="7">
        <f t="shared" si="155"/>
        <v>107.75663687382013</v>
      </c>
      <c r="AB658" s="7">
        <f t="shared" si="155"/>
        <v>123.74440829803011</v>
      </c>
      <c r="AC658" s="7">
        <f t="shared" si="155"/>
        <v>100</v>
      </c>
      <c r="AD658" s="7">
        <f t="shared" si="153"/>
        <v>87.890547012700083</v>
      </c>
      <c r="AE658" s="7">
        <f t="shared" si="153"/>
        <v>103.87831843691006</v>
      </c>
      <c r="AF658" s="7">
        <f t="shared" si="153"/>
        <v>91.768865449610146</v>
      </c>
      <c r="AG658" s="7">
        <f t="shared" si="165"/>
        <v>79.659412462310229</v>
      </c>
      <c r="AI658" s="17">
        <f t="shared" si="166"/>
        <v>0</v>
      </c>
      <c r="AJ658" s="17">
        <f t="shared" si="156"/>
        <v>0</v>
      </c>
      <c r="AK658" s="17">
        <f t="shared" si="156"/>
        <v>0</v>
      </c>
      <c r="AL658" s="17">
        <f t="shared" si="156"/>
        <v>0</v>
      </c>
      <c r="AM658" s="17">
        <f t="shared" si="156"/>
        <v>0</v>
      </c>
      <c r="AN658" s="17">
        <f t="shared" si="156"/>
        <v>2841.9029331868956</v>
      </c>
      <c r="AO658" s="17">
        <f t="shared" si="156"/>
        <v>0</v>
      </c>
      <c r="AP658" s="17">
        <f t="shared" si="154"/>
        <v>0</v>
      </c>
      <c r="AQ658" s="17">
        <f t="shared" si="154"/>
        <v>0</v>
      </c>
      <c r="AR658" s="17">
        <f t="shared" si="154"/>
        <v>0</v>
      </c>
      <c r="AT658">
        <v>1</v>
      </c>
      <c r="AU658">
        <v>0</v>
      </c>
      <c r="AV658">
        <v>1</v>
      </c>
      <c r="AW658">
        <v>0</v>
      </c>
      <c r="AX658">
        <v>0</v>
      </c>
      <c r="AY658">
        <v>0</v>
      </c>
      <c r="AZ658">
        <v>1</v>
      </c>
      <c r="BA658">
        <v>0</v>
      </c>
      <c r="BB658">
        <v>1</v>
      </c>
      <c r="BC658">
        <v>1</v>
      </c>
    </row>
    <row r="659" spans="3:55" x14ac:dyDescent="0.25">
      <c r="C659" s="17"/>
      <c r="D659" s="30">
        <f t="shared" si="159"/>
        <v>3375.7680769281687</v>
      </c>
      <c r="E659" s="17">
        <f t="shared" si="160"/>
        <v>-3117.3116335618074</v>
      </c>
      <c r="F659" s="30">
        <f t="shared" si="161"/>
        <v>258.45644336636133</v>
      </c>
      <c r="G659">
        <f t="shared" si="162"/>
        <v>4</v>
      </c>
      <c r="H659" s="31">
        <f t="shared" si="163"/>
        <v>9.7612754295987511E-4</v>
      </c>
      <c r="I659" s="30">
        <f t="shared" si="164"/>
        <v>1</v>
      </c>
      <c r="J659" s="2"/>
      <c r="K659" s="20">
        <v>100</v>
      </c>
      <c r="L659" s="7">
        <f t="shared" si="158"/>
        <v>113.7778787354118</v>
      </c>
      <c r="M659" s="7">
        <f t="shared" si="158"/>
        <v>98.094719243534911</v>
      </c>
      <c r="N659" s="7">
        <f t="shared" si="158"/>
        <v>111.61009070675182</v>
      </c>
      <c r="O659" s="7">
        <f t="shared" si="158"/>
        <v>96.225739434679383</v>
      </c>
      <c r="P659" s="7">
        <f t="shared" si="158"/>
        <v>82.961969398262184</v>
      </c>
      <c r="Q659" s="7">
        <f t="shared" si="157"/>
        <v>71.526479368967017</v>
      </c>
      <c r="R659" s="7">
        <f t="shared" si="157"/>
        <v>81.381310960132637</v>
      </c>
      <c r="S659" s="7">
        <f t="shared" si="157"/>
        <v>92.593929297508112</v>
      </c>
      <c r="T659" s="7">
        <f t="shared" si="157"/>
        <v>79.830768503050223</v>
      </c>
      <c r="U659" s="7">
        <f t="shared" si="157"/>
        <v>68.826883664381924</v>
      </c>
      <c r="W659" s="20">
        <v>100</v>
      </c>
      <c r="X659" s="7">
        <f t="shared" si="155"/>
        <v>87.890547012700083</v>
      </c>
      <c r="Y659" s="7">
        <f t="shared" si="155"/>
        <v>103.87831843691006</v>
      </c>
      <c r="Z659" s="7">
        <f t="shared" si="155"/>
        <v>91.768865449610146</v>
      </c>
      <c r="AA659" s="7">
        <f t="shared" si="155"/>
        <v>107.75663687382013</v>
      </c>
      <c r="AB659" s="7">
        <f t="shared" si="155"/>
        <v>123.74440829803011</v>
      </c>
      <c r="AC659" s="7">
        <f t="shared" si="155"/>
        <v>100</v>
      </c>
      <c r="AD659" s="7">
        <f t="shared" si="153"/>
        <v>87.890547012700083</v>
      </c>
      <c r="AE659" s="7">
        <f t="shared" si="153"/>
        <v>75.781094025400165</v>
      </c>
      <c r="AF659" s="7">
        <f t="shared" si="153"/>
        <v>91.768865449610146</v>
      </c>
      <c r="AG659" s="7">
        <f t="shared" si="165"/>
        <v>107.75663687382013</v>
      </c>
      <c r="AI659" s="17">
        <f t="shared" si="166"/>
        <v>0</v>
      </c>
      <c r="AJ659" s="17">
        <f t="shared" si="156"/>
        <v>0</v>
      </c>
      <c r="AK659" s="17">
        <f t="shared" si="156"/>
        <v>0</v>
      </c>
      <c r="AL659" s="17">
        <f t="shared" si="156"/>
        <v>0</v>
      </c>
      <c r="AM659" s="17">
        <f t="shared" si="156"/>
        <v>0</v>
      </c>
      <c r="AN659" s="17">
        <f t="shared" si="156"/>
        <v>2841.9029331868956</v>
      </c>
      <c r="AO659" s="17">
        <f t="shared" si="156"/>
        <v>0</v>
      </c>
      <c r="AP659" s="17">
        <f t="shared" si="154"/>
        <v>0</v>
      </c>
      <c r="AQ659" s="17">
        <f t="shared" si="154"/>
        <v>0</v>
      </c>
      <c r="AR659" s="17">
        <f t="shared" si="154"/>
        <v>0</v>
      </c>
      <c r="AT659">
        <v>1</v>
      </c>
      <c r="AU659">
        <v>0</v>
      </c>
      <c r="AV659">
        <v>1</v>
      </c>
      <c r="AW659">
        <v>0</v>
      </c>
      <c r="AX659">
        <v>0</v>
      </c>
      <c r="AY659">
        <v>0</v>
      </c>
      <c r="AZ659">
        <v>1</v>
      </c>
      <c r="BA659">
        <v>1</v>
      </c>
      <c r="BB659">
        <v>0</v>
      </c>
      <c r="BC659">
        <v>0</v>
      </c>
    </row>
    <row r="660" spans="3:55" x14ac:dyDescent="0.25">
      <c r="C660" s="17"/>
      <c r="D660" s="30">
        <f t="shared" si="159"/>
        <v>994.37235097001303</v>
      </c>
      <c r="E660" s="17">
        <f t="shared" si="160"/>
        <v>-917.02450190521881</v>
      </c>
      <c r="F660" s="30">
        <f t="shared" si="161"/>
        <v>77.347849064794218</v>
      </c>
      <c r="G660">
        <f t="shared" si="162"/>
        <v>5</v>
      </c>
      <c r="H660" s="31">
        <f t="shared" si="163"/>
        <v>9.7656225800141683E-4</v>
      </c>
      <c r="I660" s="30">
        <f t="shared" si="164"/>
        <v>1</v>
      </c>
      <c r="J660" s="2"/>
      <c r="K660" s="20">
        <v>100</v>
      </c>
      <c r="L660" s="7">
        <f t="shared" si="158"/>
        <v>113.7778787354118</v>
      </c>
      <c r="M660" s="7">
        <f t="shared" si="158"/>
        <v>98.094719243534911</v>
      </c>
      <c r="N660" s="7">
        <f t="shared" si="158"/>
        <v>111.61009070675182</v>
      </c>
      <c r="O660" s="7">
        <f t="shared" si="158"/>
        <v>96.225739434679383</v>
      </c>
      <c r="P660" s="7">
        <f t="shared" si="158"/>
        <v>82.961969398262184</v>
      </c>
      <c r="Q660" s="7">
        <f t="shared" si="157"/>
        <v>71.526479368967017</v>
      </c>
      <c r="R660" s="7">
        <f t="shared" si="157"/>
        <v>81.381310960132637</v>
      </c>
      <c r="S660" s="7">
        <f t="shared" si="157"/>
        <v>92.593929297508112</v>
      </c>
      <c r="T660" s="7">
        <f t="shared" si="157"/>
        <v>79.830768503050223</v>
      </c>
      <c r="U660" s="7">
        <f t="shared" si="157"/>
        <v>90.829754980947811</v>
      </c>
      <c r="W660" s="20">
        <v>100</v>
      </c>
      <c r="X660" s="7">
        <f t="shared" si="155"/>
        <v>87.890547012700083</v>
      </c>
      <c r="Y660" s="7">
        <f t="shared" si="155"/>
        <v>103.87831843691006</v>
      </c>
      <c r="Z660" s="7">
        <f t="shared" si="155"/>
        <v>91.768865449610146</v>
      </c>
      <c r="AA660" s="7">
        <f t="shared" si="155"/>
        <v>107.75663687382013</v>
      </c>
      <c r="AB660" s="7">
        <f t="shared" si="155"/>
        <v>123.74440829803011</v>
      </c>
      <c r="AC660" s="7">
        <f t="shared" si="155"/>
        <v>100</v>
      </c>
      <c r="AD660" s="7">
        <f t="shared" si="153"/>
        <v>87.890547012700083</v>
      </c>
      <c r="AE660" s="7">
        <f t="shared" si="153"/>
        <v>75.781094025400165</v>
      </c>
      <c r="AF660" s="7">
        <f t="shared" si="153"/>
        <v>91.768865449610146</v>
      </c>
      <c r="AG660" s="7">
        <f t="shared" si="165"/>
        <v>79.659412462310229</v>
      </c>
      <c r="AI660" s="17">
        <f t="shared" si="166"/>
        <v>0</v>
      </c>
      <c r="AJ660" s="17">
        <f t="shared" si="156"/>
        <v>0</v>
      </c>
      <c r="AK660" s="17">
        <f t="shared" si="156"/>
        <v>0</v>
      </c>
      <c r="AL660" s="17">
        <f t="shared" si="156"/>
        <v>0</v>
      </c>
      <c r="AM660" s="17">
        <f t="shared" si="156"/>
        <v>0</v>
      </c>
      <c r="AN660" s="17">
        <f t="shared" si="156"/>
        <v>2841.9029331868956</v>
      </c>
      <c r="AO660" s="17">
        <f t="shared" si="156"/>
        <v>0</v>
      </c>
      <c r="AP660" s="17">
        <f t="shared" si="154"/>
        <v>0</v>
      </c>
      <c r="AQ660" s="17">
        <f t="shared" si="154"/>
        <v>0</v>
      </c>
      <c r="AR660" s="17">
        <f t="shared" si="154"/>
        <v>0</v>
      </c>
      <c r="AT660">
        <v>1</v>
      </c>
      <c r="AU660">
        <v>0</v>
      </c>
      <c r="AV660">
        <v>1</v>
      </c>
      <c r="AW660">
        <v>0</v>
      </c>
      <c r="AX660">
        <v>0</v>
      </c>
      <c r="AY660">
        <v>0</v>
      </c>
      <c r="AZ660">
        <v>1</v>
      </c>
      <c r="BA660">
        <v>1</v>
      </c>
      <c r="BB660">
        <v>0</v>
      </c>
      <c r="BC660">
        <v>1</v>
      </c>
    </row>
    <row r="661" spans="3:55" x14ac:dyDescent="0.25">
      <c r="C661" s="17"/>
      <c r="D661" s="30">
        <f t="shared" si="159"/>
        <v>466.82450585020433</v>
      </c>
      <c r="E661" s="17">
        <f t="shared" si="160"/>
        <v>-917.02450190521881</v>
      </c>
      <c r="F661" s="30">
        <f t="shared" si="161"/>
        <v>-450.19999605501448</v>
      </c>
      <c r="G661">
        <f t="shared" si="162"/>
        <v>5</v>
      </c>
      <c r="H661" s="31">
        <f t="shared" si="163"/>
        <v>9.7656225800141683E-4</v>
      </c>
      <c r="I661" s="30">
        <f t="shared" si="164"/>
        <v>2</v>
      </c>
      <c r="J661" s="2"/>
      <c r="K661" s="20">
        <v>100</v>
      </c>
      <c r="L661" s="7">
        <f t="shared" si="158"/>
        <v>113.7778787354118</v>
      </c>
      <c r="M661" s="7">
        <f t="shared" si="158"/>
        <v>98.094719243534911</v>
      </c>
      <c r="N661" s="7">
        <f t="shared" si="158"/>
        <v>111.61009070675182</v>
      </c>
      <c r="O661" s="7">
        <f t="shared" si="158"/>
        <v>96.225739434679383</v>
      </c>
      <c r="P661" s="7">
        <f t="shared" si="158"/>
        <v>82.961969398262184</v>
      </c>
      <c r="Q661" s="7">
        <f t="shared" si="157"/>
        <v>71.526479368967017</v>
      </c>
      <c r="R661" s="7">
        <f t="shared" si="157"/>
        <v>81.381310960132637</v>
      </c>
      <c r="S661" s="7">
        <f t="shared" si="157"/>
        <v>92.593929297508112</v>
      </c>
      <c r="T661" s="7">
        <f t="shared" si="157"/>
        <v>105.35140859247173</v>
      </c>
      <c r="U661" s="7">
        <f t="shared" si="157"/>
        <v>90.829754980947811</v>
      </c>
      <c r="W661" s="20">
        <v>100</v>
      </c>
      <c r="X661" s="7">
        <f t="shared" si="155"/>
        <v>87.890547012700083</v>
      </c>
      <c r="Y661" s="7">
        <f t="shared" si="155"/>
        <v>103.87831843691006</v>
      </c>
      <c r="Z661" s="7">
        <f t="shared" si="155"/>
        <v>91.768865449610146</v>
      </c>
      <c r="AA661" s="7">
        <f t="shared" si="155"/>
        <v>107.75663687382013</v>
      </c>
      <c r="AB661" s="7">
        <f t="shared" si="155"/>
        <v>123.74440829803011</v>
      </c>
      <c r="AC661" s="7">
        <f t="shared" si="155"/>
        <v>100</v>
      </c>
      <c r="AD661" s="7">
        <f t="shared" si="153"/>
        <v>87.890547012700083</v>
      </c>
      <c r="AE661" s="7">
        <f t="shared" si="153"/>
        <v>75.781094025400165</v>
      </c>
      <c r="AF661" s="7">
        <f t="shared" si="153"/>
        <v>100</v>
      </c>
      <c r="AG661" s="7">
        <f t="shared" si="165"/>
        <v>115.98777142420998</v>
      </c>
      <c r="AI661" s="17">
        <f t="shared" si="166"/>
        <v>0</v>
      </c>
      <c r="AJ661" s="17">
        <f t="shared" si="156"/>
        <v>0</v>
      </c>
      <c r="AK661" s="17">
        <f t="shared" si="156"/>
        <v>0</v>
      </c>
      <c r="AL661" s="17">
        <f t="shared" si="156"/>
        <v>0</v>
      </c>
      <c r="AM661" s="17">
        <f t="shared" si="156"/>
        <v>0</v>
      </c>
      <c r="AN661" s="17">
        <f t="shared" si="156"/>
        <v>2841.9029331868956</v>
      </c>
      <c r="AO661" s="17">
        <f t="shared" si="156"/>
        <v>0</v>
      </c>
      <c r="AP661" s="17">
        <f t="shared" si="154"/>
        <v>0</v>
      </c>
      <c r="AQ661" s="17">
        <f t="shared" si="154"/>
        <v>-3827.2437884890828</v>
      </c>
      <c r="AR661" s="17">
        <f t="shared" si="154"/>
        <v>0</v>
      </c>
      <c r="AT661">
        <v>1</v>
      </c>
      <c r="AU661">
        <v>0</v>
      </c>
      <c r="AV661">
        <v>1</v>
      </c>
      <c r="AW661">
        <v>0</v>
      </c>
      <c r="AX661">
        <v>0</v>
      </c>
      <c r="AY661">
        <v>0</v>
      </c>
      <c r="AZ661">
        <v>1</v>
      </c>
      <c r="BA661">
        <v>1</v>
      </c>
      <c r="BB661">
        <v>1</v>
      </c>
      <c r="BC661">
        <v>0</v>
      </c>
    </row>
    <row r="662" spans="3:55" x14ac:dyDescent="0.25">
      <c r="C662" s="17"/>
      <c r="D662" s="30">
        <f t="shared" si="159"/>
        <v>-2436.8597874940838</v>
      </c>
      <c r="E662" s="17">
        <f t="shared" si="160"/>
        <v>1986.6597914390695</v>
      </c>
      <c r="F662" s="30">
        <f t="shared" si="161"/>
        <v>-450.19999605501425</v>
      </c>
      <c r="G662">
        <f t="shared" si="162"/>
        <v>6</v>
      </c>
      <c r="H662" s="31">
        <f t="shared" si="163"/>
        <v>9.7699716664180632E-4</v>
      </c>
      <c r="I662" s="30">
        <f t="shared" si="164"/>
        <v>2</v>
      </c>
      <c r="J662" s="2"/>
      <c r="K662" s="20">
        <v>100</v>
      </c>
      <c r="L662" s="7">
        <f t="shared" si="158"/>
        <v>113.7778787354118</v>
      </c>
      <c r="M662" s="7">
        <f t="shared" si="158"/>
        <v>98.094719243534911</v>
      </c>
      <c r="N662" s="7">
        <f t="shared" si="158"/>
        <v>111.61009070675182</v>
      </c>
      <c r="O662" s="7">
        <f t="shared" si="158"/>
        <v>96.225739434679383</v>
      </c>
      <c r="P662" s="7">
        <f t="shared" si="158"/>
        <v>82.961969398262184</v>
      </c>
      <c r="Q662" s="7">
        <f t="shared" si="157"/>
        <v>71.526479368967017</v>
      </c>
      <c r="R662" s="7">
        <f t="shared" si="157"/>
        <v>81.381310960132637</v>
      </c>
      <c r="S662" s="7">
        <f t="shared" si="157"/>
        <v>92.593929297508112</v>
      </c>
      <c r="T662" s="7">
        <f t="shared" si="157"/>
        <v>105.35140859247173</v>
      </c>
      <c r="U662" s="7">
        <f t="shared" si="157"/>
        <v>119.8665979143907</v>
      </c>
      <c r="W662" s="20">
        <v>100</v>
      </c>
      <c r="X662" s="7">
        <f t="shared" si="155"/>
        <v>87.890547012700083</v>
      </c>
      <c r="Y662" s="7">
        <f t="shared" si="155"/>
        <v>103.87831843691006</v>
      </c>
      <c r="Z662" s="7">
        <f t="shared" si="155"/>
        <v>91.768865449610146</v>
      </c>
      <c r="AA662" s="7">
        <f t="shared" si="155"/>
        <v>107.75663687382013</v>
      </c>
      <c r="AB662" s="7">
        <f t="shared" si="155"/>
        <v>123.74440829803011</v>
      </c>
      <c r="AC662" s="7">
        <f t="shared" si="155"/>
        <v>100</v>
      </c>
      <c r="AD662" s="7">
        <f t="shared" si="153"/>
        <v>87.890547012700083</v>
      </c>
      <c r="AE662" s="7">
        <f t="shared" si="153"/>
        <v>75.781094025400165</v>
      </c>
      <c r="AF662" s="7">
        <f t="shared" si="153"/>
        <v>100</v>
      </c>
      <c r="AG662" s="7">
        <f t="shared" si="165"/>
        <v>87.890547012700083</v>
      </c>
      <c r="AI662" s="17">
        <f t="shared" si="166"/>
        <v>0</v>
      </c>
      <c r="AJ662" s="17">
        <f t="shared" si="156"/>
        <v>0</v>
      </c>
      <c r="AK662" s="17">
        <f t="shared" si="156"/>
        <v>0</v>
      </c>
      <c r="AL662" s="17">
        <f t="shared" si="156"/>
        <v>0</v>
      </c>
      <c r="AM662" s="17">
        <f t="shared" si="156"/>
        <v>0</v>
      </c>
      <c r="AN662" s="17">
        <f t="shared" si="156"/>
        <v>2841.9029331868956</v>
      </c>
      <c r="AO662" s="17">
        <f t="shared" si="156"/>
        <v>0</v>
      </c>
      <c r="AP662" s="17">
        <f t="shared" si="154"/>
        <v>0</v>
      </c>
      <c r="AQ662" s="17">
        <f t="shared" si="154"/>
        <v>-3827.2437884890828</v>
      </c>
      <c r="AR662" s="17">
        <f t="shared" si="154"/>
        <v>0</v>
      </c>
      <c r="AT662">
        <v>1</v>
      </c>
      <c r="AU662">
        <v>0</v>
      </c>
      <c r="AV662">
        <v>1</v>
      </c>
      <c r="AW662">
        <v>0</v>
      </c>
      <c r="AX662">
        <v>0</v>
      </c>
      <c r="AY662">
        <v>0</v>
      </c>
      <c r="AZ662">
        <v>1</v>
      </c>
      <c r="BA662">
        <v>1</v>
      </c>
      <c r="BB662">
        <v>1</v>
      </c>
      <c r="BC662">
        <v>1</v>
      </c>
    </row>
    <row r="663" spans="3:55" x14ac:dyDescent="0.25">
      <c r="C663" s="17"/>
      <c r="D663" s="30">
        <f t="shared" si="159"/>
        <v>4727.528048825141</v>
      </c>
      <c r="E663" s="17">
        <f t="shared" si="160"/>
        <v>-4784.5946342759471</v>
      </c>
      <c r="F663" s="30">
        <f t="shared" si="161"/>
        <v>-57.066585450806087</v>
      </c>
      <c r="G663">
        <f t="shared" si="162"/>
        <v>3</v>
      </c>
      <c r="H663" s="31">
        <f t="shared" si="163"/>
        <v>9.7569302143100045E-4</v>
      </c>
      <c r="I663" s="30">
        <f t="shared" si="164"/>
        <v>1</v>
      </c>
      <c r="J663" s="2"/>
      <c r="K663" s="20">
        <v>100</v>
      </c>
      <c r="L663" s="7">
        <f t="shared" si="158"/>
        <v>113.7778787354118</v>
      </c>
      <c r="M663" s="7">
        <f t="shared" si="158"/>
        <v>98.094719243534911</v>
      </c>
      <c r="N663" s="7">
        <f t="shared" si="158"/>
        <v>111.61009070675182</v>
      </c>
      <c r="O663" s="7">
        <f t="shared" si="158"/>
        <v>96.225739434679383</v>
      </c>
      <c r="P663" s="7">
        <f t="shared" si="158"/>
        <v>82.961969398262184</v>
      </c>
      <c r="Q663" s="7">
        <f t="shared" si="157"/>
        <v>94.392368938464202</v>
      </c>
      <c r="R663" s="7">
        <f t="shared" si="157"/>
        <v>81.381310960132637</v>
      </c>
      <c r="S663" s="7">
        <f t="shared" si="157"/>
        <v>70.163699121773121</v>
      </c>
      <c r="T663" s="7">
        <f t="shared" si="157"/>
        <v>60.492324544419979</v>
      </c>
      <c r="U663" s="7">
        <f t="shared" si="157"/>
        <v>52.154053657240532</v>
      </c>
      <c r="W663" s="20">
        <v>100</v>
      </c>
      <c r="X663" s="7">
        <f t="shared" si="155"/>
        <v>87.890547012700083</v>
      </c>
      <c r="Y663" s="7">
        <f t="shared" si="155"/>
        <v>103.87831843691006</v>
      </c>
      <c r="Z663" s="7">
        <f t="shared" si="155"/>
        <v>91.768865449610146</v>
      </c>
      <c r="AA663" s="7">
        <f t="shared" si="155"/>
        <v>107.75663687382013</v>
      </c>
      <c r="AB663" s="7">
        <f t="shared" si="155"/>
        <v>123.74440829803011</v>
      </c>
      <c r="AC663" s="7">
        <f t="shared" si="155"/>
        <v>111.63495531073019</v>
      </c>
      <c r="AD663" s="7">
        <f t="shared" si="153"/>
        <v>127.62272673494017</v>
      </c>
      <c r="AE663" s="7">
        <f t="shared" si="153"/>
        <v>100</v>
      </c>
      <c r="AF663" s="7">
        <f t="shared" si="153"/>
        <v>115.98777142420998</v>
      </c>
      <c r="AG663" s="7">
        <f t="shared" si="165"/>
        <v>131.97554284841996</v>
      </c>
      <c r="AI663" s="17">
        <f t="shared" si="166"/>
        <v>0</v>
      </c>
      <c r="AJ663" s="17">
        <f t="shared" si="156"/>
        <v>0</v>
      </c>
      <c r="AK663" s="17">
        <f t="shared" si="156"/>
        <v>0</v>
      </c>
      <c r="AL663" s="17">
        <f t="shared" si="156"/>
        <v>0</v>
      </c>
      <c r="AM663" s="17">
        <f t="shared" si="156"/>
        <v>0</v>
      </c>
      <c r="AN663" s="17">
        <f t="shared" si="156"/>
        <v>0</v>
      </c>
      <c r="AO663" s="17">
        <f t="shared" si="156"/>
        <v>0</v>
      </c>
      <c r="AP663" s="17">
        <f t="shared" si="154"/>
        <v>3059.8738713892521</v>
      </c>
      <c r="AQ663" s="17">
        <f t="shared" si="154"/>
        <v>0</v>
      </c>
      <c r="AR663" s="17">
        <f t="shared" si="154"/>
        <v>0</v>
      </c>
      <c r="AT663">
        <v>1</v>
      </c>
      <c r="AU663">
        <v>0</v>
      </c>
      <c r="AV663">
        <v>1</v>
      </c>
      <c r="AW663">
        <v>0</v>
      </c>
      <c r="AX663">
        <v>0</v>
      </c>
      <c r="AY663">
        <v>1</v>
      </c>
      <c r="AZ663">
        <v>0</v>
      </c>
      <c r="BA663">
        <v>0</v>
      </c>
      <c r="BB663">
        <v>0</v>
      </c>
      <c r="BC663">
        <v>0</v>
      </c>
    </row>
    <row r="664" spans="3:55" x14ac:dyDescent="0.25">
      <c r="C664" s="17"/>
      <c r="D664" s="30">
        <f t="shared" si="159"/>
        <v>3326.8064432598885</v>
      </c>
      <c r="E664" s="17">
        <f t="shared" si="160"/>
        <v>-3117.3116335618074</v>
      </c>
      <c r="F664" s="30">
        <f t="shared" si="161"/>
        <v>209.4948096980811</v>
      </c>
      <c r="G664">
        <f t="shared" si="162"/>
        <v>4</v>
      </c>
      <c r="H664" s="31">
        <f t="shared" si="163"/>
        <v>9.7612754295987511E-4</v>
      </c>
      <c r="I664" s="30">
        <f t="shared" si="164"/>
        <v>1</v>
      </c>
      <c r="J664" s="2"/>
      <c r="K664" s="20">
        <v>100</v>
      </c>
      <c r="L664" s="7">
        <f t="shared" si="158"/>
        <v>113.7778787354118</v>
      </c>
      <c r="M664" s="7">
        <f t="shared" si="158"/>
        <v>98.094719243534911</v>
      </c>
      <c r="N664" s="7">
        <f t="shared" si="158"/>
        <v>111.61009070675182</v>
      </c>
      <c r="O664" s="7">
        <f t="shared" si="158"/>
        <v>96.225739434679383</v>
      </c>
      <c r="P664" s="7">
        <f t="shared" si="158"/>
        <v>82.961969398262184</v>
      </c>
      <c r="Q664" s="7">
        <f t="shared" si="157"/>
        <v>94.392368938464202</v>
      </c>
      <c r="R664" s="7">
        <f t="shared" si="157"/>
        <v>81.381310960132637</v>
      </c>
      <c r="S664" s="7">
        <f t="shared" si="157"/>
        <v>70.163699121773121</v>
      </c>
      <c r="T664" s="7">
        <f t="shared" si="157"/>
        <v>60.492324544419979</v>
      </c>
      <c r="U664" s="7">
        <f t="shared" si="157"/>
        <v>68.826883664381924</v>
      </c>
      <c r="W664" s="20">
        <v>100</v>
      </c>
      <c r="X664" s="7">
        <f t="shared" si="155"/>
        <v>87.890547012700083</v>
      </c>
      <c r="Y664" s="7">
        <f t="shared" si="155"/>
        <v>103.87831843691006</v>
      </c>
      <c r="Z664" s="7">
        <f t="shared" si="155"/>
        <v>91.768865449610146</v>
      </c>
      <c r="AA664" s="7">
        <f t="shared" si="155"/>
        <v>107.75663687382013</v>
      </c>
      <c r="AB664" s="7">
        <f t="shared" si="155"/>
        <v>123.74440829803011</v>
      </c>
      <c r="AC664" s="7">
        <f t="shared" si="155"/>
        <v>111.63495531073019</v>
      </c>
      <c r="AD664" s="7">
        <f t="shared" si="153"/>
        <v>127.62272673494017</v>
      </c>
      <c r="AE664" s="7">
        <f t="shared" si="153"/>
        <v>100</v>
      </c>
      <c r="AF664" s="7">
        <f t="shared" si="153"/>
        <v>115.98777142420998</v>
      </c>
      <c r="AG664" s="7">
        <f t="shared" si="165"/>
        <v>103.87831843691006</v>
      </c>
      <c r="AI664" s="17">
        <f t="shared" si="166"/>
        <v>0</v>
      </c>
      <c r="AJ664" s="17">
        <f t="shared" si="156"/>
        <v>0</v>
      </c>
      <c r="AK664" s="17">
        <f t="shared" si="156"/>
        <v>0</v>
      </c>
      <c r="AL664" s="17">
        <f t="shared" si="156"/>
        <v>0</v>
      </c>
      <c r="AM664" s="17">
        <f t="shared" si="156"/>
        <v>0</v>
      </c>
      <c r="AN664" s="17">
        <f t="shared" si="156"/>
        <v>0</v>
      </c>
      <c r="AO664" s="17">
        <f t="shared" si="156"/>
        <v>0</v>
      </c>
      <c r="AP664" s="17">
        <f t="shared" si="154"/>
        <v>3059.8738713892521</v>
      </c>
      <c r="AQ664" s="17">
        <f t="shared" si="154"/>
        <v>0</v>
      </c>
      <c r="AR664" s="17">
        <f t="shared" si="154"/>
        <v>0</v>
      </c>
      <c r="AT664">
        <v>1</v>
      </c>
      <c r="AU664">
        <v>0</v>
      </c>
      <c r="AV664">
        <v>1</v>
      </c>
      <c r="AW664">
        <v>0</v>
      </c>
      <c r="AX664">
        <v>0</v>
      </c>
      <c r="AY664">
        <v>1</v>
      </c>
      <c r="AZ664">
        <v>0</v>
      </c>
      <c r="BA664">
        <v>0</v>
      </c>
      <c r="BB664">
        <v>0</v>
      </c>
      <c r="BC664">
        <v>1</v>
      </c>
    </row>
    <row r="665" spans="3:55" x14ac:dyDescent="0.25">
      <c r="C665" s="17"/>
      <c r="D665" s="30">
        <f t="shared" si="159"/>
        <v>3326.8064432598885</v>
      </c>
      <c r="E665" s="17">
        <f t="shared" si="160"/>
        <v>-3117.3116335618074</v>
      </c>
      <c r="F665" s="30">
        <f t="shared" si="161"/>
        <v>209.4948096980811</v>
      </c>
      <c r="G665">
        <f t="shared" si="162"/>
        <v>4</v>
      </c>
      <c r="H665" s="31">
        <f t="shared" si="163"/>
        <v>9.7612754295987511E-4</v>
      </c>
      <c r="I665" s="30">
        <f t="shared" si="164"/>
        <v>1</v>
      </c>
      <c r="J665" s="2"/>
      <c r="K665" s="20">
        <v>100</v>
      </c>
      <c r="L665" s="7">
        <f t="shared" si="158"/>
        <v>113.7778787354118</v>
      </c>
      <c r="M665" s="7">
        <f t="shared" si="158"/>
        <v>98.094719243534911</v>
      </c>
      <c r="N665" s="7">
        <f t="shared" si="158"/>
        <v>111.61009070675182</v>
      </c>
      <c r="O665" s="7">
        <f t="shared" si="158"/>
        <v>96.225739434679383</v>
      </c>
      <c r="P665" s="7">
        <f t="shared" si="158"/>
        <v>82.961969398262184</v>
      </c>
      <c r="Q665" s="7">
        <f t="shared" si="157"/>
        <v>94.392368938464202</v>
      </c>
      <c r="R665" s="7">
        <f t="shared" si="157"/>
        <v>81.381310960132637</v>
      </c>
      <c r="S665" s="7">
        <f t="shared" si="157"/>
        <v>70.163699121773121</v>
      </c>
      <c r="T665" s="7">
        <f t="shared" si="157"/>
        <v>79.830768503050223</v>
      </c>
      <c r="U665" s="7">
        <f t="shared" si="157"/>
        <v>68.826883664381924</v>
      </c>
      <c r="W665" s="20">
        <v>100</v>
      </c>
      <c r="X665" s="7">
        <f t="shared" si="155"/>
        <v>87.890547012700083</v>
      </c>
      <c r="Y665" s="7">
        <f t="shared" si="155"/>
        <v>103.87831843691006</v>
      </c>
      <c r="Z665" s="7">
        <f t="shared" si="155"/>
        <v>91.768865449610146</v>
      </c>
      <c r="AA665" s="7">
        <f t="shared" si="155"/>
        <v>107.75663687382013</v>
      </c>
      <c r="AB665" s="7">
        <f t="shared" si="155"/>
        <v>123.74440829803011</v>
      </c>
      <c r="AC665" s="7">
        <f t="shared" si="155"/>
        <v>111.63495531073019</v>
      </c>
      <c r="AD665" s="7">
        <f t="shared" si="153"/>
        <v>127.62272673494017</v>
      </c>
      <c r="AE665" s="7">
        <f t="shared" si="153"/>
        <v>100</v>
      </c>
      <c r="AF665" s="7">
        <f t="shared" si="153"/>
        <v>87.890547012700083</v>
      </c>
      <c r="AG665" s="7">
        <f t="shared" si="165"/>
        <v>103.87831843691006</v>
      </c>
      <c r="AI665" s="17">
        <f t="shared" si="166"/>
        <v>0</v>
      </c>
      <c r="AJ665" s="17">
        <f t="shared" si="156"/>
        <v>0</v>
      </c>
      <c r="AK665" s="17">
        <f t="shared" si="156"/>
        <v>0</v>
      </c>
      <c r="AL665" s="17">
        <f t="shared" si="156"/>
        <v>0</v>
      </c>
      <c r="AM665" s="17">
        <f t="shared" si="156"/>
        <v>0</v>
      </c>
      <c r="AN665" s="17">
        <f t="shared" si="156"/>
        <v>0</v>
      </c>
      <c r="AO665" s="17">
        <f t="shared" si="156"/>
        <v>0</v>
      </c>
      <c r="AP665" s="17">
        <f t="shared" si="154"/>
        <v>3059.8738713892521</v>
      </c>
      <c r="AQ665" s="17">
        <f t="shared" si="154"/>
        <v>0</v>
      </c>
      <c r="AR665" s="17">
        <f t="shared" si="154"/>
        <v>0</v>
      </c>
      <c r="AT665">
        <v>1</v>
      </c>
      <c r="AU665">
        <v>0</v>
      </c>
      <c r="AV665">
        <v>1</v>
      </c>
      <c r="AW665">
        <v>0</v>
      </c>
      <c r="AX665">
        <v>0</v>
      </c>
      <c r="AY665">
        <v>1</v>
      </c>
      <c r="AZ665">
        <v>0</v>
      </c>
      <c r="BA665">
        <v>0</v>
      </c>
      <c r="BB665">
        <v>1</v>
      </c>
      <c r="BC665">
        <v>0</v>
      </c>
    </row>
    <row r="666" spans="3:55" x14ac:dyDescent="0.25">
      <c r="C666" s="17"/>
      <c r="D666" s="30">
        <f t="shared" si="159"/>
        <v>860.07657580973591</v>
      </c>
      <c r="E666" s="17">
        <f t="shared" si="160"/>
        <v>-917.02450190521881</v>
      </c>
      <c r="F666" s="30">
        <f t="shared" si="161"/>
        <v>-56.947926095482899</v>
      </c>
      <c r="G666">
        <f t="shared" si="162"/>
        <v>5</v>
      </c>
      <c r="H666" s="31">
        <f t="shared" si="163"/>
        <v>9.7656225800141683E-4</v>
      </c>
      <c r="I666" s="30">
        <f t="shared" si="164"/>
        <v>1</v>
      </c>
      <c r="J666" s="2"/>
      <c r="K666" s="20">
        <v>100</v>
      </c>
      <c r="L666" s="7">
        <f t="shared" si="158"/>
        <v>113.7778787354118</v>
      </c>
      <c r="M666" s="7">
        <f t="shared" si="158"/>
        <v>98.094719243534911</v>
      </c>
      <c r="N666" s="7">
        <f t="shared" si="158"/>
        <v>111.61009070675182</v>
      </c>
      <c r="O666" s="7">
        <f t="shared" si="158"/>
        <v>96.225739434679383</v>
      </c>
      <c r="P666" s="7">
        <f t="shared" si="158"/>
        <v>82.961969398262184</v>
      </c>
      <c r="Q666" s="7">
        <f t="shared" si="157"/>
        <v>94.392368938464202</v>
      </c>
      <c r="R666" s="7">
        <f t="shared" si="157"/>
        <v>81.381310960132637</v>
      </c>
      <c r="S666" s="7">
        <f t="shared" si="157"/>
        <v>70.163699121773121</v>
      </c>
      <c r="T666" s="7">
        <f t="shared" si="157"/>
        <v>79.830768503050223</v>
      </c>
      <c r="U666" s="7">
        <f t="shared" si="157"/>
        <v>90.829754980947811</v>
      </c>
      <c r="W666" s="20">
        <v>100</v>
      </c>
      <c r="X666" s="7">
        <f t="shared" si="155"/>
        <v>87.890547012700083</v>
      </c>
      <c r="Y666" s="7">
        <f t="shared" si="155"/>
        <v>103.87831843691006</v>
      </c>
      <c r="Z666" s="7">
        <f t="shared" si="155"/>
        <v>91.768865449610146</v>
      </c>
      <c r="AA666" s="7">
        <f t="shared" si="155"/>
        <v>107.75663687382013</v>
      </c>
      <c r="AB666" s="7">
        <f t="shared" si="155"/>
        <v>123.74440829803011</v>
      </c>
      <c r="AC666" s="7">
        <f t="shared" si="155"/>
        <v>111.63495531073019</v>
      </c>
      <c r="AD666" s="7">
        <f t="shared" si="153"/>
        <v>127.62272673494017</v>
      </c>
      <c r="AE666" s="7">
        <f t="shared" si="153"/>
        <v>100</v>
      </c>
      <c r="AF666" s="7">
        <f t="shared" si="153"/>
        <v>87.890547012700083</v>
      </c>
      <c r="AG666" s="7">
        <f t="shared" si="165"/>
        <v>75.781094025400165</v>
      </c>
      <c r="AI666" s="17">
        <f t="shared" si="166"/>
        <v>0</v>
      </c>
      <c r="AJ666" s="17">
        <f t="shared" si="156"/>
        <v>0</v>
      </c>
      <c r="AK666" s="17">
        <f t="shared" si="156"/>
        <v>0</v>
      </c>
      <c r="AL666" s="17">
        <f t="shared" si="156"/>
        <v>0</v>
      </c>
      <c r="AM666" s="17">
        <f t="shared" si="156"/>
        <v>0</v>
      </c>
      <c r="AN666" s="17">
        <f t="shared" si="156"/>
        <v>0</v>
      </c>
      <c r="AO666" s="17">
        <f t="shared" si="156"/>
        <v>0</v>
      </c>
      <c r="AP666" s="17">
        <f t="shared" si="154"/>
        <v>3059.8738713892521</v>
      </c>
      <c r="AQ666" s="17">
        <f t="shared" si="154"/>
        <v>0</v>
      </c>
      <c r="AR666" s="17">
        <f t="shared" si="154"/>
        <v>0</v>
      </c>
      <c r="AT666">
        <v>1</v>
      </c>
      <c r="AU666">
        <v>0</v>
      </c>
      <c r="AV666">
        <v>1</v>
      </c>
      <c r="AW666">
        <v>0</v>
      </c>
      <c r="AX666">
        <v>0</v>
      </c>
      <c r="AY666">
        <v>1</v>
      </c>
      <c r="AZ666">
        <v>0</v>
      </c>
      <c r="BA666">
        <v>0</v>
      </c>
      <c r="BB666">
        <v>1</v>
      </c>
      <c r="BC666">
        <v>1</v>
      </c>
    </row>
    <row r="667" spans="3:55" x14ac:dyDescent="0.25">
      <c r="C667" s="17"/>
      <c r="D667" s="30">
        <f t="shared" si="159"/>
        <v>3268.5072552162083</v>
      </c>
      <c r="E667" s="17">
        <f t="shared" si="160"/>
        <v>-3117.3116335618074</v>
      </c>
      <c r="F667" s="30">
        <f t="shared" si="161"/>
        <v>151.19562165440084</v>
      </c>
      <c r="G667">
        <f t="shared" si="162"/>
        <v>4</v>
      </c>
      <c r="H667" s="31">
        <f t="shared" si="163"/>
        <v>9.7612754295987511E-4</v>
      </c>
      <c r="I667" s="30">
        <f t="shared" si="164"/>
        <v>0</v>
      </c>
      <c r="J667" s="2"/>
      <c r="K667" s="20">
        <v>100</v>
      </c>
      <c r="L667" s="7">
        <f t="shared" si="158"/>
        <v>113.7778787354118</v>
      </c>
      <c r="M667" s="7">
        <f t="shared" si="158"/>
        <v>98.094719243534911</v>
      </c>
      <c r="N667" s="7">
        <f t="shared" si="158"/>
        <v>111.61009070675182</v>
      </c>
      <c r="O667" s="7">
        <f t="shared" si="158"/>
        <v>96.225739434679383</v>
      </c>
      <c r="P667" s="7">
        <f t="shared" si="158"/>
        <v>82.961969398262184</v>
      </c>
      <c r="Q667" s="7">
        <f t="shared" si="157"/>
        <v>94.392368938464202</v>
      </c>
      <c r="R667" s="7">
        <f t="shared" si="157"/>
        <v>81.381310960132637</v>
      </c>
      <c r="S667" s="7">
        <f t="shared" si="157"/>
        <v>92.593929297508112</v>
      </c>
      <c r="T667" s="7">
        <f t="shared" si="157"/>
        <v>79.830768503050223</v>
      </c>
      <c r="U667" s="7">
        <f t="shared" si="157"/>
        <v>68.826883664381924</v>
      </c>
      <c r="W667" s="20">
        <v>100</v>
      </c>
      <c r="X667" s="7">
        <f t="shared" si="155"/>
        <v>87.890547012700083</v>
      </c>
      <c r="Y667" s="7">
        <f t="shared" si="155"/>
        <v>103.87831843691006</v>
      </c>
      <c r="Z667" s="7">
        <f t="shared" si="155"/>
        <v>91.768865449610146</v>
      </c>
      <c r="AA667" s="7">
        <f t="shared" si="155"/>
        <v>107.75663687382013</v>
      </c>
      <c r="AB667" s="7">
        <f t="shared" si="155"/>
        <v>123.74440829803011</v>
      </c>
      <c r="AC667" s="7">
        <f t="shared" si="155"/>
        <v>111.63495531073019</v>
      </c>
      <c r="AD667" s="7">
        <f t="shared" si="153"/>
        <v>127.62272673494017</v>
      </c>
      <c r="AE667" s="7">
        <f t="shared" si="153"/>
        <v>115.51327374764026</v>
      </c>
      <c r="AF667" s="7">
        <f t="shared" si="153"/>
        <v>131.50104517185025</v>
      </c>
      <c r="AG667" s="7">
        <f t="shared" si="165"/>
        <v>147.48881659606025</v>
      </c>
      <c r="AI667" s="17">
        <f t="shared" si="166"/>
        <v>0</v>
      </c>
      <c r="AJ667" s="17">
        <f t="shared" si="156"/>
        <v>0</v>
      </c>
      <c r="AK667" s="17">
        <f t="shared" si="156"/>
        <v>0</v>
      </c>
      <c r="AL667" s="17">
        <f t="shared" si="156"/>
        <v>0</v>
      </c>
      <c r="AM667" s="17">
        <f t="shared" si="156"/>
        <v>0</v>
      </c>
      <c r="AN667" s="17">
        <f t="shared" si="156"/>
        <v>0</v>
      </c>
      <c r="AO667" s="17">
        <f t="shared" si="156"/>
        <v>0</v>
      </c>
      <c r="AP667" s="17">
        <f t="shared" si="154"/>
        <v>0</v>
      </c>
      <c r="AQ667" s="17">
        <f t="shared" si="154"/>
        <v>0</v>
      </c>
      <c r="AR667" s="17">
        <f t="shared" si="154"/>
        <v>0</v>
      </c>
      <c r="AT667">
        <v>1</v>
      </c>
      <c r="AU667">
        <v>0</v>
      </c>
      <c r="AV667">
        <v>1</v>
      </c>
      <c r="AW667">
        <v>0</v>
      </c>
      <c r="AX667">
        <v>0</v>
      </c>
      <c r="AY667">
        <v>1</v>
      </c>
      <c r="AZ667">
        <v>0</v>
      </c>
      <c r="BA667">
        <v>1</v>
      </c>
      <c r="BB667">
        <v>0</v>
      </c>
      <c r="BC667">
        <v>0</v>
      </c>
    </row>
    <row r="668" spans="3:55" x14ac:dyDescent="0.25">
      <c r="C668" s="17"/>
      <c r="D668" s="30">
        <f t="shared" si="159"/>
        <v>1761.3335668131692</v>
      </c>
      <c r="E668" s="17">
        <f t="shared" si="160"/>
        <v>-917.02450190521881</v>
      </c>
      <c r="F668" s="30">
        <f t="shared" si="161"/>
        <v>844.30906490795041</v>
      </c>
      <c r="G668">
        <f t="shared" si="162"/>
        <v>5</v>
      </c>
      <c r="H668" s="31">
        <f t="shared" si="163"/>
        <v>9.7656225800141683E-4</v>
      </c>
      <c r="I668" s="30">
        <f t="shared" si="164"/>
        <v>0</v>
      </c>
      <c r="J668" s="2"/>
      <c r="K668" s="20">
        <v>100</v>
      </c>
      <c r="L668" s="7">
        <f t="shared" si="158"/>
        <v>113.7778787354118</v>
      </c>
      <c r="M668" s="7">
        <f t="shared" si="158"/>
        <v>98.094719243534911</v>
      </c>
      <c r="N668" s="7">
        <f t="shared" si="158"/>
        <v>111.61009070675182</v>
      </c>
      <c r="O668" s="7">
        <f t="shared" si="158"/>
        <v>96.225739434679383</v>
      </c>
      <c r="P668" s="7">
        <f t="shared" si="158"/>
        <v>82.961969398262184</v>
      </c>
      <c r="Q668" s="7">
        <f t="shared" si="157"/>
        <v>94.392368938464202</v>
      </c>
      <c r="R668" s="7">
        <f t="shared" si="157"/>
        <v>81.381310960132637</v>
      </c>
      <c r="S668" s="7">
        <f t="shared" si="157"/>
        <v>92.593929297508112</v>
      </c>
      <c r="T668" s="7">
        <f t="shared" si="157"/>
        <v>79.830768503050223</v>
      </c>
      <c r="U668" s="7">
        <f t="shared" si="157"/>
        <v>90.829754980947811</v>
      </c>
      <c r="W668" s="20">
        <v>100</v>
      </c>
      <c r="X668" s="7">
        <f t="shared" si="155"/>
        <v>87.890547012700083</v>
      </c>
      <c r="Y668" s="7">
        <f t="shared" si="155"/>
        <v>103.87831843691006</v>
      </c>
      <c r="Z668" s="7">
        <f t="shared" si="155"/>
        <v>91.768865449610146</v>
      </c>
      <c r="AA668" s="7">
        <f t="shared" si="155"/>
        <v>107.75663687382013</v>
      </c>
      <c r="AB668" s="7">
        <f t="shared" si="155"/>
        <v>123.74440829803011</v>
      </c>
      <c r="AC668" s="7">
        <f t="shared" si="155"/>
        <v>111.63495531073019</v>
      </c>
      <c r="AD668" s="7">
        <f t="shared" si="153"/>
        <v>127.62272673494017</v>
      </c>
      <c r="AE668" s="7">
        <f t="shared" si="153"/>
        <v>115.51327374764026</v>
      </c>
      <c r="AF668" s="7">
        <f t="shared" si="153"/>
        <v>131.50104517185025</v>
      </c>
      <c r="AG668" s="7">
        <f t="shared" si="165"/>
        <v>119.39159218455033</v>
      </c>
      <c r="AI668" s="17">
        <f t="shared" si="166"/>
        <v>0</v>
      </c>
      <c r="AJ668" s="17">
        <f t="shared" si="156"/>
        <v>0</v>
      </c>
      <c r="AK668" s="17">
        <f t="shared" si="156"/>
        <v>0</v>
      </c>
      <c r="AL668" s="17">
        <f t="shared" si="156"/>
        <v>0</v>
      </c>
      <c r="AM668" s="17">
        <f t="shared" si="156"/>
        <v>0</v>
      </c>
      <c r="AN668" s="17">
        <f t="shared" si="156"/>
        <v>0</v>
      </c>
      <c r="AO668" s="17">
        <f t="shared" si="156"/>
        <v>0</v>
      </c>
      <c r="AP668" s="17">
        <f t="shared" si="154"/>
        <v>0</v>
      </c>
      <c r="AQ668" s="17">
        <f t="shared" si="154"/>
        <v>0</v>
      </c>
      <c r="AR668" s="17">
        <f t="shared" si="154"/>
        <v>0</v>
      </c>
      <c r="AT668">
        <v>1</v>
      </c>
      <c r="AU668">
        <v>0</v>
      </c>
      <c r="AV668">
        <v>1</v>
      </c>
      <c r="AW668">
        <v>0</v>
      </c>
      <c r="AX668">
        <v>0</v>
      </c>
      <c r="AY668">
        <v>1</v>
      </c>
      <c r="AZ668">
        <v>0</v>
      </c>
      <c r="BA668">
        <v>1</v>
      </c>
      <c r="BB668">
        <v>0</v>
      </c>
      <c r="BC668">
        <v>1</v>
      </c>
    </row>
    <row r="669" spans="3:55" x14ac:dyDescent="0.25">
      <c r="C669" s="17"/>
      <c r="D669" s="30">
        <f t="shared" si="159"/>
        <v>1761.3335668131681</v>
      </c>
      <c r="E669" s="17">
        <f t="shared" si="160"/>
        <v>-917.02450190521881</v>
      </c>
      <c r="F669" s="30">
        <f t="shared" si="161"/>
        <v>844.30906490794928</v>
      </c>
      <c r="G669">
        <f t="shared" si="162"/>
        <v>5</v>
      </c>
      <c r="H669" s="31">
        <f t="shared" si="163"/>
        <v>9.7656225800141683E-4</v>
      </c>
      <c r="I669" s="30">
        <f t="shared" si="164"/>
        <v>0</v>
      </c>
      <c r="J669" s="2"/>
      <c r="K669" s="20">
        <v>100</v>
      </c>
      <c r="L669" s="7">
        <f t="shared" si="158"/>
        <v>113.7778787354118</v>
      </c>
      <c r="M669" s="7">
        <f t="shared" si="158"/>
        <v>98.094719243534911</v>
      </c>
      <c r="N669" s="7">
        <f t="shared" si="158"/>
        <v>111.61009070675182</v>
      </c>
      <c r="O669" s="7">
        <f t="shared" si="158"/>
        <v>96.225739434679383</v>
      </c>
      <c r="P669" s="7">
        <f t="shared" si="158"/>
        <v>82.961969398262184</v>
      </c>
      <c r="Q669" s="7">
        <f t="shared" si="157"/>
        <v>94.392368938464202</v>
      </c>
      <c r="R669" s="7">
        <f t="shared" si="157"/>
        <v>81.381310960132637</v>
      </c>
      <c r="S669" s="7">
        <f t="shared" si="157"/>
        <v>92.593929297508112</v>
      </c>
      <c r="T669" s="7">
        <f t="shared" si="157"/>
        <v>105.35140859247173</v>
      </c>
      <c r="U669" s="7">
        <f t="shared" si="157"/>
        <v>90.829754980947811</v>
      </c>
      <c r="W669" s="20">
        <v>100</v>
      </c>
      <c r="X669" s="7">
        <f t="shared" si="155"/>
        <v>87.890547012700083</v>
      </c>
      <c r="Y669" s="7">
        <f t="shared" si="155"/>
        <v>103.87831843691006</v>
      </c>
      <c r="Z669" s="7">
        <f t="shared" si="155"/>
        <v>91.768865449610146</v>
      </c>
      <c r="AA669" s="7">
        <f t="shared" si="155"/>
        <v>107.75663687382013</v>
      </c>
      <c r="AB669" s="7">
        <f t="shared" si="155"/>
        <v>123.74440829803011</v>
      </c>
      <c r="AC669" s="7">
        <f t="shared" si="155"/>
        <v>111.63495531073019</v>
      </c>
      <c r="AD669" s="7">
        <f t="shared" si="153"/>
        <v>127.62272673494017</v>
      </c>
      <c r="AE669" s="7">
        <f t="shared" si="153"/>
        <v>115.51327374764026</v>
      </c>
      <c r="AF669" s="7">
        <f t="shared" si="153"/>
        <v>103.40382076034034</v>
      </c>
      <c r="AG669" s="7">
        <f t="shared" si="165"/>
        <v>119.39159218455032</v>
      </c>
      <c r="AI669" s="17">
        <f t="shared" si="166"/>
        <v>0</v>
      </c>
      <c r="AJ669" s="17">
        <f t="shared" si="156"/>
        <v>0</v>
      </c>
      <c r="AK669" s="17">
        <f t="shared" si="156"/>
        <v>0</v>
      </c>
      <c r="AL669" s="17">
        <f t="shared" si="156"/>
        <v>0</v>
      </c>
      <c r="AM669" s="17">
        <f t="shared" si="156"/>
        <v>0</v>
      </c>
      <c r="AN669" s="17">
        <f t="shared" si="156"/>
        <v>0</v>
      </c>
      <c r="AO669" s="17">
        <f t="shared" si="156"/>
        <v>0</v>
      </c>
      <c r="AP669" s="17">
        <f t="shared" si="154"/>
        <v>0</v>
      </c>
      <c r="AQ669" s="17">
        <f t="shared" si="154"/>
        <v>0</v>
      </c>
      <c r="AR669" s="17">
        <f t="shared" si="154"/>
        <v>0</v>
      </c>
      <c r="AT669">
        <v>1</v>
      </c>
      <c r="AU669">
        <v>0</v>
      </c>
      <c r="AV669">
        <v>1</v>
      </c>
      <c r="AW669">
        <v>0</v>
      </c>
      <c r="AX669">
        <v>0</v>
      </c>
      <c r="AY669">
        <v>1</v>
      </c>
      <c r="AZ669">
        <v>0</v>
      </c>
      <c r="BA669">
        <v>1</v>
      </c>
      <c r="BB669">
        <v>1</v>
      </c>
      <c r="BC669">
        <v>0</v>
      </c>
    </row>
    <row r="670" spans="3:55" x14ac:dyDescent="0.25">
      <c r="C670" s="17"/>
      <c r="D670" s="30">
        <f t="shared" si="159"/>
        <v>-1043.5145177395257</v>
      </c>
      <c r="E670" s="17">
        <f t="shared" si="160"/>
        <v>1986.6597914390695</v>
      </c>
      <c r="F670" s="30">
        <f t="shared" si="161"/>
        <v>943.14527369954385</v>
      </c>
      <c r="G670">
        <f t="shared" si="162"/>
        <v>6</v>
      </c>
      <c r="H670" s="31">
        <f t="shared" si="163"/>
        <v>9.7699716664180632E-4</v>
      </c>
      <c r="I670" s="30">
        <f t="shared" si="164"/>
        <v>0</v>
      </c>
      <c r="J670" s="2"/>
      <c r="K670" s="20">
        <v>100</v>
      </c>
      <c r="L670" s="7">
        <f t="shared" si="158"/>
        <v>113.7778787354118</v>
      </c>
      <c r="M670" s="7">
        <f t="shared" si="158"/>
        <v>98.094719243534911</v>
      </c>
      <c r="N670" s="7">
        <f t="shared" si="158"/>
        <v>111.61009070675182</v>
      </c>
      <c r="O670" s="7">
        <f t="shared" si="158"/>
        <v>96.225739434679383</v>
      </c>
      <c r="P670" s="7">
        <f t="shared" si="158"/>
        <v>82.961969398262184</v>
      </c>
      <c r="Q670" s="7">
        <f t="shared" si="157"/>
        <v>94.392368938464202</v>
      </c>
      <c r="R670" s="7">
        <f t="shared" si="157"/>
        <v>81.381310960132637</v>
      </c>
      <c r="S670" s="7">
        <f t="shared" si="157"/>
        <v>92.593929297508112</v>
      </c>
      <c r="T670" s="7">
        <f t="shared" si="157"/>
        <v>105.35140859247173</v>
      </c>
      <c r="U670" s="7">
        <f t="shared" si="157"/>
        <v>119.8665979143907</v>
      </c>
      <c r="W670" s="20">
        <v>100</v>
      </c>
      <c r="X670" s="7">
        <f t="shared" si="155"/>
        <v>87.890547012700083</v>
      </c>
      <c r="Y670" s="7">
        <f t="shared" si="155"/>
        <v>103.87831843691006</v>
      </c>
      <c r="Z670" s="7">
        <f t="shared" si="155"/>
        <v>91.768865449610146</v>
      </c>
      <c r="AA670" s="7">
        <f t="shared" si="155"/>
        <v>107.75663687382013</v>
      </c>
      <c r="AB670" s="7">
        <f t="shared" si="155"/>
        <v>123.74440829803011</v>
      </c>
      <c r="AC670" s="7">
        <f t="shared" si="155"/>
        <v>111.63495531073019</v>
      </c>
      <c r="AD670" s="7">
        <f t="shared" si="153"/>
        <v>127.62272673494017</v>
      </c>
      <c r="AE670" s="7">
        <f t="shared" si="153"/>
        <v>115.51327374764026</v>
      </c>
      <c r="AF670" s="7">
        <f t="shared" si="153"/>
        <v>103.40382076034034</v>
      </c>
      <c r="AG670" s="7">
        <f t="shared" si="165"/>
        <v>91.29436777304042</v>
      </c>
      <c r="AI670" s="17">
        <f t="shared" si="166"/>
        <v>0</v>
      </c>
      <c r="AJ670" s="17">
        <f t="shared" si="156"/>
        <v>0</v>
      </c>
      <c r="AK670" s="17">
        <f t="shared" si="156"/>
        <v>0</v>
      </c>
      <c r="AL670" s="17">
        <f t="shared" si="156"/>
        <v>0</v>
      </c>
      <c r="AM670" s="17">
        <f t="shared" si="156"/>
        <v>0</v>
      </c>
      <c r="AN670" s="17">
        <f t="shared" si="156"/>
        <v>0</v>
      </c>
      <c r="AO670" s="17">
        <f t="shared" si="156"/>
        <v>0</v>
      </c>
      <c r="AP670" s="17">
        <f t="shared" si="154"/>
        <v>0</v>
      </c>
      <c r="AQ670" s="17">
        <f t="shared" si="154"/>
        <v>0</v>
      </c>
      <c r="AR670" s="17">
        <f t="shared" si="154"/>
        <v>0</v>
      </c>
      <c r="AT670">
        <v>1</v>
      </c>
      <c r="AU670">
        <v>0</v>
      </c>
      <c r="AV670">
        <v>1</v>
      </c>
      <c r="AW670">
        <v>0</v>
      </c>
      <c r="AX670">
        <v>0</v>
      </c>
      <c r="AY670">
        <v>1</v>
      </c>
      <c r="AZ670">
        <v>0</v>
      </c>
      <c r="BA670">
        <v>1</v>
      </c>
      <c r="BB670">
        <v>1</v>
      </c>
      <c r="BC670">
        <v>1</v>
      </c>
    </row>
    <row r="671" spans="3:55" x14ac:dyDescent="0.25">
      <c r="C671" s="17"/>
      <c r="D671" s="30">
        <f t="shared" si="159"/>
        <v>3268.5072552162083</v>
      </c>
      <c r="E671" s="17">
        <f t="shared" si="160"/>
        <v>-3117.3116335618074</v>
      </c>
      <c r="F671" s="30">
        <f t="shared" si="161"/>
        <v>151.19562165440084</v>
      </c>
      <c r="G671">
        <f t="shared" si="162"/>
        <v>4</v>
      </c>
      <c r="H671" s="31">
        <f t="shared" si="163"/>
        <v>9.7612754295987511E-4</v>
      </c>
      <c r="I671" s="30">
        <f t="shared" si="164"/>
        <v>0</v>
      </c>
      <c r="J671" s="2"/>
      <c r="K671" s="20">
        <v>100</v>
      </c>
      <c r="L671" s="7">
        <f t="shared" si="158"/>
        <v>113.7778787354118</v>
      </c>
      <c r="M671" s="7">
        <f t="shared" si="158"/>
        <v>98.094719243534911</v>
      </c>
      <c r="N671" s="7">
        <f t="shared" si="158"/>
        <v>111.61009070675182</v>
      </c>
      <c r="O671" s="7">
        <f t="shared" si="158"/>
        <v>96.225739434679383</v>
      </c>
      <c r="P671" s="7">
        <f t="shared" si="158"/>
        <v>82.961969398262184</v>
      </c>
      <c r="Q671" s="7">
        <f t="shared" si="157"/>
        <v>94.392368938464202</v>
      </c>
      <c r="R671" s="7">
        <f t="shared" si="157"/>
        <v>107.39763506628832</v>
      </c>
      <c r="S671" s="7">
        <f t="shared" si="157"/>
        <v>92.593929297508112</v>
      </c>
      <c r="T671" s="7">
        <f t="shared" si="157"/>
        <v>79.830768503050223</v>
      </c>
      <c r="U671" s="7">
        <f t="shared" si="157"/>
        <v>68.826883664381924</v>
      </c>
      <c r="W671" s="20">
        <v>100</v>
      </c>
      <c r="X671" s="7">
        <f t="shared" si="155"/>
        <v>87.890547012700083</v>
      </c>
      <c r="Y671" s="7">
        <f t="shared" si="155"/>
        <v>103.87831843691006</v>
      </c>
      <c r="Z671" s="7">
        <f t="shared" si="155"/>
        <v>91.768865449610146</v>
      </c>
      <c r="AA671" s="7">
        <f t="shared" si="155"/>
        <v>107.75663687382013</v>
      </c>
      <c r="AB671" s="7">
        <f t="shared" si="155"/>
        <v>123.74440829803011</v>
      </c>
      <c r="AC671" s="7">
        <f t="shared" si="155"/>
        <v>111.63495531073019</v>
      </c>
      <c r="AD671" s="7">
        <f t="shared" si="153"/>
        <v>99.525502323430274</v>
      </c>
      <c r="AE671" s="7">
        <f t="shared" si="153"/>
        <v>115.51327374764026</v>
      </c>
      <c r="AF671" s="7">
        <f t="shared" si="153"/>
        <v>131.50104517185025</v>
      </c>
      <c r="AG671" s="7">
        <f t="shared" si="165"/>
        <v>147.48881659606025</v>
      </c>
      <c r="AI671" s="17">
        <f t="shared" si="166"/>
        <v>0</v>
      </c>
      <c r="AJ671" s="17">
        <f t="shared" si="156"/>
        <v>0</v>
      </c>
      <c r="AK671" s="17">
        <f t="shared" si="156"/>
        <v>0</v>
      </c>
      <c r="AL671" s="17">
        <f t="shared" si="156"/>
        <v>0</v>
      </c>
      <c r="AM671" s="17">
        <f t="shared" si="156"/>
        <v>0</v>
      </c>
      <c r="AN671" s="17">
        <f t="shared" si="156"/>
        <v>0</v>
      </c>
      <c r="AO671" s="17">
        <f t="shared" si="156"/>
        <v>0</v>
      </c>
      <c r="AP671" s="17">
        <f t="shared" si="154"/>
        <v>0</v>
      </c>
      <c r="AQ671" s="17">
        <f t="shared" si="154"/>
        <v>0</v>
      </c>
      <c r="AR671" s="17">
        <f t="shared" si="154"/>
        <v>0</v>
      </c>
      <c r="AT671">
        <v>1</v>
      </c>
      <c r="AU671">
        <v>0</v>
      </c>
      <c r="AV671">
        <v>1</v>
      </c>
      <c r="AW671">
        <v>0</v>
      </c>
      <c r="AX671">
        <v>0</v>
      </c>
      <c r="AY671">
        <v>1</v>
      </c>
      <c r="AZ671">
        <v>1</v>
      </c>
      <c r="BA671">
        <v>0</v>
      </c>
      <c r="BB671">
        <v>0</v>
      </c>
      <c r="BC671">
        <v>0</v>
      </c>
    </row>
    <row r="672" spans="3:55" x14ac:dyDescent="0.25">
      <c r="C672" s="17"/>
      <c r="D672" s="30">
        <f t="shared" si="159"/>
        <v>1761.3335668131692</v>
      </c>
      <c r="E672" s="17">
        <f t="shared" si="160"/>
        <v>-917.02450190521881</v>
      </c>
      <c r="F672" s="30">
        <f t="shared" si="161"/>
        <v>844.30906490795041</v>
      </c>
      <c r="G672">
        <f t="shared" si="162"/>
        <v>5</v>
      </c>
      <c r="H672" s="31">
        <f t="shared" si="163"/>
        <v>9.7656225800141683E-4</v>
      </c>
      <c r="I672" s="30">
        <f t="shared" si="164"/>
        <v>0</v>
      </c>
      <c r="J672" s="2"/>
      <c r="K672" s="20">
        <v>100</v>
      </c>
      <c r="L672" s="7">
        <f t="shared" si="158"/>
        <v>113.7778787354118</v>
      </c>
      <c r="M672" s="7">
        <f t="shared" si="158"/>
        <v>98.094719243534911</v>
      </c>
      <c r="N672" s="7">
        <f t="shared" si="158"/>
        <v>111.61009070675182</v>
      </c>
      <c r="O672" s="7">
        <f t="shared" si="158"/>
        <v>96.225739434679383</v>
      </c>
      <c r="P672" s="7">
        <f t="shared" si="158"/>
        <v>82.961969398262184</v>
      </c>
      <c r="Q672" s="7">
        <f t="shared" si="157"/>
        <v>94.392368938464202</v>
      </c>
      <c r="R672" s="7">
        <f t="shared" si="157"/>
        <v>107.39763506628832</v>
      </c>
      <c r="S672" s="7">
        <f t="shared" si="157"/>
        <v>92.593929297508112</v>
      </c>
      <c r="T672" s="7">
        <f t="shared" si="157"/>
        <v>79.830768503050223</v>
      </c>
      <c r="U672" s="7">
        <f t="shared" si="157"/>
        <v>90.829754980947811</v>
      </c>
      <c r="W672" s="20">
        <v>100</v>
      </c>
      <c r="X672" s="7">
        <f t="shared" si="155"/>
        <v>87.890547012700083</v>
      </c>
      <c r="Y672" s="7">
        <f t="shared" si="155"/>
        <v>103.87831843691006</v>
      </c>
      <c r="Z672" s="7">
        <f t="shared" si="155"/>
        <v>91.768865449610146</v>
      </c>
      <c r="AA672" s="7">
        <f t="shared" si="155"/>
        <v>107.75663687382013</v>
      </c>
      <c r="AB672" s="7">
        <f t="shared" si="155"/>
        <v>123.74440829803011</v>
      </c>
      <c r="AC672" s="7">
        <f t="shared" si="155"/>
        <v>111.63495531073019</v>
      </c>
      <c r="AD672" s="7">
        <f t="shared" si="153"/>
        <v>99.525502323430274</v>
      </c>
      <c r="AE672" s="7">
        <f t="shared" si="153"/>
        <v>115.51327374764026</v>
      </c>
      <c r="AF672" s="7">
        <f t="shared" si="153"/>
        <v>131.50104517185025</v>
      </c>
      <c r="AG672" s="7">
        <f t="shared" si="165"/>
        <v>119.39159218455033</v>
      </c>
      <c r="AI672" s="17">
        <f t="shared" si="166"/>
        <v>0</v>
      </c>
      <c r="AJ672" s="17">
        <f t="shared" si="156"/>
        <v>0</v>
      </c>
      <c r="AK672" s="17">
        <f t="shared" si="156"/>
        <v>0</v>
      </c>
      <c r="AL672" s="17">
        <f t="shared" si="156"/>
        <v>0</v>
      </c>
      <c r="AM672" s="17">
        <f t="shared" si="156"/>
        <v>0</v>
      </c>
      <c r="AN672" s="17">
        <f t="shared" si="156"/>
        <v>0</v>
      </c>
      <c r="AO672" s="17">
        <f t="shared" si="156"/>
        <v>0</v>
      </c>
      <c r="AP672" s="17">
        <f t="shared" si="154"/>
        <v>0</v>
      </c>
      <c r="AQ672" s="17">
        <f t="shared" si="154"/>
        <v>0</v>
      </c>
      <c r="AR672" s="17">
        <f t="shared" si="154"/>
        <v>0</v>
      </c>
      <c r="AT672">
        <v>1</v>
      </c>
      <c r="AU672">
        <v>0</v>
      </c>
      <c r="AV672">
        <v>1</v>
      </c>
      <c r="AW672">
        <v>0</v>
      </c>
      <c r="AX672">
        <v>0</v>
      </c>
      <c r="AY672">
        <v>1</v>
      </c>
      <c r="AZ672">
        <v>1</v>
      </c>
      <c r="BA672">
        <v>0</v>
      </c>
      <c r="BB672">
        <v>0</v>
      </c>
      <c r="BC672">
        <v>1</v>
      </c>
    </row>
    <row r="673" spans="3:55" x14ac:dyDescent="0.25">
      <c r="C673" s="17"/>
      <c r="D673" s="30">
        <f t="shared" si="159"/>
        <v>1761.3335668131681</v>
      </c>
      <c r="E673" s="17">
        <f t="shared" si="160"/>
        <v>-917.02450190521881</v>
      </c>
      <c r="F673" s="30">
        <f t="shared" si="161"/>
        <v>844.30906490794928</v>
      </c>
      <c r="G673">
        <f t="shared" si="162"/>
        <v>5</v>
      </c>
      <c r="H673" s="31">
        <f t="shared" si="163"/>
        <v>9.7656225800141683E-4</v>
      </c>
      <c r="I673" s="30">
        <f t="shared" si="164"/>
        <v>0</v>
      </c>
      <c r="J673" s="2"/>
      <c r="K673" s="20">
        <v>100</v>
      </c>
      <c r="L673" s="7">
        <f t="shared" si="158"/>
        <v>113.7778787354118</v>
      </c>
      <c r="M673" s="7">
        <f t="shared" si="158"/>
        <v>98.094719243534911</v>
      </c>
      <c r="N673" s="7">
        <f t="shared" si="158"/>
        <v>111.61009070675182</v>
      </c>
      <c r="O673" s="7">
        <f t="shared" si="158"/>
        <v>96.225739434679383</v>
      </c>
      <c r="P673" s="7">
        <f t="shared" si="158"/>
        <v>82.961969398262184</v>
      </c>
      <c r="Q673" s="7">
        <f t="shared" si="157"/>
        <v>94.392368938464202</v>
      </c>
      <c r="R673" s="7">
        <f t="shared" si="157"/>
        <v>107.39763506628832</v>
      </c>
      <c r="S673" s="7">
        <f t="shared" si="157"/>
        <v>92.593929297508112</v>
      </c>
      <c r="T673" s="7">
        <f t="shared" si="157"/>
        <v>105.35140859247173</v>
      </c>
      <c r="U673" s="7">
        <f t="shared" si="157"/>
        <v>90.829754980947811</v>
      </c>
      <c r="W673" s="20">
        <v>100</v>
      </c>
      <c r="X673" s="7">
        <f t="shared" si="155"/>
        <v>87.890547012700083</v>
      </c>
      <c r="Y673" s="7">
        <f t="shared" si="155"/>
        <v>103.87831843691006</v>
      </c>
      <c r="Z673" s="7">
        <f t="shared" si="155"/>
        <v>91.768865449610146</v>
      </c>
      <c r="AA673" s="7">
        <f t="shared" si="155"/>
        <v>107.75663687382013</v>
      </c>
      <c r="AB673" s="7">
        <f t="shared" si="155"/>
        <v>123.74440829803011</v>
      </c>
      <c r="AC673" s="7">
        <f t="shared" si="155"/>
        <v>111.63495531073019</v>
      </c>
      <c r="AD673" s="7">
        <f t="shared" si="153"/>
        <v>99.525502323430274</v>
      </c>
      <c r="AE673" s="7">
        <f t="shared" si="153"/>
        <v>115.51327374764026</v>
      </c>
      <c r="AF673" s="7">
        <f t="shared" si="153"/>
        <v>103.40382076034034</v>
      </c>
      <c r="AG673" s="7">
        <f t="shared" si="165"/>
        <v>119.39159218455032</v>
      </c>
      <c r="AI673" s="17">
        <f t="shared" si="166"/>
        <v>0</v>
      </c>
      <c r="AJ673" s="17">
        <f t="shared" si="156"/>
        <v>0</v>
      </c>
      <c r="AK673" s="17">
        <f t="shared" si="156"/>
        <v>0</v>
      </c>
      <c r="AL673" s="17">
        <f t="shared" si="156"/>
        <v>0</v>
      </c>
      <c r="AM673" s="17">
        <f t="shared" si="156"/>
        <v>0</v>
      </c>
      <c r="AN673" s="17">
        <f t="shared" si="156"/>
        <v>0</v>
      </c>
      <c r="AO673" s="17">
        <f t="shared" si="156"/>
        <v>0</v>
      </c>
      <c r="AP673" s="17">
        <f t="shared" si="154"/>
        <v>0</v>
      </c>
      <c r="AQ673" s="17">
        <f t="shared" si="154"/>
        <v>0</v>
      </c>
      <c r="AR673" s="17">
        <f t="shared" si="154"/>
        <v>0</v>
      </c>
      <c r="AT673">
        <v>1</v>
      </c>
      <c r="AU673">
        <v>0</v>
      </c>
      <c r="AV673">
        <v>1</v>
      </c>
      <c r="AW673">
        <v>0</v>
      </c>
      <c r="AX673">
        <v>0</v>
      </c>
      <c r="AY673">
        <v>1</v>
      </c>
      <c r="AZ673">
        <v>1</v>
      </c>
      <c r="BA673">
        <v>0</v>
      </c>
      <c r="BB673">
        <v>1</v>
      </c>
      <c r="BC673">
        <v>0</v>
      </c>
    </row>
    <row r="674" spans="3:55" x14ac:dyDescent="0.25">
      <c r="C674" s="17"/>
      <c r="D674" s="30">
        <f t="shared" si="159"/>
        <v>-1043.5145177395257</v>
      </c>
      <c r="E674" s="17">
        <f t="shared" si="160"/>
        <v>1986.6597914390695</v>
      </c>
      <c r="F674" s="30">
        <f t="shared" si="161"/>
        <v>943.14527369954385</v>
      </c>
      <c r="G674">
        <f t="shared" si="162"/>
        <v>6</v>
      </c>
      <c r="H674" s="31">
        <f t="shared" si="163"/>
        <v>9.7699716664180632E-4</v>
      </c>
      <c r="I674" s="30">
        <f t="shared" si="164"/>
        <v>0</v>
      </c>
      <c r="J674" s="2"/>
      <c r="K674" s="20">
        <v>100</v>
      </c>
      <c r="L674" s="7">
        <f t="shared" si="158"/>
        <v>113.7778787354118</v>
      </c>
      <c r="M674" s="7">
        <f t="shared" si="158"/>
        <v>98.094719243534911</v>
      </c>
      <c r="N674" s="7">
        <f t="shared" si="158"/>
        <v>111.61009070675182</v>
      </c>
      <c r="O674" s="7">
        <f t="shared" si="158"/>
        <v>96.225739434679383</v>
      </c>
      <c r="P674" s="7">
        <f t="shared" si="158"/>
        <v>82.961969398262184</v>
      </c>
      <c r="Q674" s="7">
        <f t="shared" si="157"/>
        <v>94.392368938464202</v>
      </c>
      <c r="R674" s="7">
        <f t="shared" si="157"/>
        <v>107.39763506628832</v>
      </c>
      <c r="S674" s="7">
        <f t="shared" si="157"/>
        <v>92.593929297508112</v>
      </c>
      <c r="T674" s="7">
        <f t="shared" si="157"/>
        <v>105.35140859247173</v>
      </c>
      <c r="U674" s="7">
        <f t="shared" si="157"/>
        <v>119.8665979143907</v>
      </c>
      <c r="W674" s="20">
        <v>100</v>
      </c>
      <c r="X674" s="7">
        <f t="shared" si="155"/>
        <v>87.890547012700083</v>
      </c>
      <c r="Y674" s="7">
        <f t="shared" si="155"/>
        <v>103.87831843691006</v>
      </c>
      <c r="Z674" s="7">
        <f t="shared" si="155"/>
        <v>91.768865449610146</v>
      </c>
      <c r="AA674" s="7">
        <f t="shared" si="155"/>
        <v>107.75663687382013</v>
      </c>
      <c r="AB674" s="7">
        <f t="shared" si="155"/>
        <v>123.74440829803011</v>
      </c>
      <c r="AC674" s="7">
        <f t="shared" si="155"/>
        <v>111.63495531073019</v>
      </c>
      <c r="AD674" s="7">
        <f t="shared" si="153"/>
        <v>99.525502323430274</v>
      </c>
      <c r="AE674" s="7">
        <f t="shared" si="153"/>
        <v>115.51327374764026</v>
      </c>
      <c r="AF674" s="7">
        <f t="shared" si="153"/>
        <v>103.40382076034034</v>
      </c>
      <c r="AG674" s="7">
        <f t="shared" si="165"/>
        <v>91.29436777304042</v>
      </c>
      <c r="AI674" s="17">
        <f t="shared" si="166"/>
        <v>0</v>
      </c>
      <c r="AJ674" s="17">
        <f t="shared" si="156"/>
        <v>0</v>
      </c>
      <c r="AK674" s="17">
        <f t="shared" si="156"/>
        <v>0</v>
      </c>
      <c r="AL674" s="17">
        <f t="shared" si="156"/>
        <v>0</v>
      </c>
      <c r="AM674" s="17">
        <f t="shared" si="156"/>
        <v>0</v>
      </c>
      <c r="AN674" s="17">
        <f t="shared" si="156"/>
        <v>0</v>
      </c>
      <c r="AO674" s="17">
        <f t="shared" si="156"/>
        <v>0</v>
      </c>
      <c r="AP674" s="17">
        <f t="shared" si="154"/>
        <v>0</v>
      </c>
      <c r="AQ674" s="17">
        <f t="shared" si="154"/>
        <v>0</v>
      </c>
      <c r="AR674" s="17">
        <f t="shared" si="154"/>
        <v>0</v>
      </c>
      <c r="AT674">
        <v>1</v>
      </c>
      <c r="AU674">
        <v>0</v>
      </c>
      <c r="AV674">
        <v>1</v>
      </c>
      <c r="AW674">
        <v>0</v>
      </c>
      <c r="AX674">
        <v>0</v>
      </c>
      <c r="AY674">
        <v>1</v>
      </c>
      <c r="AZ674">
        <v>1</v>
      </c>
      <c r="BA674">
        <v>0</v>
      </c>
      <c r="BB674">
        <v>1</v>
      </c>
      <c r="BC674">
        <v>1</v>
      </c>
    </row>
    <row r="675" spans="3:55" x14ac:dyDescent="0.25">
      <c r="C675" s="17"/>
      <c r="D675" s="30">
        <f t="shared" si="159"/>
        <v>1761.3335668131681</v>
      </c>
      <c r="E675" s="17">
        <f t="shared" si="160"/>
        <v>-917.02450190521881</v>
      </c>
      <c r="F675" s="30">
        <f t="shared" si="161"/>
        <v>844.30906490794928</v>
      </c>
      <c r="G675">
        <f t="shared" si="162"/>
        <v>5</v>
      </c>
      <c r="H675" s="31">
        <f t="shared" si="163"/>
        <v>9.7656225800141683E-4</v>
      </c>
      <c r="I675" s="30">
        <f t="shared" si="164"/>
        <v>0</v>
      </c>
      <c r="J675" s="2"/>
      <c r="K675" s="20">
        <v>100</v>
      </c>
      <c r="L675" s="7">
        <f t="shared" si="158"/>
        <v>113.7778787354118</v>
      </c>
      <c r="M675" s="7">
        <f t="shared" si="158"/>
        <v>98.094719243534911</v>
      </c>
      <c r="N675" s="7">
        <f t="shared" si="158"/>
        <v>111.61009070675182</v>
      </c>
      <c r="O675" s="7">
        <f t="shared" si="158"/>
        <v>96.225739434679383</v>
      </c>
      <c r="P675" s="7">
        <f t="shared" si="158"/>
        <v>82.961969398262184</v>
      </c>
      <c r="Q675" s="7">
        <f t="shared" si="157"/>
        <v>94.392368938464202</v>
      </c>
      <c r="R675" s="7">
        <f t="shared" si="157"/>
        <v>107.39763506628832</v>
      </c>
      <c r="S675" s="7">
        <f t="shared" si="157"/>
        <v>122.19475099042162</v>
      </c>
      <c r="T675" s="7">
        <f t="shared" si="157"/>
        <v>105.35140859247173</v>
      </c>
      <c r="U675" s="7">
        <f t="shared" si="157"/>
        <v>90.829754980947811</v>
      </c>
      <c r="W675" s="20">
        <v>100</v>
      </c>
      <c r="X675" s="7">
        <f t="shared" si="155"/>
        <v>87.890547012700083</v>
      </c>
      <c r="Y675" s="7">
        <f t="shared" si="155"/>
        <v>103.87831843691006</v>
      </c>
      <c r="Z675" s="7">
        <f t="shared" si="155"/>
        <v>91.768865449610146</v>
      </c>
      <c r="AA675" s="7">
        <f t="shared" si="155"/>
        <v>107.75663687382013</v>
      </c>
      <c r="AB675" s="7">
        <f t="shared" si="155"/>
        <v>123.74440829803011</v>
      </c>
      <c r="AC675" s="7">
        <f t="shared" si="155"/>
        <v>111.63495531073019</v>
      </c>
      <c r="AD675" s="7">
        <f t="shared" si="153"/>
        <v>99.525502323430274</v>
      </c>
      <c r="AE675" s="7">
        <f t="shared" si="153"/>
        <v>87.416049336130357</v>
      </c>
      <c r="AF675" s="7">
        <f t="shared" si="153"/>
        <v>103.40382076034034</v>
      </c>
      <c r="AG675" s="7">
        <f t="shared" si="165"/>
        <v>119.39159218455032</v>
      </c>
      <c r="AI675" s="17">
        <f t="shared" si="166"/>
        <v>0</v>
      </c>
      <c r="AJ675" s="17">
        <f t="shared" si="156"/>
        <v>0</v>
      </c>
      <c r="AK675" s="17">
        <f t="shared" si="156"/>
        <v>0</v>
      </c>
      <c r="AL675" s="17">
        <f t="shared" si="156"/>
        <v>0</v>
      </c>
      <c r="AM675" s="17">
        <f t="shared" si="156"/>
        <v>0</v>
      </c>
      <c r="AN675" s="17">
        <f t="shared" si="156"/>
        <v>0</v>
      </c>
      <c r="AO675" s="17">
        <f t="shared" si="156"/>
        <v>0</v>
      </c>
      <c r="AP675" s="17">
        <f t="shared" si="154"/>
        <v>0</v>
      </c>
      <c r="AQ675" s="17">
        <f t="shared" si="154"/>
        <v>0</v>
      </c>
      <c r="AR675" s="17">
        <f t="shared" si="154"/>
        <v>0</v>
      </c>
      <c r="AT675">
        <v>1</v>
      </c>
      <c r="AU675">
        <v>0</v>
      </c>
      <c r="AV675">
        <v>1</v>
      </c>
      <c r="AW675">
        <v>0</v>
      </c>
      <c r="AX675">
        <v>0</v>
      </c>
      <c r="AY675">
        <v>1</v>
      </c>
      <c r="AZ675">
        <v>1</v>
      </c>
      <c r="BA675">
        <v>1</v>
      </c>
      <c r="BB675">
        <v>0</v>
      </c>
      <c r="BC675">
        <v>0</v>
      </c>
    </row>
    <row r="676" spans="3:55" x14ac:dyDescent="0.25">
      <c r="C676" s="17"/>
      <c r="D676" s="30">
        <f t="shared" si="159"/>
        <v>-1043.5145177395257</v>
      </c>
      <c r="E676" s="17">
        <f t="shared" si="160"/>
        <v>1986.6597914390695</v>
      </c>
      <c r="F676" s="30">
        <f t="shared" si="161"/>
        <v>943.14527369954385</v>
      </c>
      <c r="G676">
        <f t="shared" si="162"/>
        <v>6</v>
      </c>
      <c r="H676" s="31">
        <f t="shared" si="163"/>
        <v>9.7699716664180632E-4</v>
      </c>
      <c r="I676" s="30">
        <f t="shared" si="164"/>
        <v>0</v>
      </c>
      <c r="J676" s="2"/>
      <c r="K676" s="20">
        <v>100</v>
      </c>
      <c r="L676" s="7">
        <f t="shared" si="158"/>
        <v>113.7778787354118</v>
      </c>
      <c r="M676" s="7">
        <f t="shared" si="158"/>
        <v>98.094719243534911</v>
      </c>
      <c r="N676" s="7">
        <f t="shared" si="158"/>
        <v>111.61009070675182</v>
      </c>
      <c r="O676" s="7">
        <f t="shared" si="158"/>
        <v>96.225739434679383</v>
      </c>
      <c r="P676" s="7">
        <f t="shared" si="158"/>
        <v>82.961969398262184</v>
      </c>
      <c r="Q676" s="7">
        <f t="shared" si="157"/>
        <v>94.392368938464202</v>
      </c>
      <c r="R676" s="7">
        <f t="shared" si="157"/>
        <v>107.39763506628832</v>
      </c>
      <c r="S676" s="7">
        <f t="shared" si="157"/>
        <v>122.19475099042162</v>
      </c>
      <c r="T676" s="7">
        <f t="shared" si="157"/>
        <v>105.35140859247173</v>
      </c>
      <c r="U676" s="7">
        <f t="shared" si="157"/>
        <v>119.8665979143907</v>
      </c>
      <c r="W676" s="20">
        <v>100</v>
      </c>
      <c r="X676" s="7">
        <f t="shared" si="155"/>
        <v>87.890547012700083</v>
      </c>
      <c r="Y676" s="7">
        <f t="shared" si="155"/>
        <v>103.87831843691006</v>
      </c>
      <c r="Z676" s="7">
        <f t="shared" si="155"/>
        <v>91.768865449610146</v>
      </c>
      <c r="AA676" s="7">
        <f t="shared" si="155"/>
        <v>107.75663687382013</v>
      </c>
      <c r="AB676" s="7">
        <f t="shared" si="155"/>
        <v>123.74440829803011</v>
      </c>
      <c r="AC676" s="7">
        <f t="shared" si="155"/>
        <v>111.63495531073019</v>
      </c>
      <c r="AD676" s="7">
        <f t="shared" si="153"/>
        <v>99.525502323430274</v>
      </c>
      <c r="AE676" s="7">
        <f t="shared" si="153"/>
        <v>87.416049336130357</v>
      </c>
      <c r="AF676" s="7">
        <f t="shared" si="153"/>
        <v>103.40382076034034</v>
      </c>
      <c r="AG676" s="7">
        <f t="shared" si="165"/>
        <v>91.29436777304042</v>
      </c>
      <c r="AI676" s="17">
        <f t="shared" si="166"/>
        <v>0</v>
      </c>
      <c r="AJ676" s="17">
        <f t="shared" si="156"/>
        <v>0</v>
      </c>
      <c r="AK676" s="17">
        <f t="shared" si="156"/>
        <v>0</v>
      </c>
      <c r="AL676" s="17">
        <f t="shared" si="156"/>
        <v>0</v>
      </c>
      <c r="AM676" s="17">
        <f t="shared" si="156"/>
        <v>0</v>
      </c>
      <c r="AN676" s="17">
        <f t="shared" si="156"/>
        <v>0</v>
      </c>
      <c r="AO676" s="17">
        <f t="shared" si="156"/>
        <v>0</v>
      </c>
      <c r="AP676" s="17">
        <f t="shared" si="154"/>
        <v>0</v>
      </c>
      <c r="AQ676" s="17">
        <f t="shared" si="154"/>
        <v>0</v>
      </c>
      <c r="AR676" s="17">
        <f t="shared" si="154"/>
        <v>0</v>
      </c>
      <c r="AT676">
        <v>1</v>
      </c>
      <c r="AU676">
        <v>0</v>
      </c>
      <c r="AV676">
        <v>1</v>
      </c>
      <c r="AW676">
        <v>0</v>
      </c>
      <c r="AX676">
        <v>0</v>
      </c>
      <c r="AY676">
        <v>1</v>
      </c>
      <c r="AZ676">
        <v>1</v>
      </c>
      <c r="BA676">
        <v>1</v>
      </c>
      <c r="BB676">
        <v>0</v>
      </c>
      <c r="BC676">
        <v>1</v>
      </c>
    </row>
    <row r="677" spans="3:55" x14ac:dyDescent="0.25">
      <c r="C677" s="17"/>
      <c r="D677" s="30">
        <f t="shared" si="159"/>
        <v>-1043.5145177395257</v>
      </c>
      <c r="E677" s="17">
        <f t="shared" si="160"/>
        <v>1986.6597914390695</v>
      </c>
      <c r="F677" s="30">
        <f t="shared" si="161"/>
        <v>943.14527369954385</v>
      </c>
      <c r="G677">
        <f t="shared" si="162"/>
        <v>6</v>
      </c>
      <c r="H677" s="31">
        <f t="shared" si="163"/>
        <v>9.7699716664180632E-4</v>
      </c>
      <c r="I677" s="30">
        <f t="shared" si="164"/>
        <v>0</v>
      </c>
      <c r="J677" s="2"/>
      <c r="K677" s="20">
        <v>100</v>
      </c>
      <c r="L677" s="7">
        <f t="shared" si="158"/>
        <v>113.7778787354118</v>
      </c>
      <c r="M677" s="7">
        <f t="shared" si="158"/>
        <v>98.094719243534911</v>
      </c>
      <c r="N677" s="7">
        <f t="shared" si="158"/>
        <v>111.61009070675182</v>
      </c>
      <c r="O677" s="7">
        <f t="shared" si="158"/>
        <v>96.225739434679383</v>
      </c>
      <c r="P677" s="7">
        <f t="shared" si="158"/>
        <v>82.961969398262184</v>
      </c>
      <c r="Q677" s="7">
        <f t="shared" si="157"/>
        <v>94.392368938464202</v>
      </c>
      <c r="R677" s="7">
        <f t="shared" si="157"/>
        <v>107.39763506628832</v>
      </c>
      <c r="S677" s="7">
        <f t="shared" si="157"/>
        <v>122.19475099042162</v>
      </c>
      <c r="T677" s="7">
        <f t="shared" si="157"/>
        <v>139.03059560292033</v>
      </c>
      <c r="U677" s="7">
        <f t="shared" si="157"/>
        <v>119.8665979143907</v>
      </c>
      <c r="W677" s="20">
        <v>100</v>
      </c>
      <c r="X677" s="7">
        <f t="shared" si="155"/>
        <v>87.890547012700083</v>
      </c>
      <c r="Y677" s="7">
        <f t="shared" si="155"/>
        <v>103.87831843691006</v>
      </c>
      <c r="Z677" s="7">
        <f t="shared" si="155"/>
        <v>91.768865449610146</v>
      </c>
      <c r="AA677" s="7">
        <f t="shared" si="155"/>
        <v>107.75663687382013</v>
      </c>
      <c r="AB677" s="7">
        <f t="shared" si="155"/>
        <v>123.74440829803011</v>
      </c>
      <c r="AC677" s="7">
        <f t="shared" si="155"/>
        <v>111.63495531073019</v>
      </c>
      <c r="AD677" s="7">
        <f t="shared" si="153"/>
        <v>99.525502323430274</v>
      </c>
      <c r="AE677" s="7">
        <f t="shared" si="153"/>
        <v>87.416049336130357</v>
      </c>
      <c r="AF677" s="7">
        <f t="shared" si="153"/>
        <v>75.306596348830439</v>
      </c>
      <c r="AG677" s="7">
        <f t="shared" si="165"/>
        <v>91.29436777304042</v>
      </c>
      <c r="AI677" s="17">
        <f t="shared" si="166"/>
        <v>0</v>
      </c>
      <c r="AJ677" s="17">
        <f t="shared" si="156"/>
        <v>0</v>
      </c>
      <c r="AK677" s="17">
        <f t="shared" si="156"/>
        <v>0</v>
      </c>
      <c r="AL677" s="17">
        <f t="shared" si="156"/>
        <v>0</v>
      </c>
      <c r="AM677" s="17">
        <f t="shared" si="156"/>
        <v>0</v>
      </c>
      <c r="AN677" s="17">
        <f t="shared" si="156"/>
        <v>0</v>
      </c>
      <c r="AO677" s="17">
        <f t="shared" si="156"/>
        <v>0</v>
      </c>
      <c r="AP677" s="17">
        <f t="shared" si="154"/>
        <v>0</v>
      </c>
      <c r="AQ677" s="17">
        <f t="shared" si="154"/>
        <v>0</v>
      </c>
      <c r="AR677" s="17">
        <f t="shared" si="154"/>
        <v>0</v>
      </c>
      <c r="AT677">
        <v>1</v>
      </c>
      <c r="AU677">
        <v>0</v>
      </c>
      <c r="AV677">
        <v>1</v>
      </c>
      <c r="AW677">
        <v>0</v>
      </c>
      <c r="AX677">
        <v>0</v>
      </c>
      <c r="AY677">
        <v>1</v>
      </c>
      <c r="AZ677">
        <v>1</v>
      </c>
      <c r="BA677">
        <v>1</v>
      </c>
      <c r="BB677">
        <v>1</v>
      </c>
      <c r="BC677">
        <v>0</v>
      </c>
    </row>
    <row r="678" spans="3:55" x14ac:dyDescent="0.25">
      <c r="C678" s="17"/>
      <c r="D678" s="30">
        <f t="shared" si="159"/>
        <v>-5821.6989792951699</v>
      </c>
      <c r="E678" s="17">
        <f t="shared" si="160"/>
        <v>5818.6062470211482</v>
      </c>
      <c r="F678" s="30">
        <f t="shared" si="161"/>
        <v>-3.0927322740217278</v>
      </c>
      <c r="G678">
        <f t="shared" si="162"/>
        <v>7</v>
      </c>
      <c r="H678" s="31">
        <f t="shared" si="163"/>
        <v>9.7743226896726152E-4</v>
      </c>
      <c r="I678" s="30">
        <f t="shared" si="164"/>
        <v>0</v>
      </c>
      <c r="J678" s="2"/>
      <c r="K678" s="20">
        <v>100</v>
      </c>
      <c r="L678" s="7">
        <f t="shared" si="158"/>
        <v>113.7778787354118</v>
      </c>
      <c r="M678" s="7">
        <f t="shared" si="158"/>
        <v>98.094719243534911</v>
      </c>
      <c r="N678" s="7">
        <f t="shared" si="158"/>
        <v>111.61009070675182</v>
      </c>
      <c r="O678" s="7">
        <f t="shared" si="158"/>
        <v>96.225739434679383</v>
      </c>
      <c r="P678" s="7">
        <f t="shared" si="158"/>
        <v>82.961969398262184</v>
      </c>
      <c r="Q678" s="7">
        <f t="shared" si="157"/>
        <v>94.392368938464202</v>
      </c>
      <c r="R678" s="7">
        <f t="shared" si="157"/>
        <v>107.39763506628832</v>
      </c>
      <c r="S678" s="7">
        <f t="shared" si="157"/>
        <v>122.19475099042162</v>
      </c>
      <c r="T678" s="7">
        <f t="shared" si="157"/>
        <v>139.03059560292033</v>
      </c>
      <c r="U678" s="7">
        <f t="shared" si="157"/>
        <v>158.18606247021148</v>
      </c>
      <c r="W678" s="20">
        <v>100</v>
      </c>
      <c r="X678" s="7">
        <f t="shared" si="155"/>
        <v>87.890547012700083</v>
      </c>
      <c r="Y678" s="7">
        <f t="shared" si="155"/>
        <v>103.87831843691006</v>
      </c>
      <c r="Z678" s="7">
        <f t="shared" si="155"/>
        <v>91.768865449610146</v>
      </c>
      <c r="AA678" s="7">
        <f t="shared" si="155"/>
        <v>107.75663687382013</v>
      </c>
      <c r="AB678" s="7">
        <f t="shared" si="155"/>
        <v>123.74440829803011</v>
      </c>
      <c r="AC678" s="7">
        <f t="shared" si="155"/>
        <v>111.63495531073019</v>
      </c>
      <c r="AD678" s="7">
        <f t="shared" si="153"/>
        <v>99.525502323430274</v>
      </c>
      <c r="AE678" s="7">
        <f t="shared" si="153"/>
        <v>87.416049336130357</v>
      </c>
      <c r="AF678" s="7">
        <f t="shared" si="153"/>
        <v>75.306596348830439</v>
      </c>
      <c r="AG678" s="7">
        <f t="shared" si="165"/>
        <v>63.197143361530522</v>
      </c>
      <c r="AI678" s="17">
        <f t="shared" si="166"/>
        <v>0</v>
      </c>
      <c r="AJ678" s="17">
        <f t="shared" si="156"/>
        <v>0</v>
      </c>
      <c r="AK678" s="17">
        <f t="shared" si="156"/>
        <v>0</v>
      </c>
      <c r="AL678" s="17">
        <f t="shared" si="156"/>
        <v>0</v>
      </c>
      <c r="AM678" s="17">
        <f t="shared" si="156"/>
        <v>0</v>
      </c>
      <c r="AN678" s="17">
        <f t="shared" si="156"/>
        <v>0</v>
      </c>
      <c r="AO678" s="17">
        <f t="shared" si="156"/>
        <v>0</v>
      </c>
      <c r="AP678" s="17">
        <f t="shared" si="154"/>
        <v>0</v>
      </c>
      <c r="AQ678" s="17">
        <f t="shared" si="154"/>
        <v>0</v>
      </c>
      <c r="AR678" s="17">
        <f t="shared" si="154"/>
        <v>0</v>
      </c>
      <c r="AT678">
        <v>1</v>
      </c>
      <c r="AU678">
        <v>0</v>
      </c>
      <c r="AV678">
        <v>1</v>
      </c>
      <c r="AW678">
        <v>0</v>
      </c>
      <c r="AX678">
        <v>0</v>
      </c>
      <c r="AY678">
        <v>1</v>
      </c>
      <c r="AZ678">
        <v>1</v>
      </c>
      <c r="BA678">
        <v>1</v>
      </c>
      <c r="BB678">
        <v>1</v>
      </c>
      <c r="BC678">
        <v>1</v>
      </c>
    </row>
    <row r="679" spans="3:55" x14ac:dyDescent="0.25">
      <c r="C679" s="17"/>
      <c r="D679" s="30">
        <f t="shared" si="159"/>
        <v>4727.528048825141</v>
      </c>
      <c r="E679" s="17">
        <f t="shared" si="160"/>
        <v>-4784.5946342759471</v>
      </c>
      <c r="F679" s="30">
        <f t="shared" si="161"/>
        <v>-57.066585450806087</v>
      </c>
      <c r="G679">
        <f t="shared" si="162"/>
        <v>3</v>
      </c>
      <c r="H679" s="31">
        <f t="shared" si="163"/>
        <v>9.7569302143100045E-4</v>
      </c>
      <c r="I679" s="30">
        <f t="shared" si="164"/>
        <v>1</v>
      </c>
      <c r="J679" s="2"/>
      <c r="K679" s="20">
        <v>100</v>
      </c>
      <c r="L679" s="7">
        <f t="shared" si="158"/>
        <v>113.7778787354118</v>
      </c>
      <c r="M679" s="7">
        <f t="shared" si="158"/>
        <v>98.094719243534911</v>
      </c>
      <c r="N679" s="7">
        <f t="shared" si="158"/>
        <v>111.61009070675182</v>
      </c>
      <c r="O679" s="7">
        <f t="shared" si="158"/>
        <v>96.225739434679383</v>
      </c>
      <c r="P679" s="7">
        <f t="shared" si="158"/>
        <v>109.48360512624285</v>
      </c>
      <c r="Q679" s="7">
        <f t="shared" si="157"/>
        <v>94.392368938464202</v>
      </c>
      <c r="R679" s="7">
        <f t="shared" si="157"/>
        <v>81.381310960132637</v>
      </c>
      <c r="S679" s="7">
        <f t="shared" si="157"/>
        <v>70.163699121773121</v>
      </c>
      <c r="T679" s="7">
        <f t="shared" si="157"/>
        <v>60.492324544419979</v>
      </c>
      <c r="U679" s="7">
        <f t="shared" si="157"/>
        <v>52.154053657240532</v>
      </c>
      <c r="W679" s="20">
        <v>100</v>
      </c>
      <c r="X679" s="7">
        <f t="shared" si="155"/>
        <v>87.890547012700083</v>
      </c>
      <c r="Y679" s="7">
        <f t="shared" si="155"/>
        <v>103.87831843691006</v>
      </c>
      <c r="Z679" s="7">
        <f t="shared" si="155"/>
        <v>91.768865449610146</v>
      </c>
      <c r="AA679" s="7">
        <f t="shared" ref="AA679:AF725" si="167">IF(OR(-AW679*$L$2-(1-AW679)*$L$3+Z679&lt;$N$3,-AW679*$L$2-(1-AW679)*$L$3+Z679&gt;$N$2),100,-AW679*$L$2-(1-AW679)*$L$3+Z679)</f>
        <v>107.75663687382013</v>
      </c>
      <c r="AB679" s="7">
        <f t="shared" si="167"/>
        <v>95.64718388652021</v>
      </c>
      <c r="AC679" s="7">
        <f t="shared" si="167"/>
        <v>111.63495531073019</v>
      </c>
      <c r="AD679" s="7">
        <f t="shared" si="153"/>
        <v>127.62272673494017</v>
      </c>
      <c r="AE679" s="7">
        <f t="shared" si="153"/>
        <v>100</v>
      </c>
      <c r="AF679" s="7">
        <f t="shared" si="153"/>
        <v>115.98777142420998</v>
      </c>
      <c r="AG679" s="7">
        <f t="shared" si="165"/>
        <v>131.97554284841996</v>
      </c>
      <c r="AI679" s="17">
        <f t="shared" si="166"/>
        <v>0</v>
      </c>
      <c r="AJ679" s="17">
        <f t="shared" si="156"/>
        <v>0</v>
      </c>
      <c r="AK679" s="17">
        <f t="shared" si="156"/>
        <v>0</v>
      </c>
      <c r="AL679" s="17">
        <f t="shared" si="156"/>
        <v>0</v>
      </c>
      <c r="AM679" s="17">
        <f t="shared" ref="AM679:AR725" si="168">IF(AB679=100,(-AX679*$L$2-(1-AX679)*$L$3+AA679)-100,0)*P679</f>
        <v>0</v>
      </c>
      <c r="AN679" s="17">
        <f t="shared" si="168"/>
        <v>0</v>
      </c>
      <c r="AO679" s="17">
        <f t="shared" si="168"/>
        <v>0</v>
      </c>
      <c r="AP679" s="17">
        <f t="shared" si="154"/>
        <v>3059.8738713892521</v>
      </c>
      <c r="AQ679" s="17">
        <f t="shared" si="154"/>
        <v>0</v>
      </c>
      <c r="AR679" s="17">
        <f t="shared" si="154"/>
        <v>0</v>
      </c>
      <c r="AT679">
        <v>1</v>
      </c>
      <c r="AU679">
        <v>0</v>
      </c>
      <c r="AV679">
        <v>1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</row>
    <row r="680" spans="3:55" x14ac:dyDescent="0.25">
      <c r="C680" s="17"/>
      <c r="D680" s="30">
        <f t="shared" si="159"/>
        <v>3326.8064432598885</v>
      </c>
      <c r="E680" s="17">
        <f t="shared" si="160"/>
        <v>-3117.3116335618074</v>
      </c>
      <c r="F680" s="30">
        <f t="shared" si="161"/>
        <v>209.4948096980811</v>
      </c>
      <c r="G680">
        <f t="shared" si="162"/>
        <v>4</v>
      </c>
      <c r="H680" s="31">
        <f t="shared" si="163"/>
        <v>9.7612754295987511E-4</v>
      </c>
      <c r="I680" s="30">
        <f t="shared" si="164"/>
        <v>1</v>
      </c>
      <c r="J680" s="2"/>
      <c r="K680" s="20">
        <v>100</v>
      </c>
      <c r="L680" s="7">
        <f t="shared" si="158"/>
        <v>113.7778787354118</v>
      </c>
      <c r="M680" s="7">
        <f t="shared" si="158"/>
        <v>98.094719243534911</v>
      </c>
      <c r="N680" s="7">
        <f t="shared" si="158"/>
        <v>111.61009070675182</v>
      </c>
      <c r="O680" s="7">
        <f t="shared" si="158"/>
        <v>96.225739434679383</v>
      </c>
      <c r="P680" s="7">
        <f t="shared" si="158"/>
        <v>109.48360512624285</v>
      </c>
      <c r="Q680" s="7">
        <f t="shared" si="157"/>
        <v>94.392368938464202</v>
      </c>
      <c r="R680" s="7">
        <f t="shared" si="157"/>
        <v>81.381310960132637</v>
      </c>
      <c r="S680" s="7">
        <f t="shared" si="157"/>
        <v>70.163699121773121</v>
      </c>
      <c r="T680" s="7">
        <f t="shared" si="157"/>
        <v>60.492324544419979</v>
      </c>
      <c r="U680" s="7">
        <f t="shared" si="157"/>
        <v>68.826883664381924</v>
      </c>
      <c r="W680" s="20">
        <v>100</v>
      </c>
      <c r="X680" s="7">
        <f t="shared" ref="X680:AF738" si="169">IF(OR(-AT680*$L$2-(1-AT680)*$L$3+W680&lt;$N$3,-AT680*$L$2-(1-AT680)*$L$3+W680&gt;$N$2),100,-AT680*$L$2-(1-AT680)*$L$3+W680)</f>
        <v>87.890547012700083</v>
      </c>
      <c r="Y680" s="7">
        <f t="shared" si="169"/>
        <v>103.87831843691006</v>
      </c>
      <c r="Z680" s="7">
        <f t="shared" si="169"/>
        <v>91.768865449610146</v>
      </c>
      <c r="AA680" s="7">
        <f t="shared" si="167"/>
        <v>107.75663687382013</v>
      </c>
      <c r="AB680" s="7">
        <f t="shared" si="167"/>
        <v>95.64718388652021</v>
      </c>
      <c r="AC680" s="7">
        <f t="shared" si="167"/>
        <v>111.63495531073019</v>
      </c>
      <c r="AD680" s="7">
        <f t="shared" si="153"/>
        <v>127.62272673494017</v>
      </c>
      <c r="AE680" s="7">
        <f t="shared" si="153"/>
        <v>100</v>
      </c>
      <c r="AF680" s="7">
        <f t="shared" si="153"/>
        <v>115.98777142420998</v>
      </c>
      <c r="AG680" s="7">
        <f t="shared" si="165"/>
        <v>103.87831843691006</v>
      </c>
      <c r="AI680" s="17">
        <f t="shared" si="166"/>
        <v>0</v>
      </c>
      <c r="AJ680" s="17">
        <f t="shared" ref="AJ680:AR738" si="170">IF(Y680=100,(-AU680*$L$2-(1-AU680)*$L$3+X680)-100,0)*M680</f>
        <v>0</v>
      </c>
      <c r="AK680" s="17">
        <f t="shared" si="170"/>
        <v>0</v>
      </c>
      <c r="AL680" s="17">
        <f t="shared" si="170"/>
        <v>0</v>
      </c>
      <c r="AM680" s="17">
        <f t="shared" si="168"/>
        <v>0</v>
      </c>
      <c r="AN680" s="17">
        <f t="shared" si="168"/>
        <v>0</v>
      </c>
      <c r="AO680" s="17">
        <f t="shared" si="168"/>
        <v>0</v>
      </c>
      <c r="AP680" s="17">
        <f t="shared" si="154"/>
        <v>3059.8738713892521</v>
      </c>
      <c r="AQ680" s="17">
        <f t="shared" si="154"/>
        <v>0</v>
      </c>
      <c r="AR680" s="17">
        <f t="shared" si="154"/>
        <v>0</v>
      </c>
      <c r="AT680">
        <v>1</v>
      </c>
      <c r="AU680">
        <v>0</v>
      </c>
      <c r="AV680">
        <v>1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1</v>
      </c>
    </row>
    <row r="681" spans="3:55" x14ac:dyDescent="0.25">
      <c r="C681" s="17"/>
      <c r="D681" s="30">
        <f t="shared" si="159"/>
        <v>3326.8064432598885</v>
      </c>
      <c r="E681" s="17">
        <f t="shared" si="160"/>
        <v>-3117.3116335618074</v>
      </c>
      <c r="F681" s="30">
        <f t="shared" si="161"/>
        <v>209.4948096980811</v>
      </c>
      <c r="G681">
        <f t="shared" si="162"/>
        <v>4</v>
      </c>
      <c r="H681" s="31">
        <f t="shared" si="163"/>
        <v>9.7612754295987511E-4</v>
      </c>
      <c r="I681" s="30">
        <f t="shared" si="164"/>
        <v>1</v>
      </c>
      <c r="J681" s="2"/>
      <c r="K681" s="20">
        <v>100</v>
      </c>
      <c r="L681" s="7">
        <f t="shared" si="158"/>
        <v>113.7778787354118</v>
      </c>
      <c r="M681" s="7">
        <f t="shared" si="158"/>
        <v>98.094719243534911</v>
      </c>
      <c r="N681" s="7">
        <f t="shared" si="158"/>
        <v>111.61009070675182</v>
      </c>
      <c r="O681" s="7">
        <f t="shared" si="158"/>
        <v>96.225739434679383</v>
      </c>
      <c r="P681" s="7">
        <f t="shared" si="158"/>
        <v>109.48360512624285</v>
      </c>
      <c r="Q681" s="7">
        <f t="shared" si="157"/>
        <v>94.392368938464202</v>
      </c>
      <c r="R681" s="7">
        <f t="shared" si="157"/>
        <v>81.381310960132637</v>
      </c>
      <c r="S681" s="7">
        <f t="shared" si="157"/>
        <v>70.163699121773121</v>
      </c>
      <c r="T681" s="7">
        <f t="shared" si="157"/>
        <v>79.830768503050223</v>
      </c>
      <c r="U681" s="7">
        <f t="shared" si="157"/>
        <v>68.826883664381924</v>
      </c>
      <c r="W681" s="20">
        <v>100</v>
      </c>
      <c r="X681" s="7">
        <f t="shared" si="169"/>
        <v>87.890547012700083</v>
      </c>
      <c r="Y681" s="7">
        <f t="shared" si="169"/>
        <v>103.87831843691006</v>
      </c>
      <c r="Z681" s="7">
        <f t="shared" si="169"/>
        <v>91.768865449610146</v>
      </c>
      <c r="AA681" s="7">
        <f t="shared" si="167"/>
        <v>107.75663687382013</v>
      </c>
      <c r="AB681" s="7">
        <f t="shared" si="167"/>
        <v>95.64718388652021</v>
      </c>
      <c r="AC681" s="7">
        <f t="shared" si="167"/>
        <v>111.63495531073019</v>
      </c>
      <c r="AD681" s="7">
        <f t="shared" si="153"/>
        <v>127.62272673494017</v>
      </c>
      <c r="AE681" s="7">
        <f t="shared" si="153"/>
        <v>100</v>
      </c>
      <c r="AF681" s="7">
        <f t="shared" si="153"/>
        <v>87.890547012700083</v>
      </c>
      <c r="AG681" s="7">
        <f t="shared" si="165"/>
        <v>103.87831843691006</v>
      </c>
      <c r="AI681" s="17">
        <f t="shared" si="166"/>
        <v>0</v>
      </c>
      <c r="AJ681" s="17">
        <f t="shared" si="170"/>
        <v>0</v>
      </c>
      <c r="AK681" s="17">
        <f t="shared" si="170"/>
        <v>0</v>
      </c>
      <c r="AL681" s="17">
        <f t="shared" si="170"/>
        <v>0</v>
      </c>
      <c r="AM681" s="17">
        <f t="shared" si="168"/>
        <v>0</v>
      </c>
      <c r="AN681" s="17">
        <f t="shared" si="168"/>
        <v>0</v>
      </c>
      <c r="AO681" s="17">
        <f t="shared" si="168"/>
        <v>0</v>
      </c>
      <c r="AP681" s="17">
        <f t="shared" si="154"/>
        <v>3059.8738713892521</v>
      </c>
      <c r="AQ681" s="17">
        <f t="shared" si="154"/>
        <v>0</v>
      </c>
      <c r="AR681" s="17">
        <f t="shared" si="154"/>
        <v>0</v>
      </c>
      <c r="AT681">
        <v>1</v>
      </c>
      <c r="AU681">
        <v>0</v>
      </c>
      <c r="AV681">
        <v>1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1</v>
      </c>
      <c r="BC681">
        <v>0</v>
      </c>
    </row>
    <row r="682" spans="3:55" x14ac:dyDescent="0.25">
      <c r="C682" s="17"/>
      <c r="D682" s="30">
        <f t="shared" si="159"/>
        <v>860.07657580973591</v>
      </c>
      <c r="E682" s="17">
        <f t="shared" si="160"/>
        <v>-917.02450190521881</v>
      </c>
      <c r="F682" s="30">
        <f t="shared" si="161"/>
        <v>-56.947926095482899</v>
      </c>
      <c r="G682">
        <f t="shared" si="162"/>
        <v>5</v>
      </c>
      <c r="H682" s="31">
        <f t="shared" si="163"/>
        <v>9.7656225800141683E-4</v>
      </c>
      <c r="I682" s="30">
        <f t="shared" si="164"/>
        <v>1</v>
      </c>
      <c r="J682" s="2"/>
      <c r="K682" s="20">
        <v>100</v>
      </c>
      <c r="L682" s="7">
        <f t="shared" si="158"/>
        <v>113.7778787354118</v>
      </c>
      <c r="M682" s="7">
        <f t="shared" si="158"/>
        <v>98.094719243534911</v>
      </c>
      <c r="N682" s="7">
        <f t="shared" si="158"/>
        <v>111.61009070675182</v>
      </c>
      <c r="O682" s="7">
        <f t="shared" si="158"/>
        <v>96.225739434679383</v>
      </c>
      <c r="P682" s="7">
        <f t="shared" si="158"/>
        <v>109.48360512624285</v>
      </c>
      <c r="Q682" s="7">
        <f t="shared" si="157"/>
        <v>94.392368938464202</v>
      </c>
      <c r="R682" s="7">
        <f t="shared" si="157"/>
        <v>81.381310960132637</v>
      </c>
      <c r="S682" s="7">
        <f t="shared" si="157"/>
        <v>70.163699121773121</v>
      </c>
      <c r="T682" s="7">
        <f t="shared" si="157"/>
        <v>79.830768503050223</v>
      </c>
      <c r="U682" s="7">
        <f t="shared" si="157"/>
        <v>90.829754980947811</v>
      </c>
      <c r="W682" s="20">
        <v>100</v>
      </c>
      <c r="X682" s="7">
        <f t="shared" si="169"/>
        <v>87.890547012700083</v>
      </c>
      <c r="Y682" s="7">
        <f t="shared" si="169"/>
        <v>103.87831843691006</v>
      </c>
      <c r="Z682" s="7">
        <f t="shared" si="169"/>
        <v>91.768865449610146</v>
      </c>
      <c r="AA682" s="7">
        <f t="shared" si="167"/>
        <v>107.75663687382013</v>
      </c>
      <c r="AB682" s="7">
        <f t="shared" si="167"/>
        <v>95.64718388652021</v>
      </c>
      <c r="AC682" s="7">
        <f t="shared" si="167"/>
        <v>111.63495531073019</v>
      </c>
      <c r="AD682" s="7">
        <f t="shared" si="153"/>
        <v>127.62272673494017</v>
      </c>
      <c r="AE682" s="7">
        <f t="shared" si="153"/>
        <v>100</v>
      </c>
      <c r="AF682" s="7">
        <f t="shared" si="153"/>
        <v>87.890547012700083</v>
      </c>
      <c r="AG682" s="7">
        <f t="shared" si="165"/>
        <v>75.781094025400165</v>
      </c>
      <c r="AI682" s="17">
        <f t="shared" si="166"/>
        <v>0</v>
      </c>
      <c r="AJ682" s="17">
        <f t="shared" si="170"/>
        <v>0</v>
      </c>
      <c r="AK682" s="17">
        <f t="shared" si="170"/>
        <v>0</v>
      </c>
      <c r="AL682" s="17">
        <f t="shared" si="170"/>
        <v>0</v>
      </c>
      <c r="AM682" s="17">
        <f t="shared" si="168"/>
        <v>0</v>
      </c>
      <c r="AN682" s="17">
        <f t="shared" si="168"/>
        <v>0</v>
      </c>
      <c r="AO682" s="17">
        <f t="shared" si="168"/>
        <v>0</v>
      </c>
      <c r="AP682" s="17">
        <f t="shared" si="154"/>
        <v>3059.8738713892521</v>
      </c>
      <c r="AQ682" s="17">
        <f t="shared" si="154"/>
        <v>0</v>
      </c>
      <c r="AR682" s="17">
        <f t="shared" si="154"/>
        <v>0</v>
      </c>
      <c r="AT682">
        <v>1</v>
      </c>
      <c r="AU682">
        <v>0</v>
      </c>
      <c r="AV682">
        <v>1</v>
      </c>
      <c r="AW682">
        <v>0</v>
      </c>
      <c r="AX682">
        <v>1</v>
      </c>
      <c r="AY682">
        <v>0</v>
      </c>
      <c r="AZ682">
        <v>0</v>
      </c>
      <c r="BA682">
        <v>0</v>
      </c>
      <c r="BB682">
        <v>1</v>
      </c>
      <c r="BC682">
        <v>1</v>
      </c>
    </row>
    <row r="683" spans="3:55" x14ac:dyDescent="0.25">
      <c r="C683" s="17"/>
      <c r="D683" s="30">
        <f t="shared" si="159"/>
        <v>3268.5072552162083</v>
      </c>
      <c r="E683" s="17">
        <f t="shared" si="160"/>
        <v>-3117.3116335618074</v>
      </c>
      <c r="F683" s="30">
        <f t="shared" si="161"/>
        <v>151.19562165440084</v>
      </c>
      <c r="G683">
        <f t="shared" si="162"/>
        <v>4</v>
      </c>
      <c r="H683" s="31">
        <f t="shared" si="163"/>
        <v>9.7612754295987511E-4</v>
      </c>
      <c r="I683" s="30">
        <f t="shared" si="164"/>
        <v>0</v>
      </c>
      <c r="J683" s="2"/>
      <c r="K683" s="20">
        <v>100</v>
      </c>
      <c r="L683" s="7">
        <f t="shared" si="158"/>
        <v>113.7778787354118</v>
      </c>
      <c r="M683" s="7">
        <f t="shared" si="158"/>
        <v>98.094719243534911</v>
      </c>
      <c r="N683" s="7">
        <f t="shared" si="158"/>
        <v>111.61009070675182</v>
      </c>
      <c r="O683" s="7">
        <f t="shared" si="158"/>
        <v>96.225739434679383</v>
      </c>
      <c r="P683" s="7">
        <f t="shared" si="158"/>
        <v>109.48360512624285</v>
      </c>
      <c r="Q683" s="7">
        <f t="shared" si="157"/>
        <v>94.392368938464202</v>
      </c>
      <c r="R683" s="7">
        <f t="shared" si="157"/>
        <v>81.381310960132637</v>
      </c>
      <c r="S683" s="7">
        <f t="shared" si="157"/>
        <v>92.593929297508112</v>
      </c>
      <c r="T683" s="7">
        <f t="shared" si="157"/>
        <v>79.830768503050223</v>
      </c>
      <c r="U683" s="7">
        <f t="shared" si="157"/>
        <v>68.826883664381924</v>
      </c>
      <c r="W683" s="20">
        <v>100</v>
      </c>
      <c r="X683" s="7">
        <f t="shared" si="169"/>
        <v>87.890547012700083</v>
      </c>
      <c r="Y683" s="7">
        <f t="shared" si="169"/>
        <v>103.87831843691006</v>
      </c>
      <c r="Z683" s="7">
        <f t="shared" si="169"/>
        <v>91.768865449610146</v>
      </c>
      <c r="AA683" s="7">
        <f t="shared" si="167"/>
        <v>107.75663687382013</v>
      </c>
      <c r="AB683" s="7">
        <f t="shared" si="167"/>
        <v>95.64718388652021</v>
      </c>
      <c r="AC683" s="7">
        <f t="shared" si="167"/>
        <v>111.63495531073019</v>
      </c>
      <c r="AD683" s="7">
        <f t="shared" si="153"/>
        <v>127.62272673494017</v>
      </c>
      <c r="AE683" s="7">
        <f t="shared" si="153"/>
        <v>115.51327374764026</v>
      </c>
      <c r="AF683" s="7">
        <f t="shared" si="153"/>
        <v>131.50104517185025</v>
      </c>
      <c r="AG683" s="7">
        <f t="shared" si="165"/>
        <v>147.48881659606025</v>
      </c>
      <c r="AI683" s="17">
        <f t="shared" si="166"/>
        <v>0</v>
      </c>
      <c r="AJ683" s="17">
        <f t="shared" si="170"/>
        <v>0</v>
      </c>
      <c r="AK683" s="17">
        <f t="shared" si="170"/>
        <v>0</v>
      </c>
      <c r="AL683" s="17">
        <f t="shared" si="170"/>
        <v>0</v>
      </c>
      <c r="AM683" s="17">
        <f t="shared" si="168"/>
        <v>0</v>
      </c>
      <c r="AN683" s="17">
        <f t="shared" si="168"/>
        <v>0</v>
      </c>
      <c r="AO683" s="17">
        <f t="shared" si="168"/>
        <v>0</v>
      </c>
      <c r="AP683" s="17">
        <f t="shared" si="154"/>
        <v>0</v>
      </c>
      <c r="AQ683" s="17">
        <f t="shared" si="154"/>
        <v>0</v>
      </c>
      <c r="AR683" s="17">
        <f t="shared" si="154"/>
        <v>0</v>
      </c>
      <c r="AT683">
        <v>1</v>
      </c>
      <c r="AU683">
        <v>0</v>
      </c>
      <c r="AV683">
        <v>1</v>
      </c>
      <c r="AW683">
        <v>0</v>
      </c>
      <c r="AX683">
        <v>1</v>
      </c>
      <c r="AY683">
        <v>0</v>
      </c>
      <c r="AZ683">
        <v>0</v>
      </c>
      <c r="BA683">
        <v>1</v>
      </c>
      <c r="BB683">
        <v>0</v>
      </c>
      <c r="BC683">
        <v>0</v>
      </c>
    </row>
    <row r="684" spans="3:55" x14ac:dyDescent="0.25">
      <c r="C684" s="17"/>
      <c r="D684" s="30">
        <f t="shared" si="159"/>
        <v>1761.3335668131692</v>
      </c>
      <c r="E684" s="17">
        <f t="shared" si="160"/>
        <v>-917.02450190521881</v>
      </c>
      <c r="F684" s="30">
        <f t="shared" si="161"/>
        <v>844.30906490795041</v>
      </c>
      <c r="G684">
        <f t="shared" si="162"/>
        <v>5</v>
      </c>
      <c r="H684" s="31">
        <f t="shared" si="163"/>
        <v>9.7656225800141683E-4</v>
      </c>
      <c r="I684" s="30">
        <f t="shared" si="164"/>
        <v>0</v>
      </c>
      <c r="J684" s="2"/>
      <c r="K684" s="20">
        <v>100</v>
      </c>
      <c r="L684" s="7">
        <f t="shared" si="158"/>
        <v>113.7778787354118</v>
      </c>
      <c r="M684" s="7">
        <f t="shared" si="158"/>
        <v>98.094719243534911</v>
      </c>
      <c r="N684" s="7">
        <f t="shared" si="158"/>
        <v>111.61009070675182</v>
      </c>
      <c r="O684" s="7">
        <f t="shared" si="158"/>
        <v>96.225739434679383</v>
      </c>
      <c r="P684" s="7">
        <f t="shared" si="158"/>
        <v>109.48360512624285</v>
      </c>
      <c r="Q684" s="7">
        <f t="shared" si="157"/>
        <v>94.392368938464202</v>
      </c>
      <c r="R684" s="7">
        <f t="shared" si="157"/>
        <v>81.381310960132637</v>
      </c>
      <c r="S684" s="7">
        <f t="shared" si="157"/>
        <v>92.593929297508112</v>
      </c>
      <c r="T684" s="7">
        <f t="shared" si="157"/>
        <v>79.830768503050223</v>
      </c>
      <c r="U684" s="7">
        <f t="shared" si="157"/>
        <v>90.829754980947811</v>
      </c>
      <c r="W684" s="20">
        <v>100</v>
      </c>
      <c r="X684" s="7">
        <f t="shared" si="169"/>
        <v>87.890547012700083</v>
      </c>
      <c r="Y684" s="7">
        <f t="shared" si="169"/>
        <v>103.87831843691006</v>
      </c>
      <c r="Z684" s="7">
        <f t="shared" si="169"/>
        <v>91.768865449610146</v>
      </c>
      <c r="AA684" s="7">
        <f t="shared" si="167"/>
        <v>107.75663687382013</v>
      </c>
      <c r="AB684" s="7">
        <f t="shared" si="167"/>
        <v>95.64718388652021</v>
      </c>
      <c r="AC684" s="7">
        <f t="shared" si="167"/>
        <v>111.63495531073019</v>
      </c>
      <c r="AD684" s="7">
        <f t="shared" si="153"/>
        <v>127.62272673494017</v>
      </c>
      <c r="AE684" s="7">
        <f t="shared" si="153"/>
        <v>115.51327374764026</v>
      </c>
      <c r="AF684" s="7">
        <f t="shared" si="153"/>
        <v>131.50104517185025</v>
      </c>
      <c r="AG684" s="7">
        <f t="shared" si="165"/>
        <v>119.39159218455033</v>
      </c>
      <c r="AI684" s="17">
        <f t="shared" si="166"/>
        <v>0</v>
      </c>
      <c r="AJ684" s="17">
        <f t="shared" si="170"/>
        <v>0</v>
      </c>
      <c r="AK684" s="17">
        <f t="shared" si="170"/>
        <v>0</v>
      </c>
      <c r="AL684" s="17">
        <f t="shared" si="170"/>
        <v>0</v>
      </c>
      <c r="AM684" s="17">
        <f t="shared" si="168"/>
        <v>0</v>
      </c>
      <c r="AN684" s="17">
        <f t="shared" si="168"/>
        <v>0</v>
      </c>
      <c r="AO684" s="17">
        <f t="shared" si="168"/>
        <v>0</v>
      </c>
      <c r="AP684" s="17">
        <f t="shared" si="154"/>
        <v>0</v>
      </c>
      <c r="AQ684" s="17">
        <f t="shared" si="154"/>
        <v>0</v>
      </c>
      <c r="AR684" s="17">
        <f t="shared" si="154"/>
        <v>0</v>
      </c>
      <c r="AT684">
        <v>1</v>
      </c>
      <c r="AU684">
        <v>0</v>
      </c>
      <c r="AV684">
        <v>1</v>
      </c>
      <c r="AW684">
        <v>0</v>
      </c>
      <c r="AX684">
        <v>1</v>
      </c>
      <c r="AY684">
        <v>0</v>
      </c>
      <c r="AZ684">
        <v>0</v>
      </c>
      <c r="BA684">
        <v>1</v>
      </c>
      <c r="BB684">
        <v>0</v>
      </c>
      <c r="BC684">
        <v>1</v>
      </c>
    </row>
    <row r="685" spans="3:55" x14ac:dyDescent="0.25">
      <c r="C685" s="17"/>
      <c r="D685" s="30">
        <f t="shared" si="159"/>
        <v>1761.3335668131681</v>
      </c>
      <c r="E685" s="17">
        <f t="shared" si="160"/>
        <v>-917.02450190521881</v>
      </c>
      <c r="F685" s="30">
        <f t="shared" si="161"/>
        <v>844.30906490794928</v>
      </c>
      <c r="G685">
        <f t="shared" si="162"/>
        <v>5</v>
      </c>
      <c r="H685" s="31">
        <f t="shared" si="163"/>
        <v>9.7656225800141683E-4</v>
      </c>
      <c r="I685" s="30">
        <f t="shared" si="164"/>
        <v>0</v>
      </c>
      <c r="J685" s="2"/>
      <c r="K685" s="20">
        <v>100</v>
      </c>
      <c r="L685" s="7">
        <f t="shared" si="158"/>
        <v>113.7778787354118</v>
      </c>
      <c r="M685" s="7">
        <f t="shared" si="158"/>
        <v>98.094719243534911</v>
      </c>
      <c r="N685" s="7">
        <f t="shared" si="158"/>
        <v>111.61009070675182</v>
      </c>
      <c r="O685" s="7">
        <f t="shared" si="158"/>
        <v>96.225739434679383</v>
      </c>
      <c r="P685" s="7">
        <f t="shared" si="158"/>
        <v>109.48360512624285</v>
      </c>
      <c r="Q685" s="7">
        <f t="shared" si="157"/>
        <v>94.392368938464202</v>
      </c>
      <c r="R685" s="7">
        <f t="shared" si="157"/>
        <v>81.381310960132637</v>
      </c>
      <c r="S685" s="7">
        <f t="shared" si="157"/>
        <v>92.593929297508112</v>
      </c>
      <c r="T685" s="7">
        <f t="shared" si="157"/>
        <v>105.35140859247173</v>
      </c>
      <c r="U685" s="7">
        <f t="shared" si="157"/>
        <v>90.829754980947811</v>
      </c>
      <c r="W685" s="20">
        <v>100</v>
      </c>
      <c r="X685" s="7">
        <f t="shared" si="169"/>
        <v>87.890547012700083</v>
      </c>
      <c r="Y685" s="7">
        <f t="shared" si="169"/>
        <v>103.87831843691006</v>
      </c>
      <c r="Z685" s="7">
        <f t="shared" si="169"/>
        <v>91.768865449610146</v>
      </c>
      <c r="AA685" s="7">
        <f t="shared" si="167"/>
        <v>107.75663687382013</v>
      </c>
      <c r="AB685" s="7">
        <f t="shared" si="167"/>
        <v>95.64718388652021</v>
      </c>
      <c r="AC685" s="7">
        <f t="shared" si="167"/>
        <v>111.63495531073019</v>
      </c>
      <c r="AD685" s="7">
        <f t="shared" si="153"/>
        <v>127.62272673494017</v>
      </c>
      <c r="AE685" s="7">
        <f t="shared" si="153"/>
        <v>115.51327374764026</v>
      </c>
      <c r="AF685" s="7">
        <f t="shared" si="153"/>
        <v>103.40382076034034</v>
      </c>
      <c r="AG685" s="7">
        <f t="shared" si="165"/>
        <v>119.39159218455032</v>
      </c>
      <c r="AI685" s="17">
        <f t="shared" si="166"/>
        <v>0</v>
      </c>
      <c r="AJ685" s="17">
        <f t="shared" si="170"/>
        <v>0</v>
      </c>
      <c r="AK685" s="17">
        <f t="shared" si="170"/>
        <v>0</v>
      </c>
      <c r="AL685" s="17">
        <f t="shared" si="170"/>
        <v>0</v>
      </c>
      <c r="AM685" s="17">
        <f t="shared" si="168"/>
        <v>0</v>
      </c>
      <c r="AN685" s="17">
        <f t="shared" si="168"/>
        <v>0</v>
      </c>
      <c r="AO685" s="17">
        <f t="shared" si="168"/>
        <v>0</v>
      </c>
      <c r="AP685" s="17">
        <f t="shared" si="154"/>
        <v>0</v>
      </c>
      <c r="AQ685" s="17">
        <f t="shared" si="154"/>
        <v>0</v>
      </c>
      <c r="AR685" s="17">
        <f t="shared" si="154"/>
        <v>0</v>
      </c>
      <c r="AT685">
        <v>1</v>
      </c>
      <c r="AU685">
        <v>0</v>
      </c>
      <c r="AV685">
        <v>1</v>
      </c>
      <c r="AW685">
        <v>0</v>
      </c>
      <c r="AX685">
        <v>1</v>
      </c>
      <c r="AY685">
        <v>0</v>
      </c>
      <c r="AZ685">
        <v>0</v>
      </c>
      <c r="BA685">
        <v>1</v>
      </c>
      <c r="BB685">
        <v>1</v>
      </c>
      <c r="BC685">
        <v>0</v>
      </c>
    </row>
    <row r="686" spans="3:55" x14ac:dyDescent="0.25">
      <c r="C686" s="17"/>
      <c r="D686" s="30">
        <f t="shared" si="159"/>
        <v>-1043.5145177395257</v>
      </c>
      <c r="E686" s="17">
        <f t="shared" si="160"/>
        <v>1986.6597914390695</v>
      </c>
      <c r="F686" s="30">
        <f t="shared" si="161"/>
        <v>943.14527369954385</v>
      </c>
      <c r="G686">
        <f t="shared" si="162"/>
        <v>6</v>
      </c>
      <c r="H686" s="31">
        <f t="shared" si="163"/>
        <v>9.7699716664180632E-4</v>
      </c>
      <c r="I686" s="30">
        <f t="shared" si="164"/>
        <v>0</v>
      </c>
      <c r="J686" s="2"/>
      <c r="K686" s="20">
        <v>100</v>
      </c>
      <c r="L686" s="7">
        <f t="shared" si="158"/>
        <v>113.7778787354118</v>
      </c>
      <c r="M686" s="7">
        <f t="shared" si="158"/>
        <v>98.094719243534911</v>
      </c>
      <c r="N686" s="7">
        <f t="shared" si="158"/>
        <v>111.61009070675182</v>
      </c>
      <c r="O686" s="7">
        <f t="shared" si="158"/>
        <v>96.225739434679383</v>
      </c>
      <c r="P686" s="7">
        <f t="shared" si="158"/>
        <v>109.48360512624285</v>
      </c>
      <c r="Q686" s="7">
        <f t="shared" si="157"/>
        <v>94.392368938464202</v>
      </c>
      <c r="R686" s="7">
        <f t="shared" si="157"/>
        <v>81.381310960132637</v>
      </c>
      <c r="S686" s="7">
        <f t="shared" si="157"/>
        <v>92.593929297508112</v>
      </c>
      <c r="T686" s="7">
        <f t="shared" si="157"/>
        <v>105.35140859247173</v>
      </c>
      <c r="U686" s="7">
        <f t="shared" si="157"/>
        <v>119.8665979143907</v>
      </c>
      <c r="W686" s="20">
        <v>100</v>
      </c>
      <c r="X686" s="7">
        <f t="shared" si="169"/>
        <v>87.890547012700083</v>
      </c>
      <c r="Y686" s="7">
        <f t="shared" si="169"/>
        <v>103.87831843691006</v>
      </c>
      <c r="Z686" s="7">
        <f t="shared" si="169"/>
        <v>91.768865449610146</v>
      </c>
      <c r="AA686" s="7">
        <f t="shared" si="167"/>
        <v>107.75663687382013</v>
      </c>
      <c r="AB686" s="7">
        <f t="shared" si="167"/>
        <v>95.64718388652021</v>
      </c>
      <c r="AC686" s="7">
        <f t="shared" si="167"/>
        <v>111.63495531073019</v>
      </c>
      <c r="AD686" s="7">
        <f t="shared" si="153"/>
        <v>127.62272673494017</v>
      </c>
      <c r="AE686" s="7">
        <f t="shared" si="153"/>
        <v>115.51327374764026</v>
      </c>
      <c r="AF686" s="7">
        <f t="shared" si="153"/>
        <v>103.40382076034034</v>
      </c>
      <c r="AG686" s="7">
        <f t="shared" si="165"/>
        <v>91.29436777304042</v>
      </c>
      <c r="AI686" s="17">
        <f t="shared" si="166"/>
        <v>0</v>
      </c>
      <c r="AJ686" s="17">
        <f t="shared" si="170"/>
        <v>0</v>
      </c>
      <c r="AK686" s="17">
        <f t="shared" si="170"/>
        <v>0</v>
      </c>
      <c r="AL686" s="17">
        <f t="shared" si="170"/>
        <v>0</v>
      </c>
      <c r="AM686" s="17">
        <f t="shared" si="168"/>
        <v>0</v>
      </c>
      <c r="AN686" s="17">
        <f t="shared" si="168"/>
        <v>0</v>
      </c>
      <c r="AO686" s="17">
        <f t="shared" si="168"/>
        <v>0</v>
      </c>
      <c r="AP686" s="17">
        <f t="shared" si="154"/>
        <v>0</v>
      </c>
      <c r="AQ686" s="17">
        <f t="shared" si="154"/>
        <v>0</v>
      </c>
      <c r="AR686" s="17">
        <f t="shared" si="154"/>
        <v>0</v>
      </c>
      <c r="AT686">
        <v>1</v>
      </c>
      <c r="AU686">
        <v>0</v>
      </c>
      <c r="AV686">
        <v>1</v>
      </c>
      <c r="AW686">
        <v>0</v>
      </c>
      <c r="AX686">
        <v>1</v>
      </c>
      <c r="AY686">
        <v>0</v>
      </c>
      <c r="AZ686">
        <v>0</v>
      </c>
      <c r="BA686">
        <v>1</v>
      </c>
      <c r="BB686">
        <v>1</v>
      </c>
      <c r="BC686">
        <v>1</v>
      </c>
    </row>
    <row r="687" spans="3:55" x14ac:dyDescent="0.25">
      <c r="C687" s="17"/>
      <c r="D687" s="30">
        <f t="shared" si="159"/>
        <v>3268.5072552162083</v>
      </c>
      <c r="E687" s="17">
        <f t="shared" si="160"/>
        <v>-3117.3116335618074</v>
      </c>
      <c r="F687" s="30">
        <f t="shared" si="161"/>
        <v>151.19562165440084</v>
      </c>
      <c r="G687">
        <f t="shared" si="162"/>
        <v>4</v>
      </c>
      <c r="H687" s="31">
        <f t="shared" si="163"/>
        <v>9.7612754295987511E-4</v>
      </c>
      <c r="I687" s="30">
        <f t="shared" si="164"/>
        <v>0</v>
      </c>
      <c r="J687" s="2"/>
      <c r="K687" s="20">
        <v>100</v>
      </c>
      <c r="L687" s="7">
        <f t="shared" si="158"/>
        <v>113.7778787354118</v>
      </c>
      <c r="M687" s="7">
        <f t="shared" si="158"/>
        <v>98.094719243534911</v>
      </c>
      <c r="N687" s="7">
        <f t="shared" si="158"/>
        <v>111.61009070675182</v>
      </c>
      <c r="O687" s="7">
        <f t="shared" si="158"/>
        <v>96.225739434679383</v>
      </c>
      <c r="P687" s="7">
        <f t="shared" si="158"/>
        <v>109.48360512624285</v>
      </c>
      <c r="Q687" s="7">
        <f t="shared" si="157"/>
        <v>94.392368938464202</v>
      </c>
      <c r="R687" s="7">
        <f t="shared" si="157"/>
        <v>107.39763506628832</v>
      </c>
      <c r="S687" s="7">
        <f t="shared" si="157"/>
        <v>92.593929297508112</v>
      </c>
      <c r="T687" s="7">
        <f t="shared" si="157"/>
        <v>79.830768503050223</v>
      </c>
      <c r="U687" s="7">
        <f t="shared" si="157"/>
        <v>68.826883664381924</v>
      </c>
      <c r="W687" s="20">
        <v>100</v>
      </c>
      <c r="X687" s="7">
        <f t="shared" si="169"/>
        <v>87.890547012700083</v>
      </c>
      <c r="Y687" s="7">
        <f t="shared" si="169"/>
        <v>103.87831843691006</v>
      </c>
      <c r="Z687" s="7">
        <f t="shared" si="169"/>
        <v>91.768865449610146</v>
      </c>
      <c r="AA687" s="7">
        <f t="shared" si="167"/>
        <v>107.75663687382013</v>
      </c>
      <c r="AB687" s="7">
        <f t="shared" si="167"/>
        <v>95.64718388652021</v>
      </c>
      <c r="AC687" s="7">
        <f t="shared" si="167"/>
        <v>111.63495531073019</v>
      </c>
      <c r="AD687" s="7">
        <f t="shared" si="153"/>
        <v>99.525502323430274</v>
      </c>
      <c r="AE687" s="7">
        <f t="shared" si="153"/>
        <v>115.51327374764026</v>
      </c>
      <c r="AF687" s="7">
        <f t="shared" si="153"/>
        <v>131.50104517185025</v>
      </c>
      <c r="AG687" s="7">
        <f t="shared" si="165"/>
        <v>147.48881659606025</v>
      </c>
      <c r="AI687" s="17">
        <f t="shared" si="166"/>
        <v>0</v>
      </c>
      <c r="AJ687" s="17">
        <f t="shared" si="170"/>
        <v>0</v>
      </c>
      <c r="AK687" s="17">
        <f t="shared" si="170"/>
        <v>0</v>
      </c>
      <c r="AL687" s="17">
        <f t="shared" si="170"/>
        <v>0</v>
      </c>
      <c r="AM687" s="17">
        <f t="shared" si="168"/>
        <v>0</v>
      </c>
      <c r="AN687" s="17">
        <f t="shared" si="168"/>
        <v>0</v>
      </c>
      <c r="AO687" s="17">
        <f t="shared" si="168"/>
        <v>0</v>
      </c>
      <c r="AP687" s="17">
        <f t="shared" si="154"/>
        <v>0</v>
      </c>
      <c r="AQ687" s="17">
        <f t="shared" si="154"/>
        <v>0</v>
      </c>
      <c r="AR687" s="17">
        <f t="shared" si="154"/>
        <v>0</v>
      </c>
      <c r="AT687">
        <v>1</v>
      </c>
      <c r="AU687">
        <v>0</v>
      </c>
      <c r="AV687">
        <v>1</v>
      </c>
      <c r="AW687">
        <v>0</v>
      </c>
      <c r="AX687">
        <v>1</v>
      </c>
      <c r="AY687">
        <v>0</v>
      </c>
      <c r="AZ687">
        <v>1</v>
      </c>
      <c r="BA687">
        <v>0</v>
      </c>
      <c r="BB687">
        <v>0</v>
      </c>
      <c r="BC687">
        <v>0</v>
      </c>
    </row>
    <row r="688" spans="3:55" x14ac:dyDescent="0.25">
      <c r="C688" s="17"/>
      <c r="D688" s="30">
        <f t="shared" si="159"/>
        <v>1761.3335668131692</v>
      </c>
      <c r="E688" s="17">
        <f t="shared" si="160"/>
        <v>-917.02450190521881</v>
      </c>
      <c r="F688" s="30">
        <f t="shared" si="161"/>
        <v>844.30906490795041</v>
      </c>
      <c r="G688">
        <f t="shared" si="162"/>
        <v>5</v>
      </c>
      <c r="H688" s="31">
        <f t="shared" si="163"/>
        <v>9.7656225800141683E-4</v>
      </c>
      <c r="I688" s="30">
        <f t="shared" si="164"/>
        <v>0</v>
      </c>
      <c r="J688" s="2"/>
      <c r="K688" s="20">
        <v>100</v>
      </c>
      <c r="L688" s="7">
        <f t="shared" si="158"/>
        <v>113.7778787354118</v>
      </c>
      <c r="M688" s="7">
        <f t="shared" si="158"/>
        <v>98.094719243534911</v>
      </c>
      <c r="N688" s="7">
        <f t="shared" si="158"/>
        <v>111.61009070675182</v>
      </c>
      <c r="O688" s="7">
        <f t="shared" si="158"/>
        <v>96.225739434679383</v>
      </c>
      <c r="P688" s="7">
        <f t="shared" si="158"/>
        <v>109.48360512624285</v>
      </c>
      <c r="Q688" s="7">
        <f t="shared" si="157"/>
        <v>94.392368938464202</v>
      </c>
      <c r="R688" s="7">
        <f t="shared" si="157"/>
        <v>107.39763506628832</v>
      </c>
      <c r="S688" s="7">
        <f t="shared" si="157"/>
        <v>92.593929297508112</v>
      </c>
      <c r="T688" s="7">
        <f t="shared" si="157"/>
        <v>79.830768503050223</v>
      </c>
      <c r="U688" s="7">
        <f t="shared" si="157"/>
        <v>90.829754980947811</v>
      </c>
      <c r="W688" s="20">
        <v>100</v>
      </c>
      <c r="X688" s="7">
        <f t="shared" si="169"/>
        <v>87.890547012700083</v>
      </c>
      <c r="Y688" s="7">
        <f t="shared" si="169"/>
        <v>103.87831843691006</v>
      </c>
      <c r="Z688" s="7">
        <f t="shared" si="169"/>
        <v>91.768865449610146</v>
      </c>
      <c r="AA688" s="7">
        <f t="shared" si="167"/>
        <v>107.75663687382013</v>
      </c>
      <c r="AB688" s="7">
        <f t="shared" si="167"/>
        <v>95.64718388652021</v>
      </c>
      <c r="AC688" s="7">
        <f t="shared" si="167"/>
        <v>111.63495531073019</v>
      </c>
      <c r="AD688" s="7">
        <f t="shared" si="167"/>
        <v>99.525502323430274</v>
      </c>
      <c r="AE688" s="7">
        <f t="shared" si="167"/>
        <v>115.51327374764026</v>
      </c>
      <c r="AF688" s="7">
        <f t="shared" si="167"/>
        <v>131.50104517185025</v>
      </c>
      <c r="AG688" s="7">
        <f t="shared" si="165"/>
        <v>119.39159218455033</v>
      </c>
      <c r="AI688" s="17">
        <f t="shared" si="166"/>
        <v>0</v>
      </c>
      <c r="AJ688" s="17">
        <f t="shared" si="170"/>
        <v>0</v>
      </c>
      <c r="AK688" s="17">
        <f t="shared" si="170"/>
        <v>0</v>
      </c>
      <c r="AL688" s="17">
        <f t="shared" si="170"/>
        <v>0</v>
      </c>
      <c r="AM688" s="17">
        <f t="shared" si="168"/>
        <v>0</v>
      </c>
      <c r="AN688" s="17">
        <f t="shared" si="168"/>
        <v>0</v>
      </c>
      <c r="AO688" s="17">
        <f t="shared" si="168"/>
        <v>0</v>
      </c>
      <c r="AP688" s="17">
        <f t="shared" si="168"/>
        <v>0</v>
      </c>
      <c r="AQ688" s="17">
        <f t="shared" si="168"/>
        <v>0</v>
      </c>
      <c r="AR688" s="17">
        <f t="shared" si="168"/>
        <v>0</v>
      </c>
      <c r="AT688">
        <v>1</v>
      </c>
      <c r="AU688">
        <v>0</v>
      </c>
      <c r="AV688">
        <v>1</v>
      </c>
      <c r="AW688">
        <v>0</v>
      </c>
      <c r="AX688">
        <v>1</v>
      </c>
      <c r="AY688">
        <v>0</v>
      </c>
      <c r="AZ688">
        <v>1</v>
      </c>
      <c r="BA688">
        <v>0</v>
      </c>
      <c r="BB688">
        <v>0</v>
      </c>
      <c r="BC688">
        <v>1</v>
      </c>
    </row>
    <row r="689" spans="3:55" x14ac:dyDescent="0.25">
      <c r="C689" s="17"/>
      <c r="D689" s="30">
        <f t="shared" si="159"/>
        <v>1761.3335668131681</v>
      </c>
      <c r="E689" s="17">
        <f t="shared" si="160"/>
        <v>-917.02450190521881</v>
      </c>
      <c r="F689" s="30">
        <f t="shared" si="161"/>
        <v>844.30906490794928</v>
      </c>
      <c r="G689">
        <f t="shared" si="162"/>
        <v>5</v>
      </c>
      <c r="H689" s="31">
        <f t="shared" si="163"/>
        <v>9.7656225800141683E-4</v>
      </c>
      <c r="I689" s="30">
        <f t="shared" si="164"/>
        <v>0</v>
      </c>
      <c r="J689" s="2"/>
      <c r="K689" s="20">
        <v>100</v>
      </c>
      <c r="L689" s="7">
        <f t="shared" si="158"/>
        <v>113.7778787354118</v>
      </c>
      <c r="M689" s="7">
        <f t="shared" si="158"/>
        <v>98.094719243534911</v>
      </c>
      <c r="N689" s="7">
        <f t="shared" si="158"/>
        <v>111.61009070675182</v>
      </c>
      <c r="O689" s="7">
        <f t="shared" si="158"/>
        <v>96.225739434679383</v>
      </c>
      <c r="P689" s="7">
        <f t="shared" si="158"/>
        <v>109.48360512624285</v>
      </c>
      <c r="Q689" s="7">
        <f t="shared" si="157"/>
        <v>94.392368938464202</v>
      </c>
      <c r="R689" s="7">
        <f t="shared" si="157"/>
        <v>107.39763506628832</v>
      </c>
      <c r="S689" s="7">
        <f t="shared" si="157"/>
        <v>92.593929297508112</v>
      </c>
      <c r="T689" s="7">
        <f t="shared" si="157"/>
        <v>105.35140859247173</v>
      </c>
      <c r="U689" s="7">
        <f t="shared" si="157"/>
        <v>90.829754980947811</v>
      </c>
      <c r="W689" s="20">
        <v>100</v>
      </c>
      <c r="X689" s="7">
        <f t="shared" si="169"/>
        <v>87.890547012700083</v>
      </c>
      <c r="Y689" s="7">
        <f t="shared" si="169"/>
        <v>103.87831843691006</v>
      </c>
      <c r="Z689" s="7">
        <f t="shared" si="169"/>
        <v>91.768865449610146</v>
      </c>
      <c r="AA689" s="7">
        <f t="shared" si="167"/>
        <v>107.75663687382013</v>
      </c>
      <c r="AB689" s="7">
        <f t="shared" si="167"/>
        <v>95.64718388652021</v>
      </c>
      <c r="AC689" s="7">
        <f t="shared" si="167"/>
        <v>111.63495531073019</v>
      </c>
      <c r="AD689" s="7">
        <f t="shared" si="167"/>
        <v>99.525502323430274</v>
      </c>
      <c r="AE689" s="7">
        <f t="shared" si="167"/>
        <v>115.51327374764026</v>
      </c>
      <c r="AF689" s="7">
        <f t="shared" si="167"/>
        <v>103.40382076034034</v>
      </c>
      <c r="AG689" s="7">
        <f t="shared" si="165"/>
        <v>119.39159218455032</v>
      </c>
      <c r="AI689" s="17">
        <f t="shared" si="166"/>
        <v>0</v>
      </c>
      <c r="AJ689" s="17">
        <f t="shared" si="170"/>
        <v>0</v>
      </c>
      <c r="AK689" s="17">
        <f t="shared" si="170"/>
        <v>0</v>
      </c>
      <c r="AL689" s="17">
        <f t="shared" si="170"/>
        <v>0</v>
      </c>
      <c r="AM689" s="17">
        <f t="shared" si="168"/>
        <v>0</v>
      </c>
      <c r="AN689" s="17">
        <f t="shared" si="168"/>
        <v>0</v>
      </c>
      <c r="AO689" s="17">
        <f t="shared" si="168"/>
        <v>0</v>
      </c>
      <c r="AP689" s="17">
        <f t="shared" si="168"/>
        <v>0</v>
      </c>
      <c r="AQ689" s="17">
        <f t="shared" si="168"/>
        <v>0</v>
      </c>
      <c r="AR689" s="17">
        <f t="shared" si="168"/>
        <v>0</v>
      </c>
      <c r="AT689">
        <v>1</v>
      </c>
      <c r="AU689">
        <v>0</v>
      </c>
      <c r="AV689">
        <v>1</v>
      </c>
      <c r="AW689">
        <v>0</v>
      </c>
      <c r="AX689">
        <v>1</v>
      </c>
      <c r="AY689">
        <v>0</v>
      </c>
      <c r="AZ689">
        <v>1</v>
      </c>
      <c r="BA689">
        <v>0</v>
      </c>
      <c r="BB689">
        <v>1</v>
      </c>
      <c r="BC689">
        <v>0</v>
      </c>
    </row>
    <row r="690" spans="3:55" x14ac:dyDescent="0.25">
      <c r="C690" s="17"/>
      <c r="D690" s="30">
        <f t="shared" si="159"/>
        <v>-1043.5145177395257</v>
      </c>
      <c r="E690" s="17">
        <f t="shared" si="160"/>
        <v>1986.6597914390695</v>
      </c>
      <c r="F690" s="30">
        <f t="shared" si="161"/>
        <v>943.14527369954385</v>
      </c>
      <c r="G690">
        <f t="shared" si="162"/>
        <v>6</v>
      </c>
      <c r="H690" s="31">
        <f t="shared" si="163"/>
        <v>9.7699716664180632E-4</v>
      </c>
      <c r="I690" s="30">
        <f t="shared" si="164"/>
        <v>0</v>
      </c>
      <c r="J690" s="2"/>
      <c r="K690" s="20">
        <v>100</v>
      </c>
      <c r="L690" s="7">
        <f t="shared" si="158"/>
        <v>113.7778787354118</v>
      </c>
      <c r="M690" s="7">
        <f t="shared" si="158"/>
        <v>98.094719243534911</v>
      </c>
      <c r="N690" s="7">
        <f t="shared" si="158"/>
        <v>111.61009070675182</v>
      </c>
      <c r="O690" s="7">
        <f t="shared" si="158"/>
        <v>96.225739434679383</v>
      </c>
      <c r="P690" s="7">
        <f t="shared" si="158"/>
        <v>109.48360512624285</v>
      </c>
      <c r="Q690" s="7">
        <f t="shared" si="157"/>
        <v>94.392368938464202</v>
      </c>
      <c r="R690" s="7">
        <f t="shared" si="157"/>
        <v>107.39763506628832</v>
      </c>
      <c r="S690" s="7">
        <f t="shared" si="157"/>
        <v>92.593929297508112</v>
      </c>
      <c r="T690" s="7">
        <f t="shared" si="157"/>
        <v>105.35140859247173</v>
      </c>
      <c r="U690" s="7">
        <f t="shared" si="157"/>
        <v>119.8665979143907</v>
      </c>
      <c r="W690" s="20">
        <v>100</v>
      </c>
      <c r="X690" s="7">
        <f t="shared" si="169"/>
        <v>87.890547012700083</v>
      </c>
      <c r="Y690" s="7">
        <f t="shared" si="169"/>
        <v>103.87831843691006</v>
      </c>
      <c r="Z690" s="7">
        <f t="shared" si="169"/>
        <v>91.768865449610146</v>
      </c>
      <c r="AA690" s="7">
        <f t="shared" si="167"/>
        <v>107.75663687382013</v>
      </c>
      <c r="AB690" s="7">
        <f t="shared" si="167"/>
        <v>95.64718388652021</v>
      </c>
      <c r="AC690" s="7">
        <f t="shared" si="167"/>
        <v>111.63495531073019</v>
      </c>
      <c r="AD690" s="7">
        <f t="shared" si="167"/>
        <v>99.525502323430274</v>
      </c>
      <c r="AE690" s="7">
        <f t="shared" si="167"/>
        <v>115.51327374764026</v>
      </c>
      <c r="AF690" s="7">
        <f t="shared" si="167"/>
        <v>103.40382076034034</v>
      </c>
      <c r="AG690" s="7">
        <f t="shared" si="165"/>
        <v>91.29436777304042</v>
      </c>
      <c r="AI690" s="17">
        <f t="shared" si="166"/>
        <v>0</v>
      </c>
      <c r="AJ690" s="17">
        <f t="shared" si="170"/>
        <v>0</v>
      </c>
      <c r="AK690" s="17">
        <f t="shared" si="170"/>
        <v>0</v>
      </c>
      <c r="AL690" s="17">
        <f t="shared" si="170"/>
        <v>0</v>
      </c>
      <c r="AM690" s="17">
        <f t="shared" si="168"/>
        <v>0</v>
      </c>
      <c r="AN690" s="17">
        <f t="shared" si="168"/>
        <v>0</v>
      </c>
      <c r="AO690" s="17">
        <f t="shared" si="168"/>
        <v>0</v>
      </c>
      <c r="AP690" s="17">
        <f t="shared" si="168"/>
        <v>0</v>
      </c>
      <c r="AQ690" s="17">
        <f t="shared" si="168"/>
        <v>0</v>
      </c>
      <c r="AR690" s="17">
        <f t="shared" si="168"/>
        <v>0</v>
      </c>
      <c r="AT690">
        <v>1</v>
      </c>
      <c r="AU690">
        <v>0</v>
      </c>
      <c r="AV690">
        <v>1</v>
      </c>
      <c r="AW690">
        <v>0</v>
      </c>
      <c r="AX690">
        <v>1</v>
      </c>
      <c r="AY690">
        <v>0</v>
      </c>
      <c r="AZ690">
        <v>1</v>
      </c>
      <c r="BA690">
        <v>0</v>
      </c>
      <c r="BB690">
        <v>1</v>
      </c>
      <c r="BC690">
        <v>1</v>
      </c>
    </row>
    <row r="691" spans="3:55" x14ac:dyDescent="0.25">
      <c r="C691" s="17"/>
      <c r="D691" s="30">
        <f t="shared" si="159"/>
        <v>1761.3335668131681</v>
      </c>
      <c r="E691" s="17">
        <f t="shared" si="160"/>
        <v>-917.02450190521881</v>
      </c>
      <c r="F691" s="30">
        <f t="shared" si="161"/>
        <v>844.30906490794928</v>
      </c>
      <c r="G691">
        <f t="shared" si="162"/>
        <v>5</v>
      </c>
      <c r="H691" s="31">
        <f t="shared" si="163"/>
        <v>9.7656225800141683E-4</v>
      </c>
      <c r="I691" s="30">
        <f t="shared" si="164"/>
        <v>0</v>
      </c>
      <c r="J691" s="2"/>
      <c r="K691" s="20">
        <v>100</v>
      </c>
      <c r="L691" s="7">
        <f t="shared" si="158"/>
        <v>113.7778787354118</v>
      </c>
      <c r="M691" s="7">
        <f t="shared" si="158"/>
        <v>98.094719243534911</v>
      </c>
      <c r="N691" s="7">
        <f t="shared" si="158"/>
        <v>111.61009070675182</v>
      </c>
      <c r="O691" s="7">
        <f t="shared" si="158"/>
        <v>96.225739434679383</v>
      </c>
      <c r="P691" s="7">
        <f t="shared" si="158"/>
        <v>109.48360512624285</v>
      </c>
      <c r="Q691" s="7">
        <f t="shared" si="157"/>
        <v>94.392368938464202</v>
      </c>
      <c r="R691" s="7">
        <f t="shared" si="157"/>
        <v>107.39763506628832</v>
      </c>
      <c r="S691" s="7">
        <f t="shared" si="157"/>
        <v>122.19475099042162</v>
      </c>
      <c r="T691" s="7">
        <f t="shared" si="157"/>
        <v>105.35140859247173</v>
      </c>
      <c r="U691" s="7">
        <f t="shared" si="157"/>
        <v>90.829754980947811</v>
      </c>
      <c r="W691" s="20">
        <v>100</v>
      </c>
      <c r="X691" s="7">
        <f t="shared" si="169"/>
        <v>87.890547012700083</v>
      </c>
      <c r="Y691" s="7">
        <f t="shared" si="169"/>
        <v>103.87831843691006</v>
      </c>
      <c r="Z691" s="7">
        <f t="shared" si="169"/>
        <v>91.768865449610146</v>
      </c>
      <c r="AA691" s="7">
        <f t="shared" si="167"/>
        <v>107.75663687382013</v>
      </c>
      <c r="AB691" s="7">
        <f t="shared" si="167"/>
        <v>95.64718388652021</v>
      </c>
      <c r="AC691" s="7">
        <f t="shared" si="167"/>
        <v>111.63495531073019</v>
      </c>
      <c r="AD691" s="7">
        <f t="shared" si="167"/>
        <v>99.525502323430274</v>
      </c>
      <c r="AE691" s="7">
        <f t="shared" si="167"/>
        <v>87.416049336130357</v>
      </c>
      <c r="AF691" s="7">
        <f t="shared" si="167"/>
        <v>103.40382076034034</v>
      </c>
      <c r="AG691" s="7">
        <f t="shared" si="165"/>
        <v>119.39159218455032</v>
      </c>
      <c r="AI691" s="17">
        <f t="shared" si="166"/>
        <v>0</v>
      </c>
      <c r="AJ691" s="17">
        <f t="shared" si="170"/>
        <v>0</v>
      </c>
      <c r="AK691" s="17">
        <f t="shared" si="170"/>
        <v>0</v>
      </c>
      <c r="AL691" s="17">
        <f t="shared" si="170"/>
        <v>0</v>
      </c>
      <c r="AM691" s="17">
        <f t="shared" si="168"/>
        <v>0</v>
      </c>
      <c r="AN691" s="17">
        <f t="shared" si="168"/>
        <v>0</v>
      </c>
      <c r="AO691" s="17">
        <f t="shared" si="168"/>
        <v>0</v>
      </c>
      <c r="AP691" s="17">
        <f t="shared" si="168"/>
        <v>0</v>
      </c>
      <c r="AQ691" s="17">
        <f t="shared" si="168"/>
        <v>0</v>
      </c>
      <c r="AR691" s="17">
        <f t="shared" si="168"/>
        <v>0</v>
      </c>
      <c r="AT691">
        <v>1</v>
      </c>
      <c r="AU691">
        <v>0</v>
      </c>
      <c r="AV691">
        <v>1</v>
      </c>
      <c r="AW691">
        <v>0</v>
      </c>
      <c r="AX691">
        <v>1</v>
      </c>
      <c r="AY691">
        <v>0</v>
      </c>
      <c r="AZ691">
        <v>1</v>
      </c>
      <c r="BA691">
        <v>1</v>
      </c>
      <c r="BB691">
        <v>0</v>
      </c>
      <c r="BC691">
        <v>0</v>
      </c>
    </row>
    <row r="692" spans="3:55" x14ac:dyDescent="0.25">
      <c r="C692" s="17"/>
      <c r="D692" s="30">
        <f t="shared" si="159"/>
        <v>-1043.5145177395257</v>
      </c>
      <c r="E692" s="17">
        <f t="shared" si="160"/>
        <v>1986.6597914390695</v>
      </c>
      <c r="F692" s="30">
        <f t="shared" si="161"/>
        <v>943.14527369954385</v>
      </c>
      <c r="G692">
        <f t="shared" si="162"/>
        <v>6</v>
      </c>
      <c r="H692" s="31">
        <f t="shared" si="163"/>
        <v>9.7699716664180632E-4</v>
      </c>
      <c r="I692" s="30">
        <f t="shared" si="164"/>
        <v>0</v>
      </c>
      <c r="J692" s="2"/>
      <c r="K692" s="20">
        <v>100</v>
      </c>
      <c r="L692" s="7">
        <f t="shared" si="158"/>
        <v>113.7778787354118</v>
      </c>
      <c r="M692" s="7">
        <f t="shared" si="158"/>
        <v>98.094719243534911</v>
      </c>
      <c r="N692" s="7">
        <f t="shared" si="158"/>
        <v>111.61009070675182</v>
      </c>
      <c r="O692" s="7">
        <f t="shared" si="158"/>
        <v>96.225739434679383</v>
      </c>
      <c r="P692" s="7">
        <f t="shared" si="158"/>
        <v>109.48360512624285</v>
      </c>
      <c r="Q692" s="7">
        <f t="shared" si="157"/>
        <v>94.392368938464202</v>
      </c>
      <c r="R692" s="7">
        <f t="shared" si="157"/>
        <v>107.39763506628832</v>
      </c>
      <c r="S692" s="7">
        <f t="shared" si="157"/>
        <v>122.19475099042162</v>
      </c>
      <c r="T692" s="7">
        <f t="shared" si="157"/>
        <v>105.35140859247173</v>
      </c>
      <c r="U692" s="7">
        <f t="shared" si="157"/>
        <v>119.8665979143907</v>
      </c>
      <c r="W692" s="20">
        <v>100</v>
      </c>
      <c r="X692" s="7">
        <f t="shared" si="169"/>
        <v>87.890547012700083</v>
      </c>
      <c r="Y692" s="7">
        <f t="shared" si="169"/>
        <v>103.87831843691006</v>
      </c>
      <c r="Z692" s="7">
        <f t="shared" si="169"/>
        <v>91.768865449610146</v>
      </c>
      <c r="AA692" s="7">
        <f t="shared" si="167"/>
        <v>107.75663687382013</v>
      </c>
      <c r="AB692" s="7">
        <f t="shared" si="167"/>
        <v>95.64718388652021</v>
      </c>
      <c r="AC692" s="7">
        <f t="shared" si="167"/>
        <v>111.63495531073019</v>
      </c>
      <c r="AD692" s="7">
        <f t="shared" si="167"/>
        <v>99.525502323430274</v>
      </c>
      <c r="AE692" s="7">
        <f t="shared" si="167"/>
        <v>87.416049336130357</v>
      </c>
      <c r="AF692" s="7">
        <f t="shared" si="167"/>
        <v>103.40382076034034</v>
      </c>
      <c r="AG692" s="7">
        <f t="shared" si="165"/>
        <v>91.29436777304042</v>
      </c>
      <c r="AI692" s="17">
        <f t="shared" si="166"/>
        <v>0</v>
      </c>
      <c r="AJ692" s="17">
        <f t="shared" si="170"/>
        <v>0</v>
      </c>
      <c r="AK692" s="17">
        <f t="shared" si="170"/>
        <v>0</v>
      </c>
      <c r="AL692" s="17">
        <f t="shared" si="170"/>
        <v>0</v>
      </c>
      <c r="AM692" s="17">
        <f t="shared" si="168"/>
        <v>0</v>
      </c>
      <c r="AN692" s="17">
        <f t="shared" si="168"/>
        <v>0</v>
      </c>
      <c r="AO692" s="17">
        <f t="shared" si="168"/>
        <v>0</v>
      </c>
      <c r="AP692" s="17">
        <f t="shared" si="168"/>
        <v>0</v>
      </c>
      <c r="AQ692" s="17">
        <f t="shared" si="168"/>
        <v>0</v>
      </c>
      <c r="AR692" s="17">
        <f t="shared" si="168"/>
        <v>0</v>
      </c>
      <c r="AT692">
        <v>1</v>
      </c>
      <c r="AU692">
        <v>0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>
        <v>0</v>
      </c>
      <c r="BC692">
        <v>1</v>
      </c>
    </row>
    <row r="693" spans="3:55" x14ac:dyDescent="0.25">
      <c r="C693" s="17"/>
      <c r="D693" s="30">
        <f t="shared" si="159"/>
        <v>-1043.5145177395257</v>
      </c>
      <c r="E693" s="17">
        <f t="shared" si="160"/>
        <v>1986.6597914390695</v>
      </c>
      <c r="F693" s="30">
        <f t="shared" si="161"/>
        <v>943.14527369954385</v>
      </c>
      <c r="G693">
        <f t="shared" si="162"/>
        <v>6</v>
      </c>
      <c r="H693" s="31">
        <f t="shared" si="163"/>
        <v>9.7699716664180632E-4</v>
      </c>
      <c r="I693" s="30">
        <f t="shared" si="164"/>
        <v>0</v>
      </c>
      <c r="J693" s="2"/>
      <c r="K693" s="20">
        <v>100</v>
      </c>
      <c r="L693" s="7">
        <f t="shared" si="158"/>
        <v>113.7778787354118</v>
      </c>
      <c r="M693" s="7">
        <f t="shared" si="158"/>
        <v>98.094719243534911</v>
      </c>
      <c r="N693" s="7">
        <f t="shared" si="158"/>
        <v>111.61009070675182</v>
      </c>
      <c r="O693" s="7">
        <f t="shared" si="158"/>
        <v>96.225739434679383</v>
      </c>
      <c r="P693" s="7">
        <f t="shared" si="158"/>
        <v>109.48360512624285</v>
      </c>
      <c r="Q693" s="7">
        <f t="shared" si="157"/>
        <v>94.392368938464202</v>
      </c>
      <c r="R693" s="7">
        <f t="shared" si="157"/>
        <v>107.39763506628832</v>
      </c>
      <c r="S693" s="7">
        <f t="shared" si="157"/>
        <v>122.19475099042162</v>
      </c>
      <c r="T693" s="7">
        <f t="shared" si="157"/>
        <v>139.03059560292033</v>
      </c>
      <c r="U693" s="7">
        <f t="shared" si="157"/>
        <v>119.8665979143907</v>
      </c>
      <c r="W693" s="20">
        <v>100</v>
      </c>
      <c r="X693" s="7">
        <f t="shared" si="169"/>
        <v>87.890547012700083</v>
      </c>
      <c r="Y693" s="7">
        <f t="shared" si="169"/>
        <v>103.87831843691006</v>
      </c>
      <c r="Z693" s="7">
        <f t="shared" si="169"/>
        <v>91.768865449610146</v>
      </c>
      <c r="AA693" s="7">
        <f t="shared" si="167"/>
        <v>107.75663687382013</v>
      </c>
      <c r="AB693" s="7">
        <f t="shared" si="167"/>
        <v>95.64718388652021</v>
      </c>
      <c r="AC693" s="7">
        <f t="shared" si="167"/>
        <v>111.63495531073019</v>
      </c>
      <c r="AD693" s="7">
        <f t="shared" si="167"/>
        <v>99.525502323430274</v>
      </c>
      <c r="AE693" s="7">
        <f t="shared" si="167"/>
        <v>87.416049336130357</v>
      </c>
      <c r="AF693" s="7">
        <f t="shared" si="167"/>
        <v>75.306596348830439</v>
      </c>
      <c r="AG693" s="7">
        <f t="shared" si="165"/>
        <v>91.29436777304042</v>
      </c>
      <c r="AI693" s="17">
        <f t="shared" si="166"/>
        <v>0</v>
      </c>
      <c r="AJ693" s="17">
        <f t="shared" si="170"/>
        <v>0</v>
      </c>
      <c r="AK693" s="17">
        <f t="shared" si="170"/>
        <v>0</v>
      </c>
      <c r="AL693" s="17">
        <f t="shared" si="170"/>
        <v>0</v>
      </c>
      <c r="AM693" s="17">
        <f t="shared" si="168"/>
        <v>0</v>
      </c>
      <c r="AN693" s="17">
        <f t="shared" si="168"/>
        <v>0</v>
      </c>
      <c r="AO693" s="17">
        <f t="shared" si="168"/>
        <v>0</v>
      </c>
      <c r="AP693" s="17">
        <f t="shared" si="168"/>
        <v>0</v>
      </c>
      <c r="AQ693" s="17">
        <f t="shared" si="168"/>
        <v>0</v>
      </c>
      <c r="AR693" s="17">
        <f t="shared" si="168"/>
        <v>0</v>
      </c>
      <c r="AT693">
        <v>1</v>
      </c>
      <c r="AU693">
        <v>0</v>
      </c>
      <c r="AV693">
        <v>1</v>
      </c>
      <c r="AW693">
        <v>0</v>
      </c>
      <c r="AX693">
        <v>1</v>
      </c>
      <c r="AY693">
        <v>0</v>
      </c>
      <c r="AZ693">
        <v>1</v>
      </c>
      <c r="BA693">
        <v>1</v>
      </c>
      <c r="BB693">
        <v>1</v>
      </c>
      <c r="BC693">
        <v>0</v>
      </c>
    </row>
    <row r="694" spans="3:55" x14ac:dyDescent="0.25">
      <c r="C694" s="17"/>
      <c r="D694" s="30">
        <f t="shared" si="159"/>
        <v>-5821.6989792951699</v>
      </c>
      <c r="E694" s="17">
        <f t="shared" si="160"/>
        <v>5818.6062470211482</v>
      </c>
      <c r="F694" s="30">
        <f t="shared" si="161"/>
        <v>-3.0927322740217278</v>
      </c>
      <c r="G694">
        <f t="shared" si="162"/>
        <v>7</v>
      </c>
      <c r="H694" s="31">
        <f t="shared" si="163"/>
        <v>9.7743226896726152E-4</v>
      </c>
      <c r="I694" s="30">
        <f t="shared" si="164"/>
        <v>0</v>
      </c>
      <c r="J694" s="2"/>
      <c r="K694" s="20">
        <v>100</v>
      </c>
      <c r="L694" s="7">
        <f t="shared" si="158"/>
        <v>113.7778787354118</v>
      </c>
      <c r="M694" s="7">
        <f t="shared" si="158"/>
        <v>98.094719243534911</v>
      </c>
      <c r="N694" s="7">
        <f t="shared" si="158"/>
        <v>111.61009070675182</v>
      </c>
      <c r="O694" s="7">
        <f t="shared" si="158"/>
        <v>96.225739434679383</v>
      </c>
      <c r="P694" s="7">
        <f t="shared" si="158"/>
        <v>109.48360512624285</v>
      </c>
      <c r="Q694" s="7">
        <f t="shared" si="157"/>
        <v>94.392368938464202</v>
      </c>
      <c r="R694" s="7">
        <f t="shared" si="157"/>
        <v>107.39763506628832</v>
      </c>
      <c r="S694" s="7">
        <f t="shared" si="157"/>
        <v>122.19475099042162</v>
      </c>
      <c r="T694" s="7">
        <f t="shared" si="157"/>
        <v>139.03059560292033</v>
      </c>
      <c r="U694" s="7">
        <f t="shared" si="157"/>
        <v>158.18606247021148</v>
      </c>
      <c r="W694" s="20">
        <v>100</v>
      </c>
      <c r="X694" s="7">
        <f t="shared" si="169"/>
        <v>87.890547012700083</v>
      </c>
      <c r="Y694" s="7">
        <f t="shared" si="169"/>
        <v>103.87831843691006</v>
      </c>
      <c r="Z694" s="7">
        <f t="shared" si="169"/>
        <v>91.768865449610146</v>
      </c>
      <c r="AA694" s="7">
        <f t="shared" si="167"/>
        <v>107.75663687382013</v>
      </c>
      <c r="AB694" s="7">
        <f t="shared" si="167"/>
        <v>95.64718388652021</v>
      </c>
      <c r="AC694" s="7">
        <f t="shared" si="167"/>
        <v>111.63495531073019</v>
      </c>
      <c r="AD694" s="7">
        <f t="shared" si="167"/>
        <v>99.525502323430274</v>
      </c>
      <c r="AE694" s="7">
        <f t="shared" si="167"/>
        <v>87.416049336130357</v>
      </c>
      <c r="AF694" s="7">
        <f t="shared" si="167"/>
        <v>75.306596348830439</v>
      </c>
      <c r="AG694" s="7">
        <f t="shared" si="165"/>
        <v>63.197143361530522</v>
      </c>
      <c r="AI694" s="17">
        <f t="shared" si="166"/>
        <v>0</v>
      </c>
      <c r="AJ694" s="17">
        <f t="shared" si="170"/>
        <v>0</v>
      </c>
      <c r="AK694" s="17">
        <f t="shared" si="170"/>
        <v>0</v>
      </c>
      <c r="AL694" s="17">
        <f t="shared" si="170"/>
        <v>0</v>
      </c>
      <c r="AM694" s="17">
        <f t="shared" si="168"/>
        <v>0</v>
      </c>
      <c r="AN694" s="17">
        <f t="shared" si="168"/>
        <v>0</v>
      </c>
      <c r="AO694" s="17">
        <f t="shared" si="168"/>
        <v>0</v>
      </c>
      <c r="AP694" s="17">
        <f t="shared" si="168"/>
        <v>0</v>
      </c>
      <c r="AQ694" s="17">
        <f t="shared" si="168"/>
        <v>0</v>
      </c>
      <c r="AR694" s="17">
        <f t="shared" si="168"/>
        <v>0</v>
      </c>
      <c r="AT694">
        <v>1</v>
      </c>
      <c r="AU694">
        <v>0</v>
      </c>
      <c r="AV694">
        <v>1</v>
      </c>
      <c r="AW694">
        <v>0</v>
      </c>
      <c r="AX694">
        <v>1</v>
      </c>
      <c r="AY694">
        <v>0</v>
      </c>
      <c r="AZ694">
        <v>1</v>
      </c>
      <c r="BA694">
        <v>1</v>
      </c>
      <c r="BB694">
        <v>1</v>
      </c>
      <c r="BC694">
        <v>1</v>
      </c>
    </row>
    <row r="695" spans="3:55" x14ac:dyDescent="0.25">
      <c r="C695" s="17"/>
      <c r="D695" s="30">
        <f t="shared" si="159"/>
        <v>3268.5072552162083</v>
      </c>
      <c r="E695" s="17">
        <f t="shared" si="160"/>
        <v>-3117.3116335618074</v>
      </c>
      <c r="F695" s="30">
        <f t="shared" si="161"/>
        <v>151.19562165440084</v>
      </c>
      <c r="G695">
        <f t="shared" si="162"/>
        <v>4</v>
      </c>
      <c r="H695" s="31">
        <f t="shared" si="163"/>
        <v>9.7612754295987511E-4</v>
      </c>
      <c r="I695" s="30">
        <f t="shared" si="164"/>
        <v>0</v>
      </c>
      <c r="J695" s="2"/>
      <c r="K695" s="20">
        <v>100</v>
      </c>
      <c r="L695" s="7">
        <f t="shared" si="158"/>
        <v>113.7778787354118</v>
      </c>
      <c r="M695" s="7">
        <f t="shared" si="158"/>
        <v>98.094719243534911</v>
      </c>
      <c r="N695" s="7">
        <f t="shared" si="158"/>
        <v>111.61009070675182</v>
      </c>
      <c r="O695" s="7">
        <f t="shared" si="158"/>
        <v>96.225739434679383</v>
      </c>
      <c r="P695" s="7">
        <f t="shared" si="158"/>
        <v>109.48360512624285</v>
      </c>
      <c r="Q695" s="7">
        <f t="shared" ref="Q695:U745" si="171">P695*((1-AY695)*$I$3+$I$2*AY695)</f>
        <v>124.5681234756937</v>
      </c>
      <c r="R695" s="7">
        <f t="shared" si="171"/>
        <v>107.39763506628833</v>
      </c>
      <c r="S695" s="7">
        <f t="shared" si="171"/>
        <v>92.593929297508126</v>
      </c>
      <c r="T695" s="7">
        <f t="shared" si="171"/>
        <v>79.830768503050237</v>
      </c>
      <c r="U695" s="7">
        <f t="shared" si="171"/>
        <v>68.826883664381924</v>
      </c>
      <c r="W695" s="20">
        <v>100</v>
      </c>
      <c r="X695" s="7">
        <f t="shared" si="169"/>
        <v>87.890547012700083</v>
      </c>
      <c r="Y695" s="7">
        <f t="shared" si="169"/>
        <v>103.87831843691006</v>
      </c>
      <c r="Z695" s="7">
        <f t="shared" si="169"/>
        <v>91.768865449610146</v>
      </c>
      <c r="AA695" s="7">
        <f t="shared" si="167"/>
        <v>107.75663687382013</v>
      </c>
      <c r="AB695" s="7">
        <f t="shared" si="167"/>
        <v>95.64718388652021</v>
      </c>
      <c r="AC695" s="7">
        <f t="shared" si="167"/>
        <v>83.537730899220293</v>
      </c>
      <c r="AD695" s="7">
        <f t="shared" si="167"/>
        <v>99.525502323430274</v>
      </c>
      <c r="AE695" s="7">
        <f t="shared" si="167"/>
        <v>115.51327374764026</v>
      </c>
      <c r="AF695" s="7">
        <f t="shared" si="167"/>
        <v>131.50104517185025</v>
      </c>
      <c r="AG695" s="7">
        <f t="shared" si="165"/>
        <v>147.48881659606025</v>
      </c>
      <c r="AI695" s="17">
        <f t="shared" si="166"/>
        <v>0</v>
      </c>
      <c r="AJ695" s="17">
        <f t="shared" si="170"/>
        <v>0</v>
      </c>
      <c r="AK695" s="17">
        <f t="shared" si="170"/>
        <v>0</v>
      </c>
      <c r="AL695" s="17">
        <f t="shared" si="170"/>
        <v>0</v>
      </c>
      <c r="AM695" s="17">
        <f t="shared" si="168"/>
        <v>0</v>
      </c>
      <c r="AN695" s="17">
        <f t="shared" si="168"/>
        <v>0</v>
      </c>
      <c r="AO695" s="17">
        <f t="shared" si="168"/>
        <v>0</v>
      </c>
      <c r="AP695" s="17">
        <f t="shared" si="168"/>
        <v>0</v>
      </c>
      <c r="AQ695" s="17">
        <f t="shared" si="168"/>
        <v>0</v>
      </c>
      <c r="AR695" s="17">
        <f t="shared" si="168"/>
        <v>0</v>
      </c>
      <c r="AT695">
        <v>1</v>
      </c>
      <c r="AU695">
        <v>0</v>
      </c>
      <c r="AV695">
        <v>1</v>
      </c>
      <c r="AW695">
        <v>0</v>
      </c>
      <c r="AX695">
        <v>1</v>
      </c>
      <c r="AY695">
        <v>1</v>
      </c>
      <c r="AZ695">
        <v>0</v>
      </c>
      <c r="BA695">
        <v>0</v>
      </c>
      <c r="BB695">
        <v>0</v>
      </c>
      <c r="BC695">
        <v>0</v>
      </c>
    </row>
    <row r="696" spans="3:55" x14ac:dyDescent="0.25">
      <c r="C696" s="17"/>
      <c r="D696" s="30">
        <f t="shared" si="159"/>
        <v>1761.3335668131697</v>
      </c>
      <c r="E696" s="17">
        <f t="shared" si="160"/>
        <v>-917.02450190521745</v>
      </c>
      <c r="F696" s="30">
        <f t="shared" si="161"/>
        <v>844.30906490795223</v>
      </c>
      <c r="G696">
        <f t="shared" si="162"/>
        <v>5</v>
      </c>
      <c r="H696" s="31">
        <f t="shared" si="163"/>
        <v>9.7656225800141683E-4</v>
      </c>
      <c r="I696" s="30">
        <f t="shared" si="164"/>
        <v>0</v>
      </c>
      <c r="J696" s="2"/>
      <c r="K696" s="20">
        <v>100</v>
      </c>
      <c r="L696" s="7">
        <f t="shared" ref="L696:P746" si="172">K696*((1-AT696)*$I$3+$I$2*AT696)</f>
        <v>113.7778787354118</v>
      </c>
      <c r="M696" s="7">
        <f t="shared" si="172"/>
        <v>98.094719243534911</v>
      </c>
      <c r="N696" s="7">
        <f t="shared" si="172"/>
        <v>111.61009070675182</v>
      </c>
      <c r="O696" s="7">
        <f t="shared" si="172"/>
        <v>96.225739434679383</v>
      </c>
      <c r="P696" s="7">
        <f t="shared" si="172"/>
        <v>109.48360512624285</v>
      </c>
      <c r="Q696" s="7">
        <f t="shared" si="171"/>
        <v>124.5681234756937</v>
      </c>
      <c r="R696" s="7">
        <f t="shared" si="171"/>
        <v>107.39763506628833</v>
      </c>
      <c r="S696" s="7">
        <f t="shared" si="171"/>
        <v>92.593929297508126</v>
      </c>
      <c r="T696" s="7">
        <f t="shared" si="171"/>
        <v>79.830768503050237</v>
      </c>
      <c r="U696" s="7">
        <f t="shared" si="171"/>
        <v>90.829754980947826</v>
      </c>
      <c r="W696" s="20">
        <v>100</v>
      </c>
      <c r="X696" s="7">
        <f t="shared" si="169"/>
        <v>87.890547012700083</v>
      </c>
      <c r="Y696" s="7">
        <f t="shared" si="169"/>
        <v>103.87831843691006</v>
      </c>
      <c r="Z696" s="7">
        <f t="shared" si="169"/>
        <v>91.768865449610146</v>
      </c>
      <c r="AA696" s="7">
        <f t="shared" si="167"/>
        <v>107.75663687382013</v>
      </c>
      <c r="AB696" s="7">
        <f t="shared" si="167"/>
        <v>95.64718388652021</v>
      </c>
      <c r="AC696" s="7">
        <f t="shared" si="167"/>
        <v>83.537730899220293</v>
      </c>
      <c r="AD696" s="7">
        <f t="shared" si="167"/>
        <v>99.525502323430274</v>
      </c>
      <c r="AE696" s="7">
        <f t="shared" si="167"/>
        <v>115.51327374764026</v>
      </c>
      <c r="AF696" s="7">
        <f t="shared" si="167"/>
        <v>131.50104517185025</v>
      </c>
      <c r="AG696" s="7">
        <f t="shared" si="165"/>
        <v>119.39159218455033</v>
      </c>
      <c r="AI696" s="17">
        <f t="shared" si="166"/>
        <v>0</v>
      </c>
      <c r="AJ696" s="17">
        <f t="shared" si="170"/>
        <v>0</v>
      </c>
      <c r="AK696" s="17">
        <f t="shared" si="170"/>
        <v>0</v>
      </c>
      <c r="AL696" s="17">
        <f t="shared" si="170"/>
        <v>0</v>
      </c>
      <c r="AM696" s="17">
        <f t="shared" si="168"/>
        <v>0</v>
      </c>
      <c r="AN696" s="17">
        <f t="shared" si="168"/>
        <v>0</v>
      </c>
      <c r="AO696" s="17">
        <f t="shared" si="168"/>
        <v>0</v>
      </c>
      <c r="AP696" s="17">
        <f t="shared" si="168"/>
        <v>0</v>
      </c>
      <c r="AQ696" s="17">
        <f t="shared" si="168"/>
        <v>0</v>
      </c>
      <c r="AR696" s="17">
        <f t="shared" si="168"/>
        <v>0</v>
      </c>
      <c r="AT696">
        <v>1</v>
      </c>
      <c r="AU696">
        <v>0</v>
      </c>
      <c r="AV696">
        <v>1</v>
      </c>
      <c r="AW696">
        <v>0</v>
      </c>
      <c r="AX696">
        <v>1</v>
      </c>
      <c r="AY696">
        <v>1</v>
      </c>
      <c r="AZ696">
        <v>0</v>
      </c>
      <c r="BA696">
        <v>0</v>
      </c>
      <c r="BB696">
        <v>0</v>
      </c>
      <c r="BC696">
        <v>1</v>
      </c>
    </row>
    <row r="697" spans="3:55" x14ac:dyDescent="0.25">
      <c r="C697" s="17"/>
      <c r="D697" s="30">
        <f t="shared" si="159"/>
        <v>1761.3335668131683</v>
      </c>
      <c r="E697" s="17">
        <f t="shared" si="160"/>
        <v>-917.02450190521745</v>
      </c>
      <c r="F697" s="30">
        <f t="shared" si="161"/>
        <v>844.30906490795087</v>
      </c>
      <c r="G697">
        <f t="shared" si="162"/>
        <v>5</v>
      </c>
      <c r="H697" s="31">
        <f t="shared" si="163"/>
        <v>9.7656225800141683E-4</v>
      </c>
      <c r="I697" s="30">
        <f t="shared" si="164"/>
        <v>0</v>
      </c>
      <c r="J697" s="2"/>
      <c r="K697" s="20">
        <v>100</v>
      </c>
      <c r="L697" s="7">
        <f t="shared" si="172"/>
        <v>113.7778787354118</v>
      </c>
      <c r="M697" s="7">
        <f t="shared" si="172"/>
        <v>98.094719243534911</v>
      </c>
      <c r="N697" s="7">
        <f t="shared" si="172"/>
        <v>111.61009070675182</v>
      </c>
      <c r="O697" s="7">
        <f t="shared" si="172"/>
        <v>96.225739434679383</v>
      </c>
      <c r="P697" s="7">
        <f t="shared" si="172"/>
        <v>109.48360512624285</v>
      </c>
      <c r="Q697" s="7">
        <f t="shared" si="171"/>
        <v>124.5681234756937</v>
      </c>
      <c r="R697" s="7">
        <f t="shared" si="171"/>
        <v>107.39763506628833</v>
      </c>
      <c r="S697" s="7">
        <f t="shared" si="171"/>
        <v>92.593929297508126</v>
      </c>
      <c r="T697" s="7">
        <f t="shared" si="171"/>
        <v>105.35140859247174</v>
      </c>
      <c r="U697" s="7">
        <f t="shared" si="171"/>
        <v>90.829754980947826</v>
      </c>
      <c r="W697" s="20">
        <v>100</v>
      </c>
      <c r="X697" s="7">
        <f t="shared" si="169"/>
        <v>87.890547012700083</v>
      </c>
      <c r="Y697" s="7">
        <f t="shared" si="169"/>
        <v>103.87831843691006</v>
      </c>
      <c r="Z697" s="7">
        <f t="shared" si="169"/>
        <v>91.768865449610146</v>
      </c>
      <c r="AA697" s="7">
        <f t="shared" si="167"/>
        <v>107.75663687382013</v>
      </c>
      <c r="AB697" s="7">
        <f t="shared" si="167"/>
        <v>95.64718388652021</v>
      </c>
      <c r="AC697" s="7">
        <f t="shared" si="167"/>
        <v>83.537730899220293</v>
      </c>
      <c r="AD697" s="7">
        <f t="shared" si="167"/>
        <v>99.525502323430274</v>
      </c>
      <c r="AE697" s="7">
        <f t="shared" si="167"/>
        <v>115.51327374764026</v>
      </c>
      <c r="AF697" s="7">
        <f t="shared" si="167"/>
        <v>103.40382076034034</v>
      </c>
      <c r="AG697" s="7">
        <f t="shared" si="165"/>
        <v>119.39159218455032</v>
      </c>
      <c r="AI697" s="17">
        <f t="shared" si="166"/>
        <v>0</v>
      </c>
      <c r="AJ697" s="17">
        <f t="shared" si="170"/>
        <v>0</v>
      </c>
      <c r="AK697" s="17">
        <f t="shared" si="170"/>
        <v>0</v>
      </c>
      <c r="AL697" s="17">
        <f t="shared" si="170"/>
        <v>0</v>
      </c>
      <c r="AM697" s="17">
        <f t="shared" si="168"/>
        <v>0</v>
      </c>
      <c r="AN697" s="17">
        <f t="shared" si="168"/>
        <v>0</v>
      </c>
      <c r="AO697" s="17">
        <f t="shared" si="168"/>
        <v>0</v>
      </c>
      <c r="AP697" s="17">
        <f t="shared" si="168"/>
        <v>0</v>
      </c>
      <c r="AQ697" s="17">
        <f t="shared" si="168"/>
        <v>0</v>
      </c>
      <c r="AR697" s="17">
        <f t="shared" si="168"/>
        <v>0</v>
      </c>
      <c r="AT697">
        <v>1</v>
      </c>
      <c r="AU697">
        <v>0</v>
      </c>
      <c r="AV697">
        <v>1</v>
      </c>
      <c r="AW697">
        <v>0</v>
      </c>
      <c r="AX697">
        <v>1</v>
      </c>
      <c r="AY697">
        <v>1</v>
      </c>
      <c r="AZ697">
        <v>0</v>
      </c>
      <c r="BA697">
        <v>0</v>
      </c>
      <c r="BB697">
        <v>1</v>
      </c>
      <c r="BC697">
        <v>0</v>
      </c>
    </row>
    <row r="698" spans="3:55" x14ac:dyDescent="0.25">
      <c r="C698" s="17"/>
      <c r="D698" s="30">
        <f t="shared" si="159"/>
        <v>-1043.5145177395257</v>
      </c>
      <c r="E698" s="17">
        <f t="shared" si="160"/>
        <v>1986.6597914390709</v>
      </c>
      <c r="F698" s="30">
        <f t="shared" si="161"/>
        <v>943.14527369954521</v>
      </c>
      <c r="G698">
        <f t="shared" si="162"/>
        <v>6</v>
      </c>
      <c r="H698" s="31">
        <f t="shared" si="163"/>
        <v>9.7699716664180632E-4</v>
      </c>
      <c r="I698" s="30">
        <f t="shared" si="164"/>
        <v>0</v>
      </c>
      <c r="J698" s="2"/>
      <c r="K698" s="20">
        <v>100</v>
      </c>
      <c r="L698" s="7">
        <f t="shared" si="172"/>
        <v>113.7778787354118</v>
      </c>
      <c r="M698" s="7">
        <f t="shared" si="172"/>
        <v>98.094719243534911</v>
      </c>
      <c r="N698" s="7">
        <f t="shared" si="172"/>
        <v>111.61009070675182</v>
      </c>
      <c r="O698" s="7">
        <f t="shared" si="172"/>
        <v>96.225739434679383</v>
      </c>
      <c r="P698" s="7">
        <f t="shared" si="172"/>
        <v>109.48360512624285</v>
      </c>
      <c r="Q698" s="7">
        <f t="shared" si="171"/>
        <v>124.5681234756937</v>
      </c>
      <c r="R698" s="7">
        <f t="shared" si="171"/>
        <v>107.39763506628833</v>
      </c>
      <c r="S698" s="7">
        <f t="shared" si="171"/>
        <v>92.593929297508126</v>
      </c>
      <c r="T698" s="7">
        <f t="shared" si="171"/>
        <v>105.35140859247174</v>
      </c>
      <c r="U698" s="7">
        <f t="shared" si="171"/>
        <v>119.86659791439071</v>
      </c>
      <c r="W698" s="20">
        <v>100</v>
      </c>
      <c r="X698" s="7">
        <f t="shared" si="169"/>
        <v>87.890547012700083</v>
      </c>
      <c r="Y698" s="7">
        <f t="shared" si="169"/>
        <v>103.87831843691006</v>
      </c>
      <c r="Z698" s="7">
        <f t="shared" si="169"/>
        <v>91.768865449610146</v>
      </c>
      <c r="AA698" s="7">
        <f t="shared" si="167"/>
        <v>107.75663687382013</v>
      </c>
      <c r="AB698" s="7">
        <f t="shared" si="167"/>
        <v>95.64718388652021</v>
      </c>
      <c r="AC698" s="7">
        <f t="shared" si="167"/>
        <v>83.537730899220293</v>
      </c>
      <c r="AD698" s="7">
        <f t="shared" si="167"/>
        <v>99.525502323430274</v>
      </c>
      <c r="AE698" s="7">
        <f t="shared" si="167"/>
        <v>115.51327374764026</v>
      </c>
      <c r="AF698" s="7">
        <f t="shared" si="167"/>
        <v>103.40382076034034</v>
      </c>
      <c r="AG698" s="7">
        <f t="shared" si="165"/>
        <v>91.29436777304042</v>
      </c>
      <c r="AI698" s="17">
        <f t="shared" si="166"/>
        <v>0</v>
      </c>
      <c r="AJ698" s="17">
        <f t="shared" si="170"/>
        <v>0</v>
      </c>
      <c r="AK698" s="17">
        <f t="shared" si="170"/>
        <v>0</v>
      </c>
      <c r="AL698" s="17">
        <f t="shared" si="170"/>
        <v>0</v>
      </c>
      <c r="AM698" s="17">
        <f t="shared" si="168"/>
        <v>0</v>
      </c>
      <c r="AN698" s="17">
        <f t="shared" si="168"/>
        <v>0</v>
      </c>
      <c r="AO698" s="17">
        <f t="shared" si="168"/>
        <v>0</v>
      </c>
      <c r="AP698" s="17">
        <f t="shared" si="168"/>
        <v>0</v>
      </c>
      <c r="AQ698" s="17">
        <f t="shared" si="168"/>
        <v>0</v>
      </c>
      <c r="AR698" s="17">
        <f t="shared" si="168"/>
        <v>0</v>
      </c>
      <c r="AT698">
        <v>1</v>
      </c>
      <c r="AU698">
        <v>0</v>
      </c>
      <c r="AV698">
        <v>1</v>
      </c>
      <c r="AW698">
        <v>0</v>
      </c>
      <c r="AX698">
        <v>1</v>
      </c>
      <c r="AY698">
        <v>1</v>
      </c>
      <c r="AZ698">
        <v>0</v>
      </c>
      <c r="BA698">
        <v>0</v>
      </c>
      <c r="BB698">
        <v>1</v>
      </c>
      <c r="BC698">
        <v>1</v>
      </c>
    </row>
    <row r="699" spans="3:55" x14ac:dyDescent="0.25">
      <c r="C699" s="17"/>
      <c r="D699" s="30">
        <f t="shared" si="159"/>
        <v>1761.3335668131683</v>
      </c>
      <c r="E699" s="17">
        <f t="shared" si="160"/>
        <v>-917.02450190521745</v>
      </c>
      <c r="F699" s="30">
        <f t="shared" si="161"/>
        <v>844.30906490795087</v>
      </c>
      <c r="G699">
        <f t="shared" si="162"/>
        <v>5</v>
      </c>
      <c r="H699" s="31">
        <f t="shared" si="163"/>
        <v>9.7656225800141683E-4</v>
      </c>
      <c r="I699" s="30">
        <f t="shared" si="164"/>
        <v>0</v>
      </c>
      <c r="J699" s="2"/>
      <c r="K699" s="20">
        <v>100</v>
      </c>
      <c r="L699" s="7">
        <f t="shared" si="172"/>
        <v>113.7778787354118</v>
      </c>
      <c r="M699" s="7">
        <f t="shared" si="172"/>
        <v>98.094719243534911</v>
      </c>
      <c r="N699" s="7">
        <f t="shared" si="172"/>
        <v>111.61009070675182</v>
      </c>
      <c r="O699" s="7">
        <f t="shared" si="172"/>
        <v>96.225739434679383</v>
      </c>
      <c r="P699" s="7">
        <f t="shared" si="172"/>
        <v>109.48360512624285</v>
      </c>
      <c r="Q699" s="7">
        <f t="shared" si="171"/>
        <v>124.5681234756937</v>
      </c>
      <c r="R699" s="7">
        <f t="shared" si="171"/>
        <v>107.39763506628833</v>
      </c>
      <c r="S699" s="7">
        <f t="shared" si="171"/>
        <v>122.19475099042164</v>
      </c>
      <c r="T699" s="7">
        <f t="shared" si="171"/>
        <v>105.35140859247174</v>
      </c>
      <c r="U699" s="7">
        <f t="shared" si="171"/>
        <v>90.829754980947826</v>
      </c>
      <c r="W699" s="20">
        <v>100</v>
      </c>
      <c r="X699" s="7">
        <f t="shared" si="169"/>
        <v>87.890547012700083</v>
      </c>
      <c r="Y699" s="7">
        <f t="shared" si="169"/>
        <v>103.87831843691006</v>
      </c>
      <c r="Z699" s="7">
        <f t="shared" si="169"/>
        <v>91.768865449610146</v>
      </c>
      <c r="AA699" s="7">
        <f t="shared" si="167"/>
        <v>107.75663687382013</v>
      </c>
      <c r="AB699" s="7">
        <f t="shared" si="167"/>
        <v>95.64718388652021</v>
      </c>
      <c r="AC699" s="7">
        <f t="shared" si="167"/>
        <v>83.537730899220293</v>
      </c>
      <c r="AD699" s="7">
        <f t="shared" si="167"/>
        <v>99.525502323430274</v>
      </c>
      <c r="AE699" s="7">
        <f t="shared" si="167"/>
        <v>87.416049336130357</v>
      </c>
      <c r="AF699" s="7">
        <f t="shared" si="167"/>
        <v>103.40382076034034</v>
      </c>
      <c r="AG699" s="7">
        <f t="shared" si="165"/>
        <v>119.39159218455032</v>
      </c>
      <c r="AI699" s="17">
        <f t="shared" si="166"/>
        <v>0</v>
      </c>
      <c r="AJ699" s="17">
        <f t="shared" si="170"/>
        <v>0</v>
      </c>
      <c r="AK699" s="17">
        <f t="shared" si="170"/>
        <v>0</v>
      </c>
      <c r="AL699" s="17">
        <f t="shared" si="170"/>
        <v>0</v>
      </c>
      <c r="AM699" s="17">
        <f t="shared" si="168"/>
        <v>0</v>
      </c>
      <c r="AN699" s="17">
        <f t="shared" si="168"/>
        <v>0</v>
      </c>
      <c r="AO699" s="17">
        <f t="shared" si="168"/>
        <v>0</v>
      </c>
      <c r="AP699" s="17">
        <f t="shared" si="168"/>
        <v>0</v>
      </c>
      <c r="AQ699" s="17">
        <f t="shared" si="168"/>
        <v>0</v>
      </c>
      <c r="AR699" s="17">
        <f t="shared" si="168"/>
        <v>0</v>
      </c>
      <c r="AT699">
        <v>1</v>
      </c>
      <c r="AU699">
        <v>0</v>
      </c>
      <c r="AV699">
        <v>1</v>
      </c>
      <c r="AW699">
        <v>0</v>
      </c>
      <c r="AX699">
        <v>1</v>
      </c>
      <c r="AY699">
        <v>1</v>
      </c>
      <c r="AZ699">
        <v>0</v>
      </c>
      <c r="BA699">
        <v>1</v>
      </c>
      <c r="BB699">
        <v>0</v>
      </c>
      <c r="BC699">
        <v>0</v>
      </c>
    </row>
    <row r="700" spans="3:55" x14ac:dyDescent="0.25">
      <c r="C700" s="17"/>
      <c r="D700" s="30">
        <f t="shared" si="159"/>
        <v>-1043.5145177395257</v>
      </c>
      <c r="E700" s="17">
        <f t="shared" si="160"/>
        <v>1986.6597914390709</v>
      </c>
      <c r="F700" s="30">
        <f t="shared" si="161"/>
        <v>943.14527369954521</v>
      </c>
      <c r="G700">
        <f t="shared" si="162"/>
        <v>6</v>
      </c>
      <c r="H700" s="31">
        <f t="shared" si="163"/>
        <v>9.7699716664180632E-4</v>
      </c>
      <c r="I700" s="30">
        <f t="shared" si="164"/>
        <v>0</v>
      </c>
      <c r="J700" s="2"/>
      <c r="K700" s="20">
        <v>100</v>
      </c>
      <c r="L700" s="7">
        <f t="shared" si="172"/>
        <v>113.7778787354118</v>
      </c>
      <c r="M700" s="7">
        <f t="shared" si="172"/>
        <v>98.094719243534911</v>
      </c>
      <c r="N700" s="7">
        <f t="shared" si="172"/>
        <v>111.61009070675182</v>
      </c>
      <c r="O700" s="7">
        <f t="shared" si="172"/>
        <v>96.225739434679383</v>
      </c>
      <c r="P700" s="7">
        <f t="shared" si="172"/>
        <v>109.48360512624285</v>
      </c>
      <c r="Q700" s="7">
        <f t="shared" si="171"/>
        <v>124.5681234756937</v>
      </c>
      <c r="R700" s="7">
        <f t="shared" si="171"/>
        <v>107.39763506628833</v>
      </c>
      <c r="S700" s="7">
        <f t="shared" si="171"/>
        <v>122.19475099042164</v>
      </c>
      <c r="T700" s="7">
        <f t="shared" si="171"/>
        <v>105.35140859247174</v>
      </c>
      <c r="U700" s="7">
        <f t="shared" si="171"/>
        <v>119.86659791439071</v>
      </c>
      <c r="W700" s="20">
        <v>100</v>
      </c>
      <c r="X700" s="7">
        <f t="shared" si="169"/>
        <v>87.890547012700083</v>
      </c>
      <c r="Y700" s="7">
        <f t="shared" si="169"/>
        <v>103.87831843691006</v>
      </c>
      <c r="Z700" s="7">
        <f t="shared" si="169"/>
        <v>91.768865449610146</v>
      </c>
      <c r="AA700" s="7">
        <f t="shared" si="167"/>
        <v>107.75663687382013</v>
      </c>
      <c r="AB700" s="7">
        <f t="shared" si="167"/>
        <v>95.64718388652021</v>
      </c>
      <c r="AC700" s="7">
        <f t="shared" si="167"/>
        <v>83.537730899220293</v>
      </c>
      <c r="AD700" s="7">
        <f t="shared" si="167"/>
        <v>99.525502323430274</v>
      </c>
      <c r="AE700" s="7">
        <f t="shared" si="167"/>
        <v>87.416049336130357</v>
      </c>
      <c r="AF700" s="7">
        <f t="shared" si="167"/>
        <v>103.40382076034034</v>
      </c>
      <c r="AG700" s="7">
        <f t="shared" si="165"/>
        <v>91.29436777304042</v>
      </c>
      <c r="AI700" s="17">
        <f t="shared" si="166"/>
        <v>0</v>
      </c>
      <c r="AJ700" s="17">
        <f t="shared" si="170"/>
        <v>0</v>
      </c>
      <c r="AK700" s="17">
        <f t="shared" si="170"/>
        <v>0</v>
      </c>
      <c r="AL700" s="17">
        <f t="shared" si="170"/>
        <v>0</v>
      </c>
      <c r="AM700" s="17">
        <f t="shared" si="168"/>
        <v>0</v>
      </c>
      <c r="AN700" s="17">
        <f t="shared" si="168"/>
        <v>0</v>
      </c>
      <c r="AO700" s="17">
        <f t="shared" si="168"/>
        <v>0</v>
      </c>
      <c r="AP700" s="17">
        <f t="shared" si="168"/>
        <v>0</v>
      </c>
      <c r="AQ700" s="17">
        <f t="shared" si="168"/>
        <v>0</v>
      </c>
      <c r="AR700" s="17">
        <f t="shared" si="168"/>
        <v>0</v>
      </c>
      <c r="AT700">
        <v>1</v>
      </c>
      <c r="AU700">
        <v>0</v>
      </c>
      <c r="AV700">
        <v>1</v>
      </c>
      <c r="AW700">
        <v>0</v>
      </c>
      <c r="AX700">
        <v>1</v>
      </c>
      <c r="AY700">
        <v>1</v>
      </c>
      <c r="AZ700">
        <v>0</v>
      </c>
      <c r="BA700">
        <v>1</v>
      </c>
      <c r="BB700">
        <v>0</v>
      </c>
      <c r="BC700">
        <v>1</v>
      </c>
    </row>
    <row r="701" spans="3:55" x14ac:dyDescent="0.25">
      <c r="C701" s="17"/>
      <c r="D701" s="30">
        <f t="shared" si="159"/>
        <v>-1043.5145177395257</v>
      </c>
      <c r="E701" s="17">
        <f t="shared" si="160"/>
        <v>1986.6597914390709</v>
      </c>
      <c r="F701" s="30">
        <f t="shared" si="161"/>
        <v>943.14527369954521</v>
      </c>
      <c r="G701">
        <f t="shared" si="162"/>
        <v>6</v>
      </c>
      <c r="H701" s="31">
        <f t="shared" si="163"/>
        <v>9.7699716664180632E-4</v>
      </c>
      <c r="I701" s="30">
        <f t="shared" si="164"/>
        <v>0</v>
      </c>
      <c r="J701" s="2"/>
      <c r="K701" s="20">
        <v>100</v>
      </c>
      <c r="L701" s="7">
        <f t="shared" si="172"/>
        <v>113.7778787354118</v>
      </c>
      <c r="M701" s="7">
        <f t="shared" si="172"/>
        <v>98.094719243534911</v>
      </c>
      <c r="N701" s="7">
        <f t="shared" si="172"/>
        <v>111.61009070675182</v>
      </c>
      <c r="O701" s="7">
        <f t="shared" si="172"/>
        <v>96.225739434679383</v>
      </c>
      <c r="P701" s="7">
        <f t="shared" si="172"/>
        <v>109.48360512624285</v>
      </c>
      <c r="Q701" s="7">
        <f t="shared" si="171"/>
        <v>124.5681234756937</v>
      </c>
      <c r="R701" s="7">
        <f t="shared" si="171"/>
        <v>107.39763506628833</v>
      </c>
      <c r="S701" s="7">
        <f t="shared" si="171"/>
        <v>122.19475099042164</v>
      </c>
      <c r="T701" s="7">
        <f t="shared" si="171"/>
        <v>139.03059560292036</v>
      </c>
      <c r="U701" s="7">
        <f t="shared" si="171"/>
        <v>119.86659791439071</v>
      </c>
      <c r="W701" s="20">
        <v>100</v>
      </c>
      <c r="X701" s="7">
        <f t="shared" si="169"/>
        <v>87.890547012700083</v>
      </c>
      <c r="Y701" s="7">
        <f t="shared" si="169"/>
        <v>103.87831843691006</v>
      </c>
      <c r="Z701" s="7">
        <f t="shared" si="169"/>
        <v>91.768865449610146</v>
      </c>
      <c r="AA701" s="7">
        <f t="shared" si="167"/>
        <v>107.75663687382013</v>
      </c>
      <c r="AB701" s="7">
        <f t="shared" si="167"/>
        <v>95.64718388652021</v>
      </c>
      <c r="AC701" s="7">
        <f t="shared" si="167"/>
        <v>83.537730899220293</v>
      </c>
      <c r="AD701" s="7">
        <f t="shared" si="167"/>
        <v>99.525502323430274</v>
      </c>
      <c r="AE701" s="7">
        <f t="shared" si="167"/>
        <v>87.416049336130357</v>
      </c>
      <c r="AF701" s="7">
        <f t="shared" si="167"/>
        <v>75.306596348830439</v>
      </c>
      <c r="AG701" s="7">
        <f t="shared" si="165"/>
        <v>91.29436777304042</v>
      </c>
      <c r="AI701" s="17">
        <f t="shared" si="166"/>
        <v>0</v>
      </c>
      <c r="AJ701" s="17">
        <f t="shared" si="170"/>
        <v>0</v>
      </c>
      <c r="AK701" s="17">
        <f t="shared" si="170"/>
        <v>0</v>
      </c>
      <c r="AL701" s="17">
        <f t="shared" si="170"/>
        <v>0</v>
      </c>
      <c r="AM701" s="17">
        <f t="shared" si="168"/>
        <v>0</v>
      </c>
      <c r="AN701" s="17">
        <f t="shared" si="168"/>
        <v>0</v>
      </c>
      <c r="AO701" s="17">
        <f t="shared" si="168"/>
        <v>0</v>
      </c>
      <c r="AP701" s="17">
        <f t="shared" si="168"/>
        <v>0</v>
      </c>
      <c r="AQ701" s="17">
        <f t="shared" si="168"/>
        <v>0</v>
      </c>
      <c r="AR701" s="17">
        <f t="shared" si="168"/>
        <v>0</v>
      </c>
      <c r="AT701">
        <v>1</v>
      </c>
      <c r="AU701">
        <v>0</v>
      </c>
      <c r="AV701">
        <v>1</v>
      </c>
      <c r="AW701">
        <v>0</v>
      </c>
      <c r="AX701">
        <v>1</v>
      </c>
      <c r="AY701">
        <v>1</v>
      </c>
      <c r="AZ701">
        <v>0</v>
      </c>
      <c r="BA701">
        <v>1</v>
      </c>
      <c r="BB701">
        <v>1</v>
      </c>
      <c r="BC701">
        <v>0</v>
      </c>
    </row>
    <row r="702" spans="3:55" x14ac:dyDescent="0.25">
      <c r="C702" s="17"/>
      <c r="D702" s="30">
        <f t="shared" si="159"/>
        <v>-5821.6989792951717</v>
      </c>
      <c r="E702" s="17">
        <f t="shared" si="160"/>
        <v>5818.6062470211509</v>
      </c>
      <c r="F702" s="30">
        <f t="shared" si="161"/>
        <v>-3.0927322740208183</v>
      </c>
      <c r="G702">
        <f t="shared" si="162"/>
        <v>7</v>
      </c>
      <c r="H702" s="31">
        <f t="shared" si="163"/>
        <v>9.7743226896726152E-4</v>
      </c>
      <c r="I702" s="30">
        <f t="shared" si="164"/>
        <v>0</v>
      </c>
      <c r="J702" s="2"/>
      <c r="K702" s="20">
        <v>100</v>
      </c>
      <c r="L702" s="7">
        <f t="shared" si="172"/>
        <v>113.7778787354118</v>
      </c>
      <c r="M702" s="7">
        <f t="shared" si="172"/>
        <v>98.094719243534911</v>
      </c>
      <c r="N702" s="7">
        <f t="shared" si="172"/>
        <v>111.61009070675182</v>
      </c>
      <c r="O702" s="7">
        <f t="shared" si="172"/>
        <v>96.225739434679383</v>
      </c>
      <c r="P702" s="7">
        <f t="shared" si="172"/>
        <v>109.48360512624285</v>
      </c>
      <c r="Q702" s="7">
        <f t="shared" si="171"/>
        <v>124.5681234756937</v>
      </c>
      <c r="R702" s="7">
        <f t="shared" si="171"/>
        <v>107.39763506628833</v>
      </c>
      <c r="S702" s="7">
        <f t="shared" si="171"/>
        <v>122.19475099042164</v>
      </c>
      <c r="T702" s="7">
        <f t="shared" si="171"/>
        <v>139.03059560292036</v>
      </c>
      <c r="U702" s="7">
        <f t="shared" si="171"/>
        <v>158.18606247021151</v>
      </c>
      <c r="W702" s="20">
        <v>100</v>
      </c>
      <c r="X702" s="7">
        <f t="shared" si="169"/>
        <v>87.890547012700083</v>
      </c>
      <c r="Y702" s="7">
        <f t="shared" si="169"/>
        <v>103.87831843691006</v>
      </c>
      <c r="Z702" s="7">
        <f t="shared" si="169"/>
        <v>91.768865449610146</v>
      </c>
      <c r="AA702" s="7">
        <f t="shared" si="167"/>
        <v>107.75663687382013</v>
      </c>
      <c r="AB702" s="7">
        <f t="shared" si="167"/>
        <v>95.64718388652021</v>
      </c>
      <c r="AC702" s="7">
        <f t="shared" si="167"/>
        <v>83.537730899220293</v>
      </c>
      <c r="AD702" s="7">
        <f t="shared" si="167"/>
        <v>99.525502323430274</v>
      </c>
      <c r="AE702" s="7">
        <f t="shared" si="167"/>
        <v>87.416049336130357</v>
      </c>
      <c r="AF702" s="7">
        <f t="shared" si="167"/>
        <v>75.306596348830439</v>
      </c>
      <c r="AG702" s="7">
        <f t="shared" si="165"/>
        <v>63.197143361530522</v>
      </c>
      <c r="AI702" s="17">
        <f t="shared" si="166"/>
        <v>0</v>
      </c>
      <c r="AJ702" s="17">
        <f t="shared" si="170"/>
        <v>0</v>
      </c>
      <c r="AK702" s="17">
        <f t="shared" si="170"/>
        <v>0</v>
      </c>
      <c r="AL702" s="17">
        <f t="shared" si="170"/>
        <v>0</v>
      </c>
      <c r="AM702" s="17">
        <f t="shared" si="168"/>
        <v>0</v>
      </c>
      <c r="AN702" s="17">
        <f t="shared" si="168"/>
        <v>0</v>
      </c>
      <c r="AO702" s="17">
        <f t="shared" si="168"/>
        <v>0</v>
      </c>
      <c r="AP702" s="17">
        <f t="shared" si="168"/>
        <v>0</v>
      </c>
      <c r="AQ702" s="17">
        <f t="shared" si="168"/>
        <v>0</v>
      </c>
      <c r="AR702" s="17">
        <f t="shared" si="168"/>
        <v>0</v>
      </c>
      <c r="AT702">
        <v>1</v>
      </c>
      <c r="AU702">
        <v>0</v>
      </c>
      <c r="AV702">
        <v>1</v>
      </c>
      <c r="AW702">
        <v>0</v>
      </c>
      <c r="AX702">
        <v>1</v>
      </c>
      <c r="AY702">
        <v>1</v>
      </c>
      <c r="AZ702">
        <v>0</v>
      </c>
      <c r="BA702">
        <v>1</v>
      </c>
      <c r="BB702">
        <v>1</v>
      </c>
      <c r="BC702">
        <v>1</v>
      </c>
    </row>
    <row r="703" spans="3:55" x14ac:dyDescent="0.25">
      <c r="C703" s="17"/>
      <c r="D703" s="30">
        <f t="shared" si="159"/>
        <v>1761.3335668131683</v>
      </c>
      <c r="E703" s="17">
        <f t="shared" si="160"/>
        <v>-917.02450190521745</v>
      </c>
      <c r="F703" s="30">
        <f t="shared" si="161"/>
        <v>844.30906490795087</v>
      </c>
      <c r="G703">
        <f t="shared" si="162"/>
        <v>5</v>
      </c>
      <c r="H703" s="31">
        <f t="shared" si="163"/>
        <v>9.7656225800141683E-4</v>
      </c>
      <c r="I703" s="30">
        <f t="shared" si="164"/>
        <v>0</v>
      </c>
      <c r="J703" s="2"/>
      <c r="K703" s="20">
        <v>100</v>
      </c>
      <c r="L703" s="7">
        <f t="shared" si="172"/>
        <v>113.7778787354118</v>
      </c>
      <c r="M703" s="7">
        <f t="shared" si="172"/>
        <v>98.094719243534911</v>
      </c>
      <c r="N703" s="7">
        <f t="shared" si="172"/>
        <v>111.61009070675182</v>
      </c>
      <c r="O703" s="7">
        <f t="shared" si="172"/>
        <v>96.225739434679383</v>
      </c>
      <c r="P703" s="7">
        <f t="shared" si="172"/>
        <v>109.48360512624285</v>
      </c>
      <c r="Q703" s="7">
        <f t="shared" si="171"/>
        <v>124.5681234756937</v>
      </c>
      <c r="R703" s="7">
        <f t="shared" si="171"/>
        <v>141.73096847115283</v>
      </c>
      <c r="S703" s="7">
        <f t="shared" si="171"/>
        <v>122.19475099042165</v>
      </c>
      <c r="T703" s="7">
        <f t="shared" si="171"/>
        <v>105.35140859247174</v>
      </c>
      <c r="U703" s="7">
        <f t="shared" si="171"/>
        <v>90.829754980947826</v>
      </c>
      <c r="W703" s="20">
        <v>100</v>
      </c>
      <c r="X703" s="7">
        <f t="shared" si="169"/>
        <v>87.890547012700083</v>
      </c>
      <c r="Y703" s="7">
        <f t="shared" si="169"/>
        <v>103.87831843691006</v>
      </c>
      <c r="Z703" s="7">
        <f t="shared" si="169"/>
        <v>91.768865449610146</v>
      </c>
      <c r="AA703" s="7">
        <f t="shared" si="167"/>
        <v>107.75663687382013</v>
      </c>
      <c r="AB703" s="7">
        <f t="shared" si="167"/>
        <v>95.64718388652021</v>
      </c>
      <c r="AC703" s="7">
        <f t="shared" si="167"/>
        <v>83.537730899220293</v>
      </c>
      <c r="AD703" s="7">
        <f t="shared" si="167"/>
        <v>71.428277911920375</v>
      </c>
      <c r="AE703" s="7">
        <f t="shared" si="167"/>
        <v>87.416049336130357</v>
      </c>
      <c r="AF703" s="7">
        <f t="shared" si="167"/>
        <v>103.40382076034034</v>
      </c>
      <c r="AG703" s="7">
        <f t="shared" si="165"/>
        <v>119.39159218455032</v>
      </c>
      <c r="AI703" s="17">
        <f t="shared" si="166"/>
        <v>0</v>
      </c>
      <c r="AJ703" s="17">
        <f t="shared" si="170"/>
        <v>0</v>
      </c>
      <c r="AK703" s="17">
        <f t="shared" si="170"/>
        <v>0</v>
      </c>
      <c r="AL703" s="17">
        <f t="shared" si="170"/>
        <v>0</v>
      </c>
      <c r="AM703" s="17">
        <f t="shared" si="168"/>
        <v>0</v>
      </c>
      <c r="AN703" s="17">
        <f t="shared" si="168"/>
        <v>0</v>
      </c>
      <c r="AO703" s="17">
        <f t="shared" si="168"/>
        <v>0</v>
      </c>
      <c r="AP703" s="17">
        <f t="shared" si="168"/>
        <v>0</v>
      </c>
      <c r="AQ703" s="17">
        <f t="shared" si="168"/>
        <v>0</v>
      </c>
      <c r="AR703" s="17">
        <f t="shared" si="168"/>
        <v>0</v>
      </c>
      <c r="AT703">
        <v>1</v>
      </c>
      <c r="AU703">
        <v>0</v>
      </c>
      <c r="AV703">
        <v>1</v>
      </c>
      <c r="AW703">
        <v>0</v>
      </c>
      <c r="AX703">
        <v>1</v>
      </c>
      <c r="AY703">
        <v>1</v>
      </c>
      <c r="AZ703">
        <v>1</v>
      </c>
      <c r="BA703">
        <v>0</v>
      </c>
      <c r="BB703">
        <v>0</v>
      </c>
      <c r="BC703">
        <v>0</v>
      </c>
    </row>
    <row r="704" spans="3:55" x14ac:dyDescent="0.25">
      <c r="C704" s="17"/>
      <c r="D704" s="30">
        <f t="shared" si="159"/>
        <v>-1043.5145177395257</v>
      </c>
      <c r="E704" s="17">
        <f t="shared" si="160"/>
        <v>1986.6597914390709</v>
      </c>
      <c r="F704" s="30">
        <f t="shared" si="161"/>
        <v>943.14527369954521</v>
      </c>
      <c r="G704">
        <f t="shared" si="162"/>
        <v>6</v>
      </c>
      <c r="H704" s="31">
        <f t="shared" si="163"/>
        <v>9.7699716664180632E-4</v>
      </c>
      <c r="I704" s="30">
        <f t="shared" si="164"/>
        <v>0</v>
      </c>
      <c r="J704" s="2"/>
      <c r="K704" s="20">
        <v>100</v>
      </c>
      <c r="L704" s="7">
        <f t="shared" si="172"/>
        <v>113.7778787354118</v>
      </c>
      <c r="M704" s="7">
        <f t="shared" si="172"/>
        <v>98.094719243534911</v>
      </c>
      <c r="N704" s="7">
        <f t="shared" si="172"/>
        <v>111.61009070675182</v>
      </c>
      <c r="O704" s="7">
        <f t="shared" si="172"/>
        <v>96.225739434679383</v>
      </c>
      <c r="P704" s="7">
        <f t="shared" si="172"/>
        <v>109.48360512624285</v>
      </c>
      <c r="Q704" s="7">
        <f t="shared" si="171"/>
        <v>124.5681234756937</v>
      </c>
      <c r="R704" s="7">
        <f t="shared" si="171"/>
        <v>141.73096847115283</v>
      </c>
      <c r="S704" s="7">
        <f t="shared" si="171"/>
        <v>122.19475099042165</v>
      </c>
      <c r="T704" s="7">
        <f t="shared" si="171"/>
        <v>105.35140859247174</v>
      </c>
      <c r="U704" s="7">
        <f t="shared" si="171"/>
        <v>119.86659791439071</v>
      </c>
      <c r="W704" s="20">
        <v>100</v>
      </c>
      <c r="X704" s="7">
        <f t="shared" si="169"/>
        <v>87.890547012700083</v>
      </c>
      <c r="Y704" s="7">
        <f t="shared" si="169"/>
        <v>103.87831843691006</v>
      </c>
      <c r="Z704" s="7">
        <f t="shared" si="169"/>
        <v>91.768865449610146</v>
      </c>
      <c r="AA704" s="7">
        <f t="shared" si="167"/>
        <v>107.75663687382013</v>
      </c>
      <c r="AB704" s="7">
        <f t="shared" si="167"/>
        <v>95.64718388652021</v>
      </c>
      <c r="AC704" s="7">
        <f t="shared" si="167"/>
        <v>83.537730899220293</v>
      </c>
      <c r="AD704" s="7">
        <f t="shared" si="167"/>
        <v>71.428277911920375</v>
      </c>
      <c r="AE704" s="7">
        <f t="shared" si="167"/>
        <v>87.416049336130357</v>
      </c>
      <c r="AF704" s="7">
        <f t="shared" si="167"/>
        <v>103.40382076034034</v>
      </c>
      <c r="AG704" s="7">
        <f t="shared" si="165"/>
        <v>91.29436777304042</v>
      </c>
      <c r="AI704" s="17">
        <f t="shared" si="166"/>
        <v>0</v>
      </c>
      <c r="AJ704" s="17">
        <f t="shared" si="170"/>
        <v>0</v>
      </c>
      <c r="AK704" s="17">
        <f t="shared" si="170"/>
        <v>0</v>
      </c>
      <c r="AL704" s="17">
        <f t="shared" si="170"/>
        <v>0</v>
      </c>
      <c r="AM704" s="17">
        <f t="shared" si="168"/>
        <v>0</v>
      </c>
      <c r="AN704" s="17">
        <f t="shared" si="168"/>
        <v>0</v>
      </c>
      <c r="AO704" s="17">
        <f t="shared" si="168"/>
        <v>0</v>
      </c>
      <c r="AP704" s="17">
        <f t="shared" si="168"/>
        <v>0</v>
      </c>
      <c r="AQ704" s="17">
        <f t="shared" si="168"/>
        <v>0</v>
      </c>
      <c r="AR704" s="17">
        <f t="shared" si="168"/>
        <v>0</v>
      </c>
      <c r="AT704">
        <v>1</v>
      </c>
      <c r="AU704">
        <v>0</v>
      </c>
      <c r="AV704">
        <v>1</v>
      </c>
      <c r="AW704">
        <v>0</v>
      </c>
      <c r="AX704">
        <v>1</v>
      </c>
      <c r="AY704">
        <v>1</v>
      </c>
      <c r="AZ704">
        <v>1</v>
      </c>
      <c r="BA704">
        <v>0</v>
      </c>
      <c r="BB704">
        <v>0</v>
      </c>
      <c r="BC704">
        <v>1</v>
      </c>
    </row>
    <row r="705" spans="3:55" x14ac:dyDescent="0.25">
      <c r="C705" s="17"/>
      <c r="D705" s="30">
        <f t="shared" si="159"/>
        <v>-1043.5145177395257</v>
      </c>
      <c r="E705" s="17">
        <f t="shared" si="160"/>
        <v>1986.6597914390709</v>
      </c>
      <c r="F705" s="30">
        <f t="shared" si="161"/>
        <v>943.14527369954521</v>
      </c>
      <c r="G705">
        <f t="shared" si="162"/>
        <v>6</v>
      </c>
      <c r="H705" s="31">
        <f t="shared" si="163"/>
        <v>9.7699716664180632E-4</v>
      </c>
      <c r="I705" s="30">
        <f t="shared" si="164"/>
        <v>0</v>
      </c>
      <c r="J705" s="2"/>
      <c r="K705" s="20">
        <v>100</v>
      </c>
      <c r="L705" s="7">
        <f t="shared" si="172"/>
        <v>113.7778787354118</v>
      </c>
      <c r="M705" s="7">
        <f t="shared" si="172"/>
        <v>98.094719243534911</v>
      </c>
      <c r="N705" s="7">
        <f t="shared" si="172"/>
        <v>111.61009070675182</v>
      </c>
      <c r="O705" s="7">
        <f t="shared" si="172"/>
        <v>96.225739434679383</v>
      </c>
      <c r="P705" s="7">
        <f t="shared" si="172"/>
        <v>109.48360512624285</v>
      </c>
      <c r="Q705" s="7">
        <f t="shared" si="171"/>
        <v>124.5681234756937</v>
      </c>
      <c r="R705" s="7">
        <f t="shared" si="171"/>
        <v>141.73096847115283</v>
      </c>
      <c r="S705" s="7">
        <f t="shared" si="171"/>
        <v>122.19475099042165</v>
      </c>
      <c r="T705" s="7">
        <f t="shared" si="171"/>
        <v>139.03059560292036</v>
      </c>
      <c r="U705" s="7">
        <f t="shared" si="171"/>
        <v>119.86659791439071</v>
      </c>
      <c r="W705" s="20">
        <v>100</v>
      </c>
      <c r="X705" s="7">
        <f t="shared" si="169"/>
        <v>87.890547012700083</v>
      </c>
      <c r="Y705" s="7">
        <f t="shared" si="169"/>
        <v>103.87831843691006</v>
      </c>
      <c r="Z705" s="7">
        <f t="shared" si="169"/>
        <v>91.768865449610146</v>
      </c>
      <c r="AA705" s="7">
        <f t="shared" si="167"/>
        <v>107.75663687382013</v>
      </c>
      <c r="AB705" s="7">
        <f t="shared" si="167"/>
        <v>95.64718388652021</v>
      </c>
      <c r="AC705" s="7">
        <f t="shared" si="167"/>
        <v>83.537730899220293</v>
      </c>
      <c r="AD705" s="7">
        <f t="shared" si="167"/>
        <v>71.428277911920375</v>
      </c>
      <c r="AE705" s="7">
        <f t="shared" si="167"/>
        <v>87.416049336130357</v>
      </c>
      <c r="AF705" s="7">
        <f t="shared" si="167"/>
        <v>75.306596348830439</v>
      </c>
      <c r="AG705" s="7">
        <f t="shared" si="165"/>
        <v>91.29436777304042</v>
      </c>
      <c r="AI705" s="17">
        <f t="shared" si="166"/>
        <v>0</v>
      </c>
      <c r="AJ705" s="17">
        <f t="shared" si="170"/>
        <v>0</v>
      </c>
      <c r="AK705" s="17">
        <f t="shared" si="170"/>
        <v>0</v>
      </c>
      <c r="AL705" s="17">
        <f t="shared" si="170"/>
        <v>0</v>
      </c>
      <c r="AM705" s="17">
        <f t="shared" si="168"/>
        <v>0</v>
      </c>
      <c r="AN705" s="17">
        <f t="shared" si="168"/>
        <v>0</v>
      </c>
      <c r="AO705" s="17">
        <f t="shared" si="168"/>
        <v>0</v>
      </c>
      <c r="AP705" s="17">
        <f t="shared" si="168"/>
        <v>0</v>
      </c>
      <c r="AQ705" s="17">
        <f t="shared" si="168"/>
        <v>0</v>
      </c>
      <c r="AR705" s="17">
        <f t="shared" si="168"/>
        <v>0</v>
      </c>
      <c r="AT705">
        <v>1</v>
      </c>
      <c r="AU705">
        <v>0</v>
      </c>
      <c r="AV705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0</v>
      </c>
    </row>
    <row r="706" spans="3:55" x14ac:dyDescent="0.25">
      <c r="C706" s="17"/>
      <c r="D706" s="30">
        <f t="shared" si="159"/>
        <v>-5821.6989792951717</v>
      </c>
      <c r="E706" s="17">
        <f t="shared" si="160"/>
        <v>5818.6062470211509</v>
      </c>
      <c r="F706" s="30">
        <f t="shared" si="161"/>
        <v>-3.0927322740208183</v>
      </c>
      <c r="G706">
        <f t="shared" si="162"/>
        <v>7</v>
      </c>
      <c r="H706" s="31">
        <f t="shared" si="163"/>
        <v>9.7743226896726152E-4</v>
      </c>
      <c r="I706" s="30">
        <f t="shared" si="164"/>
        <v>0</v>
      </c>
      <c r="J706" s="2"/>
      <c r="K706" s="20">
        <v>100</v>
      </c>
      <c r="L706" s="7">
        <f t="shared" si="172"/>
        <v>113.7778787354118</v>
      </c>
      <c r="M706" s="7">
        <f t="shared" si="172"/>
        <v>98.094719243534911</v>
      </c>
      <c r="N706" s="7">
        <f t="shared" si="172"/>
        <v>111.61009070675182</v>
      </c>
      <c r="O706" s="7">
        <f t="shared" si="172"/>
        <v>96.225739434679383</v>
      </c>
      <c r="P706" s="7">
        <f t="shared" si="172"/>
        <v>109.48360512624285</v>
      </c>
      <c r="Q706" s="7">
        <f t="shared" si="171"/>
        <v>124.5681234756937</v>
      </c>
      <c r="R706" s="7">
        <f t="shared" si="171"/>
        <v>141.73096847115283</v>
      </c>
      <c r="S706" s="7">
        <f t="shared" si="171"/>
        <v>122.19475099042165</v>
      </c>
      <c r="T706" s="7">
        <f t="shared" si="171"/>
        <v>139.03059560292036</v>
      </c>
      <c r="U706" s="7">
        <f t="shared" si="171"/>
        <v>158.18606247021151</v>
      </c>
      <c r="W706" s="20">
        <v>100</v>
      </c>
      <c r="X706" s="7">
        <f t="shared" si="169"/>
        <v>87.890547012700083</v>
      </c>
      <c r="Y706" s="7">
        <f t="shared" si="169"/>
        <v>103.87831843691006</v>
      </c>
      <c r="Z706" s="7">
        <f t="shared" si="169"/>
        <v>91.768865449610146</v>
      </c>
      <c r="AA706" s="7">
        <f t="shared" si="167"/>
        <v>107.75663687382013</v>
      </c>
      <c r="AB706" s="7">
        <f t="shared" si="167"/>
        <v>95.64718388652021</v>
      </c>
      <c r="AC706" s="7">
        <f t="shared" si="167"/>
        <v>83.537730899220293</v>
      </c>
      <c r="AD706" s="7">
        <f t="shared" si="167"/>
        <v>71.428277911920375</v>
      </c>
      <c r="AE706" s="7">
        <f t="shared" si="167"/>
        <v>87.416049336130357</v>
      </c>
      <c r="AF706" s="7">
        <f t="shared" si="167"/>
        <v>75.306596348830439</v>
      </c>
      <c r="AG706" s="7">
        <f t="shared" si="165"/>
        <v>63.197143361530522</v>
      </c>
      <c r="AI706" s="17">
        <f t="shared" si="166"/>
        <v>0</v>
      </c>
      <c r="AJ706" s="17">
        <f t="shared" si="170"/>
        <v>0</v>
      </c>
      <c r="AK706" s="17">
        <f t="shared" si="170"/>
        <v>0</v>
      </c>
      <c r="AL706" s="17">
        <f t="shared" si="170"/>
        <v>0</v>
      </c>
      <c r="AM706" s="17">
        <f t="shared" si="168"/>
        <v>0</v>
      </c>
      <c r="AN706" s="17">
        <f t="shared" si="168"/>
        <v>0</v>
      </c>
      <c r="AO706" s="17">
        <f t="shared" si="168"/>
        <v>0</v>
      </c>
      <c r="AP706" s="17">
        <f t="shared" si="168"/>
        <v>0</v>
      </c>
      <c r="AQ706" s="17">
        <f t="shared" si="168"/>
        <v>0</v>
      </c>
      <c r="AR706" s="17">
        <f t="shared" si="168"/>
        <v>0</v>
      </c>
      <c r="AT706">
        <v>1</v>
      </c>
      <c r="AU706">
        <v>0</v>
      </c>
      <c r="AV706">
        <v>1</v>
      </c>
      <c r="AW706">
        <v>0</v>
      </c>
      <c r="AX706">
        <v>1</v>
      </c>
      <c r="AY706">
        <v>1</v>
      </c>
      <c r="AZ706">
        <v>1</v>
      </c>
      <c r="BA706">
        <v>0</v>
      </c>
      <c r="BB706">
        <v>1</v>
      </c>
      <c r="BC706">
        <v>1</v>
      </c>
    </row>
    <row r="707" spans="3:55" x14ac:dyDescent="0.25">
      <c r="C707" s="17"/>
      <c r="D707" s="30">
        <f t="shared" si="159"/>
        <v>-2727.3853034976646</v>
      </c>
      <c r="E707" s="17">
        <f t="shared" si="160"/>
        <v>1986.6597914390709</v>
      </c>
      <c r="F707" s="30">
        <f t="shared" si="161"/>
        <v>-740.72551205859372</v>
      </c>
      <c r="G707">
        <f t="shared" si="162"/>
        <v>6</v>
      </c>
      <c r="H707" s="31">
        <f t="shared" si="163"/>
        <v>9.7699716664180632E-4</v>
      </c>
      <c r="I707" s="30">
        <f t="shared" si="164"/>
        <v>1</v>
      </c>
      <c r="J707" s="2"/>
      <c r="K707" s="20">
        <v>100</v>
      </c>
      <c r="L707" s="7">
        <f t="shared" si="172"/>
        <v>113.7778787354118</v>
      </c>
      <c r="M707" s="7">
        <f t="shared" si="172"/>
        <v>98.094719243534911</v>
      </c>
      <c r="N707" s="7">
        <f t="shared" si="172"/>
        <v>111.61009070675182</v>
      </c>
      <c r="O707" s="7">
        <f t="shared" si="172"/>
        <v>96.225739434679383</v>
      </c>
      <c r="P707" s="7">
        <f t="shared" si="172"/>
        <v>109.48360512624285</v>
      </c>
      <c r="Q707" s="7">
        <f t="shared" si="171"/>
        <v>124.5681234756937</v>
      </c>
      <c r="R707" s="7">
        <f t="shared" si="171"/>
        <v>141.73096847115283</v>
      </c>
      <c r="S707" s="7">
        <f t="shared" si="171"/>
        <v>161.25848943763302</v>
      </c>
      <c r="T707" s="7">
        <f t="shared" si="171"/>
        <v>139.03059560292036</v>
      </c>
      <c r="U707" s="7">
        <f t="shared" si="171"/>
        <v>119.86659791439071</v>
      </c>
      <c r="W707" s="20">
        <v>100</v>
      </c>
      <c r="X707" s="7">
        <f t="shared" si="169"/>
        <v>87.890547012700083</v>
      </c>
      <c r="Y707" s="7">
        <f t="shared" si="169"/>
        <v>103.87831843691006</v>
      </c>
      <c r="Z707" s="7">
        <f t="shared" si="169"/>
        <v>91.768865449610146</v>
      </c>
      <c r="AA707" s="7">
        <f t="shared" si="167"/>
        <v>107.75663687382013</v>
      </c>
      <c r="AB707" s="7">
        <f t="shared" si="167"/>
        <v>95.64718388652021</v>
      </c>
      <c r="AC707" s="7">
        <f t="shared" si="167"/>
        <v>83.537730899220293</v>
      </c>
      <c r="AD707" s="7">
        <f t="shared" si="167"/>
        <v>71.428277911920375</v>
      </c>
      <c r="AE707" s="7">
        <f t="shared" si="167"/>
        <v>100</v>
      </c>
      <c r="AF707" s="7">
        <f t="shared" si="167"/>
        <v>115.98777142420998</v>
      </c>
      <c r="AG707" s="7">
        <f t="shared" si="165"/>
        <v>131.97554284841996</v>
      </c>
      <c r="AI707" s="17">
        <f t="shared" si="166"/>
        <v>0</v>
      </c>
      <c r="AJ707" s="17">
        <f t="shared" si="170"/>
        <v>0</v>
      </c>
      <c r="AK707" s="17">
        <f t="shared" si="170"/>
        <v>0</v>
      </c>
      <c r="AL707" s="17">
        <f t="shared" si="170"/>
        <v>0</v>
      </c>
      <c r="AM707" s="17">
        <f t="shared" si="168"/>
        <v>0</v>
      </c>
      <c r="AN707" s="17">
        <f t="shared" si="168"/>
        <v>0</v>
      </c>
      <c r="AO707" s="17">
        <f t="shared" si="168"/>
        <v>0</v>
      </c>
      <c r="AP707" s="17">
        <f t="shared" si="168"/>
        <v>-6560.1848412035915</v>
      </c>
      <c r="AQ707" s="17">
        <f t="shared" si="168"/>
        <v>0</v>
      </c>
      <c r="AR707" s="17">
        <f t="shared" si="168"/>
        <v>0</v>
      </c>
      <c r="AT707">
        <v>1</v>
      </c>
      <c r="AU707">
        <v>0</v>
      </c>
      <c r="AV707">
        <v>1</v>
      </c>
      <c r="AW707">
        <v>0</v>
      </c>
      <c r="AX707">
        <v>1</v>
      </c>
      <c r="AY707">
        <v>1</v>
      </c>
      <c r="AZ707">
        <v>1</v>
      </c>
      <c r="BA707">
        <v>1</v>
      </c>
      <c r="BB707">
        <v>0</v>
      </c>
      <c r="BC707">
        <v>0</v>
      </c>
    </row>
    <row r="708" spans="3:55" x14ac:dyDescent="0.25">
      <c r="C708" s="17"/>
      <c r="D708" s="30">
        <f t="shared" si="159"/>
        <v>-5946.6889186631633</v>
      </c>
      <c r="E708" s="17">
        <f t="shared" si="160"/>
        <v>5818.6062470211509</v>
      </c>
      <c r="F708" s="30">
        <f t="shared" si="161"/>
        <v>-128.08267164201243</v>
      </c>
      <c r="G708">
        <f t="shared" si="162"/>
        <v>7</v>
      </c>
      <c r="H708" s="31">
        <f t="shared" si="163"/>
        <v>9.7743226896726152E-4</v>
      </c>
      <c r="I708" s="30">
        <f t="shared" si="164"/>
        <v>1</v>
      </c>
      <c r="J708" s="2"/>
      <c r="K708" s="20">
        <v>100</v>
      </c>
      <c r="L708" s="7">
        <f t="shared" si="172"/>
        <v>113.7778787354118</v>
      </c>
      <c r="M708" s="7">
        <f t="shared" si="172"/>
        <v>98.094719243534911</v>
      </c>
      <c r="N708" s="7">
        <f t="shared" si="172"/>
        <v>111.61009070675182</v>
      </c>
      <c r="O708" s="7">
        <f t="shared" si="172"/>
        <v>96.225739434679383</v>
      </c>
      <c r="P708" s="7">
        <f t="shared" si="172"/>
        <v>109.48360512624285</v>
      </c>
      <c r="Q708" s="7">
        <f t="shared" si="171"/>
        <v>124.5681234756937</v>
      </c>
      <c r="R708" s="7">
        <f t="shared" si="171"/>
        <v>141.73096847115283</v>
      </c>
      <c r="S708" s="7">
        <f t="shared" si="171"/>
        <v>161.25848943763302</v>
      </c>
      <c r="T708" s="7">
        <f t="shared" si="171"/>
        <v>139.03059560292036</v>
      </c>
      <c r="U708" s="7">
        <f t="shared" si="171"/>
        <v>158.18606247021151</v>
      </c>
      <c r="W708" s="20">
        <v>100</v>
      </c>
      <c r="X708" s="7">
        <f t="shared" si="169"/>
        <v>87.890547012700083</v>
      </c>
      <c r="Y708" s="7">
        <f t="shared" si="169"/>
        <v>103.87831843691006</v>
      </c>
      <c r="Z708" s="7">
        <f t="shared" si="169"/>
        <v>91.768865449610146</v>
      </c>
      <c r="AA708" s="7">
        <f t="shared" si="167"/>
        <v>107.75663687382013</v>
      </c>
      <c r="AB708" s="7">
        <f t="shared" si="167"/>
        <v>95.64718388652021</v>
      </c>
      <c r="AC708" s="7">
        <f t="shared" si="167"/>
        <v>83.537730899220293</v>
      </c>
      <c r="AD708" s="7">
        <f t="shared" si="167"/>
        <v>71.428277911920375</v>
      </c>
      <c r="AE708" s="7">
        <f t="shared" si="167"/>
        <v>100</v>
      </c>
      <c r="AF708" s="7">
        <f t="shared" si="167"/>
        <v>115.98777142420998</v>
      </c>
      <c r="AG708" s="7">
        <f t="shared" si="165"/>
        <v>103.87831843691006</v>
      </c>
      <c r="AI708" s="17">
        <f t="shared" si="166"/>
        <v>0</v>
      </c>
      <c r="AJ708" s="17">
        <f t="shared" si="170"/>
        <v>0</v>
      </c>
      <c r="AK708" s="17">
        <f t="shared" si="170"/>
        <v>0</v>
      </c>
      <c r="AL708" s="17">
        <f t="shared" si="170"/>
        <v>0</v>
      </c>
      <c r="AM708" s="17">
        <f t="shared" si="168"/>
        <v>0</v>
      </c>
      <c r="AN708" s="17">
        <f t="shared" si="168"/>
        <v>0</v>
      </c>
      <c r="AO708" s="17">
        <f t="shared" si="168"/>
        <v>0</v>
      </c>
      <c r="AP708" s="17">
        <f t="shared" si="168"/>
        <v>-6560.1848412035915</v>
      </c>
      <c r="AQ708" s="17">
        <f t="shared" si="168"/>
        <v>0</v>
      </c>
      <c r="AR708" s="17">
        <f t="shared" si="168"/>
        <v>0</v>
      </c>
      <c r="AT708">
        <v>1</v>
      </c>
      <c r="AU708">
        <v>0</v>
      </c>
      <c r="AV708">
        <v>1</v>
      </c>
      <c r="AW708">
        <v>0</v>
      </c>
      <c r="AX708">
        <v>1</v>
      </c>
      <c r="AY708">
        <v>1</v>
      </c>
      <c r="AZ708">
        <v>1</v>
      </c>
      <c r="BA708">
        <v>1</v>
      </c>
      <c r="BB708">
        <v>0</v>
      </c>
      <c r="BC708">
        <v>1</v>
      </c>
    </row>
    <row r="709" spans="3:55" x14ac:dyDescent="0.25">
      <c r="C709" s="17"/>
      <c r="D709" s="30">
        <f t="shared" si="159"/>
        <v>-5946.6889186631633</v>
      </c>
      <c r="E709" s="17">
        <f t="shared" si="160"/>
        <v>5818.6062470211509</v>
      </c>
      <c r="F709" s="30">
        <f t="shared" si="161"/>
        <v>-128.08267164201243</v>
      </c>
      <c r="G709">
        <f t="shared" si="162"/>
        <v>7</v>
      </c>
      <c r="H709" s="31">
        <f t="shared" si="163"/>
        <v>9.7743226896726152E-4</v>
      </c>
      <c r="I709" s="30">
        <f t="shared" si="164"/>
        <v>1</v>
      </c>
      <c r="J709" s="2"/>
      <c r="K709" s="20">
        <v>100</v>
      </c>
      <c r="L709" s="7">
        <f t="shared" si="172"/>
        <v>113.7778787354118</v>
      </c>
      <c r="M709" s="7">
        <f t="shared" si="172"/>
        <v>98.094719243534911</v>
      </c>
      <c r="N709" s="7">
        <f t="shared" si="172"/>
        <v>111.61009070675182</v>
      </c>
      <c r="O709" s="7">
        <f t="shared" si="172"/>
        <v>96.225739434679383</v>
      </c>
      <c r="P709" s="7">
        <f t="shared" si="172"/>
        <v>109.48360512624285</v>
      </c>
      <c r="Q709" s="7">
        <f t="shared" si="171"/>
        <v>124.5681234756937</v>
      </c>
      <c r="R709" s="7">
        <f t="shared" si="171"/>
        <v>141.73096847115283</v>
      </c>
      <c r="S709" s="7">
        <f t="shared" si="171"/>
        <v>161.25848943763302</v>
      </c>
      <c r="T709" s="7">
        <f t="shared" si="171"/>
        <v>183.47648856290695</v>
      </c>
      <c r="U709" s="7">
        <f t="shared" si="171"/>
        <v>158.18606247021151</v>
      </c>
      <c r="W709" s="20">
        <v>100</v>
      </c>
      <c r="X709" s="7">
        <f t="shared" si="169"/>
        <v>87.890547012700083</v>
      </c>
      <c r="Y709" s="7">
        <f t="shared" si="169"/>
        <v>103.87831843691006</v>
      </c>
      <c r="Z709" s="7">
        <f t="shared" si="169"/>
        <v>91.768865449610146</v>
      </c>
      <c r="AA709" s="7">
        <f t="shared" si="167"/>
        <v>107.75663687382013</v>
      </c>
      <c r="AB709" s="7">
        <f t="shared" si="167"/>
        <v>95.64718388652021</v>
      </c>
      <c r="AC709" s="7">
        <f t="shared" si="167"/>
        <v>83.537730899220293</v>
      </c>
      <c r="AD709" s="7">
        <f t="shared" si="167"/>
        <v>71.428277911920375</v>
      </c>
      <c r="AE709" s="7">
        <f t="shared" si="167"/>
        <v>100</v>
      </c>
      <c r="AF709" s="7">
        <f t="shared" si="167"/>
        <v>87.890547012700083</v>
      </c>
      <c r="AG709" s="7">
        <f t="shared" si="165"/>
        <v>103.87831843691006</v>
      </c>
      <c r="AI709" s="17">
        <f t="shared" si="166"/>
        <v>0</v>
      </c>
      <c r="AJ709" s="17">
        <f t="shared" si="170"/>
        <v>0</v>
      </c>
      <c r="AK709" s="17">
        <f t="shared" si="170"/>
        <v>0</v>
      </c>
      <c r="AL709" s="17">
        <f t="shared" si="170"/>
        <v>0</v>
      </c>
      <c r="AM709" s="17">
        <f t="shared" si="168"/>
        <v>0</v>
      </c>
      <c r="AN709" s="17">
        <f t="shared" si="168"/>
        <v>0</v>
      </c>
      <c r="AO709" s="17">
        <f t="shared" si="168"/>
        <v>0</v>
      </c>
      <c r="AP709" s="17">
        <f t="shared" si="168"/>
        <v>-6560.1848412035915</v>
      </c>
      <c r="AQ709" s="17">
        <f t="shared" si="168"/>
        <v>0</v>
      </c>
      <c r="AR709" s="17">
        <f t="shared" si="168"/>
        <v>0</v>
      </c>
      <c r="AT709">
        <v>1</v>
      </c>
      <c r="AU709">
        <v>0</v>
      </c>
      <c r="AV709">
        <v>1</v>
      </c>
      <c r="AW709">
        <v>0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0</v>
      </c>
    </row>
    <row r="710" spans="3:55" x14ac:dyDescent="0.25">
      <c r="C710" s="17"/>
      <c r="D710" s="30">
        <f t="shared" si="159"/>
        <v>-11616.018461641397</v>
      </c>
      <c r="E710" s="17">
        <f t="shared" si="160"/>
        <v>10875.565666509598</v>
      </c>
      <c r="F710" s="30">
        <f t="shared" si="161"/>
        <v>-740.45279513179958</v>
      </c>
      <c r="G710">
        <f t="shared" si="162"/>
        <v>8</v>
      </c>
      <c r="H710" s="31">
        <f t="shared" si="163"/>
        <v>9.7786756506404015E-4</v>
      </c>
      <c r="I710" s="30">
        <f t="shared" si="164"/>
        <v>1</v>
      </c>
      <c r="J710" s="2"/>
      <c r="K710" s="20">
        <v>100</v>
      </c>
      <c r="L710" s="7">
        <f t="shared" si="172"/>
        <v>113.7778787354118</v>
      </c>
      <c r="M710" s="7">
        <f t="shared" si="172"/>
        <v>98.094719243534911</v>
      </c>
      <c r="N710" s="7">
        <f t="shared" si="172"/>
        <v>111.61009070675182</v>
      </c>
      <c r="O710" s="7">
        <f t="shared" si="172"/>
        <v>96.225739434679383</v>
      </c>
      <c r="P710" s="7">
        <f t="shared" si="172"/>
        <v>109.48360512624285</v>
      </c>
      <c r="Q710" s="7">
        <f t="shared" si="171"/>
        <v>124.5681234756937</v>
      </c>
      <c r="R710" s="7">
        <f t="shared" si="171"/>
        <v>141.73096847115283</v>
      </c>
      <c r="S710" s="7">
        <f t="shared" si="171"/>
        <v>161.25848943763302</v>
      </c>
      <c r="T710" s="7">
        <f t="shared" si="171"/>
        <v>183.47648856290695</v>
      </c>
      <c r="U710" s="7">
        <f t="shared" si="171"/>
        <v>208.75565666509598</v>
      </c>
      <c r="W710" s="20">
        <v>100</v>
      </c>
      <c r="X710" s="7">
        <f t="shared" si="169"/>
        <v>87.890547012700083</v>
      </c>
      <c r="Y710" s="7">
        <f t="shared" si="169"/>
        <v>103.87831843691006</v>
      </c>
      <c r="Z710" s="7">
        <f t="shared" si="169"/>
        <v>91.768865449610146</v>
      </c>
      <c r="AA710" s="7">
        <f t="shared" si="167"/>
        <v>107.75663687382013</v>
      </c>
      <c r="AB710" s="7">
        <f t="shared" si="167"/>
        <v>95.64718388652021</v>
      </c>
      <c r="AC710" s="7">
        <f t="shared" si="167"/>
        <v>83.537730899220293</v>
      </c>
      <c r="AD710" s="7">
        <f t="shared" si="167"/>
        <v>71.428277911920375</v>
      </c>
      <c r="AE710" s="7">
        <f t="shared" si="167"/>
        <v>100</v>
      </c>
      <c r="AF710" s="7">
        <f t="shared" si="167"/>
        <v>87.890547012700083</v>
      </c>
      <c r="AG710" s="7">
        <f t="shared" si="165"/>
        <v>75.781094025400165</v>
      </c>
      <c r="AI710" s="17">
        <f t="shared" si="166"/>
        <v>0</v>
      </c>
      <c r="AJ710" s="17">
        <f t="shared" si="170"/>
        <v>0</v>
      </c>
      <c r="AK710" s="17">
        <f t="shared" si="170"/>
        <v>0</v>
      </c>
      <c r="AL710" s="17">
        <f t="shared" si="170"/>
        <v>0</v>
      </c>
      <c r="AM710" s="17">
        <f t="shared" si="168"/>
        <v>0</v>
      </c>
      <c r="AN710" s="17">
        <f t="shared" si="168"/>
        <v>0</v>
      </c>
      <c r="AO710" s="17">
        <f t="shared" si="168"/>
        <v>0</v>
      </c>
      <c r="AP710" s="17">
        <f t="shared" si="168"/>
        <v>-6560.1848412035915</v>
      </c>
      <c r="AQ710" s="17">
        <f t="shared" si="168"/>
        <v>0</v>
      </c>
      <c r="AR710" s="17">
        <f t="shared" si="168"/>
        <v>0</v>
      </c>
      <c r="AT710">
        <v>1</v>
      </c>
      <c r="AU710">
        <v>0</v>
      </c>
      <c r="AV710">
        <v>1</v>
      </c>
      <c r="AW710">
        <v>0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</row>
    <row r="711" spans="3:55" x14ac:dyDescent="0.25">
      <c r="C711" s="17"/>
      <c r="D711" s="30">
        <f t="shared" ref="D711:D774" si="173">SUM(AI711:AR711)+(AG711-100)*U711</f>
        <v>4727.528048825141</v>
      </c>
      <c r="E711" s="17">
        <f t="shared" ref="E711:E774" si="174">100*(U711-K711)</f>
        <v>-4784.5946342759453</v>
      </c>
      <c r="F711" s="30">
        <f t="shared" ref="F711:F774" si="175">D711+E711</f>
        <v>-57.066585450804268</v>
      </c>
      <c r="G711">
        <f t="shared" ref="G711:G774" si="176">SUM(AT711:BC711)</f>
        <v>3</v>
      </c>
      <c r="H711" s="31">
        <f t="shared" ref="H711:H774" si="177">K$2^G711*K$3^(10-G711)</f>
        <v>9.7569302143100045E-4</v>
      </c>
      <c r="I711" s="30">
        <f t="shared" ref="I711:I774" si="178">10-COUNTIF(AI711:AR711,0)</f>
        <v>1</v>
      </c>
      <c r="J711" s="2"/>
      <c r="K711" s="20">
        <v>100</v>
      </c>
      <c r="L711" s="7">
        <f t="shared" si="172"/>
        <v>113.7778787354118</v>
      </c>
      <c r="M711" s="7">
        <f t="shared" si="172"/>
        <v>98.094719243534911</v>
      </c>
      <c r="N711" s="7">
        <f t="shared" si="172"/>
        <v>111.61009070675182</v>
      </c>
      <c r="O711" s="7">
        <f t="shared" si="172"/>
        <v>126.98759366081121</v>
      </c>
      <c r="P711" s="7">
        <f t="shared" si="172"/>
        <v>109.48360512624286</v>
      </c>
      <c r="Q711" s="7">
        <f t="shared" si="171"/>
        <v>94.392368938464216</v>
      </c>
      <c r="R711" s="7">
        <f t="shared" si="171"/>
        <v>81.381310960132652</v>
      </c>
      <c r="S711" s="7">
        <f t="shared" si="171"/>
        <v>70.163699121773135</v>
      </c>
      <c r="T711" s="7">
        <f t="shared" si="171"/>
        <v>60.492324544419994</v>
      </c>
      <c r="U711" s="7">
        <f t="shared" si="171"/>
        <v>52.154053657240546</v>
      </c>
      <c r="W711" s="20">
        <v>100</v>
      </c>
      <c r="X711" s="7">
        <f t="shared" si="169"/>
        <v>87.890547012700083</v>
      </c>
      <c r="Y711" s="7">
        <f t="shared" si="169"/>
        <v>103.87831843691006</v>
      </c>
      <c r="Z711" s="7">
        <f t="shared" si="169"/>
        <v>91.768865449610146</v>
      </c>
      <c r="AA711" s="7">
        <f t="shared" si="167"/>
        <v>79.659412462310229</v>
      </c>
      <c r="AB711" s="7">
        <f t="shared" si="167"/>
        <v>95.64718388652021</v>
      </c>
      <c r="AC711" s="7">
        <f t="shared" si="167"/>
        <v>111.63495531073019</v>
      </c>
      <c r="AD711" s="7">
        <f t="shared" si="167"/>
        <v>127.62272673494017</v>
      </c>
      <c r="AE711" s="7">
        <f t="shared" si="167"/>
        <v>100</v>
      </c>
      <c r="AF711" s="7">
        <f t="shared" si="167"/>
        <v>115.98777142420998</v>
      </c>
      <c r="AG711" s="7">
        <f t="shared" ref="AG711:AG774" si="179">-BC711*$L$2-(1-BC711)*$L$3+AF711</f>
        <v>131.97554284841996</v>
      </c>
      <c r="AI711" s="17">
        <f t="shared" ref="AI711:AI774" si="180">IF(X711=100,(AT711*$L$2+(1-AT711)*$L$3+W711)-100,0)*L711</f>
        <v>0</v>
      </c>
      <c r="AJ711" s="17">
        <f t="shared" si="170"/>
        <v>0</v>
      </c>
      <c r="AK711" s="17">
        <f t="shared" si="170"/>
        <v>0</v>
      </c>
      <c r="AL711" s="17">
        <f t="shared" si="170"/>
        <v>0</v>
      </c>
      <c r="AM711" s="17">
        <f t="shared" si="168"/>
        <v>0</v>
      </c>
      <c r="AN711" s="17">
        <f t="shared" si="168"/>
        <v>0</v>
      </c>
      <c r="AO711" s="17">
        <f t="shared" si="168"/>
        <v>0</v>
      </c>
      <c r="AP711" s="17">
        <f t="shared" si="168"/>
        <v>3059.8738713892526</v>
      </c>
      <c r="AQ711" s="17">
        <f t="shared" si="168"/>
        <v>0</v>
      </c>
      <c r="AR711" s="17">
        <f t="shared" si="168"/>
        <v>0</v>
      </c>
      <c r="AT711">
        <v>1</v>
      </c>
      <c r="AU711">
        <v>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</row>
    <row r="712" spans="3:55" x14ac:dyDescent="0.25">
      <c r="C712" s="17"/>
      <c r="D712" s="30">
        <f t="shared" si="173"/>
        <v>3326.8064432598894</v>
      </c>
      <c r="E712" s="17">
        <f t="shared" si="174"/>
        <v>-3117.311633561806</v>
      </c>
      <c r="F712" s="30">
        <f t="shared" si="175"/>
        <v>209.49480969808337</v>
      </c>
      <c r="G712">
        <f t="shared" si="176"/>
        <v>4</v>
      </c>
      <c r="H712" s="31">
        <f t="shared" si="177"/>
        <v>9.7612754295987511E-4</v>
      </c>
      <c r="I712" s="30">
        <f t="shared" si="178"/>
        <v>1</v>
      </c>
      <c r="J712" s="2"/>
      <c r="K712" s="20">
        <v>100</v>
      </c>
      <c r="L712" s="7">
        <f t="shared" si="172"/>
        <v>113.7778787354118</v>
      </c>
      <c r="M712" s="7">
        <f t="shared" si="172"/>
        <v>98.094719243534911</v>
      </c>
      <c r="N712" s="7">
        <f t="shared" si="172"/>
        <v>111.61009070675182</v>
      </c>
      <c r="O712" s="7">
        <f t="shared" si="172"/>
        <v>126.98759366081121</v>
      </c>
      <c r="P712" s="7">
        <f t="shared" si="172"/>
        <v>109.48360512624286</v>
      </c>
      <c r="Q712" s="7">
        <f t="shared" si="171"/>
        <v>94.392368938464216</v>
      </c>
      <c r="R712" s="7">
        <f t="shared" si="171"/>
        <v>81.381310960132652</v>
      </c>
      <c r="S712" s="7">
        <f t="shared" si="171"/>
        <v>70.163699121773135</v>
      </c>
      <c r="T712" s="7">
        <f t="shared" si="171"/>
        <v>60.492324544419994</v>
      </c>
      <c r="U712" s="7">
        <f t="shared" si="171"/>
        <v>68.826883664381938</v>
      </c>
      <c r="W712" s="20">
        <v>100</v>
      </c>
      <c r="X712" s="7">
        <f t="shared" si="169"/>
        <v>87.890547012700083</v>
      </c>
      <c r="Y712" s="7">
        <f t="shared" si="169"/>
        <v>103.87831843691006</v>
      </c>
      <c r="Z712" s="7">
        <f t="shared" si="169"/>
        <v>91.768865449610146</v>
      </c>
      <c r="AA712" s="7">
        <f t="shared" si="167"/>
        <v>79.659412462310229</v>
      </c>
      <c r="AB712" s="7">
        <f t="shared" si="167"/>
        <v>95.64718388652021</v>
      </c>
      <c r="AC712" s="7">
        <f t="shared" si="167"/>
        <v>111.63495531073019</v>
      </c>
      <c r="AD712" s="7">
        <f t="shared" si="167"/>
        <v>127.62272673494017</v>
      </c>
      <c r="AE712" s="7">
        <f t="shared" si="167"/>
        <v>100</v>
      </c>
      <c r="AF712" s="7">
        <f t="shared" si="167"/>
        <v>115.98777142420998</v>
      </c>
      <c r="AG712" s="7">
        <f t="shared" si="179"/>
        <v>103.87831843691006</v>
      </c>
      <c r="AI712" s="17">
        <f t="shared" si="180"/>
        <v>0</v>
      </c>
      <c r="AJ712" s="17">
        <f t="shared" si="170"/>
        <v>0</v>
      </c>
      <c r="AK712" s="17">
        <f t="shared" si="170"/>
        <v>0</v>
      </c>
      <c r="AL712" s="17">
        <f t="shared" si="170"/>
        <v>0</v>
      </c>
      <c r="AM712" s="17">
        <f t="shared" si="168"/>
        <v>0</v>
      </c>
      <c r="AN712" s="17">
        <f t="shared" si="168"/>
        <v>0</v>
      </c>
      <c r="AO712" s="17">
        <f t="shared" si="168"/>
        <v>0</v>
      </c>
      <c r="AP712" s="17">
        <f t="shared" si="168"/>
        <v>3059.8738713892526</v>
      </c>
      <c r="AQ712" s="17">
        <f t="shared" si="168"/>
        <v>0</v>
      </c>
      <c r="AR712" s="17">
        <f t="shared" si="168"/>
        <v>0</v>
      </c>
      <c r="AT712">
        <v>1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1</v>
      </c>
    </row>
    <row r="713" spans="3:55" x14ac:dyDescent="0.25">
      <c r="C713" s="17"/>
      <c r="D713" s="30">
        <f t="shared" si="173"/>
        <v>3326.806443259889</v>
      </c>
      <c r="E713" s="17">
        <f t="shared" si="174"/>
        <v>-3117.3116335618074</v>
      </c>
      <c r="F713" s="30">
        <f t="shared" si="175"/>
        <v>209.49480969808155</v>
      </c>
      <c r="G713">
        <f t="shared" si="176"/>
        <v>4</v>
      </c>
      <c r="H713" s="31">
        <f t="shared" si="177"/>
        <v>9.7612754295987511E-4</v>
      </c>
      <c r="I713" s="30">
        <f t="shared" si="178"/>
        <v>1</v>
      </c>
      <c r="J713" s="2"/>
      <c r="K713" s="20">
        <v>100</v>
      </c>
      <c r="L713" s="7">
        <f t="shared" si="172"/>
        <v>113.7778787354118</v>
      </c>
      <c r="M713" s="7">
        <f t="shared" si="172"/>
        <v>98.094719243534911</v>
      </c>
      <c r="N713" s="7">
        <f t="shared" si="172"/>
        <v>111.61009070675182</v>
      </c>
      <c r="O713" s="7">
        <f t="shared" si="172"/>
        <v>126.98759366081121</v>
      </c>
      <c r="P713" s="7">
        <f t="shared" si="172"/>
        <v>109.48360512624286</v>
      </c>
      <c r="Q713" s="7">
        <f t="shared" si="171"/>
        <v>94.392368938464216</v>
      </c>
      <c r="R713" s="7">
        <f t="shared" si="171"/>
        <v>81.381310960132652</v>
      </c>
      <c r="S713" s="7">
        <f t="shared" si="171"/>
        <v>70.163699121773135</v>
      </c>
      <c r="T713" s="7">
        <f t="shared" si="171"/>
        <v>79.830768503050237</v>
      </c>
      <c r="U713" s="7">
        <f t="shared" si="171"/>
        <v>68.826883664381924</v>
      </c>
      <c r="W713" s="20">
        <v>100</v>
      </c>
      <c r="X713" s="7">
        <f t="shared" si="169"/>
        <v>87.890547012700083</v>
      </c>
      <c r="Y713" s="7">
        <f t="shared" si="169"/>
        <v>103.87831843691006</v>
      </c>
      <c r="Z713" s="7">
        <f t="shared" si="169"/>
        <v>91.768865449610146</v>
      </c>
      <c r="AA713" s="7">
        <f t="shared" si="167"/>
        <v>79.659412462310229</v>
      </c>
      <c r="AB713" s="7">
        <f t="shared" si="167"/>
        <v>95.64718388652021</v>
      </c>
      <c r="AC713" s="7">
        <f t="shared" si="167"/>
        <v>111.63495531073019</v>
      </c>
      <c r="AD713" s="7">
        <f t="shared" si="167"/>
        <v>127.62272673494017</v>
      </c>
      <c r="AE713" s="7">
        <f t="shared" si="167"/>
        <v>100</v>
      </c>
      <c r="AF713" s="7">
        <f t="shared" si="167"/>
        <v>87.890547012700083</v>
      </c>
      <c r="AG713" s="7">
        <f t="shared" si="179"/>
        <v>103.87831843691006</v>
      </c>
      <c r="AI713" s="17">
        <f t="shared" si="180"/>
        <v>0</v>
      </c>
      <c r="AJ713" s="17">
        <f t="shared" si="170"/>
        <v>0</v>
      </c>
      <c r="AK713" s="17">
        <f t="shared" si="170"/>
        <v>0</v>
      </c>
      <c r="AL713" s="17">
        <f t="shared" si="170"/>
        <v>0</v>
      </c>
      <c r="AM713" s="17">
        <f t="shared" si="168"/>
        <v>0</v>
      </c>
      <c r="AN713" s="17">
        <f t="shared" si="168"/>
        <v>0</v>
      </c>
      <c r="AO713" s="17">
        <f t="shared" si="168"/>
        <v>0</v>
      </c>
      <c r="AP713" s="17">
        <f t="shared" si="168"/>
        <v>3059.8738713892526</v>
      </c>
      <c r="AQ713" s="17">
        <f t="shared" si="168"/>
        <v>0</v>
      </c>
      <c r="AR713" s="17">
        <f t="shared" si="168"/>
        <v>0</v>
      </c>
      <c r="AT713">
        <v>1</v>
      </c>
      <c r="AU713">
        <v>0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1</v>
      </c>
      <c r="BC713">
        <v>0</v>
      </c>
    </row>
    <row r="714" spans="3:55" x14ac:dyDescent="0.25">
      <c r="C714" s="17"/>
      <c r="D714" s="30">
        <f t="shared" si="173"/>
        <v>860.07657580973637</v>
      </c>
      <c r="E714" s="17">
        <f t="shared" si="174"/>
        <v>-917.02450190521745</v>
      </c>
      <c r="F714" s="30">
        <f t="shared" si="175"/>
        <v>-56.94792609548108</v>
      </c>
      <c r="G714">
        <f t="shared" si="176"/>
        <v>5</v>
      </c>
      <c r="H714" s="31">
        <f t="shared" si="177"/>
        <v>9.7656225800141683E-4</v>
      </c>
      <c r="I714" s="30">
        <f t="shared" si="178"/>
        <v>1</v>
      </c>
      <c r="J714" s="2"/>
      <c r="K714" s="20">
        <v>100</v>
      </c>
      <c r="L714" s="7">
        <f t="shared" si="172"/>
        <v>113.7778787354118</v>
      </c>
      <c r="M714" s="7">
        <f t="shared" si="172"/>
        <v>98.094719243534911</v>
      </c>
      <c r="N714" s="7">
        <f t="shared" si="172"/>
        <v>111.61009070675182</v>
      </c>
      <c r="O714" s="7">
        <f t="shared" si="172"/>
        <v>126.98759366081121</v>
      </c>
      <c r="P714" s="7">
        <f t="shared" si="172"/>
        <v>109.48360512624286</v>
      </c>
      <c r="Q714" s="7">
        <f t="shared" si="171"/>
        <v>94.392368938464216</v>
      </c>
      <c r="R714" s="7">
        <f t="shared" si="171"/>
        <v>81.381310960132652</v>
      </c>
      <c r="S714" s="7">
        <f t="shared" si="171"/>
        <v>70.163699121773135</v>
      </c>
      <c r="T714" s="7">
        <f t="shared" si="171"/>
        <v>79.830768503050237</v>
      </c>
      <c r="U714" s="7">
        <f t="shared" si="171"/>
        <v>90.829754980947826</v>
      </c>
      <c r="W714" s="20">
        <v>100</v>
      </c>
      <c r="X714" s="7">
        <f t="shared" si="169"/>
        <v>87.890547012700083</v>
      </c>
      <c r="Y714" s="7">
        <f t="shared" si="169"/>
        <v>103.87831843691006</v>
      </c>
      <c r="Z714" s="7">
        <f t="shared" si="169"/>
        <v>91.768865449610146</v>
      </c>
      <c r="AA714" s="7">
        <f t="shared" si="167"/>
        <v>79.659412462310229</v>
      </c>
      <c r="AB714" s="7">
        <f t="shared" si="167"/>
        <v>95.64718388652021</v>
      </c>
      <c r="AC714" s="7">
        <f t="shared" si="167"/>
        <v>111.63495531073019</v>
      </c>
      <c r="AD714" s="7">
        <f t="shared" si="167"/>
        <v>127.62272673494017</v>
      </c>
      <c r="AE714" s="7">
        <f t="shared" si="167"/>
        <v>100</v>
      </c>
      <c r="AF714" s="7">
        <f t="shared" si="167"/>
        <v>87.890547012700083</v>
      </c>
      <c r="AG714" s="7">
        <f t="shared" si="179"/>
        <v>75.781094025400165</v>
      </c>
      <c r="AI714" s="17">
        <f t="shared" si="180"/>
        <v>0</v>
      </c>
      <c r="AJ714" s="17">
        <f t="shared" si="170"/>
        <v>0</v>
      </c>
      <c r="AK714" s="17">
        <f t="shared" si="170"/>
        <v>0</v>
      </c>
      <c r="AL714" s="17">
        <f t="shared" si="170"/>
        <v>0</v>
      </c>
      <c r="AM714" s="17">
        <f t="shared" si="168"/>
        <v>0</v>
      </c>
      <c r="AN714" s="17">
        <f t="shared" si="168"/>
        <v>0</v>
      </c>
      <c r="AO714" s="17">
        <f t="shared" si="168"/>
        <v>0</v>
      </c>
      <c r="AP714" s="17">
        <f t="shared" si="168"/>
        <v>3059.8738713892526</v>
      </c>
      <c r="AQ714" s="17">
        <f t="shared" si="168"/>
        <v>0</v>
      </c>
      <c r="AR714" s="17">
        <f t="shared" si="168"/>
        <v>0</v>
      </c>
      <c r="AT714">
        <v>1</v>
      </c>
      <c r="AU714">
        <v>0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1</v>
      </c>
      <c r="BC714">
        <v>1</v>
      </c>
    </row>
    <row r="715" spans="3:55" x14ac:dyDescent="0.25">
      <c r="C715" s="17"/>
      <c r="D715" s="30">
        <f t="shared" si="173"/>
        <v>3268.5072552162083</v>
      </c>
      <c r="E715" s="17">
        <f t="shared" si="174"/>
        <v>-3117.3116335618074</v>
      </c>
      <c r="F715" s="30">
        <f t="shared" si="175"/>
        <v>151.19562165440084</v>
      </c>
      <c r="G715">
        <f t="shared" si="176"/>
        <v>4</v>
      </c>
      <c r="H715" s="31">
        <f t="shared" si="177"/>
        <v>9.7612754295987511E-4</v>
      </c>
      <c r="I715" s="30">
        <f t="shared" si="178"/>
        <v>0</v>
      </c>
      <c r="J715" s="2"/>
      <c r="K715" s="20">
        <v>100</v>
      </c>
      <c r="L715" s="7">
        <f t="shared" si="172"/>
        <v>113.7778787354118</v>
      </c>
      <c r="M715" s="7">
        <f t="shared" si="172"/>
        <v>98.094719243534911</v>
      </c>
      <c r="N715" s="7">
        <f t="shared" si="172"/>
        <v>111.61009070675182</v>
      </c>
      <c r="O715" s="7">
        <f t="shared" si="172"/>
        <v>126.98759366081121</v>
      </c>
      <c r="P715" s="7">
        <f t="shared" si="172"/>
        <v>109.48360512624286</v>
      </c>
      <c r="Q715" s="7">
        <f t="shared" si="171"/>
        <v>94.392368938464216</v>
      </c>
      <c r="R715" s="7">
        <f t="shared" si="171"/>
        <v>81.381310960132652</v>
      </c>
      <c r="S715" s="7">
        <f t="shared" si="171"/>
        <v>92.593929297508126</v>
      </c>
      <c r="T715" s="7">
        <f t="shared" si="171"/>
        <v>79.830768503050237</v>
      </c>
      <c r="U715" s="7">
        <f t="shared" si="171"/>
        <v>68.826883664381924</v>
      </c>
      <c r="W715" s="20">
        <v>100</v>
      </c>
      <c r="X715" s="7">
        <f t="shared" si="169"/>
        <v>87.890547012700083</v>
      </c>
      <c r="Y715" s="7">
        <f t="shared" si="169"/>
        <v>103.87831843691006</v>
      </c>
      <c r="Z715" s="7">
        <f t="shared" si="169"/>
        <v>91.768865449610146</v>
      </c>
      <c r="AA715" s="7">
        <f t="shared" si="167"/>
        <v>79.659412462310229</v>
      </c>
      <c r="AB715" s="7">
        <f t="shared" si="167"/>
        <v>95.64718388652021</v>
      </c>
      <c r="AC715" s="7">
        <f t="shared" si="167"/>
        <v>111.63495531073019</v>
      </c>
      <c r="AD715" s="7">
        <f t="shared" si="167"/>
        <v>127.62272673494017</v>
      </c>
      <c r="AE715" s="7">
        <f t="shared" si="167"/>
        <v>115.51327374764026</v>
      </c>
      <c r="AF715" s="7">
        <f t="shared" si="167"/>
        <v>131.50104517185025</v>
      </c>
      <c r="AG715" s="7">
        <f t="shared" si="179"/>
        <v>147.48881659606025</v>
      </c>
      <c r="AI715" s="17">
        <f t="shared" si="180"/>
        <v>0</v>
      </c>
      <c r="AJ715" s="17">
        <f t="shared" si="170"/>
        <v>0</v>
      </c>
      <c r="AK715" s="17">
        <f t="shared" si="170"/>
        <v>0</v>
      </c>
      <c r="AL715" s="17">
        <f t="shared" si="170"/>
        <v>0</v>
      </c>
      <c r="AM715" s="17">
        <f t="shared" si="168"/>
        <v>0</v>
      </c>
      <c r="AN715" s="17">
        <f t="shared" si="168"/>
        <v>0</v>
      </c>
      <c r="AO715" s="17">
        <f t="shared" si="168"/>
        <v>0</v>
      </c>
      <c r="AP715" s="17">
        <f t="shared" si="168"/>
        <v>0</v>
      </c>
      <c r="AQ715" s="17">
        <f t="shared" si="168"/>
        <v>0</v>
      </c>
      <c r="AR715" s="17">
        <f t="shared" si="168"/>
        <v>0</v>
      </c>
      <c r="AT715">
        <v>1</v>
      </c>
      <c r="AU715">
        <v>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</row>
    <row r="716" spans="3:55" x14ac:dyDescent="0.25">
      <c r="C716" s="17"/>
      <c r="D716" s="30">
        <f t="shared" si="173"/>
        <v>1761.3335668131697</v>
      </c>
      <c r="E716" s="17">
        <f t="shared" si="174"/>
        <v>-917.02450190521745</v>
      </c>
      <c r="F716" s="30">
        <f t="shared" si="175"/>
        <v>844.30906490795223</v>
      </c>
      <c r="G716">
        <f t="shared" si="176"/>
        <v>5</v>
      </c>
      <c r="H716" s="31">
        <f t="shared" si="177"/>
        <v>9.7656225800141683E-4</v>
      </c>
      <c r="I716" s="30">
        <f t="shared" si="178"/>
        <v>0</v>
      </c>
      <c r="J716" s="2"/>
      <c r="K716" s="20">
        <v>100</v>
      </c>
      <c r="L716" s="7">
        <f t="shared" si="172"/>
        <v>113.7778787354118</v>
      </c>
      <c r="M716" s="7">
        <f t="shared" si="172"/>
        <v>98.094719243534911</v>
      </c>
      <c r="N716" s="7">
        <f t="shared" si="172"/>
        <v>111.61009070675182</v>
      </c>
      <c r="O716" s="7">
        <f t="shared" si="172"/>
        <v>126.98759366081121</v>
      </c>
      <c r="P716" s="7">
        <f t="shared" si="172"/>
        <v>109.48360512624286</v>
      </c>
      <c r="Q716" s="7">
        <f t="shared" si="171"/>
        <v>94.392368938464216</v>
      </c>
      <c r="R716" s="7">
        <f t="shared" si="171"/>
        <v>81.381310960132652</v>
      </c>
      <c r="S716" s="7">
        <f t="shared" si="171"/>
        <v>92.593929297508126</v>
      </c>
      <c r="T716" s="7">
        <f t="shared" si="171"/>
        <v>79.830768503050237</v>
      </c>
      <c r="U716" s="7">
        <f t="shared" si="171"/>
        <v>90.829754980947826</v>
      </c>
      <c r="W716" s="20">
        <v>100</v>
      </c>
      <c r="X716" s="7">
        <f t="shared" si="169"/>
        <v>87.890547012700083</v>
      </c>
      <c r="Y716" s="7">
        <f t="shared" si="169"/>
        <v>103.87831843691006</v>
      </c>
      <c r="Z716" s="7">
        <f t="shared" si="169"/>
        <v>91.768865449610146</v>
      </c>
      <c r="AA716" s="7">
        <f t="shared" si="167"/>
        <v>79.659412462310229</v>
      </c>
      <c r="AB716" s="7">
        <f t="shared" si="167"/>
        <v>95.64718388652021</v>
      </c>
      <c r="AC716" s="7">
        <f t="shared" si="167"/>
        <v>111.63495531073019</v>
      </c>
      <c r="AD716" s="7">
        <f t="shared" si="167"/>
        <v>127.62272673494017</v>
      </c>
      <c r="AE716" s="7">
        <f t="shared" si="167"/>
        <v>115.51327374764026</v>
      </c>
      <c r="AF716" s="7">
        <f t="shared" si="167"/>
        <v>131.50104517185025</v>
      </c>
      <c r="AG716" s="7">
        <f t="shared" si="179"/>
        <v>119.39159218455033</v>
      </c>
      <c r="AI716" s="17">
        <f t="shared" si="180"/>
        <v>0</v>
      </c>
      <c r="AJ716" s="17">
        <f t="shared" si="170"/>
        <v>0</v>
      </c>
      <c r="AK716" s="17">
        <f t="shared" si="170"/>
        <v>0</v>
      </c>
      <c r="AL716" s="17">
        <f t="shared" si="170"/>
        <v>0</v>
      </c>
      <c r="AM716" s="17">
        <f t="shared" si="168"/>
        <v>0</v>
      </c>
      <c r="AN716" s="17">
        <f t="shared" si="168"/>
        <v>0</v>
      </c>
      <c r="AO716" s="17">
        <f t="shared" si="168"/>
        <v>0</v>
      </c>
      <c r="AP716" s="17">
        <f t="shared" si="168"/>
        <v>0</v>
      </c>
      <c r="AQ716" s="17">
        <f t="shared" si="168"/>
        <v>0</v>
      </c>
      <c r="AR716" s="17">
        <f t="shared" si="168"/>
        <v>0</v>
      </c>
      <c r="AT716">
        <v>1</v>
      </c>
      <c r="AU716">
        <v>0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0</v>
      </c>
      <c r="BC716">
        <v>1</v>
      </c>
    </row>
    <row r="717" spans="3:55" x14ac:dyDescent="0.25">
      <c r="C717" s="17"/>
      <c r="D717" s="30">
        <f t="shared" si="173"/>
        <v>1761.3335668131683</v>
      </c>
      <c r="E717" s="17">
        <f t="shared" si="174"/>
        <v>-917.02450190521745</v>
      </c>
      <c r="F717" s="30">
        <f t="shared" si="175"/>
        <v>844.30906490795087</v>
      </c>
      <c r="G717">
        <f t="shared" si="176"/>
        <v>5</v>
      </c>
      <c r="H717" s="31">
        <f t="shared" si="177"/>
        <v>9.7656225800141683E-4</v>
      </c>
      <c r="I717" s="30">
        <f t="shared" si="178"/>
        <v>0</v>
      </c>
      <c r="J717" s="2"/>
      <c r="K717" s="20">
        <v>100</v>
      </c>
      <c r="L717" s="7">
        <f t="shared" si="172"/>
        <v>113.7778787354118</v>
      </c>
      <c r="M717" s="7">
        <f t="shared" si="172"/>
        <v>98.094719243534911</v>
      </c>
      <c r="N717" s="7">
        <f t="shared" si="172"/>
        <v>111.61009070675182</v>
      </c>
      <c r="O717" s="7">
        <f t="shared" si="172"/>
        <v>126.98759366081121</v>
      </c>
      <c r="P717" s="7">
        <f t="shared" si="172"/>
        <v>109.48360512624286</v>
      </c>
      <c r="Q717" s="7">
        <f t="shared" si="171"/>
        <v>94.392368938464216</v>
      </c>
      <c r="R717" s="7">
        <f t="shared" si="171"/>
        <v>81.381310960132652</v>
      </c>
      <c r="S717" s="7">
        <f t="shared" si="171"/>
        <v>92.593929297508126</v>
      </c>
      <c r="T717" s="7">
        <f t="shared" si="171"/>
        <v>105.35140859247174</v>
      </c>
      <c r="U717" s="7">
        <f t="shared" si="171"/>
        <v>90.829754980947826</v>
      </c>
      <c r="W717" s="20">
        <v>100</v>
      </c>
      <c r="X717" s="7">
        <f t="shared" si="169"/>
        <v>87.890547012700083</v>
      </c>
      <c r="Y717" s="7">
        <f t="shared" si="169"/>
        <v>103.87831843691006</v>
      </c>
      <c r="Z717" s="7">
        <f t="shared" si="169"/>
        <v>91.768865449610146</v>
      </c>
      <c r="AA717" s="7">
        <f t="shared" si="167"/>
        <v>79.659412462310229</v>
      </c>
      <c r="AB717" s="7">
        <f t="shared" si="167"/>
        <v>95.64718388652021</v>
      </c>
      <c r="AC717" s="7">
        <f t="shared" si="167"/>
        <v>111.63495531073019</v>
      </c>
      <c r="AD717" s="7">
        <f t="shared" si="167"/>
        <v>127.62272673494017</v>
      </c>
      <c r="AE717" s="7">
        <f t="shared" si="167"/>
        <v>115.51327374764026</v>
      </c>
      <c r="AF717" s="7">
        <f t="shared" si="167"/>
        <v>103.40382076034034</v>
      </c>
      <c r="AG717" s="7">
        <f t="shared" si="179"/>
        <v>119.39159218455032</v>
      </c>
      <c r="AI717" s="17">
        <f t="shared" si="180"/>
        <v>0</v>
      </c>
      <c r="AJ717" s="17">
        <f t="shared" si="170"/>
        <v>0</v>
      </c>
      <c r="AK717" s="17">
        <f t="shared" si="170"/>
        <v>0</v>
      </c>
      <c r="AL717" s="17">
        <f t="shared" si="170"/>
        <v>0</v>
      </c>
      <c r="AM717" s="17">
        <f t="shared" si="168"/>
        <v>0</v>
      </c>
      <c r="AN717" s="17">
        <f t="shared" si="168"/>
        <v>0</v>
      </c>
      <c r="AO717" s="17">
        <f t="shared" si="168"/>
        <v>0</v>
      </c>
      <c r="AP717" s="17">
        <f t="shared" si="168"/>
        <v>0</v>
      </c>
      <c r="AQ717" s="17">
        <f t="shared" si="168"/>
        <v>0</v>
      </c>
      <c r="AR717" s="17">
        <f t="shared" si="168"/>
        <v>0</v>
      </c>
      <c r="AT717">
        <v>1</v>
      </c>
      <c r="AU717">
        <v>0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1</v>
      </c>
      <c r="BC717">
        <v>0</v>
      </c>
    </row>
    <row r="718" spans="3:55" x14ac:dyDescent="0.25">
      <c r="C718" s="17"/>
      <c r="D718" s="30">
        <f t="shared" si="173"/>
        <v>-1043.5145177395257</v>
      </c>
      <c r="E718" s="17">
        <f t="shared" si="174"/>
        <v>1986.6597914390709</v>
      </c>
      <c r="F718" s="30">
        <f t="shared" si="175"/>
        <v>943.14527369954521</v>
      </c>
      <c r="G718">
        <f t="shared" si="176"/>
        <v>6</v>
      </c>
      <c r="H718" s="31">
        <f t="shared" si="177"/>
        <v>9.7699716664180632E-4</v>
      </c>
      <c r="I718" s="30">
        <f t="shared" si="178"/>
        <v>0</v>
      </c>
      <c r="J718" s="2"/>
      <c r="K718" s="20">
        <v>100</v>
      </c>
      <c r="L718" s="7">
        <f t="shared" si="172"/>
        <v>113.7778787354118</v>
      </c>
      <c r="M718" s="7">
        <f t="shared" si="172"/>
        <v>98.094719243534911</v>
      </c>
      <c r="N718" s="7">
        <f t="shared" si="172"/>
        <v>111.61009070675182</v>
      </c>
      <c r="O718" s="7">
        <f t="shared" si="172"/>
        <v>126.98759366081121</v>
      </c>
      <c r="P718" s="7">
        <f t="shared" si="172"/>
        <v>109.48360512624286</v>
      </c>
      <c r="Q718" s="7">
        <f t="shared" si="171"/>
        <v>94.392368938464216</v>
      </c>
      <c r="R718" s="7">
        <f t="shared" si="171"/>
        <v>81.381310960132652</v>
      </c>
      <c r="S718" s="7">
        <f t="shared" si="171"/>
        <v>92.593929297508126</v>
      </c>
      <c r="T718" s="7">
        <f t="shared" si="171"/>
        <v>105.35140859247174</v>
      </c>
      <c r="U718" s="7">
        <f t="shared" si="171"/>
        <v>119.86659791439071</v>
      </c>
      <c r="W718" s="20">
        <v>100</v>
      </c>
      <c r="X718" s="7">
        <f t="shared" si="169"/>
        <v>87.890547012700083</v>
      </c>
      <c r="Y718" s="7">
        <f t="shared" si="169"/>
        <v>103.87831843691006</v>
      </c>
      <c r="Z718" s="7">
        <f t="shared" si="169"/>
        <v>91.768865449610146</v>
      </c>
      <c r="AA718" s="7">
        <f t="shared" si="167"/>
        <v>79.659412462310229</v>
      </c>
      <c r="AB718" s="7">
        <f t="shared" si="167"/>
        <v>95.64718388652021</v>
      </c>
      <c r="AC718" s="7">
        <f t="shared" si="167"/>
        <v>111.63495531073019</v>
      </c>
      <c r="AD718" s="7">
        <f t="shared" si="167"/>
        <v>127.62272673494017</v>
      </c>
      <c r="AE718" s="7">
        <f t="shared" si="167"/>
        <v>115.51327374764026</v>
      </c>
      <c r="AF718" s="7">
        <f t="shared" si="167"/>
        <v>103.40382076034034</v>
      </c>
      <c r="AG718" s="7">
        <f t="shared" si="179"/>
        <v>91.29436777304042</v>
      </c>
      <c r="AI718" s="17">
        <f t="shared" si="180"/>
        <v>0</v>
      </c>
      <c r="AJ718" s="17">
        <f t="shared" si="170"/>
        <v>0</v>
      </c>
      <c r="AK718" s="17">
        <f t="shared" si="170"/>
        <v>0</v>
      </c>
      <c r="AL718" s="17">
        <f t="shared" si="170"/>
        <v>0</v>
      </c>
      <c r="AM718" s="17">
        <f t="shared" si="168"/>
        <v>0</v>
      </c>
      <c r="AN718" s="17">
        <f t="shared" si="168"/>
        <v>0</v>
      </c>
      <c r="AO718" s="17">
        <f t="shared" si="168"/>
        <v>0</v>
      </c>
      <c r="AP718" s="17">
        <f t="shared" si="168"/>
        <v>0</v>
      </c>
      <c r="AQ718" s="17">
        <f t="shared" si="168"/>
        <v>0</v>
      </c>
      <c r="AR718" s="17">
        <f t="shared" si="168"/>
        <v>0</v>
      </c>
      <c r="AT718">
        <v>1</v>
      </c>
      <c r="AU718">
        <v>0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1</v>
      </c>
      <c r="BC718">
        <v>1</v>
      </c>
    </row>
    <row r="719" spans="3:55" x14ac:dyDescent="0.25">
      <c r="C719" s="17"/>
      <c r="D719" s="30">
        <f t="shared" si="173"/>
        <v>3268.5072552162087</v>
      </c>
      <c r="E719" s="17">
        <f t="shared" si="174"/>
        <v>-3117.311633561806</v>
      </c>
      <c r="F719" s="30">
        <f t="shared" si="175"/>
        <v>151.19562165440266</v>
      </c>
      <c r="G719">
        <f t="shared" si="176"/>
        <v>4</v>
      </c>
      <c r="H719" s="31">
        <f t="shared" si="177"/>
        <v>9.7612754295987511E-4</v>
      </c>
      <c r="I719" s="30">
        <f t="shared" si="178"/>
        <v>0</v>
      </c>
      <c r="J719" s="2"/>
      <c r="K719" s="20">
        <v>100</v>
      </c>
      <c r="L719" s="7">
        <f t="shared" si="172"/>
        <v>113.7778787354118</v>
      </c>
      <c r="M719" s="7">
        <f t="shared" si="172"/>
        <v>98.094719243534911</v>
      </c>
      <c r="N719" s="7">
        <f t="shared" si="172"/>
        <v>111.61009070675182</v>
      </c>
      <c r="O719" s="7">
        <f t="shared" si="172"/>
        <v>126.98759366081121</v>
      </c>
      <c r="P719" s="7">
        <f t="shared" si="172"/>
        <v>109.48360512624286</v>
      </c>
      <c r="Q719" s="7">
        <f t="shared" si="171"/>
        <v>94.392368938464216</v>
      </c>
      <c r="R719" s="7">
        <f t="shared" si="171"/>
        <v>107.39763506628834</v>
      </c>
      <c r="S719" s="7">
        <f t="shared" si="171"/>
        <v>92.59392929750814</v>
      </c>
      <c r="T719" s="7">
        <f t="shared" si="171"/>
        <v>79.830768503050251</v>
      </c>
      <c r="U719" s="7">
        <f t="shared" si="171"/>
        <v>68.826883664381938</v>
      </c>
      <c r="W719" s="20">
        <v>100</v>
      </c>
      <c r="X719" s="7">
        <f t="shared" si="169"/>
        <v>87.890547012700083</v>
      </c>
      <c r="Y719" s="7">
        <f t="shared" si="169"/>
        <v>103.87831843691006</v>
      </c>
      <c r="Z719" s="7">
        <f t="shared" si="169"/>
        <v>91.768865449610146</v>
      </c>
      <c r="AA719" s="7">
        <f t="shared" si="167"/>
        <v>79.659412462310229</v>
      </c>
      <c r="AB719" s="7">
        <f t="shared" si="167"/>
        <v>95.64718388652021</v>
      </c>
      <c r="AC719" s="7">
        <f t="shared" si="167"/>
        <v>111.63495531073019</v>
      </c>
      <c r="AD719" s="7">
        <f t="shared" si="167"/>
        <v>99.525502323430274</v>
      </c>
      <c r="AE719" s="7">
        <f t="shared" si="167"/>
        <v>115.51327374764026</v>
      </c>
      <c r="AF719" s="7">
        <f t="shared" si="167"/>
        <v>131.50104517185025</v>
      </c>
      <c r="AG719" s="7">
        <f t="shared" si="179"/>
        <v>147.48881659606025</v>
      </c>
      <c r="AI719" s="17">
        <f t="shared" si="180"/>
        <v>0</v>
      </c>
      <c r="AJ719" s="17">
        <f t="shared" si="170"/>
        <v>0</v>
      </c>
      <c r="AK719" s="17">
        <f t="shared" si="170"/>
        <v>0</v>
      </c>
      <c r="AL719" s="17">
        <f t="shared" si="170"/>
        <v>0</v>
      </c>
      <c r="AM719" s="17">
        <f t="shared" si="168"/>
        <v>0</v>
      </c>
      <c r="AN719" s="17">
        <f t="shared" si="168"/>
        <v>0</v>
      </c>
      <c r="AO719" s="17">
        <f t="shared" si="168"/>
        <v>0</v>
      </c>
      <c r="AP719" s="17">
        <f t="shared" si="168"/>
        <v>0</v>
      </c>
      <c r="AQ719" s="17">
        <f t="shared" si="168"/>
        <v>0</v>
      </c>
      <c r="AR719" s="17">
        <f t="shared" si="168"/>
        <v>0</v>
      </c>
      <c r="AT719">
        <v>1</v>
      </c>
      <c r="AU719">
        <v>0</v>
      </c>
      <c r="AV719">
        <v>1</v>
      </c>
      <c r="AW719">
        <v>1</v>
      </c>
      <c r="AX719">
        <v>0</v>
      </c>
      <c r="AY719">
        <v>0</v>
      </c>
      <c r="AZ719">
        <v>1</v>
      </c>
      <c r="BA719">
        <v>0</v>
      </c>
      <c r="BB719">
        <v>0</v>
      </c>
      <c r="BC719">
        <v>0</v>
      </c>
    </row>
    <row r="720" spans="3:55" x14ac:dyDescent="0.25">
      <c r="C720" s="17"/>
      <c r="D720" s="30">
        <f t="shared" si="173"/>
        <v>1761.3335668131699</v>
      </c>
      <c r="E720" s="17">
        <f t="shared" si="174"/>
        <v>-917.02450190521608</v>
      </c>
      <c r="F720" s="30">
        <f t="shared" si="175"/>
        <v>844.30906490795383</v>
      </c>
      <c r="G720">
        <f t="shared" si="176"/>
        <v>5</v>
      </c>
      <c r="H720" s="31">
        <f t="shared" si="177"/>
        <v>9.7656225800141683E-4</v>
      </c>
      <c r="I720" s="30">
        <f t="shared" si="178"/>
        <v>0</v>
      </c>
      <c r="J720" s="2"/>
      <c r="K720" s="20">
        <v>100</v>
      </c>
      <c r="L720" s="7">
        <f t="shared" si="172"/>
        <v>113.7778787354118</v>
      </c>
      <c r="M720" s="7">
        <f t="shared" si="172"/>
        <v>98.094719243534911</v>
      </c>
      <c r="N720" s="7">
        <f t="shared" si="172"/>
        <v>111.61009070675182</v>
      </c>
      <c r="O720" s="7">
        <f t="shared" si="172"/>
        <v>126.98759366081121</v>
      </c>
      <c r="P720" s="7">
        <f t="shared" si="172"/>
        <v>109.48360512624286</v>
      </c>
      <c r="Q720" s="7">
        <f t="shared" si="171"/>
        <v>94.392368938464216</v>
      </c>
      <c r="R720" s="7">
        <f t="shared" si="171"/>
        <v>107.39763506628834</v>
      </c>
      <c r="S720" s="7">
        <f t="shared" si="171"/>
        <v>92.59392929750814</v>
      </c>
      <c r="T720" s="7">
        <f t="shared" si="171"/>
        <v>79.830768503050251</v>
      </c>
      <c r="U720" s="7">
        <f t="shared" si="171"/>
        <v>90.82975498094784</v>
      </c>
      <c r="W720" s="20">
        <v>100</v>
      </c>
      <c r="X720" s="7">
        <f t="shared" si="169"/>
        <v>87.890547012700083</v>
      </c>
      <c r="Y720" s="7">
        <f t="shared" si="169"/>
        <v>103.87831843691006</v>
      </c>
      <c r="Z720" s="7">
        <f t="shared" si="169"/>
        <v>91.768865449610146</v>
      </c>
      <c r="AA720" s="7">
        <f t="shared" si="167"/>
        <v>79.659412462310229</v>
      </c>
      <c r="AB720" s="7">
        <f t="shared" si="167"/>
        <v>95.64718388652021</v>
      </c>
      <c r="AC720" s="7">
        <f t="shared" si="167"/>
        <v>111.63495531073019</v>
      </c>
      <c r="AD720" s="7">
        <f t="shared" si="167"/>
        <v>99.525502323430274</v>
      </c>
      <c r="AE720" s="7">
        <f t="shared" si="167"/>
        <v>115.51327374764026</v>
      </c>
      <c r="AF720" s="7">
        <f t="shared" si="167"/>
        <v>131.50104517185025</v>
      </c>
      <c r="AG720" s="7">
        <f t="shared" si="179"/>
        <v>119.39159218455033</v>
      </c>
      <c r="AI720" s="17">
        <f t="shared" si="180"/>
        <v>0</v>
      </c>
      <c r="AJ720" s="17">
        <f t="shared" si="170"/>
        <v>0</v>
      </c>
      <c r="AK720" s="17">
        <f t="shared" si="170"/>
        <v>0</v>
      </c>
      <c r="AL720" s="17">
        <f t="shared" si="170"/>
        <v>0</v>
      </c>
      <c r="AM720" s="17">
        <f t="shared" si="168"/>
        <v>0</v>
      </c>
      <c r="AN720" s="17">
        <f t="shared" si="168"/>
        <v>0</v>
      </c>
      <c r="AO720" s="17">
        <f t="shared" si="168"/>
        <v>0</v>
      </c>
      <c r="AP720" s="17">
        <f t="shared" si="168"/>
        <v>0</v>
      </c>
      <c r="AQ720" s="17">
        <f t="shared" si="168"/>
        <v>0</v>
      </c>
      <c r="AR720" s="17">
        <f t="shared" si="168"/>
        <v>0</v>
      </c>
      <c r="AT720">
        <v>1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1</v>
      </c>
      <c r="BA720">
        <v>0</v>
      </c>
      <c r="BB720">
        <v>0</v>
      </c>
      <c r="BC720">
        <v>1</v>
      </c>
    </row>
    <row r="721" spans="3:55" x14ac:dyDescent="0.25">
      <c r="C721" s="17"/>
      <c r="D721" s="30">
        <f t="shared" si="173"/>
        <v>1761.3335668131683</v>
      </c>
      <c r="E721" s="17">
        <f t="shared" si="174"/>
        <v>-917.02450190521745</v>
      </c>
      <c r="F721" s="30">
        <f t="shared" si="175"/>
        <v>844.30906490795087</v>
      </c>
      <c r="G721">
        <f t="shared" si="176"/>
        <v>5</v>
      </c>
      <c r="H721" s="31">
        <f t="shared" si="177"/>
        <v>9.7656225800141683E-4</v>
      </c>
      <c r="I721" s="30">
        <f t="shared" si="178"/>
        <v>0</v>
      </c>
      <c r="J721" s="2"/>
      <c r="K721" s="20">
        <v>100</v>
      </c>
      <c r="L721" s="7">
        <f t="shared" si="172"/>
        <v>113.7778787354118</v>
      </c>
      <c r="M721" s="7">
        <f t="shared" si="172"/>
        <v>98.094719243534911</v>
      </c>
      <c r="N721" s="7">
        <f t="shared" si="172"/>
        <v>111.61009070675182</v>
      </c>
      <c r="O721" s="7">
        <f t="shared" si="172"/>
        <v>126.98759366081121</v>
      </c>
      <c r="P721" s="7">
        <f t="shared" si="172"/>
        <v>109.48360512624286</v>
      </c>
      <c r="Q721" s="7">
        <f t="shared" si="171"/>
        <v>94.392368938464216</v>
      </c>
      <c r="R721" s="7">
        <f t="shared" si="171"/>
        <v>107.39763506628834</v>
      </c>
      <c r="S721" s="7">
        <f t="shared" si="171"/>
        <v>92.59392929750814</v>
      </c>
      <c r="T721" s="7">
        <f t="shared" si="171"/>
        <v>105.35140859247176</v>
      </c>
      <c r="U721" s="7">
        <f t="shared" si="171"/>
        <v>90.829754980947826</v>
      </c>
      <c r="W721" s="20">
        <v>100</v>
      </c>
      <c r="X721" s="7">
        <f t="shared" si="169"/>
        <v>87.890547012700083</v>
      </c>
      <c r="Y721" s="7">
        <f t="shared" si="169"/>
        <v>103.87831843691006</v>
      </c>
      <c r="Z721" s="7">
        <f t="shared" si="169"/>
        <v>91.768865449610146</v>
      </c>
      <c r="AA721" s="7">
        <f t="shared" si="167"/>
        <v>79.659412462310229</v>
      </c>
      <c r="AB721" s="7">
        <f t="shared" si="167"/>
        <v>95.64718388652021</v>
      </c>
      <c r="AC721" s="7">
        <f t="shared" si="167"/>
        <v>111.63495531073019</v>
      </c>
      <c r="AD721" s="7">
        <f t="shared" si="167"/>
        <v>99.525502323430274</v>
      </c>
      <c r="AE721" s="7">
        <f t="shared" si="167"/>
        <v>115.51327374764026</v>
      </c>
      <c r="AF721" s="7">
        <f t="shared" si="167"/>
        <v>103.40382076034034</v>
      </c>
      <c r="AG721" s="7">
        <f t="shared" si="179"/>
        <v>119.39159218455032</v>
      </c>
      <c r="AI721" s="17">
        <f t="shared" si="180"/>
        <v>0</v>
      </c>
      <c r="AJ721" s="17">
        <f t="shared" si="170"/>
        <v>0</v>
      </c>
      <c r="AK721" s="17">
        <f t="shared" si="170"/>
        <v>0</v>
      </c>
      <c r="AL721" s="17">
        <f t="shared" si="170"/>
        <v>0</v>
      </c>
      <c r="AM721" s="17">
        <f t="shared" si="168"/>
        <v>0</v>
      </c>
      <c r="AN721" s="17">
        <f t="shared" si="168"/>
        <v>0</v>
      </c>
      <c r="AO721" s="17">
        <f t="shared" si="168"/>
        <v>0</v>
      </c>
      <c r="AP721" s="17">
        <f t="shared" si="168"/>
        <v>0</v>
      </c>
      <c r="AQ721" s="17">
        <f t="shared" si="168"/>
        <v>0</v>
      </c>
      <c r="AR721" s="17">
        <f t="shared" si="168"/>
        <v>0</v>
      </c>
      <c r="AT721">
        <v>1</v>
      </c>
      <c r="AU721">
        <v>0</v>
      </c>
      <c r="AV721">
        <v>1</v>
      </c>
      <c r="AW721">
        <v>1</v>
      </c>
      <c r="AX721">
        <v>0</v>
      </c>
      <c r="AY721">
        <v>0</v>
      </c>
      <c r="AZ721">
        <v>1</v>
      </c>
      <c r="BA721">
        <v>0</v>
      </c>
      <c r="BB721">
        <v>1</v>
      </c>
      <c r="BC721">
        <v>0</v>
      </c>
    </row>
    <row r="722" spans="3:55" x14ac:dyDescent="0.25">
      <c r="C722" s="17"/>
      <c r="D722" s="30">
        <f t="shared" si="173"/>
        <v>-1043.5145177395259</v>
      </c>
      <c r="E722" s="17">
        <f t="shared" si="174"/>
        <v>1986.6597914390738</v>
      </c>
      <c r="F722" s="30">
        <f t="shared" si="175"/>
        <v>943.14527369954794</v>
      </c>
      <c r="G722">
        <f t="shared" si="176"/>
        <v>6</v>
      </c>
      <c r="H722" s="31">
        <f t="shared" si="177"/>
        <v>9.7699716664180632E-4</v>
      </c>
      <c r="I722" s="30">
        <f t="shared" si="178"/>
        <v>0</v>
      </c>
      <c r="J722" s="2"/>
      <c r="K722" s="20">
        <v>100</v>
      </c>
      <c r="L722" s="7">
        <f t="shared" si="172"/>
        <v>113.7778787354118</v>
      </c>
      <c r="M722" s="7">
        <f t="shared" si="172"/>
        <v>98.094719243534911</v>
      </c>
      <c r="N722" s="7">
        <f t="shared" si="172"/>
        <v>111.61009070675182</v>
      </c>
      <c r="O722" s="7">
        <f t="shared" si="172"/>
        <v>126.98759366081121</v>
      </c>
      <c r="P722" s="7">
        <f t="shared" si="172"/>
        <v>109.48360512624286</v>
      </c>
      <c r="Q722" s="7">
        <f t="shared" si="171"/>
        <v>94.392368938464216</v>
      </c>
      <c r="R722" s="7">
        <f t="shared" si="171"/>
        <v>107.39763506628834</v>
      </c>
      <c r="S722" s="7">
        <f t="shared" si="171"/>
        <v>92.59392929750814</v>
      </c>
      <c r="T722" s="7">
        <f t="shared" si="171"/>
        <v>105.35140859247176</v>
      </c>
      <c r="U722" s="7">
        <f t="shared" si="171"/>
        <v>119.86659791439074</v>
      </c>
      <c r="W722" s="20">
        <v>100</v>
      </c>
      <c r="X722" s="7">
        <f t="shared" si="169"/>
        <v>87.890547012700083</v>
      </c>
      <c r="Y722" s="7">
        <f t="shared" si="169"/>
        <v>103.87831843691006</v>
      </c>
      <c r="Z722" s="7">
        <f t="shared" si="169"/>
        <v>91.768865449610146</v>
      </c>
      <c r="AA722" s="7">
        <f t="shared" si="167"/>
        <v>79.659412462310229</v>
      </c>
      <c r="AB722" s="7">
        <f t="shared" si="167"/>
        <v>95.64718388652021</v>
      </c>
      <c r="AC722" s="7">
        <f t="shared" si="167"/>
        <v>111.63495531073019</v>
      </c>
      <c r="AD722" s="7">
        <f t="shared" si="167"/>
        <v>99.525502323430274</v>
      </c>
      <c r="AE722" s="7">
        <f t="shared" si="167"/>
        <v>115.51327374764026</v>
      </c>
      <c r="AF722" s="7">
        <f t="shared" si="167"/>
        <v>103.40382076034034</v>
      </c>
      <c r="AG722" s="7">
        <f t="shared" si="179"/>
        <v>91.29436777304042</v>
      </c>
      <c r="AI722" s="17">
        <f t="shared" si="180"/>
        <v>0</v>
      </c>
      <c r="AJ722" s="17">
        <f t="shared" si="170"/>
        <v>0</v>
      </c>
      <c r="AK722" s="17">
        <f t="shared" si="170"/>
        <v>0</v>
      </c>
      <c r="AL722" s="17">
        <f t="shared" si="170"/>
        <v>0</v>
      </c>
      <c r="AM722" s="17">
        <f t="shared" si="168"/>
        <v>0</v>
      </c>
      <c r="AN722" s="17">
        <f t="shared" si="168"/>
        <v>0</v>
      </c>
      <c r="AO722" s="17">
        <f t="shared" si="168"/>
        <v>0</v>
      </c>
      <c r="AP722" s="17">
        <f t="shared" si="168"/>
        <v>0</v>
      </c>
      <c r="AQ722" s="17">
        <f t="shared" si="168"/>
        <v>0</v>
      </c>
      <c r="AR722" s="17">
        <f t="shared" si="168"/>
        <v>0</v>
      </c>
      <c r="AT722">
        <v>1</v>
      </c>
      <c r="AU722">
        <v>0</v>
      </c>
      <c r="AV722">
        <v>1</v>
      </c>
      <c r="AW722">
        <v>1</v>
      </c>
      <c r="AX722">
        <v>0</v>
      </c>
      <c r="AY722">
        <v>0</v>
      </c>
      <c r="AZ722">
        <v>1</v>
      </c>
      <c r="BA722">
        <v>0</v>
      </c>
      <c r="BB722">
        <v>1</v>
      </c>
      <c r="BC722">
        <v>1</v>
      </c>
    </row>
    <row r="723" spans="3:55" x14ac:dyDescent="0.25">
      <c r="C723" s="17"/>
      <c r="D723" s="30">
        <f t="shared" si="173"/>
        <v>1761.3335668131683</v>
      </c>
      <c r="E723" s="17">
        <f t="shared" si="174"/>
        <v>-917.02450190521745</v>
      </c>
      <c r="F723" s="30">
        <f t="shared" si="175"/>
        <v>844.30906490795087</v>
      </c>
      <c r="G723">
        <f t="shared" si="176"/>
        <v>5</v>
      </c>
      <c r="H723" s="31">
        <f t="shared" si="177"/>
        <v>9.7656225800141683E-4</v>
      </c>
      <c r="I723" s="30">
        <f t="shared" si="178"/>
        <v>0</v>
      </c>
      <c r="J723" s="2"/>
      <c r="K723" s="20">
        <v>100</v>
      </c>
      <c r="L723" s="7">
        <f t="shared" si="172"/>
        <v>113.7778787354118</v>
      </c>
      <c r="M723" s="7">
        <f t="shared" si="172"/>
        <v>98.094719243534911</v>
      </c>
      <c r="N723" s="7">
        <f t="shared" si="172"/>
        <v>111.61009070675182</v>
      </c>
      <c r="O723" s="7">
        <f t="shared" si="172"/>
        <v>126.98759366081121</v>
      </c>
      <c r="P723" s="7">
        <f t="shared" si="172"/>
        <v>109.48360512624286</v>
      </c>
      <c r="Q723" s="7">
        <f t="shared" si="171"/>
        <v>94.392368938464216</v>
      </c>
      <c r="R723" s="7">
        <f t="shared" si="171"/>
        <v>107.39763506628834</v>
      </c>
      <c r="S723" s="7">
        <f t="shared" si="171"/>
        <v>122.19475099042167</v>
      </c>
      <c r="T723" s="7">
        <f t="shared" si="171"/>
        <v>105.35140859247176</v>
      </c>
      <c r="U723" s="7">
        <f t="shared" si="171"/>
        <v>90.829754980947826</v>
      </c>
      <c r="W723" s="20">
        <v>100</v>
      </c>
      <c r="X723" s="7">
        <f t="shared" si="169"/>
        <v>87.890547012700083</v>
      </c>
      <c r="Y723" s="7">
        <f t="shared" si="169"/>
        <v>103.87831843691006</v>
      </c>
      <c r="Z723" s="7">
        <f t="shared" si="169"/>
        <v>91.768865449610146</v>
      </c>
      <c r="AA723" s="7">
        <f t="shared" si="167"/>
        <v>79.659412462310229</v>
      </c>
      <c r="AB723" s="7">
        <f t="shared" si="167"/>
        <v>95.64718388652021</v>
      </c>
      <c r="AC723" s="7">
        <f t="shared" si="167"/>
        <v>111.63495531073019</v>
      </c>
      <c r="AD723" s="7">
        <f t="shared" si="167"/>
        <v>99.525502323430274</v>
      </c>
      <c r="AE723" s="7">
        <f t="shared" si="167"/>
        <v>87.416049336130357</v>
      </c>
      <c r="AF723" s="7">
        <f t="shared" si="167"/>
        <v>103.40382076034034</v>
      </c>
      <c r="AG723" s="7">
        <f t="shared" si="179"/>
        <v>119.39159218455032</v>
      </c>
      <c r="AI723" s="17">
        <f t="shared" si="180"/>
        <v>0</v>
      </c>
      <c r="AJ723" s="17">
        <f t="shared" si="170"/>
        <v>0</v>
      </c>
      <c r="AK723" s="17">
        <f t="shared" si="170"/>
        <v>0</v>
      </c>
      <c r="AL723" s="17">
        <f t="shared" si="170"/>
        <v>0</v>
      </c>
      <c r="AM723" s="17">
        <f t="shared" si="168"/>
        <v>0</v>
      </c>
      <c r="AN723" s="17">
        <f t="shared" si="168"/>
        <v>0</v>
      </c>
      <c r="AO723" s="17">
        <f t="shared" si="168"/>
        <v>0</v>
      </c>
      <c r="AP723" s="17">
        <f t="shared" si="168"/>
        <v>0</v>
      </c>
      <c r="AQ723" s="17">
        <f t="shared" si="168"/>
        <v>0</v>
      </c>
      <c r="AR723" s="17">
        <f t="shared" si="168"/>
        <v>0</v>
      </c>
      <c r="AT723">
        <v>1</v>
      </c>
      <c r="AU723">
        <v>0</v>
      </c>
      <c r="AV723">
        <v>1</v>
      </c>
      <c r="AW723">
        <v>1</v>
      </c>
      <c r="AX723">
        <v>0</v>
      </c>
      <c r="AY723">
        <v>0</v>
      </c>
      <c r="AZ723">
        <v>1</v>
      </c>
      <c r="BA723">
        <v>1</v>
      </c>
      <c r="BB723">
        <v>0</v>
      </c>
      <c r="BC723">
        <v>0</v>
      </c>
    </row>
    <row r="724" spans="3:55" x14ac:dyDescent="0.25">
      <c r="C724" s="17"/>
      <c r="D724" s="30">
        <f t="shared" si="173"/>
        <v>-1043.5145177395259</v>
      </c>
      <c r="E724" s="17">
        <f t="shared" si="174"/>
        <v>1986.6597914390738</v>
      </c>
      <c r="F724" s="30">
        <f t="shared" si="175"/>
        <v>943.14527369954794</v>
      </c>
      <c r="G724">
        <f t="shared" si="176"/>
        <v>6</v>
      </c>
      <c r="H724" s="31">
        <f t="shared" si="177"/>
        <v>9.7699716664180632E-4</v>
      </c>
      <c r="I724" s="30">
        <f t="shared" si="178"/>
        <v>0</v>
      </c>
      <c r="J724" s="2"/>
      <c r="K724" s="20">
        <v>100</v>
      </c>
      <c r="L724" s="7">
        <f t="shared" si="172"/>
        <v>113.7778787354118</v>
      </c>
      <c r="M724" s="7">
        <f t="shared" si="172"/>
        <v>98.094719243534911</v>
      </c>
      <c r="N724" s="7">
        <f t="shared" si="172"/>
        <v>111.61009070675182</v>
      </c>
      <c r="O724" s="7">
        <f t="shared" si="172"/>
        <v>126.98759366081121</v>
      </c>
      <c r="P724" s="7">
        <f t="shared" si="172"/>
        <v>109.48360512624286</v>
      </c>
      <c r="Q724" s="7">
        <f t="shared" si="171"/>
        <v>94.392368938464216</v>
      </c>
      <c r="R724" s="7">
        <f t="shared" si="171"/>
        <v>107.39763506628834</v>
      </c>
      <c r="S724" s="7">
        <f t="shared" si="171"/>
        <v>122.19475099042167</v>
      </c>
      <c r="T724" s="7">
        <f t="shared" si="171"/>
        <v>105.35140859247176</v>
      </c>
      <c r="U724" s="7">
        <f t="shared" si="171"/>
        <v>119.86659791439074</v>
      </c>
      <c r="W724" s="20">
        <v>100</v>
      </c>
      <c r="X724" s="7">
        <f t="shared" si="169"/>
        <v>87.890547012700083</v>
      </c>
      <c r="Y724" s="7">
        <f t="shared" si="169"/>
        <v>103.87831843691006</v>
      </c>
      <c r="Z724" s="7">
        <f t="shared" si="169"/>
        <v>91.768865449610146</v>
      </c>
      <c r="AA724" s="7">
        <f t="shared" si="167"/>
        <v>79.659412462310229</v>
      </c>
      <c r="AB724" s="7">
        <f t="shared" si="167"/>
        <v>95.64718388652021</v>
      </c>
      <c r="AC724" s="7">
        <f t="shared" si="167"/>
        <v>111.63495531073019</v>
      </c>
      <c r="AD724" s="7">
        <f t="shared" si="167"/>
        <v>99.525502323430274</v>
      </c>
      <c r="AE724" s="7">
        <f t="shared" si="167"/>
        <v>87.416049336130357</v>
      </c>
      <c r="AF724" s="7">
        <f t="shared" si="167"/>
        <v>103.40382076034034</v>
      </c>
      <c r="AG724" s="7">
        <f t="shared" si="179"/>
        <v>91.29436777304042</v>
      </c>
      <c r="AI724" s="17">
        <f t="shared" si="180"/>
        <v>0</v>
      </c>
      <c r="AJ724" s="17">
        <f t="shared" si="170"/>
        <v>0</v>
      </c>
      <c r="AK724" s="17">
        <f t="shared" si="170"/>
        <v>0</v>
      </c>
      <c r="AL724" s="17">
        <f t="shared" si="170"/>
        <v>0</v>
      </c>
      <c r="AM724" s="17">
        <f t="shared" si="168"/>
        <v>0</v>
      </c>
      <c r="AN724" s="17">
        <f t="shared" si="168"/>
        <v>0</v>
      </c>
      <c r="AO724" s="17">
        <f t="shared" si="168"/>
        <v>0</v>
      </c>
      <c r="AP724" s="17">
        <f t="shared" si="168"/>
        <v>0</v>
      </c>
      <c r="AQ724" s="17">
        <f t="shared" si="168"/>
        <v>0</v>
      </c>
      <c r="AR724" s="17">
        <f t="shared" si="168"/>
        <v>0</v>
      </c>
      <c r="AT724">
        <v>1</v>
      </c>
      <c r="AU724">
        <v>0</v>
      </c>
      <c r="AV724">
        <v>1</v>
      </c>
      <c r="AW724">
        <v>1</v>
      </c>
      <c r="AX724">
        <v>0</v>
      </c>
      <c r="AY724">
        <v>0</v>
      </c>
      <c r="AZ724">
        <v>1</v>
      </c>
      <c r="BA724">
        <v>1</v>
      </c>
      <c r="BB724">
        <v>0</v>
      </c>
      <c r="BC724">
        <v>1</v>
      </c>
    </row>
    <row r="725" spans="3:55" x14ac:dyDescent="0.25">
      <c r="C725" s="17"/>
      <c r="D725" s="30">
        <f t="shared" si="173"/>
        <v>-1043.5145177395259</v>
      </c>
      <c r="E725" s="17">
        <f t="shared" si="174"/>
        <v>1986.6597914390738</v>
      </c>
      <c r="F725" s="30">
        <f t="shared" si="175"/>
        <v>943.14527369954794</v>
      </c>
      <c r="G725">
        <f t="shared" si="176"/>
        <v>6</v>
      </c>
      <c r="H725" s="31">
        <f t="shared" si="177"/>
        <v>9.7699716664180632E-4</v>
      </c>
      <c r="I725" s="30">
        <f t="shared" si="178"/>
        <v>0</v>
      </c>
      <c r="J725" s="2"/>
      <c r="K725" s="20">
        <v>100</v>
      </c>
      <c r="L725" s="7">
        <f t="shared" si="172"/>
        <v>113.7778787354118</v>
      </c>
      <c r="M725" s="7">
        <f t="shared" si="172"/>
        <v>98.094719243534911</v>
      </c>
      <c r="N725" s="7">
        <f t="shared" si="172"/>
        <v>111.61009070675182</v>
      </c>
      <c r="O725" s="7">
        <f t="shared" si="172"/>
        <v>126.98759366081121</v>
      </c>
      <c r="P725" s="7">
        <f t="shared" si="172"/>
        <v>109.48360512624286</v>
      </c>
      <c r="Q725" s="7">
        <f t="shared" si="171"/>
        <v>94.392368938464216</v>
      </c>
      <c r="R725" s="7">
        <f t="shared" si="171"/>
        <v>107.39763506628834</v>
      </c>
      <c r="S725" s="7">
        <f t="shared" si="171"/>
        <v>122.19475099042167</v>
      </c>
      <c r="T725" s="7">
        <f t="shared" si="171"/>
        <v>139.03059560292039</v>
      </c>
      <c r="U725" s="7">
        <f t="shared" si="171"/>
        <v>119.86659791439074</v>
      </c>
      <c r="W725" s="20">
        <v>100</v>
      </c>
      <c r="X725" s="7">
        <f t="shared" si="169"/>
        <v>87.890547012700083</v>
      </c>
      <c r="Y725" s="7">
        <f t="shared" si="169"/>
        <v>103.87831843691006</v>
      </c>
      <c r="Z725" s="7">
        <f t="shared" si="169"/>
        <v>91.768865449610146</v>
      </c>
      <c r="AA725" s="7">
        <f t="shared" si="167"/>
        <v>79.659412462310229</v>
      </c>
      <c r="AB725" s="7">
        <f t="shared" si="167"/>
        <v>95.64718388652021</v>
      </c>
      <c r="AC725" s="7">
        <f t="shared" si="167"/>
        <v>111.63495531073019</v>
      </c>
      <c r="AD725" s="7">
        <f t="shared" si="167"/>
        <v>99.525502323430274</v>
      </c>
      <c r="AE725" s="7">
        <f t="shared" si="167"/>
        <v>87.416049336130357</v>
      </c>
      <c r="AF725" s="7">
        <f t="shared" si="167"/>
        <v>75.306596348830439</v>
      </c>
      <c r="AG725" s="7">
        <f t="shared" si="179"/>
        <v>91.29436777304042</v>
      </c>
      <c r="AI725" s="17">
        <f t="shared" si="180"/>
        <v>0</v>
      </c>
      <c r="AJ725" s="17">
        <f t="shared" si="170"/>
        <v>0</v>
      </c>
      <c r="AK725" s="17">
        <f t="shared" si="170"/>
        <v>0</v>
      </c>
      <c r="AL725" s="17">
        <f t="shared" si="170"/>
        <v>0</v>
      </c>
      <c r="AM725" s="17">
        <f t="shared" si="168"/>
        <v>0</v>
      </c>
      <c r="AN725" s="17">
        <f t="shared" si="168"/>
        <v>0</v>
      </c>
      <c r="AO725" s="17">
        <f t="shared" si="168"/>
        <v>0</v>
      </c>
      <c r="AP725" s="17">
        <f t="shared" si="168"/>
        <v>0</v>
      </c>
      <c r="AQ725" s="17">
        <f t="shared" si="168"/>
        <v>0</v>
      </c>
      <c r="AR725" s="17">
        <f t="shared" si="168"/>
        <v>0</v>
      </c>
      <c r="AT725">
        <v>1</v>
      </c>
      <c r="AU725">
        <v>0</v>
      </c>
      <c r="AV725">
        <v>1</v>
      </c>
      <c r="AW725">
        <v>1</v>
      </c>
      <c r="AX725">
        <v>0</v>
      </c>
      <c r="AY725">
        <v>0</v>
      </c>
      <c r="AZ725">
        <v>1</v>
      </c>
      <c r="BA725">
        <v>1</v>
      </c>
      <c r="BB725">
        <v>1</v>
      </c>
      <c r="BC725">
        <v>0</v>
      </c>
    </row>
    <row r="726" spans="3:55" x14ac:dyDescent="0.25">
      <c r="C726" s="17"/>
      <c r="D726" s="30">
        <f t="shared" si="173"/>
        <v>-5821.6989792951726</v>
      </c>
      <c r="E726" s="17">
        <f t="shared" si="174"/>
        <v>5818.6062470211536</v>
      </c>
      <c r="F726" s="30">
        <f t="shared" si="175"/>
        <v>-3.0927322740189993</v>
      </c>
      <c r="G726">
        <f t="shared" si="176"/>
        <v>7</v>
      </c>
      <c r="H726" s="31">
        <f t="shared" si="177"/>
        <v>9.7743226896726152E-4</v>
      </c>
      <c r="I726" s="30">
        <f t="shared" si="178"/>
        <v>0</v>
      </c>
      <c r="J726" s="2"/>
      <c r="K726" s="20">
        <v>100</v>
      </c>
      <c r="L726" s="7">
        <f t="shared" si="172"/>
        <v>113.7778787354118</v>
      </c>
      <c r="M726" s="7">
        <f t="shared" si="172"/>
        <v>98.094719243534911</v>
      </c>
      <c r="N726" s="7">
        <f t="shared" si="172"/>
        <v>111.61009070675182</v>
      </c>
      <c r="O726" s="7">
        <f t="shared" si="172"/>
        <v>126.98759366081121</v>
      </c>
      <c r="P726" s="7">
        <f t="shared" si="172"/>
        <v>109.48360512624286</v>
      </c>
      <c r="Q726" s="7">
        <f t="shared" si="171"/>
        <v>94.392368938464216</v>
      </c>
      <c r="R726" s="7">
        <f t="shared" si="171"/>
        <v>107.39763506628834</v>
      </c>
      <c r="S726" s="7">
        <f t="shared" si="171"/>
        <v>122.19475099042167</v>
      </c>
      <c r="T726" s="7">
        <f t="shared" si="171"/>
        <v>139.03059560292039</v>
      </c>
      <c r="U726" s="7">
        <f t="shared" si="171"/>
        <v>158.18606247021154</v>
      </c>
      <c r="W726" s="20">
        <v>100</v>
      </c>
      <c r="X726" s="7">
        <f t="shared" si="169"/>
        <v>87.890547012700083</v>
      </c>
      <c r="Y726" s="7">
        <f t="shared" si="169"/>
        <v>103.87831843691006</v>
      </c>
      <c r="Z726" s="7">
        <f t="shared" si="169"/>
        <v>91.768865449610146</v>
      </c>
      <c r="AA726" s="7">
        <f t="shared" si="169"/>
        <v>79.659412462310229</v>
      </c>
      <c r="AB726" s="7">
        <f t="shared" si="169"/>
        <v>95.64718388652021</v>
      </c>
      <c r="AC726" s="7">
        <f t="shared" si="169"/>
        <v>111.63495531073019</v>
      </c>
      <c r="AD726" s="7">
        <f t="shared" si="169"/>
        <v>99.525502323430274</v>
      </c>
      <c r="AE726" s="7">
        <f t="shared" si="169"/>
        <v>87.416049336130357</v>
      </c>
      <c r="AF726" s="7">
        <f t="shared" si="169"/>
        <v>75.306596348830439</v>
      </c>
      <c r="AG726" s="7">
        <f t="shared" si="179"/>
        <v>63.197143361530522</v>
      </c>
      <c r="AI726" s="17">
        <f t="shared" si="180"/>
        <v>0</v>
      </c>
      <c r="AJ726" s="17">
        <f t="shared" si="170"/>
        <v>0</v>
      </c>
      <c r="AK726" s="17">
        <f t="shared" si="170"/>
        <v>0</v>
      </c>
      <c r="AL726" s="17">
        <f t="shared" si="170"/>
        <v>0</v>
      </c>
      <c r="AM726" s="17">
        <f t="shared" si="170"/>
        <v>0</v>
      </c>
      <c r="AN726" s="17">
        <f t="shared" si="170"/>
        <v>0</v>
      </c>
      <c r="AO726" s="17">
        <f t="shared" si="170"/>
        <v>0</v>
      </c>
      <c r="AP726" s="17">
        <f t="shared" si="170"/>
        <v>0</v>
      </c>
      <c r="AQ726" s="17">
        <f t="shared" si="170"/>
        <v>0</v>
      </c>
      <c r="AR726" s="17">
        <f t="shared" si="170"/>
        <v>0</v>
      </c>
      <c r="AT726">
        <v>1</v>
      </c>
      <c r="AU726">
        <v>0</v>
      </c>
      <c r="AV726">
        <v>1</v>
      </c>
      <c r="AW726">
        <v>1</v>
      </c>
      <c r="AX726">
        <v>0</v>
      </c>
      <c r="AY726">
        <v>0</v>
      </c>
      <c r="AZ726">
        <v>1</v>
      </c>
      <c r="BA726">
        <v>1</v>
      </c>
      <c r="BB726">
        <v>1</v>
      </c>
      <c r="BC726">
        <v>1</v>
      </c>
    </row>
    <row r="727" spans="3:55" x14ac:dyDescent="0.25">
      <c r="C727" s="17"/>
      <c r="D727" s="30">
        <f t="shared" si="173"/>
        <v>3268.5072552162083</v>
      </c>
      <c r="E727" s="17">
        <f t="shared" si="174"/>
        <v>-3117.3116335618074</v>
      </c>
      <c r="F727" s="30">
        <f t="shared" si="175"/>
        <v>151.19562165440084</v>
      </c>
      <c r="G727">
        <f t="shared" si="176"/>
        <v>4</v>
      </c>
      <c r="H727" s="31">
        <f t="shared" si="177"/>
        <v>9.7612754295987511E-4</v>
      </c>
      <c r="I727" s="30">
        <f t="shared" si="178"/>
        <v>0</v>
      </c>
      <c r="J727" s="2"/>
      <c r="K727" s="20">
        <v>100</v>
      </c>
      <c r="L727" s="7">
        <f t="shared" si="172"/>
        <v>113.7778787354118</v>
      </c>
      <c r="M727" s="7">
        <f t="shared" si="172"/>
        <v>98.094719243534911</v>
      </c>
      <c r="N727" s="7">
        <f t="shared" si="172"/>
        <v>111.61009070675182</v>
      </c>
      <c r="O727" s="7">
        <f t="shared" si="172"/>
        <v>126.98759366081121</v>
      </c>
      <c r="P727" s="7">
        <f t="shared" si="172"/>
        <v>109.48360512624286</v>
      </c>
      <c r="Q727" s="7">
        <f t="shared" si="171"/>
        <v>124.56812347569371</v>
      </c>
      <c r="R727" s="7">
        <f t="shared" si="171"/>
        <v>107.39763506628833</v>
      </c>
      <c r="S727" s="7">
        <f t="shared" si="171"/>
        <v>92.593929297508126</v>
      </c>
      <c r="T727" s="7">
        <f t="shared" si="171"/>
        <v>79.830768503050237</v>
      </c>
      <c r="U727" s="7">
        <f t="shared" si="171"/>
        <v>68.826883664381924</v>
      </c>
      <c r="W727" s="20">
        <v>100</v>
      </c>
      <c r="X727" s="7">
        <f t="shared" si="169"/>
        <v>87.890547012700083</v>
      </c>
      <c r="Y727" s="7">
        <f t="shared" si="169"/>
        <v>103.87831843691006</v>
      </c>
      <c r="Z727" s="7">
        <f t="shared" si="169"/>
        <v>91.768865449610146</v>
      </c>
      <c r="AA727" s="7">
        <f t="shared" si="169"/>
        <v>79.659412462310229</v>
      </c>
      <c r="AB727" s="7">
        <f t="shared" si="169"/>
        <v>95.64718388652021</v>
      </c>
      <c r="AC727" s="7">
        <f t="shared" si="169"/>
        <v>83.537730899220293</v>
      </c>
      <c r="AD727" s="7">
        <f t="shared" si="169"/>
        <v>99.525502323430274</v>
      </c>
      <c r="AE727" s="7">
        <f t="shared" si="169"/>
        <v>115.51327374764026</v>
      </c>
      <c r="AF727" s="7">
        <f t="shared" si="169"/>
        <v>131.50104517185025</v>
      </c>
      <c r="AG727" s="7">
        <f t="shared" si="179"/>
        <v>147.48881659606025</v>
      </c>
      <c r="AI727" s="17">
        <f t="shared" si="180"/>
        <v>0</v>
      </c>
      <c r="AJ727" s="17">
        <f t="shared" si="170"/>
        <v>0</v>
      </c>
      <c r="AK727" s="17">
        <f t="shared" si="170"/>
        <v>0</v>
      </c>
      <c r="AL727" s="17">
        <f t="shared" si="170"/>
        <v>0</v>
      </c>
      <c r="AM727" s="17">
        <f t="shared" si="170"/>
        <v>0</v>
      </c>
      <c r="AN727" s="17">
        <f t="shared" si="170"/>
        <v>0</v>
      </c>
      <c r="AO727" s="17">
        <f t="shared" si="170"/>
        <v>0</v>
      </c>
      <c r="AP727" s="17">
        <f t="shared" si="170"/>
        <v>0</v>
      </c>
      <c r="AQ727" s="17">
        <f t="shared" si="170"/>
        <v>0</v>
      </c>
      <c r="AR727" s="17">
        <f t="shared" si="170"/>
        <v>0</v>
      </c>
      <c r="AT727">
        <v>1</v>
      </c>
      <c r="AU727">
        <v>0</v>
      </c>
      <c r="AV727">
        <v>1</v>
      </c>
      <c r="AW727">
        <v>1</v>
      </c>
      <c r="AX727">
        <v>0</v>
      </c>
      <c r="AY727">
        <v>1</v>
      </c>
      <c r="AZ727">
        <v>0</v>
      </c>
      <c r="BA727">
        <v>0</v>
      </c>
      <c r="BB727">
        <v>0</v>
      </c>
      <c r="BC727">
        <v>0</v>
      </c>
    </row>
    <row r="728" spans="3:55" x14ac:dyDescent="0.25">
      <c r="C728" s="17"/>
      <c r="D728" s="30">
        <f t="shared" si="173"/>
        <v>1761.3335668131697</v>
      </c>
      <c r="E728" s="17">
        <f t="shared" si="174"/>
        <v>-917.02450190521745</v>
      </c>
      <c r="F728" s="30">
        <f t="shared" si="175"/>
        <v>844.30906490795223</v>
      </c>
      <c r="G728">
        <f t="shared" si="176"/>
        <v>5</v>
      </c>
      <c r="H728" s="31">
        <f t="shared" si="177"/>
        <v>9.7656225800141683E-4</v>
      </c>
      <c r="I728" s="30">
        <f t="shared" si="178"/>
        <v>0</v>
      </c>
      <c r="J728" s="2"/>
      <c r="K728" s="20">
        <v>100</v>
      </c>
      <c r="L728" s="7">
        <f t="shared" si="172"/>
        <v>113.7778787354118</v>
      </c>
      <c r="M728" s="7">
        <f t="shared" si="172"/>
        <v>98.094719243534911</v>
      </c>
      <c r="N728" s="7">
        <f t="shared" si="172"/>
        <v>111.61009070675182</v>
      </c>
      <c r="O728" s="7">
        <f t="shared" si="172"/>
        <v>126.98759366081121</v>
      </c>
      <c r="P728" s="7">
        <f t="shared" si="172"/>
        <v>109.48360512624286</v>
      </c>
      <c r="Q728" s="7">
        <f t="shared" si="171"/>
        <v>124.56812347569371</v>
      </c>
      <c r="R728" s="7">
        <f t="shared" si="171"/>
        <v>107.39763506628833</v>
      </c>
      <c r="S728" s="7">
        <f t="shared" si="171"/>
        <v>92.593929297508126</v>
      </c>
      <c r="T728" s="7">
        <f t="shared" si="171"/>
        <v>79.830768503050237</v>
      </c>
      <c r="U728" s="7">
        <f t="shared" si="171"/>
        <v>90.829754980947826</v>
      </c>
      <c r="W728" s="20">
        <v>100</v>
      </c>
      <c r="X728" s="7">
        <f t="shared" si="169"/>
        <v>87.890547012700083</v>
      </c>
      <c r="Y728" s="7">
        <f t="shared" si="169"/>
        <v>103.87831843691006</v>
      </c>
      <c r="Z728" s="7">
        <f t="shared" si="169"/>
        <v>91.768865449610146</v>
      </c>
      <c r="AA728" s="7">
        <f t="shared" si="169"/>
        <v>79.659412462310229</v>
      </c>
      <c r="AB728" s="7">
        <f t="shared" si="169"/>
        <v>95.64718388652021</v>
      </c>
      <c r="AC728" s="7">
        <f t="shared" si="169"/>
        <v>83.537730899220293</v>
      </c>
      <c r="AD728" s="7">
        <f t="shared" si="169"/>
        <v>99.525502323430274</v>
      </c>
      <c r="AE728" s="7">
        <f t="shared" si="169"/>
        <v>115.51327374764026</v>
      </c>
      <c r="AF728" s="7">
        <f t="shared" si="169"/>
        <v>131.50104517185025</v>
      </c>
      <c r="AG728" s="7">
        <f t="shared" si="179"/>
        <v>119.39159218455033</v>
      </c>
      <c r="AI728" s="17">
        <f t="shared" si="180"/>
        <v>0</v>
      </c>
      <c r="AJ728" s="17">
        <f t="shared" si="170"/>
        <v>0</v>
      </c>
      <c r="AK728" s="17">
        <f t="shared" si="170"/>
        <v>0</v>
      </c>
      <c r="AL728" s="17">
        <f t="shared" si="170"/>
        <v>0</v>
      </c>
      <c r="AM728" s="17">
        <f t="shared" si="170"/>
        <v>0</v>
      </c>
      <c r="AN728" s="17">
        <f t="shared" si="170"/>
        <v>0</v>
      </c>
      <c r="AO728" s="17">
        <f t="shared" si="170"/>
        <v>0</v>
      </c>
      <c r="AP728" s="17">
        <f t="shared" si="170"/>
        <v>0</v>
      </c>
      <c r="AQ728" s="17">
        <f t="shared" si="170"/>
        <v>0</v>
      </c>
      <c r="AR728" s="17">
        <f t="shared" si="170"/>
        <v>0</v>
      </c>
      <c r="AT728">
        <v>1</v>
      </c>
      <c r="AU728">
        <v>0</v>
      </c>
      <c r="AV728">
        <v>1</v>
      </c>
      <c r="AW728">
        <v>1</v>
      </c>
      <c r="AX728">
        <v>0</v>
      </c>
      <c r="AY728">
        <v>1</v>
      </c>
      <c r="AZ728">
        <v>0</v>
      </c>
      <c r="BA728">
        <v>0</v>
      </c>
      <c r="BB728">
        <v>0</v>
      </c>
      <c r="BC728">
        <v>1</v>
      </c>
    </row>
    <row r="729" spans="3:55" x14ac:dyDescent="0.25">
      <c r="C729" s="17"/>
      <c r="D729" s="30">
        <f t="shared" si="173"/>
        <v>1761.3335668131683</v>
      </c>
      <c r="E729" s="17">
        <f t="shared" si="174"/>
        <v>-917.02450190521745</v>
      </c>
      <c r="F729" s="30">
        <f t="shared" si="175"/>
        <v>844.30906490795087</v>
      </c>
      <c r="G729">
        <f t="shared" si="176"/>
        <v>5</v>
      </c>
      <c r="H729" s="31">
        <f t="shared" si="177"/>
        <v>9.7656225800141683E-4</v>
      </c>
      <c r="I729" s="30">
        <f t="shared" si="178"/>
        <v>0</v>
      </c>
      <c r="J729" s="2"/>
      <c r="K729" s="20">
        <v>100</v>
      </c>
      <c r="L729" s="7">
        <f t="shared" si="172"/>
        <v>113.7778787354118</v>
      </c>
      <c r="M729" s="7">
        <f t="shared" si="172"/>
        <v>98.094719243534911</v>
      </c>
      <c r="N729" s="7">
        <f t="shared" si="172"/>
        <v>111.61009070675182</v>
      </c>
      <c r="O729" s="7">
        <f t="shared" si="172"/>
        <v>126.98759366081121</v>
      </c>
      <c r="P729" s="7">
        <f t="shared" si="172"/>
        <v>109.48360512624286</v>
      </c>
      <c r="Q729" s="7">
        <f t="shared" si="171"/>
        <v>124.56812347569371</v>
      </c>
      <c r="R729" s="7">
        <f t="shared" si="171"/>
        <v>107.39763506628833</v>
      </c>
      <c r="S729" s="7">
        <f t="shared" si="171"/>
        <v>92.593929297508126</v>
      </c>
      <c r="T729" s="7">
        <f t="shared" si="171"/>
        <v>105.35140859247174</v>
      </c>
      <c r="U729" s="7">
        <f t="shared" si="171"/>
        <v>90.829754980947826</v>
      </c>
      <c r="W729" s="20">
        <v>100</v>
      </c>
      <c r="X729" s="7">
        <f t="shared" si="169"/>
        <v>87.890547012700083</v>
      </c>
      <c r="Y729" s="7">
        <f t="shared" si="169"/>
        <v>103.87831843691006</v>
      </c>
      <c r="Z729" s="7">
        <f t="shared" si="169"/>
        <v>91.768865449610146</v>
      </c>
      <c r="AA729" s="7">
        <f t="shared" si="169"/>
        <v>79.659412462310229</v>
      </c>
      <c r="AB729" s="7">
        <f t="shared" si="169"/>
        <v>95.64718388652021</v>
      </c>
      <c r="AC729" s="7">
        <f t="shared" si="169"/>
        <v>83.537730899220293</v>
      </c>
      <c r="AD729" s="7">
        <f t="shared" si="169"/>
        <v>99.525502323430274</v>
      </c>
      <c r="AE729" s="7">
        <f t="shared" si="169"/>
        <v>115.51327374764026</v>
      </c>
      <c r="AF729" s="7">
        <f t="shared" si="169"/>
        <v>103.40382076034034</v>
      </c>
      <c r="AG729" s="7">
        <f t="shared" si="179"/>
        <v>119.39159218455032</v>
      </c>
      <c r="AI729" s="17">
        <f t="shared" si="180"/>
        <v>0</v>
      </c>
      <c r="AJ729" s="17">
        <f t="shared" si="170"/>
        <v>0</v>
      </c>
      <c r="AK729" s="17">
        <f t="shared" si="170"/>
        <v>0</v>
      </c>
      <c r="AL729" s="17">
        <f t="shared" si="170"/>
        <v>0</v>
      </c>
      <c r="AM729" s="17">
        <f t="shared" si="170"/>
        <v>0</v>
      </c>
      <c r="AN729" s="17">
        <f t="shared" si="170"/>
        <v>0</v>
      </c>
      <c r="AO729" s="17">
        <f t="shared" si="170"/>
        <v>0</v>
      </c>
      <c r="AP729" s="17">
        <f t="shared" si="170"/>
        <v>0</v>
      </c>
      <c r="AQ729" s="17">
        <f t="shared" si="170"/>
        <v>0</v>
      </c>
      <c r="AR729" s="17">
        <f t="shared" si="170"/>
        <v>0</v>
      </c>
      <c r="AT729">
        <v>1</v>
      </c>
      <c r="AU729">
        <v>0</v>
      </c>
      <c r="AV729">
        <v>1</v>
      </c>
      <c r="AW729">
        <v>1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</row>
    <row r="730" spans="3:55" x14ac:dyDescent="0.25">
      <c r="C730" s="17"/>
      <c r="D730" s="30">
        <f t="shared" si="173"/>
        <v>-1043.5145177395257</v>
      </c>
      <c r="E730" s="17">
        <f t="shared" si="174"/>
        <v>1986.6597914390709</v>
      </c>
      <c r="F730" s="30">
        <f t="shared" si="175"/>
        <v>943.14527369954521</v>
      </c>
      <c r="G730">
        <f t="shared" si="176"/>
        <v>6</v>
      </c>
      <c r="H730" s="31">
        <f t="shared" si="177"/>
        <v>9.7699716664180632E-4</v>
      </c>
      <c r="I730" s="30">
        <f t="shared" si="178"/>
        <v>0</v>
      </c>
      <c r="J730" s="2"/>
      <c r="K730" s="20">
        <v>100</v>
      </c>
      <c r="L730" s="7">
        <f t="shared" si="172"/>
        <v>113.7778787354118</v>
      </c>
      <c r="M730" s="7">
        <f t="shared" si="172"/>
        <v>98.094719243534911</v>
      </c>
      <c r="N730" s="7">
        <f t="shared" si="172"/>
        <v>111.61009070675182</v>
      </c>
      <c r="O730" s="7">
        <f t="shared" si="172"/>
        <v>126.98759366081121</v>
      </c>
      <c r="P730" s="7">
        <f t="shared" si="172"/>
        <v>109.48360512624286</v>
      </c>
      <c r="Q730" s="7">
        <f t="shared" si="171"/>
        <v>124.56812347569371</v>
      </c>
      <c r="R730" s="7">
        <f t="shared" si="171"/>
        <v>107.39763506628833</v>
      </c>
      <c r="S730" s="7">
        <f t="shared" si="171"/>
        <v>92.593929297508126</v>
      </c>
      <c r="T730" s="7">
        <f t="shared" si="171"/>
        <v>105.35140859247174</v>
      </c>
      <c r="U730" s="7">
        <f t="shared" si="171"/>
        <v>119.86659791439071</v>
      </c>
      <c r="W730" s="20">
        <v>100</v>
      </c>
      <c r="X730" s="7">
        <f t="shared" si="169"/>
        <v>87.890547012700083</v>
      </c>
      <c r="Y730" s="7">
        <f t="shared" si="169"/>
        <v>103.87831843691006</v>
      </c>
      <c r="Z730" s="7">
        <f t="shared" si="169"/>
        <v>91.768865449610146</v>
      </c>
      <c r="AA730" s="7">
        <f t="shared" si="169"/>
        <v>79.659412462310229</v>
      </c>
      <c r="AB730" s="7">
        <f t="shared" si="169"/>
        <v>95.64718388652021</v>
      </c>
      <c r="AC730" s="7">
        <f t="shared" si="169"/>
        <v>83.537730899220293</v>
      </c>
      <c r="AD730" s="7">
        <f t="shared" si="169"/>
        <v>99.525502323430274</v>
      </c>
      <c r="AE730" s="7">
        <f t="shared" si="169"/>
        <v>115.51327374764026</v>
      </c>
      <c r="AF730" s="7">
        <f t="shared" si="169"/>
        <v>103.40382076034034</v>
      </c>
      <c r="AG730" s="7">
        <f t="shared" si="179"/>
        <v>91.29436777304042</v>
      </c>
      <c r="AI730" s="17">
        <f t="shared" si="180"/>
        <v>0</v>
      </c>
      <c r="AJ730" s="17">
        <f t="shared" si="170"/>
        <v>0</v>
      </c>
      <c r="AK730" s="17">
        <f t="shared" si="170"/>
        <v>0</v>
      </c>
      <c r="AL730" s="17">
        <f t="shared" si="170"/>
        <v>0</v>
      </c>
      <c r="AM730" s="17">
        <f t="shared" si="170"/>
        <v>0</v>
      </c>
      <c r="AN730" s="17">
        <f t="shared" si="170"/>
        <v>0</v>
      </c>
      <c r="AO730" s="17">
        <f t="shared" si="170"/>
        <v>0</v>
      </c>
      <c r="AP730" s="17">
        <f t="shared" si="170"/>
        <v>0</v>
      </c>
      <c r="AQ730" s="17">
        <f t="shared" si="170"/>
        <v>0</v>
      </c>
      <c r="AR730" s="17">
        <f t="shared" si="170"/>
        <v>0</v>
      </c>
      <c r="AT730">
        <v>1</v>
      </c>
      <c r="AU730">
        <v>0</v>
      </c>
      <c r="AV730">
        <v>1</v>
      </c>
      <c r="AW730">
        <v>1</v>
      </c>
      <c r="AX730">
        <v>0</v>
      </c>
      <c r="AY730">
        <v>1</v>
      </c>
      <c r="AZ730">
        <v>0</v>
      </c>
      <c r="BA730">
        <v>0</v>
      </c>
      <c r="BB730">
        <v>1</v>
      </c>
      <c r="BC730">
        <v>1</v>
      </c>
    </row>
    <row r="731" spans="3:55" x14ac:dyDescent="0.25">
      <c r="C731" s="17"/>
      <c r="D731" s="30">
        <f t="shared" si="173"/>
        <v>1761.3335668131683</v>
      </c>
      <c r="E731" s="17">
        <f t="shared" si="174"/>
        <v>-917.02450190521745</v>
      </c>
      <c r="F731" s="30">
        <f t="shared" si="175"/>
        <v>844.30906490795087</v>
      </c>
      <c r="G731">
        <f t="shared" si="176"/>
        <v>5</v>
      </c>
      <c r="H731" s="31">
        <f t="shared" si="177"/>
        <v>9.7656225800141683E-4</v>
      </c>
      <c r="I731" s="30">
        <f t="shared" si="178"/>
        <v>0</v>
      </c>
      <c r="J731" s="2"/>
      <c r="K731" s="20">
        <v>100</v>
      </c>
      <c r="L731" s="7">
        <f t="shared" si="172"/>
        <v>113.7778787354118</v>
      </c>
      <c r="M731" s="7">
        <f t="shared" si="172"/>
        <v>98.094719243534911</v>
      </c>
      <c r="N731" s="7">
        <f t="shared" si="172"/>
        <v>111.61009070675182</v>
      </c>
      <c r="O731" s="7">
        <f t="shared" si="172"/>
        <v>126.98759366081121</v>
      </c>
      <c r="P731" s="7">
        <f t="shared" si="172"/>
        <v>109.48360512624286</v>
      </c>
      <c r="Q731" s="7">
        <f t="shared" si="171"/>
        <v>124.56812347569371</v>
      </c>
      <c r="R731" s="7">
        <f t="shared" si="171"/>
        <v>107.39763506628833</v>
      </c>
      <c r="S731" s="7">
        <f t="shared" si="171"/>
        <v>122.19475099042164</v>
      </c>
      <c r="T731" s="7">
        <f t="shared" si="171"/>
        <v>105.35140859247174</v>
      </c>
      <c r="U731" s="7">
        <f t="shared" si="171"/>
        <v>90.829754980947826</v>
      </c>
      <c r="W731" s="20">
        <v>100</v>
      </c>
      <c r="X731" s="7">
        <f t="shared" si="169"/>
        <v>87.890547012700083</v>
      </c>
      <c r="Y731" s="7">
        <f t="shared" si="169"/>
        <v>103.87831843691006</v>
      </c>
      <c r="Z731" s="7">
        <f t="shared" si="169"/>
        <v>91.768865449610146</v>
      </c>
      <c r="AA731" s="7">
        <f t="shared" si="169"/>
        <v>79.659412462310229</v>
      </c>
      <c r="AB731" s="7">
        <f t="shared" si="169"/>
        <v>95.64718388652021</v>
      </c>
      <c r="AC731" s="7">
        <f t="shared" si="169"/>
        <v>83.537730899220293</v>
      </c>
      <c r="AD731" s="7">
        <f t="shared" si="169"/>
        <v>99.525502323430274</v>
      </c>
      <c r="AE731" s="7">
        <f t="shared" si="169"/>
        <v>87.416049336130357</v>
      </c>
      <c r="AF731" s="7">
        <f t="shared" si="169"/>
        <v>103.40382076034034</v>
      </c>
      <c r="AG731" s="7">
        <f t="shared" si="179"/>
        <v>119.39159218455032</v>
      </c>
      <c r="AI731" s="17">
        <f t="shared" si="180"/>
        <v>0</v>
      </c>
      <c r="AJ731" s="17">
        <f t="shared" si="170"/>
        <v>0</v>
      </c>
      <c r="AK731" s="17">
        <f t="shared" si="170"/>
        <v>0</v>
      </c>
      <c r="AL731" s="17">
        <f t="shared" si="170"/>
        <v>0</v>
      </c>
      <c r="AM731" s="17">
        <f t="shared" si="170"/>
        <v>0</v>
      </c>
      <c r="AN731" s="17">
        <f t="shared" si="170"/>
        <v>0</v>
      </c>
      <c r="AO731" s="17">
        <f t="shared" si="170"/>
        <v>0</v>
      </c>
      <c r="AP731" s="17">
        <f t="shared" si="170"/>
        <v>0</v>
      </c>
      <c r="AQ731" s="17">
        <f t="shared" si="170"/>
        <v>0</v>
      </c>
      <c r="AR731" s="17">
        <f t="shared" si="170"/>
        <v>0</v>
      </c>
      <c r="AT731">
        <v>1</v>
      </c>
      <c r="AU731">
        <v>0</v>
      </c>
      <c r="AV731">
        <v>1</v>
      </c>
      <c r="AW731">
        <v>1</v>
      </c>
      <c r="AX731">
        <v>0</v>
      </c>
      <c r="AY731">
        <v>1</v>
      </c>
      <c r="AZ731">
        <v>0</v>
      </c>
      <c r="BA731">
        <v>1</v>
      </c>
      <c r="BB731">
        <v>0</v>
      </c>
      <c r="BC731">
        <v>0</v>
      </c>
    </row>
    <row r="732" spans="3:55" x14ac:dyDescent="0.25">
      <c r="C732" s="17"/>
      <c r="D732" s="30">
        <f t="shared" si="173"/>
        <v>-1043.5145177395257</v>
      </c>
      <c r="E732" s="17">
        <f t="shared" si="174"/>
        <v>1986.6597914390709</v>
      </c>
      <c r="F732" s="30">
        <f t="shared" si="175"/>
        <v>943.14527369954521</v>
      </c>
      <c r="G732">
        <f t="shared" si="176"/>
        <v>6</v>
      </c>
      <c r="H732" s="31">
        <f t="shared" si="177"/>
        <v>9.7699716664180632E-4</v>
      </c>
      <c r="I732" s="30">
        <f t="shared" si="178"/>
        <v>0</v>
      </c>
      <c r="J732" s="2"/>
      <c r="K732" s="20">
        <v>100</v>
      </c>
      <c r="L732" s="7">
        <f t="shared" si="172"/>
        <v>113.7778787354118</v>
      </c>
      <c r="M732" s="7">
        <f t="shared" si="172"/>
        <v>98.094719243534911</v>
      </c>
      <c r="N732" s="7">
        <f t="shared" si="172"/>
        <v>111.61009070675182</v>
      </c>
      <c r="O732" s="7">
        <f t="shared" si="172"/>
        <v>126.98759366081121</v>
      </c>
      <c r="P732" s="7">
        <f t="shared" si="172"/>
        <v>109.48360512624286</v>
      </c>
      <c r="Q732" s="7">
        <f t="shared" si="171"/>
        <v>124.56812347569371</v>
      </c>
      <c r="R732" s="7">
        <f t="shared" si="171"/>
        <v>107.39763506628833</v>
      </c>
      <c r="S732" s="7">
        <f t="shared" si="171"/>
        <v>122.19475099042164</v>
      </c>
      <c r="T732" s="7">
        <f t="shared" si="171"/>
        <v>105.35140859247174</v>
      </c>
      <c r="U732" s="7">
        <f t="shared" si="171"/>
        <v>119.86659791439071</v>
      </c>
      <c r="W732" s="20">
        <v>100</v>
      </c>
      <c r="X732" s="7">
        <f t="shared" si="169"/>
        <v>87.890547012700083</v>
      </c>
      <c r="Y732" s="7">
        <f t="shared" si="169"/>
        <v>103.87831843691006</v>
      </c>
      <c r="Z732" s="7">
        <f t="shared" si="169"/>
        <v>91.768865449610146</v>
      </c>
      <c r="AA732" s="7">
        <f t="shared" si="169"/>
        <v>79.659412462310229</v>
      </c>
      <c r="AB732" s="7">
        <f t="shared" si="169"/>
        <v>95.64718388652021</v>
      </c>
      <c r="AC732" s="7">
        <f t="shared" si="169"/>
        <v>83.537730899220293</v>
      </c>
      <c r="AD732" s="7">
        <f t="shared" si="169"/>
        <v>99.525502323430274</v>
      </c>
      <c r="AE732" s="7">
        <f t="shared" si="169"/>
        <v>87.416049336130357</v>
      </c>
      <c r="AF732" s="7">
        <f t="shared" si="169"/>
        <v>103.40382076034034</v>
      </c>
      <c r="AG732" s="7">
        <f t="shared" si="179"/>
        <v>91.29436777304042</v>
      </c>
      <c r="AI732" s="17">
        <f t="shared" si="180"/>
        <v>0</v>
      </c>
      <c r="AJ732" s="17">
        <f t="shared" si="170"/>
        <v>0</v>
      </c>
      <c r="AK732" s="17">
        <f t="shared" si="170"/>
        <v>0</v>
      </c>
      <c r="AL732" s="17">
        <f t="shared" si="170"/>
        <v>0</v>
      </c>
      <c r="AM732" s="17">
        <f t="shared" si="170"/>
        <v>0</v>
      </c>
      <c r="AN732" s="17">
        <f t="shared" si="170"/>
        <v>0</v>
      </c>
      <c r="AO732" s="17">
        <f t="shared" si="170"/>
        <v>0</v>
      </c>
      <c r="AP732" s="17">
        <f t="shared" si="170"/>
        <v>0</v>
      </c>
      <c r="AQ732" s="17">
        <f t="shared" si="170"/>
        <v>0</v>
      </c>
      <c r="AR732" s="17">
        <f t="shared" si="170"/>
        <v>0</v>
      </c>
      <c r="AT732">
        <v>1</v>
      </c>
      <c r="AU732">
        <v>0</v>
      </c>
      <c r="AV732">
        <v>1</v>
      </c>
      <c r="AW732">
        <v>1</v>
      </c>
      <c r="AX732">
        <v>0</v>
      </c>
      <c r="AY732">
        <v>1</v>
      </c>
      <c r="AZ732">
        <v>0</v>
      </c>
      <c r="BA732">
        <v>1</v>
      </c>
      <c r="BB732">
        <v>0</v>
      </c>
      <c r="BC732">
        <v>1</v>
      </c>
    </row>
    <row r="733" spans="3:55" x14ac:dyDescent="0.25">
      <c r="C733" s="17"/>
      <c r="D733" s="30">
        <f t="shared" si="173"/>
        <v>-1043.5145177395257</v>
      </c>
      <c r="E733" s="17">
        <f t="shared" si="174"/>
        <v>1986.6597914390709</v>
      </c>
      <c r="F733" s="30">
        <f t="shared" si="175"/>
        <v>943.14527369954521</v>
      </c>
      <c r="G733">
        <f t="shared" si="176"/>
        <v>6</v>
      </c>
      <c r="H733" s="31">
        <f t="shared" si="177"/>
        <v>9.7699716664180632E-4</v>
      </c>
      <c r="I733" s="30">
        <f t="shared" si="178"/>
        <v>0</v>
      </c>
      <c r="J733" s="2"/>
      <c r="K733" s="20">
        <v>100</v>
      </c>
      <c r="L733" s="7">
        <f t="shared" si="172"/>
        <v>113.7778787354118</v>
      </c>
      <c r="M733" s="7">
        <f t="shared" si="172"/>
        <v>98.094719243534911</v>
      </c>
      <c r="N733" s="7">
        <f t="shared" si="172"/>
        <v>111.61009070675182</v>
      </c>
      <c r="O733" s="7">
        <f t="shared" si="172"/>
        <v>126.98759366081121</v>
      </c>
      <c r="P733" s="7">
        <f t="shared" si="172"/>
        <v>109.48360512624286</v>
      </c>
      <c r="Q733" s="7">
        <f t="shared" si="171"/>
        <v>124.56812347569371</v>
      </c>
      <c r="R733" s="7">
        <f t="shared" si="171"/>
        <v>107.39763506628833</v>
      </c>
      <c r="S733" s="7">
        <f t="shared" si="171"/>
        <v>122.19475099042164</v>
      </c>
      <c r="T733" s="7">
        <f t="shared" si="171"/>
        <v>139.03059560292036</v>
      </c>
      <c r="U733" s="7">
        <f t="shared" si="171"/>
        <v>119.86659791439071</v>
      </c>
      <c r="W733" s="20">
        <v>100</v>
      </c>
      <c r="X733" s="7">
        <f t="shared" si="169"/>
        <v>87.890547012700083</v>
      </c>
      <c r="Y733" s="7">
        <f t="shared" si="169"/>
        <v>103.87831843691006</v>
      </c>
      <c r="Z733" s="7">
        <f t="shared" si="169"/>
        <v>91.768865449610146</v>
      </c>
      <c r="AA733" s="7">
        <f t="shared" si="169"/>
        <v>79.659412462310229</v>
      </c>
      <c r="AB733" s="7">
        <f t="shared" si="169"/>
        <v>95.64718388652021</v>
      </c>
      <c r="AC733" s="7">
        <f t="shared" si="169"/>
        <v>83.537730899220293</v>
      </c>
      <c r="AD733" s="7">
        <f t="shared" si="169"/>
        <v>99.525502323430274</v>
      </c>
      <c r="AE733" s="7">
        <f t="shared" si="169"/>
        <v>87.416049336130357</v>
      </c>
      <c r="AF733" s="7">
        <f t="shared" si="169"/>
        <v>75.306596348830439</v>
      </c>
      <c r="AG733" s="7">
        <f t="shared" si="179"/>
        <v>91.29436777304042</v>
      </c>
      <c r="AI733" s="17">
        <f t="shared" si="180"/>
        <v>0</v>
      </c>
      <c r="AJ733" s="17">
        <f t="shared" si="170"/>
        <v>0</v>
      </c>
      <c r="AK733" s="17">
        <f t="shared" si="170"/>
        <v>0</v>
      </c>
      <c r="AL733" s="17">
        <f t="shared" si="170"/>
        <v>0</v>
      </c>
      <c r="AM733" s="17">
        <f t="shared" si="170"/>
        <v>0</v>
      </c>
      <c r="AN733" s="17">
        <f t="shared" si="170"/>
        <v>0</v>
      </c>
      <c r="AO733" s="17">
        <f t="shared" si="170"/>
        <v>0</v>
      </c>
      <c r="AP733" s="17">
        <f t="shared" si="170"/>
        <v>0</v>
      </c>
      <c r="AQ733" s="17">
        <f t="shared" si="170"/>
        <v>0</v>
      </c>
      <c r="AR733" s="17">
        <f t="shared" si="170"/>
        <v>0</v>
      </c>
      <c r="AT733">
        <v>1</v>
      </c>
      <c r="AU733">
        <v>0</v>
      </c>
      <c r="AV733">
        <v>1</v>
      </c>
      <c r="AW733">
        <v>1</v>
      </c>
      <c r="AX733">
        <v>0</v>
      </c>
      <c r="AY733">
        <v>1</v>
      </c>
      <c r="AZ733">
        <v>0</v>
      </c>
      <c r="BA733">
        <v>1</v>
      </c>
      <c r="BB733">
        <v>1</v>
      </c>
      <c r="BC733">
        <v>0</v>
      </c>
    </row>
    <row r="734" spans="3:55" x14ac:dyDescent="0.25">
      <c r="C734" s="17"/>
      <c r="D734" s="30">
        <f t="shared" si="173"/>
        <v>-5821.6989792951717</v>
      </c>
      <c r="E734" s="17">
        <f t="shared" si="174"/>
        <v>5818.6062470211509</v>
      </c>
      <c r="F734" s="30">
        <f t="shared" si="175"/>
        <v>-3.0927322740208183</v>
      </c>
      <c r="G734">
        <f t="shared" si="176"/>
        <v>7</v>
      </c>
      <c r="H734" s="31">
        <f t="shared" si="177"/>
        <v>9.7743226896726152E-4</v>
      </c>
      <c r="I734" s="30">
        <f t="shared" si="178"/>
        <v>0</v>
      </c>
      <c r="J734" s="2"/>
      <c r="K734" s="20">
        <v>100</v>
      </c>
      <c r="L734" s="7">
        <f t="shared" si="172"/>
        <v>113.7778787354118</v>
      </c>
      <c r="M734" s="7">
        <f t="shared" si="172"/>
        <v>98.094719243534911</v>
      </c>
      <c r="N734" s="7">
        <f t="shared" si="172"/>
        <v>111.61009070675182</v>
      </c>
      <c r="O734" s="7">
        <f t="shared" si="172"/>
        <v>126.98759366081121</v>
      </c>
      <c r="P734" s="7">
        <f t="shared" si="172"/>
        <v>109.48360512624286</v>
      </c>
      <c r="Q734" s="7">
        <f t="shared" si="171"/>
        <v>124.56812347569371</v>
      </c>
      <c r="R734" s="7">
        <f t="shared" si="171"/>
        <v>107.39763506628833</v>
      </c>
      <c r="S734" s="7">
        <f t="shared" si="171"/>
        <v>122.19475099042164</v>
      </c>
      <c r="T734" s="7">
        <f t="shared" si="171"/>
        <v>139.03059560292036</v>
      </c>
      <c r="U734" s="7">
        <f t="shared" si="171"/>
        <v>158.18606247021151</v>
      </c>
      <c r="W734" s="20">
        <v>100</v>
      </c>
      <c r="X734" s="7">
        <f t="shared" si="169"/>
        <v>87.890547012700083</v>
      </c>
      <c r="Y734" s="7">
        <f t="shared" si="169"/>
        <v>103.87831843691006</v>
      </c>
      <c r="Z734" s="7">
        <f t="shared" si="169"/>
        <v>91.768865449610146</v>
      </c>
      <c r="AA734" s="7">
        <f t="shared" si="169"/>
        <v>79.659412462310229</v>
      </c>
      <c r="AB734" s="7">
        <f t="shared" si="169"/>
        <v>95.64718388652021</v>
      </c>
      <c r="AC734" s="7">
        <f t="shared" si="169"/>
        <v>83.537730899220293</v>
      </c>
      <c r="AD734" s="7">
        <f t="shared" si="169"/>
        <v>99.525502323430274</v>
      </c>
      <c r="AE734" s="7">
        <f t="shared" si="169"/>
        <v>87.416049336130357</v>
      </c>
      <c r="AF734" s="7">
        <f t="shared" si="169"/>
        <v>75.306596348830439</v>
      </c>
      <c r="AG734" s="7">
        <f t="shared" si="179"/>
        <v>63.197143361530522</v>
      </c>
      <c r="AI734" s="17">
        <f t="shared" si="180"/>
        <v>0</v>
      </c>
      <c r="AJ734" s="17">
        <f t="shared" si="170"/>
        <v>0</v>
      </c>
      <c r="AK734" s="17">
        <f t="shared" si="170"/>
        <v>0</v>
      </c>
      <c r="AL734" s="17">
        <f t="shared" si="170"/>
        <v>0</v>
      </c>
      <c r="AM734" s="17">
        <f t="shared" si="170"/>
        <v>0</v>
      </c>
      <c r="AN734" s="17">
        <f t="shared" si="170"/>
        <v>0</v>
      </c>
      <c r="AO734" s="17">
        <f t="shared" si="170"/>
        <v>0</v>
      </c>
      <c r="AP734" s="17">
        <f t="shared" si="170"/>
        <v>0</v>
      </c>
      <c r="AQ734" s="17">
        <f t="shared" si="170"/>
        <v>0</v>
      </c>
      <c r="AR734" s="17">
        <f t="shared" si="170"/>
        <v>0</v>
      </c>
      <c r="AT734">
        <v>1</v>
      </c>
      <c r="AU734">
        <v>0</v>
      </c>
      <c r="AV734">
        <v>1</v>
      </c>
      <c r="AW734">
        <v>1</v>
      </c>
      <c r="AX734">
        <v>0</v>
      </c>
      <c r="AY734">
        <v>1</v>
      </c>
      <c r="AZ734">
        <v>0</v>
      </c>
      <c r="BA734">
        <v>1</v>
      </c>
      <c r="BB734">
        <v>1</v>
      </c>
      <c r="BC734">
        <v>1</v>
      </c>
    </row>
    <row r="735" spans="3:55" x14ac:dyDescent="0.25">
      <c r="C735" s="17"/>
      <c r="D735" s="30">
        <f t="shared" si="173"/>
        <v>1761.3335668131683</v>
      </c>
      <c r="E735" s="17">
        <f t="shared" si="174"/>
        <v>-917.02450190521745</v>
      </c>
      <c r="F735" s="30">
        <f t="shared" si="175"/>
        <v>844.30906490795087</v>
      </c>
      <c r="G735">
        <f t="shared" si="176"/>
        <v>5</v>
      </c>
      <c r="H735" s="31">
        <f t="shared" si="177"/>
        <v>9.7656225800141683E-4</v>
      </c>
      <c r="I735" s="30">
        <f t="shared" si="178"/>
        <v>0</v>
      </c>
      <c r="J735" s="2"/>
      <c r="K735" s="20">
        <v>100</v>
      </c>
      <c r="L735" s="7">
        <f t="shared" si="172"/>
        <v>113.7778787354118</v>
      </c>
      <c r="M735" s="7">
        <f t="shared" si="172"/>
        <v>98.094719243534911</v>
      </c>
      <c r="N735" s="7">
        <f t="shared" si="172"/>
        <v>111.61009070675182</v>
      </c>
      <c r="O735" s="7">
        <f t="shared" si="172"/>
        <v>126.98759366081121</v>
      </c>
      <c r="P735" s="7">
        <f t="shared" si="172"/>
        <v>109.48360512624286</v>
      </c>
      <c r="Q735" s="7">
        <f t="shared" si="171"/>
        <v>124.56812347569371</v>
      </c>
      <c r="R735" s="7">
        <f t="shared" si="171"/>
        <v>141.73096847115283</v>
      </c>
      <c r="S735" s="7">
        <f t="shared" si="171"/>
        <v>122.19475099042165</v>
      </c>
      <c r="T735" s="7">
        <f t="shared" si="171"/>
        <v>105.35140859247174</v>
      </c>
      <c r="U735" s="7">
        <f t="shared" si="171"/>
        <v>90.829754980947826</v>
      </c>
      <c r="W735" s="20">
        <v>100</v>
      </c>
      <c r="X735" s="7">
        <f t="shared" si="169"/>
        <v>87.890547012700083</v>
      </c>
      <c r="Y735" s="7">
        <f t="shared" si="169"/>
        <v>103.87831843691006</v>
      </c>
      <c r="Z735" s="7">
        <f t="shared" si="169"/>
        <v>91.768865449610146</v>
      </c>
      <c r="AA735" s="7">
        <f t="shared" si="169"/>
        <v>79.659412462310229</v>
      </c>
      <c r="AB735" s="7">
        <f t="shared" si="169"/>
        <v>95.64718388652021</v>
      </c>
      <c r="AC735" s="7">
        <f t="shared" si="169"/>
        <v>83.537730899220293</v>
      </c>
      <c r="AD735" s="7">
        <f t="shared" si="169"/>
        <v>71.428277911920375</v>
      </c>
      <c r="AE735" s="7">
        <f t="shared" si="169"/>
        <v>87.416049336130357</v>
      </c>
      <c r="AF735" s="7">
        <f t="shared" si="169"/>
        <v>103.40382076034034</v>
      </c>
      <c r="AG735" s="7">
        <f t="shared" si="179"/>
        <v>119.39159218455032</v>
      </c>
      <c r="AI735" s="17">
        <f t="shared" si="180"/>
        <v>0</v>
      </c>
      <c r="AJ735" s="17">
        <f t="shared" si="170"/>
        <v>0</v>
      </c>
      <c r="AK735" s="17">
        <f t="shared" si="170"/>
        <v>0</v>
      </c>
      <c r="AL735" s="17">
        <f t="shared" si="170"/>
        <v>0</v>
      </c>
      <c r="AM735" s="17">
        <f t="shared" si="170"/>
        <v>0</v>
      </c>
      <c r="AN735" s="17">
        <f t="shared" si="170"/>
        <v>0</v>
      </c>
      <c r="AO735" s="17">
        <f t="shared" si="170"/>
        <v>0</v>
      </c>
      <c r="AP735" s="17">
        <f t="shared" si="170"/>
        <v>0</v>
      </c>
      <c r="AQ735" s="17">
        <f t="shared" si="170"/>
        <v>0</v>
      </c>
      <c r="AR735" s="17">
        <f t="shared" si="170"/>
        <v>0</v>
      </c>
      <c r="AT735">
        <v>1</v>
      </c>
      <c r="AU735">
        <v>0</v>
      </c>
      <c r="AV735">
        <v>1</v>
      </c>
      <c r="AW735">
        <v>1</v>
      </c>
      <c r="AX735">
        <v>0</v>
      </c>
      <c r="AY735">
        <v>1</v>
      </c>
      <c r="AZ735">
        <v>1</v>
      </c>
      <c r="BA735">
        <v>0</v>
      </c>
      <c r="BB735">
        <v>0</v>
      </c>
      <c r="BC735">
        <v>0</v>
      </c>
    </row>
    <row r="736" spans="3:55" x14ac:dyDescent="0.25">
      <c r="C736" s="17"/>
      <c r="D736" s="30">
        <f t="shared" si="173"/>
        <v>-1043.5145177395257</v>
      </c>
      <c r="E736" s="17">
        <f t="shared" si="174"/>
        <v>1986.6597914390709</v>
      </c>
      <c r="F736" s="30">
        <f t="shared" si="175"/>
        <v>943.14527369954521</v>
      </c>
      <c r="G736">
        <f t="shared" si="176"/>
        <v>6</v>
      </c>
      <c r="H736" s="31">
        <f t="shared" si="177"/>
        <v>9.7699716664180632E-4</v>
      </c>
      <c r="I736" s="30">
        <f t="shared" si="178"/>
        <v>0</v>
      </c>
      <c r="J736" s="2"/>
      <c r="K736" s="20">
        <v>100</v>
      </c>
      <c r="L736" s="7">
        <f t="shared" si="172"/>
        <v>113.7778787354118</v>
      </c>
      <c r="M736" s="7">
        <f t="shared" si="172"/>
        <v>98.094719243534911</v>
      </c>
      <c r="N736" s="7">
        <f t="shared" si="172"/>
        <v>111.61009070675182</v>
      </c>
      <c r="O736" s="7">
        <f t="shared" si="172"/>
        <v>126.98759366081121</v>
      </c>
      <c r="P736" s="7">
        <f t="shared" si="172"/>
        <v>109.48360512624286</v>
      </c>
      <c r="Q736" s="7">
        <f t="shared" si="171"/>
        <v>124.56812347569371</v>
      </c>
      <c r="R736" s="7">
        <f t="shared" si="171"/>
        <v>141.73096847115283</v>
      </c>
      <c r="S736" s="7">
        <f t="shared" si="171"/>
        <v>122.19475099042165</v>
      </c>
      <c r="T736" s="7">
        <f t="shared" si="171"/>
        <v>105.35140859247174</v>
      </c>
      <c r="U736" s="7">
        <f t="shared" si="171"/>
        <v>119.86659791439071</v>
      </c>
      <c r="W736" s="20">
        <v>100</v>
      </c>
      <c r="X736" s="7">
        <f t="shared" si="169"/>
        <v>87.890547012700083</v>
      </c>
      <c r="Y736" s="7">
        <f t="shared" si="169"/>
        <v>103.87831843691006</v>
      </c>
      <c r="Z736" s="7">
        <f t="shared" si="169"/>
        <v>91.768865449610146</v>
      </c>
      <c r="AA736" s="7">
        <f t="shared" si="169"/>
        <v>79.659412462310229</v>
      </c>
      <c r="AB736" s="7">
        <f t="shared" si="169"/>
        <v>95.64718388652021</v>
      </c>
      <c r="AC736" s="7">
        <f t="shared" si="169"/>
        <v>83.537730899220293</v>
      </c>
      <c r="AD736" s="7">
        <f t="shared" si="169"/>
        <v>71.428277911920375</v>
      </c>
      <c r="AE736" s="7">
        <f t="shared" si="169"/>
        <v>87.416049336130357</v>
      </c>
      <c r="AF736" s="7">
        <f t="shared" si="169"/>
        <v>103.40382076034034</v>
      </c>
      <c r="AG736" s="7">
        <f t="shared" si="179"/>
        <v>91.29436777304042</v>
      </c>
      <c r="AI736" s="17">
        <f t="shared" si="180"/>
        <v>0</v>
      </c>
      <c r="AJ736" s="17">
        <f t="shared" si="170"/>
        <v>0</v>
      </c>
      <c r="AK736" s="17">
        <f t="shared" si="170"/>
        <v>0</v>
      </c>
      <c r="AL736" s="17">
        <f t="shared" si="170"/>
        <v>0</v>
      </c>
      <c r="AM736" s="17">
        <f t="shared" si="170"/>
        <v>0</v>
      </c>
      <c r="AN736" s="17">
        <f t="shared" si="170"/>
        <v>0</v>
      </c>
      <c r="AO736" s="17">
        <f t="shared" si="170"/>
        <v>0</v>
      </c>
      <c r="AP736" s="17">
        <f t="shared" si="170"/>
        <v>0</v>
      </c>
      <c r="AQ736" s="17">
        <f t="shared" si="170"/>
        <v>0</v>
      </c>
      <c r="AR736" s="17">
        <f t="shared" si="170"/>
        <v>0</v>
      </c>
      <c r="AT736">
        <v>1</v>
      </c>
      <c r="AU736">
        <v>0</v>
      </c>
      <c r="AV736">
        <v>1</v>
      </c>
      <c r="AW736">
        <v>1</v>
      </c>
      <c r="AX736">
        <v>0</v>
      </c>
      <c r="AY736">
        <v>1</v>
      </c>
      <c r="AZ736">
        <v>1</v>
      </c>
      <c r="BA736">
        <v>0</v>
      </c>
      <c r="BB736">
        <v>0</v>
      </c>
      <c r="BC736">
        <v>1</v>
      </c>
    </row>
    <row r="737" spans="3:55" x14ac:dyDescent="0.25">
      <c r="C737" s="17"/>
      <c r="D737" s="30">
        <f t="shared" si="173"/>
        <v>-1043.5145177395257</v>
      </c>
      <c r="E737" s="17">
        <f t="shared" si="174"/>
        <v>1986.6597914390709</v>
      </c>
      <c r="F737" s="30">
        <f t="shared" si="175"/>
        <v>943.14527369954521</v>
      </c>
      <c r="G737">
        <f t="shared" si="176"/>
        <v>6</v>
      </c>
      <c r="H737" s="31">
        <f t="shared" si="177"/>
        <v>9.7699716664180632E-4</v>
      </c>
      <c r="I737" s="30">
        <f t="shared" si="178"/>
        <v>0</v>
      </c>
      <c r="J737" s="2"/>
      <c r="K737" s="20">
        <v>100</v>
      </c>
      <c r="L737" s="7">
        <f t="shared" si="172"/>
        <v>113.7778787354118</v>
      </c>
      <c r="M737" s="7">
        <f t="shared" si="172"/>
        <v>98.094719243534911</v>
      </c>
      <c r="N737" s="7">
        <f t="shared" si="172"/>
        <v>111.61009070675182</v>
      </c>
      <c r="O737" s="7">
        <f t="shared" si="172"/>
        <v>126.98759366081121</v>
      </c>
      <c r="P737" s="7">
        <f t="shared" si="172"/>
        <v>109.48360512624286</v>
      </c>
      <c r="Q737" s="7">
        <f t="shared" si="171"/>
        <v>124.56812347569371</v>
      </c>
      <c r="R737" s="7">
        <f t="shared" si="171"/>
        <v>141.73096847115283</v>
      </c>
      <c r="S737" s="7">
        <f t="shared" si="171"/>
        <v>122.19475099042165</v>
      </c>
      <c r="T737" s="7">
        <f t="shared" si="171"/>
        <v>139.03059560292036</v>
      </c>
      <c r="U737" s="7">
        <f t="shared" si="171"/>
        <v>119.86659791439071</v>
      </c>
      <c r="W737" s="20">
        <v>100</v>
      </c>
      <c r="X737" s="7">
        <f t="shared" si="169"/>
        <v>87.890547012700083</v>
      </c>
      <c r="Y737" s="7">
        <f t="shared" si="169"/>
        <v>103.87831843691006</v>
      </c>
      <c r="Z737" s="7">
        <f t="shared" si="169"/>
        <v>91.768865449610146</v>
      </c>
      <c r="AA737" s="7">
        <f t="shared" si="169"/>
        <v>79.659412462310229</v>
      </c>
      <c r="AB737" s="7">
        <f t="shared" si="169"/>
        <v>95.64718388652021</v>
      </c>
      <c r="AC737" s="7">
        <f t="shared" si="169"/>
        <v>83.537730899220293</v>
      </c>
      <c r="AD737" s="7">
        <f t="shared" si="169"/>
        <v>71.428277911920375</v>
      </c>
      <c r="AE737" s="7">
        <f t="shared" si="169"/>
        <v>87.416049336130357</v>
      </c>
      <c r="AF737" s="7">
        <f t="shared" si="169"/>
        <v>75.306596348830439</v>
      </c>
      <c r="AG737" s="7">
        <f t="shared" si="179"/>
        <v>91.29436777304042</v>
      </c>
      <c r="AI737" s="17">
        <f t="shared" si="180"/>
        <v>0</v>
      </c>
      <c r="AJ737" s="17">
        <f t="shared" si="170"/>
        <v>0</v>
      </c>
      <c r="AK737" s="17">
        <f t="shared" si="170"/>
        <v>0</v>
      </c>
      <c r="AL737" s="17">
        <f t="shared" si="170"/>
        <v>0</v>
      </c>
      <c r="AM737" s="17">
        <f t="shared" si="170"/>
        <v>0</v>
      </c>
      <c r="AN737" s="17">
        <f t="shared" si="170"/>
        <v>0</v>
      </c>
      <c r="AO737" s="17">
        <f t="shared" si="170"/>
        <v>0</v>
      </c>
      <c r="AP737" s="17">
        <f t="shared" si="170"/>
        <v>0</v>
      </c>
      <c r="AQ737" s="17">
        <f t="shared" si="170"/>
        <v>0</v>
      </c>
      <c r="AR737" s="17">
        <f t="shared" si="170"/>
        <v>0</v>
      </c>
      <c r="AT737">
        <v>1</v>
      </c>
      <c r="AU737">
        <v>0</v>
      </c>
      <c r="AV737">
        <v>1</v>
      </c>
      <c r="AW737">
        <v>1</v>
      </c>
      <c r="AX737">
        <v>0</v>
      </c>
      <c r="AY737">
        <v>1</v>
      </c>
      <c r="AZ737">
        <v>1</v>
      </c>
      <c r="BA737">
        <v>0</v>
      </c>
      <c r="BB737">
        <v>1</v>
      </c>
      <c r="BC737">
        <v>0</v>
      </c>
    </row>
    <row r="738" spans="3:55" x14ac:dyDescent="0.25">
      <c r="C738" s="17"/>
      <c r="D738" s="30">
        <f t="shared" si="173"/>
        <v>-5821.6989792951717</v>
      </c>
      <c r="E738" s="17">
        <f t="shared" si="174"/>
        <v>5818.6062470211509</v>
      </c>
      <c r="F738" s="30">
        <f t="shared" si="175"/>
        <v>-3.0927322740208183</v>
      </c>
      <c r="G738">
        <f t="shared" si="176"/>
        <v>7</v>
      </c>
      <c r="H738" s="31">
        <f t="shared" si="177"/>
        <v>9.7743226896726152E-4</v>
      </c>
      <c r="I738" s="30">
        <f t="shared" si="178"/>
        <v>0</v>
      </c>
      <c r="J738" s="2"/>
      <c r="K738" s="20">
        <v>100</v>
      </c>
      <c r="L738" s="7">
        <f t="shared" si="172"/>
        <v>113.7778787354118</v>
      </c>
      <c r="M738" s="7">
        <f t="shared" si="172"/>
        <v>98.094719243534911</v>
      </c>
      <c r="N738" s="7">
        <f t="shared" si="172"/>
        <v>111.61009070675182</v>
      </c>
      <c r="O738" s="7">
        <f t="shared" si="172"/>
        <v>126.98759366081121</v>
      </c>
      <c r="P738" s="7">
        <f t="shared" si="172"/>
        <v>109.48360512624286</v>
      </c>
      <c r="Q738" s="7">
        <f t="shared" si="171"/>
        <v>124.56812347569371</v>
      </c>
      <c r="R738" s="7">
        <f t="shared" si="171"/>
        <v>141.73096847115283</v>
      </c>
      <c r="S738" s="7">
        <f t="shared" si="171"/>
        <v>122.19475099042165</v>
      </c>
      <c r="T738" s="7">
        <f t="shared" si="171"/>
        <v>139.03059560292036</v>
      </c>
      <c r="U738" s="7">
        <f t="shared" si="171"/>
        <v>158.18606247021151</v>
      </c>
      <c r="W738" s="20">
        <v>100</v>
      </c>
      <c r="X738" s="7">
        <f t="shared" si="169"/>
        <v>87.890547012700083</v>
      </c>
      <c r="Y738" s="7">
        <f t="shared" si="169"/>
        <v>103.87831843691006</v>
      </c>
      <c r="Z738" s="7">
        <f t="shared" si="169"/>
        <v>91.768865449610146</v>
      </c>
      <c r="AA738" s="7">
        <f t="shared" si="169"/>
        <v>79.659412462310229</v>
      </c>
      <c r="AB738" s="7">
        <f t="shared" si="169"/>
        <v>95.64718388652021</v>
      </c>
      <c r="AC738" s="7">
        <f t="shared" si="169"/>
        <v>83.537730899220293</v>
      </c>
      <c r="AD738" s="7">
        <f t="shared" si="169"/>
        <v>71.428277911920375</v>
      </c>
      <c r="AE738" s="7">
        <f t="shared" si="169"/>
        <v>87.416049336130357</v>
      </c>
      <c r="AF738" s="7">
        <f t="shared" si="169"/>
        <v>75.306596348830439</v>
      </c>
      <c r="AG738" s="7">
        <f t="shared" si="179"/>
        <v>63.197143361530522</v>
      </c>
      <c r="AI738" s="17">
        <f t="shared" si="180"/>
        <v>0</v>
      </c>
      <c r="AJ738" s="17">
        <f t="shared" si="170"/>
        <v>0</v>
      </c>
      <c r="AK738" s="17">
        <f t="shared" si="170"/>
        <v>0</v>
      </c>
      <c r="AL738" s="17">
        <f t="shared" si="170"/>
        <v>0</v>
      </c>
      <c r="AM738" s="17">
        <f t="shared" si="170"/>
        <v>0</v>
      </c>
      <c r="AN738" s="17">
        <f t="shared" si="170"/>
        <v>0</v>
      </c>
      <c r="AO738" s="17">
        <f t="shared" si="170"/>
        <v>0</v>
      </c>
      <c r="AP738" s="17">
        <f t="shared" si="170"/>
        <v>0</v>
      </c>
      <c r="AQ738" s="17">
        <f t="shared" si="170"/>
        <v>0</v>
      </c>
      <c r="AR738" s="17">
        <f t="shared" si="170"/>
        <v>0</v>
      </c>
      <c r="AT738">
        <v>1</v>
      </c>
      <c r="AU738">
        <v>0</v>
      </c>
      <c r="AV738">
        <v>1</v>
      </c>
      <c r="AW738">
        <v>1</v>
      </c>
      <c r="AX738">
        <v>0</v>
      </c>
      <c r="AY738">
        <v>1</v>
      </c>
      <c r="AZ738">
        <v>1</v>
      </c>
      <c r="BA738">
        <v>0</v>
      </c>
      <c r="BB738">
        <v>1</v>
      </c>
      <c r="BC738">
        <v>1</v>
      </c>
    </row>
    <row r="739" spans="3:55" x14ac:dyDescent="0.25">
      <c r="C739" s="17"/>
      <c r="D739" s="30">
        <f t="shared" si="173"/>
        <v>-2727.3853034976646</v>
      </c>
      <c r="E739" s="17">
        <f t="shared" si="174"/>
        <v>1986.6597914390709</v>
      </c>
      <c r="F739" s="30">
        <f t="shared" si="175"/>
        <v>-740.72551205859372</v>
      </c>
      <c r="G739">
        <f t="shared" si="176"/>
        <v>6</v>
      </c>
      <c r="H739" s="31">
        <f t="shared" si="177"/>
        <v>9.7699716664180632E-4</v>
      </c>
      <c r="I739" s="30">
        <f t="shared" si="178"/>
        <v>1</v>
      </c>
      <c r="J739" s="2"/>
      <c r="K739" s="20">
        <v>100</v>
      </c>
      <c r="L739" s="7">
        <f t="shared" si="172"/>
        <v>113.7778787354118</v>
      </c>
      <c r="M739" s="7">
        <f t="shared" si="172"/>
        <v>98.094719243534911</v>
      </c>
      <c r="N739" s="7">
        <f t="shared" si="172"/>
        <v>111.61009070675182</v>
      </c>
      <c r="O739" s="7">
        <f t="shared" si="172"/>
        <v>126.98759366081121</v>
      </c>
      <c r="P739" s="7">
        <f t="shared" si="172"/>
        <v>109.48360512624286</v>
      </c>
      <c r="Q739" s="7">
        <f t="shared" si="171"/>
        <v>124.56812347569371</v>
      </c>
      <c r="R739" s="7">
        <f t="shared" si="171"/>
        <v>141.73096847115283</v>
      </c>
      <c r="S739" s="7">
        <f t="shared" si="171"/>
        <v>161.25848943763302</v>
      </c>
      <c r="T739" s="7">
        <f t="shared" si="171"/>
        <v>139.03059560292036</v>
      </c>
      <c r="U739" s="7">
        <f t="shared" si="171"/>
        <v>119.86659791439071</v>
      </c>
      <c r="W739" s="20">
        <v>100</v>
      </c>
      <c r="X739" s="7">
        <f t="shared" ref="X739:AF767" si="181">IF(OR(-AT739*$L$2-(1-AT739)*$L$3+W739&lt;$N$3,-AT739*$L$2-(1-AT739)*$L$3+W739&gt;$N$2),100,-AT739*$L$2-(1-AT739)*$L$3+W739)</f>
        <v>87.890547012700083</v>
      </c>
      <c r="Y739" s="7">
        <f t="shared" si="181"/>
        <v>103.87831843691006</v>
      </c>
      <c r="Z739" s="7">
        <f t="shared" si="181"/>
        <v>91.768865449610146</v>
      </c>
      <c r="AA739" s="7">
        <f t="shared" si="181"/>
        <v>79.659412462310229</v>
      </c>
      <c r="AB739" s="7">
        <f t="shared" si="181"/>
        <v>95.64718388652021</v>
      </c>
      <c r="AC739" s="7">
        <f t="shared" si="181"/>
        <v>83.537730899220293</v>
      </c>
      <c r="AD739" s="7">
        <f t="shared" si="181"/>
        <v>71.428277911920375</v>
      </c>
      <c r="AE739" s="7">
        <f t="shared" si="181"/>
        <v>100</v>
      </c>
      <c r="AF739" s="7">
        <f t="shared" si="181"/>
        <v>115.98777142420998</v>
      </c>
      <c r="AG739" s="7">
        <f t="shared" si="179"/>
        <v>131.97554284841996</v>
      </c>
      <c r="AI739" s="17">
        <f t="shared" si="180"/>
        <v>0</v>
      </c>
      <c r="AJ739" s="17">
        <f t="shared" ref="AJ739:AR767" si="182">IF(Y739=100,(-AU739*$L$2-(1-AU739)*$L$3+X739)-100,0)*M739</f>
        <v>0</v>
      </c>
      <c r="AK739" s="17">
        <f t="shared" si="182"/>
        <v>0</v>
      </c>
      <c r="AL739" s="17">
        <f t="shared" si="182"/>
        <v>0</v>
      </c>
      <c r="AM739" s="17">
        <f t="shared" si="182"/>
        <v>0</v>
      </c>
      <c r="AN739" s="17">
        <f t="shared" si="182"/>
        <v>0</v>
      </c>
      <c r="AO739" s="17">
        <f t="shared" si="182"/>
        <v>0</v>
      </c>
      <c r="AP739" s="17">
        <f t="shared" si="182"/>
        <v>-6560.1848412035915</v>
      </c>
      <c r="AQ739" s="17">
        <f t="shared" si="182"/>
        <v>0</v>
      </c>
      <c r="AR739" s="17">
        <f t="shared" si="182"/>
        <v>0</v>
      </c>
      <c r="AT739">
        <v>1</v>
      </c>
      <c r="AU739">
        <v>0</v>
      </c>
      <c r="AV739">
        <v>1</v>
      </c>
      <c r="AW739">
        <v>1</v>
      </c>
      <c r="AX739">
        <v>0</v>
      </c>
      <c r="AY739">
        <v>1</v>
      </c>
      <c r="AZ739">
        <v>1</v>
      </c>
      <c r="BA739">
        <v>1</v>
      </c>
      <c r="BB739">
        <v>0</v>
      </c>
      <c r="BC739">
        <v>0</v>
      </c>
    </row>
    <row r="740" spans="3:55" x14ac:dyDescent="0.25">
      <c r="C740" s="17"/>
      <c r="D740" s="30">
        <f t="shared" si="173"/>
        <v>-5946.6889186631633</v>
      </c>
      <c r="E740" s="17">
        <f t="shared" si="174"/>
        <v>5818.6062470211509</v>
      </c>
      <c r="F740" s="30">
        <f t="shared" si="175"/>
        <v>-128.08267164201243</v>
      </c>
      <c r="G740">
        <f t="shared" si="176"/>
        <v>7</v>
      </c>
      <c r="H740" s="31">
        <f t="shared" si="177"/>
        <v>9.7743226896726152E-4</v>
      </c>
      <c r="I740" s="30">
        <f t="shared" si="178"/>
        <v>1</v>
      </c>
      <c r="J740" s="2"/>
      <c r="K740" s="20">
        <v>100</v>
      </c>
      <c r="L740" s="7">
        <f t="shared" si="172"/>
        <v>113.7778787354118</v>
      </c>
      <c r="M740" s="7">
        <f t="shared" si="172"/>
        <v>98.094719243534911</v>
      </c>
      <c r="N740" s="7">
        <f t="shared" si="172"/>
        <v>111.61009070675182</v>
      </c>
      <c r="O740" s="7">
        <f t="shared" si="172"/>
        <v>126.98759366081121</v>
      </c>
      <c r="P740" s="7">
        <f t="shared" si="172"/>
        <v>109.48360512624286</v>
      </c>
      <c r="Q740" s="7">
        <f t="shared" si="171"/>
        <v>124.56812347569371</v>
      </c>
      <c r="R740" s="7">
        <f t="shared" si="171"/>
        <v>141.73096847115283</v>
      </c>
      <c r="S740" s="7">
        <f t="shared" si="171"/>
        <v>161.25848943763302</v>
      </c>
      <c r="T740" s="7">
        <f t="shared" si="171"/>
        <v>139.03059560292036</v>
      </c>
      <c r="U740" s="7">
        <f t="shared" si="171"/>
        <v>158.18606247021151</v>
      </c>
      <c r="W740" s="20">
        <v>100</v>
      </c>
      <c r="X740" s="7">
        <f t="shared" si="181"/>
        <v>87.890547012700083</v>
      </c>
      <c r="Y740" s="7">
        <f t="shared" si="181"/>
        <v>103.87831843691006</v>
      </c>
      <c r="Z740" s="7">
        <f t="shared" si="181"/>
        <v>91.768865449610146</v>
      </c>
      <c r="AA740" s="7">
        <f t="shared" si="181"/>
        <v>79.659412462310229</v>
      </c>
      <c r="AB740" s="7">
        <f t="shared" si="181"/>
        <v>95.64718388652021</v>
      </c>
      <c r="AC740" s="7">
        <f t="shared" si="181"/>
        <v>83.537730899220293</v>
      </c>
      <c r="AD740" s="7">
        <f t="shared" si="181"/>
        <v>71.428277911920375</v>
      </c>
      <c r="AE740" s="7">
        <f t="shared" si="181"/>
        <v>100</v>
      </c>
      <c r="AF740" s="7">
        <f t="shared" si="181"/>
        <v>115.98777142420998</v>
      </c>
      <c r="AG740" s="7">
        <f t="shared" si="179"/>
        <v>103.87831843691006</v>
      </c>
      <c r="AI740" s="17">
        <f t="shared" si="180"/>
        <v>0</v>
      </c>
      <c r="AJ740" s="17">
        <f t="shared" si="182"/>
        <v>0</v>
      </c>
      <c r="AK740" s="17">
        <f t="shared" si="182"/>
        <v>0</v>
      </c>
      <c r="AL740" s="17">
        <f t="shared" si="182"/>
        <v>0</v>
      </c>
      <c r="AM740" s="17">
        <f t="shared" si="182"/>
        <v>0</v>
      </c>
      <c r="AN740" s="17">
        <f t="shared" si="182"/>
        <v>0</v>
      </c>
      <c r="AO740" s="17">
        <f t="shared" si="182"/>
        <v>0</v>
      </c>
      <c r="AP740" s="17">
        <f t="shared" si="182"/>
        <v>-6560.1848412035915</v>
      </c>
      <c r="AQ740" s="17">
        <f t="shared" si="182"/>
        <v>0</v>
      </c>
      <c r="AR740" s="17">
        <f t="shared" si="182"/>
        <v>0</v>
      </c>
      <c r="AT740">
        <v>1</v>
      </c>
      <c r="AU740">
        <v>0</v>
      </c>
      <c r="AV740">
        <v>1</v>
      </c>
      <c r="AW740">
        <v>1</v>
      </c>
      <c r="AX740">
        <v>0</v>
      </c>
      <c r="AY740">
        <v>1</v>
      </c>
      <c r="AZ740">
        <v>1</v>
      </c>
      <c r="BA740">
        <v>1</v>
      </c>
      <c r="BB740">
        <v>0</v>
      </c>
      <c r="BC740">
        <v>1</v>
      </c>
    </row>
    <row r="741" spans="3:55" x14ac:dyDescent="0.25">
      <c r="C741" s="17"/>
      <c r="D741" s="30">
        <f t="shared" si="173"/>
        <v>-5946.6889186631633</v>
      </c>
      <c r="E741" s="17">
        <f t="shared" si="174"/>
        <v>5818.6062470211509</v>
      </c>
      <c r="F741" s="30">
        <f t="shared" si="175"/>
        <v>-128.08267164201243</v>
      </c>
      <c r="G741">
        <f t="shared" si="176"/>
        <v>7</v>
      </c>
      <c r="H741" s="31">
        <f t="shared" si="177"/>
        <v>9.7743226896726152E-4</v>
      </c>
      <c r="I741" s="30">
        <f t="shared" si="178"/>
        <v>1</v>
      </c>
      <c r="J741" s="2"/>
      <c r="K741" s="20">
        <v>100</v>
      </c>
      <c r="L741" s="7">
        <f t="shared" si="172"/>
        <v>113.7778787354118</v>
      </c>
      <c r="M741" s="7">
        <f t="shared" si="172"/>
        <v>98.094719243534911</v>
      </c>
      <c r="N741" s="7">
        <f t="shared" si="172"/>
        <v>111.61009070675182</v>
      </c>
      <c r="O741" s="7">
        <f t="shared" si="172"/>
        <v>126.98759366081121</v>
      </c>
      <c r="P741" s="7">
        <f t="shared" si="172"/>
        <v>109.48360512624286</v>
      </c>
      <c r="Q741" s="7">
        <f t="shared" si="171"/>
        <v>124.56812347569371</v>
      </c>
      <c r="R741" s="7">
        <f t="shared" si="171"/>
        <v>141.73096847115283</v>
      </c>
      <c r="S741" s="7">
        <f t="shared" si="171"/>
        <v>161.25848943763302</v>
      </c>
      <c r="T741" s="7">
        <f t="shared" si="171"/>
        <v>183.47648856290695</v>
      </c>
      <c r="U741" s="7">
        <f t="shared" si="171"/>
        <v>158.18606247021151</v>
      </c>
      <c r="W741" s="20">
        <v>100</v>
      </c>
      <c r="X741" s="7">
        <f t="shared" si="181"/>
        <v>87.890547012700083</v>
      </c>
      <c r="Y741" s="7">
        <f t="shared" si="181"/>
        <v>103.87831843691006</v>
      </c>
      <c r="Z741" s="7">
        <f t="shared" si="181"/>
        <v>91.768865449610146</v>
      </c>
      <c r="AA741" s="7">
        <f t="shared" si="181"/>
        <v>79.659412462310229</v>
      </c>
      <c r="AB741" s="7">
        <f t="shared" si="181"/>
        <v>95.64718388652021</v>
      </c>
      <c r="AC741" s="7">
        <f t="shared" si="181"/>
        <v>83.537730899220293</v>
      </c>
      <c r="AD741" s="7">
        <f t="shared" si="181"/>
        <v>71.428277911920375</v>
      </c>
      <c r="AE741" s="7">
        <f t="shared" si="181"/>
        <v>100</v>
      </c>
      <c r="AF741" s="7">
        <f t="shared" si="181"/>
        <v>87.890547012700083</v>
      </c>
      <c r="AG741" s="7">
        <f t="shared" si="179"/>
        <v>103.87831843691006</v>
      </c>
      <c r="AI741" s="17">
        <f t="shared" si="180"/>
        <v>0</v>
      </c>
      <c r="AJ741" s="17">
        <f t="shared" si="182"/>
        <v>0</v>
      </c>
      <c r="AK741" s="17">
        <f t="shared" si="182"/>
        <v>0</v>
      </c>
      <c r="AL741" s="17">
        <f t="shared" si="182"/>
        <v>0</v>
      </c>
      <c r="AM741" s="17">
        <f t="shared" si="182"/>
        <v>0</v>
      </c>
      <c r="AN741" s="17">
        <f t="shared" si="182"/>
        <v>0</v>
      </c>
      <c r="AO741" s="17">
        <f t="shared" si="182"/>
        <v>0</v>
      </c>
      <c r="AP741" s="17">
        <f t="shared" si="182"/>
        <v>-6560.1848412035915</v>
      </c>
      <c r="AQ741" s="17">
        <f t="shared" si="182"/>
        <v>0</v>
      </c>
      <c r="AR741" s="17">
        <f t="shared" si="182"/>
        <v>0</v>
      </c>
      <c r="AT741">
        <v>1</v>
      </c>
      <c r="AU741">
        <v>0</v>
      </c>
      <c r="AV741">
        <v>1</v>
      </c>
      <c r="AW741">
        <v>1</v>
      </c>
      <c r="AX741">
        <v>0</v>
      </c>
      <c r="AY741">
        <v>1</v>
      </c>
      <c r="AZ741">
        <v>1</v>
      </c>
      <c r="BA741">
        <v>1</v>
      </c>
      <c r="BB741">
        <v>1</v>
      </c>
      <c r="BC741">
        <v>0</v>
      </c>
    </row>
    <row r="742" spans="3:55" x14ac:dyDescent="0.25">
      <c r="C742" s="17"/>
      <c r="D742" s="30">
        <f t="shared" si="173"/>
        <v>-11616.018461641397</v>
      </c>
      <c r="E742" s="17">
        <f t="shared" si="174"/>
        <v>10875.565666509598</v>
      </c>
      <c r="F742" s="30">
        <f t="shared" si="175"/>
        <v>-740.45279513179958</v>
      </c>
      <c r="G742">
        <f t="shared" si="176"/>
        <v>8</v>
      </c>
      <c r="H742" s="31">
        <f t="shared" si="177"/>
        <v>9.7786756506404015E-4</v>
      </c>
      <c r="I742" s="30">
        <f t="shared" si="178"/>
        <v>1</v>
      </c>
      <c r="J742" s="2"/>
      <c r="K742" s="20">
        <v>100</v>
      </c>
      <c r="L742" s="7">
        <f t="shared" si="172"/>
        <v>113.7778787354118</v>
      </c>
      <c r="M742" s="7">
        <f t="shared" si="172"/>
        <v>98.094719243534911</v>
      </c>
      <c r="N742" s="7">
        <f t="shared" si="172"/>
        <v>111.61009070675182</v>
      </c>
      <c r="O742" s="7">
        <f t="shared" si="172"/>
        <v>126.98759366081121</v>
      </c>
      <c r="P742" s="7">
        <f t="shared" si="172"/>
        <v>109.48360512624286</v>
      </c>
      <c r="Q742" s="7">
        <f t="shared" si="171"/>
        <v>124.56812347569371</v>
      </c>
      <c r="R742" s="7">
        <f t="shared" si="171"/>
        <v>141.73096847115283</v>
      </c>
      <c r="S742" s="7">
        <f t="shared" si="171"/>
        <v>161.25848943763302</v>
      </c>
      <c r="T742" s="7">
        <f t="shared" si="171"/>
        <v>183.47648856290695</v>
      </c>
      <c r="U742" s="7">
        <f t="shared" si="171"/>
        <v>208.75565666509598</v>
      </c>
      <c r="W742" s="20">
        <v>100</v>
      </c>
      <c r="X742" s="7">
        <f t="shared" si="181"/>
        <v>87.890547012700083</v>
      </c>
      <c r="Y742" s="7">
        <f t="shared" si="181"/>
        <v>103.87831843691006</v>
      </c>
      <c r="Z742" s="7">
        <f t="shared" si="181"/>
        <v>91.768865449610146</v>
      </c>
      <c r="AA742" s="7">
        <f t="shared" si="181"/>
        <v>79.659412462310229</v>
      </c>
      <c r="AB742" s="7">
        <f t="shared" si="181"/>
        <v>95.64718388652021</v>
      </c>
      <c r="AC742" s="7">
        <f t="shared" si="181"/>
        <v>83.537730899220293</v>
      </c>
      <c r="AD742" s="7">
        <f t="shared" si="181"/>
        <v>71.428277911920375</v>
      </c>
      <c r="AE742" s="7">
        <f t="shared" si="181"/>
        <v>100</v>
      </c>
      <c r="AF742" s="7">
        <f t="shared" si="181"/>
        <v>87.890547012700083</v>
      </c>
      <c r="AG742" s="7">
        <f t="shared" si="179"/>
        <v>75.781094025400165</v>
      </c>
      <c r="AI742" s="17">
        <f t="shared" si="180"/>
        <v>0</v>
      </c>
      <c r="AJ742" s="17">
        <f t="shared" si="182"/>
        <v>0</v>
      </c>
      <c r="AK742" s="17">
        <f t="shared" si="182"/>
        <v>0</v>
      </c>
      <c r="AL742" s="17">
        <f t="shared" si="182"/>
        <v>0</v>
      </c>
      <c r="AM742" s="17">
        <f t="shared" si="182"/>
        <v>0</v>
      </c>
      <c r="AN742" s="17">
        <f t="shared" si="182"/>
        <v>0</v>
      </c>
      <c r="AO742" s="17">
        <f t="shared" si="182"/>
        <v>0</v>
      </c>
      <c r="AP742" s="17">
        <f t="shared" si="182"/>
        <v>-6560.1848412035915</v>
      </c>
      <c r="AQ742" s="17">
        <f t="shared" si="182"/>
        <v>0</v>
      </c>
      <c r="AR742" s="17">
        <f t="shared" si="182"/>
        <v>0</v>
      </c>
      <c r="AT742">
        <v>1</v>
      </c>
      <c r="AU742">
        <v>0</v>
      </c>
      <c r="AV742">
        <v>1</v>
      </c>
      <c r="AW742">
        <v>1</v>
      </c>
      <c r="AX742">
        <v>0</v>
      </c>
      <c r="AY742">
        <v>1</v>
      </c>
      <c r="AZ742">
        <v>1</v>
      </c>
      <c r="BA742">
        <v>1</v>
      </c>
      <c r="BB742">
        <v>1</v>
      </c>
      <c r="BC742">
        <v>1</v>
      </c>
    </row>
    <row r="743" spans="3:55" x14ac:dyDescent="0.25">
      <c r="C743" s="17"/>
      <c r="D743" s="30">
        <f t="shared" si="173"/>
        <v>3268.5072552162083</v>
      </c>
      <c r="E743" s="17">
        <f t="shared" si="174"/>
        <v>-3117.3116335618074</v>
      </c>
      <c r="F743" s="30">
        <f t="shared" si="175"/>
        <v>151.19562165440084</v>
      </c>
      <c r="G743">
        <f t="shared" si="176"/>
        <v>4</v>
      </c>
      <c r="H743" s="31">
        <f t="shared" si="177"/>
        <v>9.7612754295987511E-4</v>
      </c>
      <c r="I743" s="30">
        <f t="shared" si="178"/>
        <v>0</v>
      </c>
      <c r="J743" s="2"/>
      <c r="K743" s="20">
        <v>100</v>
      </c>
      <c r="L743" s="7">
        <f t="shared" si="172"/>
        <v>113.7778787354118</v>
      </c>
      <c r="M743" s="7">
        <f t="shared" si="172"/>
        <v>98.094719243534911</v>
      </c>
      <c r="N743" s="7">
        <f t="shared" si="172"/>
        <v>111.61009070675182</v>
      </c>
      <c r="O743" s="7">
        <f t="shared" si="172"/>
        <v>126.98759366081121</v>
      </c>
      <c r="P743" s="7">
        <f t="shared" si="172"/>
        <v>144.48379032441528</v>
      </c>
      <c r="Q743" s="7">
        <f t="shared" si="171"/>
        <v>124.56812347569371</v>
      </c>
      <c r="R743" s="7">
        <f t="shared" si="171"/>
        <v>107.39763506628833</v>
      </c>
      <c r="S743" s="7">
        <f t="shared" si="171"/>
        <v>92.593929297508126</v>
      </c>
      <c r="T743" s="7">
        <f t="shared" si="171"/>
        <v>79.830768503050237</v>
      </c>
      <c r="U743" s="7">
        <f t="shared" si="171"/>
        <v>68.826883664381924</v>
      </c>
      <c r="W743" s="20">
        <v>100</v>
      </c>
      <c r="X743" s="7">
        <f t="shared" si="181"/>
        <v>87.890547012700083</v>
      </c>
      <c r="Y743" s="7">
        <f t="shared" si="181"/>
        <v>103.87831843691006</v>
      </c>
      <c r="Z743" s="7">
        <f t="shared" si="181"/>
        <v>91.768865449610146</v>
      </c>
      <c r="AA743" s="7">
        <f t="shared" si="181"/>
        <v>79.659412462310229</v>
      </c>
      <c r="AB743" s="7">
        <f t="shared" si="181"/>
        <v>67.549959475010311</v>
      </c>
      <c r="AC743" s="7">
        <f t="shared" si="181"/>
        <v>83.537730899220293</v>
      </c>
      <c r="AD743" s="7">
        <f t="shared" si="181"/>
        <v>99.525502323430274</v>
      </c>
      <c r="AE743" s="7">
        <f t="shared" si="181"/>
        <v>115.51327374764026</v>
      </c>
      <c r="AF743" s="7">
        <f t="shared" si="181"/>
        <v>131.50104517185025</v>
      </c>
      <c r="AG743" s="7">
        <f t="shared" si="179"/>
        <v>147.48881659606025</v>
      </c>
      <c r="AI743" s="17">
        <f t="shared" si="180"/>
        <v>0</v>
      </c>
      <c r="AJ743" s="17">
        <f t="shared" si="182"/>
        <v>0</v>
      </c>
      <c r="AK743" s="17">
        <f t="shared" si="182"/>
        <v>0</v>
      </c>
      <c r="AL743" s="17">
        <f t="shared" si="182"/>
        <v>0</v>
      </c>
      <c r="AM743" s="17">
        <f t="shared" si="182"/>
        <v>0</v>
      </c>
      <c r="AN743" s="17">
        <f t="shared" si="182"/>
        <v>0</v>
      </c>
      <c r="AO743" s="17">
        <f t="shared" si="182"/>
        <v>0</v>
      </c>
      <c r="AP743" s="17">
        <f t="shared" si="182"/>
        <v>0</v>
      </c>
      <c r="AQ743" s="17">
        <f t="shared" si="182"/>
        <v>0</v>
      </c>
      <c r="AR743" s="17">
        <f t="shared" si="182"/>
        <v>0</v>
      </c>
      <c r="AT743">
        <v>1</v>
      </c>
      <c r="AU743">
        <v>0</v>
      </c>
      <c r="AV743">
        <v>1</v>
      </c>
      <c r="AW743">
        <v>1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</row>
    <row r="744" spans="3:55" x14ac:dyDescent="0.25">
      <c r="C744" s="17"/>
      <c r="D744" s="30">
        <f t="shared" si="173"/>
        <v>1761.3335668131697</v>
      </c>
      <c r="E744" s="17">
        <f t="shared" si="174"/>
        <v>-917.02450190521745</v>
      </c>
      <c r="F744" s="30">
        <f t="shared" si="175"/>
        <v>844.30906490795223</v>
      </c>
      <c r="G744">
        <f t="shared" si="176"/>
        <v>5</v>
      </c>
      <c r="H744" s="31">
        <f t="shared" si="177"/>
        <v>9.7656225800141683E-4</v>
      </c>
      <c r="I744" s="30">
        <f t="shared" si="178"/>
        <v>0</v>
      </c>
      <c r="J744" s="2"/>
      <c r="K744" s="20">
        <v>100</v>
      </c>
      <c r="L744" s="7">
        <f t="shared" si="172"/>
        <v>113.7778787354118</v>
      </c>
      <c r="M744" s="7">
        <f t="shared" si="172"/>
        <v>98.094719243534911</v>
      </c>
      <c r="N744" s="7">
        <f t="shared" si="172"/>
        <v>111.61009070675182</v>
      </c>
      <c r="O744" s="7">
        <f t="shared" si="172"/>
        <v>126.98759366081121</v>
      </c>
      <c r="P744" s="7">
        <f t="shared" si="172"/>
        <v>144.48379032441528</v>
      </c>
      <c r="Q744" s="7">
        <f t="shared" si="171"/>
        <v>124.56812347569371</v>
      </c>
      <c r="R744" s="7">
        <f t="shared" si="171"/>
        <v>107.39763506628833</v>
      </c>
      <c r="S744" s="7">
        <f t="shared" si="171"/>
        <v>92.593929297508126</v>
      </c>
      <c r="T744" s="7">
        <f t="shared" si="171"/>
        <v>79.830768503050237</v>
      </c>
      <c r="U744" s="7">
        <f t="shared" si="171"/>
        <v>90.829754980947826</v>
      </c>
      <c r="W744" s="20">
        <v>100</v>
      </c>
      <c r="X744" s="7">
        <f t="shared" si="181"/>
        <v>87.890547012700083</v>
      </c>
      <c r="Y744" s="7">
        <f t="shared" si="181"/>
        <v>103.87831843691006</v>
      </c>
      <c r="Z744" s="7">
        <f t="shared" si="181"/>
        <v>91.768865449610146</v>
      </c>
      <c r="AA744" s="7">
        <f t="shared" si="181"/>
        <v>79.659412462310229</v>
      </c>
      <c r="AB744" s="7">
        <f t="shared" si="181"/>
        <v>67.549959475010311</v>
      </c>
      <c r="AC744" s="7">
        <f t="shared" si="181"/>
        <v>83.537730899220293</v>
      </c>
      <c r="AD744" s="7">
        <f t="shared" si="181"/>
        <v>99.525502323430274</v>
      </c>
      <c r="AE744" s="7">
        <f t="shared" si="181"/>
        <v>115.51327374764026</v>
      </c>
      <c r="AF744" s="7">
        <f t="shared" si="181"/>
        <v>131.50104517185025</v>
      </c>
      <c r="AG744" s="7">
        <f t="shared" si="179"/>
        <v>119.39159218455033</v>
      </c>
      <c r="AI744" s="17">
        <f t="shared" si="180"/>
        <v>0</v>
      </c>
      <c r="AJ744" s="17">
        <f t="shared" si="182"/>
        <v>0</v>
      </c>
      <c r="AK744" s="17">
        <f t="shared" si="182"/>
        <v>0</v>
      </c>
      <c r="AL744" s="17">
        <f t="shared" si="182"/>
        <v>0</v>
      </c>
      <c r="AM744" s="17">
        <f t="shared" si="182"/>
        <v>0</v>
      </c>
      <c r="AN744" s="17">
        <f t="shared" si="182"/>
        <v>0</v>
      </c>
      <c r="AO744" s="17">
        <f t="shared" si="182"/>
        <v>0</v>
      </c>
      <c r="AP744" s="17">
        <f t="shared" si="182"/>
        <v>0</v>
      </c>
      <c r="AQ744" s="17">
        <f t="shared" si="182"/>
        <v>0</v>
      </c>
      <c r="AR744" s="17">
        <f t="shared" si="182"/>
        <v>0</v>
      </c>
      <c r="AT744">
        <v>1</v>
      </c>
      <c r="AU744">
        <v>0</v>
      </c>
      <c r="AV744">
        <v>1</v>
      </c>
      <c r="AW744">
        <v>1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1</v>
      </c>
    </row>
    <row r="745" spans="3:55" x14ac:dyDescent="0.25">
      <c r="C745" s="17"/>
      <c r="D745" s="30">
        <f t="shared" si="173"/>
        <v>1761.3335668131683</v>
      </c>
      <c r="E745" s="17">
        <f t="shared" si="174"/>
        <v>-917.02450190521745</v>
      </c>
      <c r="F745" s="30">
        <f t="shared" si="175"/>
        <v>844.30906490795087</v>
      </c>
      <c r="G745">
        <f t="shared" si="176"/>
        <v>5</v>
      </c>
      <c r="H745" s="31">
        <f t="shared" si="177"/>
        <v>9.7656225800141683E-4</v>
      </c>
      <c r="I745" s="30">
        <f t="shared" si="178"/>
        <v>0</v>
      </c>
      <c r="J745" s="2"/>
      <c r="K745" s="20">
        <v>100</v>
      </c>
      <c r="L745" s="7">
        <f t="shared" si="172"/>
        <v>113.7778787354118</v>
      </c>
      <c r="M745" s="7">
        <f t="shared" si="172"/>
        <v>98.094719243534911</v>
      </c>
      <c r="N745" s="7">
        <f t="shared" si="172"/>
        <v>111.61009070675182</v>
      </c>
      <c r="O745" s="7">
        <f t="shared" si="172"/>
        <v>126.98759366081121</v>
      </c>
      <c r="P745" s="7">
        <f t="shared" si="172"/>
        <v>144.48379032441528</v>
      </c>
      <c r="Q745" s="7">
        <f t="shared" si="171"/>
        <v>124.56812347569371</v>
      </c>
      <c r="R745" s="7">
        <f t="shared" si="171"/>
        <v>107.39763506628833</v>
      </c>
      <c r="S745" s="7">
        <f t="shared" si="171"/>
        <v>92.593929297508126</v>
      </c>
      <c r="T745" s="7">
        <f t="shared" si="171"/>
        <v>105.35140859247174</v>
      </c>
      <c r="U745" s="7">
        <f t="shared" si="171"/>
        <v>90.829754980947826</v>
      </c>
      <c r="W745" s="20">
        <v>100</v>
      </c>
      <c r="X745" s="7">
        <f t="shared" si="181"/>
        <v>87.890547012700083</v>
      </c>
      <c r="Y745" s="7">
        <f t="shared" si="181"/>
        <v>103.87831843691006</v>
      </c>
      <c r="Z745" s="7">
        <f t="shared" si="181"/>
        <v>91.768865449610146</v>
      </c>
      <c r="AA745" s="7">
        <f t="shared" si="181"/>
        <v>79.659412462310229</v>
      </c>
      <c r="AB745" s="7">
        <f t="shared" si="181"/>
        <v>67.549959475010311</v>
      </c>
      <c r="AC745" s="7">
        <f t="shared" si="181"/>
        <v>83.537730899220293</v>
      </c>
      <c r="AD745" s="7">
        <f t="shared" si="181"/>
        <v>99.525502323430274</v>
      </c>
      <c r="AE745" s="7">
        <f t="shared" si="181"/>
        <v>115.51327374764026</v>
      </c>
      <c r="AF745" s="7">
        <f t="shared" si="181"/>
        <v>103.40382076034034</v>
      </c>
      <c r="AG745" s="7">
        <f t="shared" si="179"/>
        <v>119.39159218455032</v>
      </c>
      <c r="AI745" s="17">
        <f t="shared" si="180"/>
        <v>0</v>
      </c>
      <c r="AJ745" s="17">
        <f t="shared" si="182"/>
        <v>0</v>
      </c>
      <c r="AK745" s="17">
        <f t="shared" si="182"/>
        <v>0</v>
      </c>
      <c r="AL745" s="17">
        <f t="shared" si="182"/>
        <v>0</v>
      </c>
      <c r="AM745" s="17">
        <f t="shared" si="182"/>
        <v>0</v>
      </c>
      <c r="AN745" s="17">
        <f t="shared" si="182"/>
        <v>0</v>
      </c>
      <c r="AO745" s="17">
        <f t="shared" si="182"/>
        <v>0</v>
      </c>
      <c r="AP745" s="17">
        <f t="shared" si="182"/>
        <v>0</v>
      </c>
      <c r="AQ745" s="17">
        <f t="shared" si="182"/>
        <v>0</v>
      </c>
      <c r="AR745" s="17">
        <f t="shared" si="182"/>
        <v>0</v>
      </c>
      <c r="AT745">
        <v>1</v>
      </c>
      <c r="AU745">
        <v>0</v>
      </c>
      <c r="AV745">
        <v>1</v>
      </c>
      <c r="AW745">
        <v>1</v>
      </c>
      <c r="AX745">
        <v>1</v>
      </c>
      <c r="AY745">
        <v>0</v>
      </c>
      <c r="AZ745">
        <v>0</v>
      </c>
      <c r="BA745">
        <v>0</v>
      </c>
      <c r="BB745">
        <v>1</v>
      </c>
      <c r="BC745">
        <v>0</v>
      </c>
    </row>
    <row r="746" spans="3:55" x14ac:dyDescent="0.25">
      <c r="C746" s="17"/>
      <c r="D746" s="30">
        <f t="shared" si="173"/>
        <v>-1043.5145177395257</v>
      </c>
      <c r="E746" s="17">
        <f t="shared" si="174"/>
        <v>1986.6597914390709</v>
      </c>
      <c r="F746" s="30">
        <f t="shared" si="175"/>
        <v>943.14527369954521</v>
      </c>
      <c r="G746">
        <f t="shared" si="176"/>
        <v>6</v>
      </c>
      <c r="H746" s="31">
        <f t="shared" si="177"/>
        <v>9.7699716664180632E-4</v>
      </c>
      <c r="I746" s="30">
        <f t="shared" si="178"/>
        <v>0</v>
      </c>
      <c r="J746" s="2"/>
      <c r="K746" s="20">
        <v>100</v>
      </c>
      <c r="L746" s="7">
        <f t="shared" si="172"/>
        <v>113.7778787354118</v>
      </c>
      <c r="M746" s="7">
        <f t="shared" si="172"/>
        <v>98.094719243534911</v>
      </c>
      <c r="N746" s="7">
        <f t="shared" si="172"/>
        <v>111.61009070675182</v>
      </c>
      <c r="O746" s="7">
        <f t="shared" si="172"/>
        <v>126.98759366081121</v>
      </c>
      <c r="P746" s="7">
        <f t="shared" si="172"/>
        <v>144.48379032441528</v>
      </c>
      <c r="Q746" s="7">
        <f t="shared" ref="Q746:U796" si="183">P746*((1-AY746)*$I$3+$I$2*AY746)</f>
        <v>124.56812347569371</v>
      </c>
      <c r="R746" s="7">
        <f t="shared" si="183"/>
        <v>107.39763506628833</v>
      </c>
      <c r="S746" s="7">
        <f t="shared" si="183"/>
        <v>92.593929297508126</v>
      </c>
      <c r="T746" s="7">
        <f t="shared" si="183"/>
        <v>105.35140859247174</v>
      </c>
      <c r="U746" s="7">
        <f t="shared" si="183"/>
        <v>119.86659791439071</v>
      </c>
      <c r="W746" s="20">
        <v>100</v>
      </c>
      <c r="X746" s="7">
        <f t="shared" si="181"/>
        <v>87.890547012700083</v>
      </c>
      <c r="Y746" s="7">
        <f t="shared" si="181"/>
        <v>103.87831843691006</v>
      </c>
      <c r="Z746" s="7">
        <f t="shared" si="181"/>
        <v>91.768865449610146</v>
      </c>
      <c r="AA746" s="7">
        <f t="shared" si="181"/>
        <v>79.659412462310229</v>
      </c>
      <c r="AB746" s="7">
        <f t="shared" si="181"/>
        <v>67.549959475010311</v>
      </c>
      <c r="AC746" s="7">
        <f t="shared" si="181"/>
        <v>83.537730899220293</v>
      </c>
      <c r="AD746" s="7">
        <f t="shared" si="181"/>
        <v>99.525502323430274</v>
      </c>
      <c r="AE746" s="7">
        <f t="shared" si="181"/>
        <v>115.51327374764026</v>
      </c>
      <c r="AF746" s="7">
        <f t="shared" si="181"/>
        <v>103.40382076034034</v>
      </c>
      <c r="AG746" s="7">
        <f t="shared" si="179"/>
        <v>91.29436777304042</v>
      </c>
      <c r="AI746" s="17">
        <f t="shared" si="180"/>
        <v>0</v>
      </c>
      <c r="AJ746" s="17">
        <f t="shared" si="182"/>
        <v>0</v>
      </c>
      <c r="AK746" s="17">
        <f t="shared" si="182"/>
        <v>0</v>
      </c>
      <c r="AL746" s="17">
        <f t="shared" si="182"/>
        <v>0</v>
      </c>
      <c r="AM746" s="17">
        <f t="shared" si="182"/>
        <v>0</v>
      </c>
      <c r="AN746" s="17">
        <f t="shared" si="182"/>
        <v>0</v>
      </c>
      <c r="AO746" s="17">
        <f t="shared" si="182"/>
        <v>0</v>
      </c>
      <c r="AP746" s="17">
        <f t="shared" si="182"/>
        <v>0</v>
      </c>
      <c r="AQ746" s="17">
        <f t="shared" si="182"/>
        <v>0</v>
      </c>
      <c r="AR746" s="17">
        <f t="shared" si="182"/>
        <v>0</v>
      </c>
      <c r="AT746">
        <v>1</v>
      </c>
      <c r="AU746">
        <v>0</v>
      </c>
      <c r="AV746">
        <v>1</v>
      </c>
      <c r="AW746">
        <v>1</v>
      </c>
      <c r="AX746">
        <v>1</v>
      </c>
      <c r="AY746">
        <v>0</v>
      </c>
      <c r="AZ746">
        <v>0</v>
      </c>
      <c r="BA746">
        <v>0</v>
      </c>
      <c r="BB746">
        <v>1</v>
      </c>
      <c r="BC746">
        <v>1</v>
      </c>
    </row>
    <row r="747" spans="3:55" x14ac:dyDescent="0.25">
      <c r="C747" s="17"/>
      <c r="D747" s="30">
        <f t="shared" si="173"/>
        <v>1761.3335668131683</v>
      </c>
      <c r="E747" s="17">
        <f t="shared" si="174"/>
        <v>-917.02450190521745</v>
      </c>
      <c r="F747" s="30">
        <f t="shared" si="175"/>
        <v>844.30906490795087</v>
      </c>
      <c r="G747">
        <f t="shared" si="176"/>
        <v>5</v>
      </c>
      <c r="H747" s="31">
        <f t="shared" si="177"/>
        <v>9.7656225800141683E-4</v>
      </c>
      <c r="I747" s="30">
        <f t="shared" si="178"/>
        <v>0</v>
      </c>
      <c r="J747" s="2"/>
      <c r="K747" s="20">
        <v>100</v>
      </c>
      <c r="L747" s="7">
        <f t="shared" ref="L747:P797" si="184">K747*((1-AT747)*$I$3+$I$2*AT747)</f>
        <v>113.7778787354118</v>
      </c>
      <c r="M747" s="7">
        <f t="shared" si="184"/>
        <v>98.094719243534911</v>
      </c>
      <c r="N747" s="7">
        <f t="shared" si="184"/>
        <v>111.61009070675182</v>
      </c>
      <c r="O747" s="7">
        <f t="shared" si="184"/>
        <v>126.98759366081121</v>
      </c>
      <c r="P747" s="7">
        <f t="shared" si="184"/>
        <v>144.48379032441528</v>
      </c>
      <c r="Q747" s="7">
        <f t="shared" si="183"/>
        <v>124.56812347569371</v>
      </c>
      <c r="R747" s="7">
        <f t="shared" si="183"/>
        <v>107.39763506628833</v>
      </c>
      <c r="S747" s="7">
        <f t="shared" si="183"/>
        <v>122.19475099042164</v>
      </c>
      <c r="T747" s="7">
        <f t="shared" si="183"/>
        <v>105.35140859247174</v>
      </c>
      <c r="U747" s="7">
        <f t="shared" si="183"/>
        <v>90.829754980947826</v>
      </c>
      <c r="W747" s="20">
        <v>100</v>
      </c>
      <c r="X747" s="7">
        <f t="shared" si="181"/>
        <v>87.890547012700083</v>
      </c>
      <c r="Y747" s="7">
        <f t="shared" si="181"/>
        <v>103.87831843691006</v>
      </c>
      <c r="Z747" s="7">
        <f t="shared" si="181"/>
        <v>91.768865449610146</v>
      </c>
      <c r="AA747" s="7">
        <f t="shared" si="181"/>
        <v>79.659412462310229</v>
      </c>
      <c r="AB747" s="7">
        <f t="shared" si="181"/>
        <v>67.549959475010311</v>
      </c>
      <c r="AC747" s="7">
        <f t="shared" si="181"/>
        <v>83.537730899220293</v>
      </c>
      <c r="AD747" s="7">
        <f t="shared" si="181"/>
        <v>99.525502323430274</v>
      </c>
      <c r="AE747" s="7">
        <f t="shared" si="181"/>
        <v>87.416049336130357</v>
      </c>
      <c r="AF747" s="7">
        <f t="shared" si="181"/>
        <v>103.40382076034034</v>
      </c>
      <c r="AG747" s="7">
        <f t="shared" si="179"/>
        <v>119.39159218455032</v>
      </c>
      <c r="AI747" s="17">
        <f t="shared" si="180"/>
        <v>0</v>
      </c>
      <c r="AJ747" s="17">
        <f t="shared" si="182"/>
        <v>0</v>
      </c>
      <c r="AK747" s="17">
        <f t="shared" si="182"/>
        <v>0</v>
      </c>
      <c r="AL747" s="17">
        <f t="shared" si="182"/>
        <v>0</v>
      </c>
      <c r="AM747" s="17">
        <f t="shared" si="182"/>
        <v>0</v>
      </c>
      <c r="AN747" s="17">
        <f t="shared" si="182"/>
        <v>0</v>
      </c>
      <c r="AO747" s="17">
        <f t="shared" si="182"/>
        <v>0</v>
      </c>
      <c r="AP747" s="17">
        <f t="shared" si="182"/>
        <v>0</v>
      </c>
      <c r="AQ747" s="17">
        <f t="shared" si="182"/>
        <v>0</v>
      </c>
      <c r="AR747" s="17">
        <f t="shared" si="182"/>
        <v>0</v>
      </c>
      <c r="AT747">
        <v>1</v>
      </c>
      <c r="AU747">
        <v>0</v>
      </c>
      <c r="AV747">
        <v>1</v>
      </c>
      <c r="AW747">
        <v>1</v>
      </c>
      <c r="AX747">
        <v>1</v>
      </c>
      <c r="AY747">
        <v>0</v>
      </c>
      <c r="AZ747">
        <v>0</v>
      </c>
      <c r="BA747">
        <v>1</v>
      </c>
      <c r="BB747">
        <v>0</v>
      </c>
      <c r="BC747">
        <v>0</v>
      </c>
    </row>
    <row r="748" spans="3:55" x14ac:dyDescent="0.25">
      <c r="C748" s="17"/>
      <c r="D748" s="30">
        <f t="shared" si="173"/>
        <v>-1043.5145177395257</v>
      </c>
      <c r="E748" s="17">
        <f t="shared" si="174"/>
        <v>1986.6597914390709</v>
      </c>
      <c r="F748" s="30">
        <f t="shared" si="175"/>
        <v>943.14527369954521</v>
      </c>
      <c r="G748">
        <f t="shared" si="176"/>
        <v>6</v>
      </c>
      <c r="H748" s="31">
        <f t="shared" si="177"/>
        <v>9.7699716664180632E-4</v>
      </c>
      <c r="I748" s="30">
        <f t="shared" si="178"/>
        <v>0</v>
      </c>
      <c r="J748" s="2"/>
      <c r="K748" s="20">
        <v>100</v>
      </c>
      <c r="L748" s="7">
        <f t="shared" si="184"/>
        <v>113.7778787354118</v>
      </c>
      <c r="M748" s="7">
        <f t="shared" si="184"/>
        <v>98.094719243534911</v>
      </c>
      <c r="N748" s="7">
        <f t="shared" si="184"/>
        <v>111.61009070675182</v>
      </c>
      <c r="O748" s="7">
        <f t="shared" si="184"/>
        <v>126.98759366081121</v>
      </c>
      <c r="P748" s="7">
        <f t="shared" si="184"/>
        <v>144.48379032441528</v>
      </c>
      <c r="Q748" s="7">
        <f t="shared" si="183"/>
        <v>124.56812347569371</v>
      </c>
      <c r="R748" s="7">
        <f t="shared" si="183"/>
        <v>107.39763506628833</v>
      </c>
      <c r="S748" s="7">
        <f t="shared" si="183"/>
        <v>122.19475099042164</v>
      </c>
      <c r="T748" s="7">
        <f t="shared" si="183"/>
        <v>105.35140859247174</v>
      </c>
      <c r="U748" s="7">
        <f t="shared" si="183"/>
        <v>119.86659791439071</v>
      </c>
      <c r="W748" s="20">
        <v>100</v>
      </c>
      <c r="X748" s="7">
        <f t="shared" si="181"/>
        <v>87.890547012700083</v>
      </c>
      <c r="Y748" s="7">
        <f t="shared" si="181"/>
        <v>103.87831843691006</v>
      </c>
      <c r="Z748" s="7">
        <f t="shared" si="181"/>
        <v>91.768865449610146</v>
      </c>
      <c r="AA748" s="7">
        <f t="shared" si="181"/>
        <v>79.659412462310229</v>
      </c>
      <c r="AB748" s="7">
        <f t="shared" si="181"/>
        <v>67.549959475010311</v>
      </c>
      <c r="AC748" s="7">
        <f t="shared" si="181"/>
        <v>83.537730899220293</v>
      </c>
      <c r="AD748" s="7">
        <f t="shared" si="181"/>
        <v>99.525502323430274</v>
      </c>
      <c r="AE748" s="7">
        <f t="shared" si="181"/>
        <v>87.416049336130357</v>
      </c>
      <c r="AF748" s="7">
        <f t="shared" si="181"/>
        <v>103.40382076034034</v>
      </c>
      <c r="AG748" s="7">
        <f t="shared" si="179"/>
        <v>91.29436777304042</v>
      </c>
      <c r="AI748" s="17">
        <f t="shared" si="180"/>
        <v>0</v>
      </c>
      <c r="AJ748" s="17">
        <f t="shared" si="182"/>
        <v>0</v>
      </c>
      <c r="AK748" s="17">
        <f t="shared" si="182"/>
        <v>0</v>
      </c>
      <c r="AL748" s="17">
        <f t="shared" si="182"/>
        <v>0</v>
      </c>
      <c r="AM748" s="17">
        <f t="shared" si="182"/>
        <v>0</v>
      </c>
      <c r="AN748" s="17">
        <f t="shared" si="182"/>
        <v>0</v>
      </c>
      <c r="AO748" s="17">
        <f t="shared" si="182"/>
        <v>0</v>
      </c>
      <c r="AP748" s="17">
        <f t="shared" si="182"/>
        <v>0</v>
      </c>
      <c r="AQ748" s="17">
        <f t="shared" si="182"/>
        <v>0</v>
      </c>
      <c r="AR748" s="17">
        <f t="shared" si="182"/>
        <v>0</v>
      </c>
      <c r="AT748">
        <v>1</v>
      </c>
      <c r="AU748">
        <v>0</v>
      </c>
      <c r="AV748">
        <v>1</v>
      </c>
      <c r="AW748">
        <v>1</v>
      </c>
      <c r="AX748">
        <v>1</v>
      </c>
      <c r="AY748">
        <v>0</v>
      </c>
      <c r="AZ748">
        <v>0</v>
      </c>
      <c r="BA748">
        <v>1</v>
      </c>
      <c r="BB748">
        <v>0</v>
      </c>
      <c r="BC748">
        <v>1</v>
      </c>
    </row>
    <row r="749" spans="3:55" x14ac:dyDescent="0.25">
      <c r="C749" s="17"/>
      <c r="D749" s="30">
        <f t="shared" si="173"/>
        <v>-1043.5145177395257</v>
      </c>
      <c r="E749" s="17">
        <f t="shared" si="174"/>
        <v>1986.6597914390709</v>
      </c>
      <c r="F749" s="30">
        <f t="shared" si="175"/>
        <v>943.14527369954521</v>
      </c>
      <c r="G749">
        <f t="shared" si="176"/>
        <v>6</v>
      </c>
      <c r="H749" s="31">
        <f t="shared" si="177"/>
        <v>9.7699716664180632E-4</v>
      </c>
      <c r="I749" s="30">
        <f t="shared" si="178"/>
        <v>0</v>
      </c>
      <c r="J749" s="2"/>
      <c r="K749" s="20">
        <v>100</v>
      </c>
      <c r="L749" s="7">
        <f t="shared" si="184"/>
        <v>113.7778787354118</v>
      </c>
      <c r="M749" s="7">
        <f t="shared" si="184"/>
        <v>98.094719243534911</v>
      </c>
      <c r="N749" s="7">
        <f t="shared" si="184"/>
        <v>111.61009070675182</v>
      </c>
      <c r="O749" s="7">
        <f t="shared" si="184"/>
        <v>126.98759366081121</v>
      </c>
      <c r="P749" s="7">
        <f t="shared" si="184"/>
        <v>144.48379032441528</v>
      </c>
      <c r="Q749" s="7">
        <f t="shared" si="183"/>
        <v>124.56812347569371</v>
      </c>
      <c r="R749" s="7">
        <f t="shared" si="183"/>
        <v>107.39763506628833</v>
      </c>
      <c r="S749" s="7">
        <f t="shared" si="183"/>
        <v>122.19475099042164</v>
      </c>
      <c r="T749" s="7">
        <f t="shared" si="183"/>
        <v>139.03059560292036</v>
      </c>
      <c r="U749" s="7">
        <f t="shared" si="183"/>
        <v>119.86659791439071</v>
      </c>
      <c r="W749" s="20">
        <v>100</v>
      </c>
      <c r="X749" s="7">
        <f t="shared" si="181"/>
        <v>87.890547012700083</v>
      </c>
      <c r="Y749" s="7">
        <f t="shared" si="181"/>
        <v>103.87831843691006</v>
      </c>
      <c r="Z749" s="7">
        <f t="shared" si="181"/>
        <v>91.768865449610146</v>
      </c>
      <c r="AA749" s="7">
        <f t="shared" si="181"/>
        <v>79.659412462310229</v>
      </c>
      <c r="AB749" s="7">
        <f t="shared" si="181"/>
        <v>67.549959475010311</v>
      </c>
      <c r="AC749" s="7">
        <f t="shared" si="181"/>
        <v>83.537730899220293</v>
      </c>
      <c r="AD749" s="7">
        <f t="shared" si="181"/>
        <v>99.525502323430274</v>
      </c>
      <c r="AE749" s="7">
        <f t="shared" si="181"/>
        <v>87.416049336130357</v>
      </c>
      <c r="AF749" s="7">
        <f t="shared" si="181"/>
        <v>75.306596348830439</v>
      </c>
      <c r="AG749" s="7">
        <f t="shared" si="179"/>
        <v>91.29436777304042</v>
      </c>
      <c r="AI749" s="17">
        <f t="shared" si="180"/>
        <v>0</v>
      </c>
      <c r="AJ749" s="17">
        <f t="shared" si="182"/>
        <v>0</v>
      </c>
      <c r="AK749" s="17">
        <f t="shared" si="182"/>
        <v>0</v>
      </c>
      <c r="AL749" s="17">
        <f t="shared" si="182"/>
        <v>0</v>
      </c>
      <c r="AM749" s="17">
        <f t="shared" si="182"/>
        <v>0</v>
      </c>
      <c r="AN749" s="17">
        <f t="shared" si="182"/>
        <v>0</v>
      </c>
      <c r="AO749" s="17">
        <f t="shared" si="182"/>
        <v>0</v>
      </c>
      <c r="AP749" s="17">
        <f t="shared" si="182"/>
        <v>0</v>
      </c>
      <c r="AQ749" s="17">
        <f t="shared" si="182"/>
        <v>0</v>
      </c>
      <c r="AR749" s="17">
        <f t="shared" si="182"/>
        <v>0</v>
      </c>
      <c r="AT749">
        <v>1</v>
      </c>
      <c r="AU749">
        <v>0</v>
      </c>
      <c r="AV749">
        <v>1</v>
      </c>
      <c r="AW749">
        <v>1</v>
      </c>
      <c r="AX749">
        <v>1</v>
      </c>
      <c r="AY749">
        <v>0</v>
      </c>
      <c r="AZ749">
        <v>0</v>
      </c>
      <c r="BA749">
        <v>1</v>
      </c>
      <c r="BB749">
        <v>1</v>
      </c>
      <c r="BC749">
        <v>0</v>
      </c>
    </row>
    <row r="750" spans="3:55" x14ac:dyDescent="0.25">
      <c r="C750" s="17"/>
      <c r="D750" s="30">
        <f t="shared" si="173"/>
        <v>-5821.6989792951717</v>
      </c>
      <c r="E750" s="17">
        <f t="shared" si="174"/>
        <v>5818.6062470211509</v>
      </c>
      <c r="F750" s="30">
        <f t="shared" si="175"/>
        <v>-3.0927322740208183</v>
      </c>
      <c r="G750">
        <f t="shared" si="176"/>
        <v>7</v>
      </c>
      <c r="H750" s="31">
        <f t="shared" si="177"/>
        <v>9.7743226896726152E-4</v>
      </c>
      <c r="I750" s="30">
        <f t="shared" si="178"/>
        <v>0</v>
      </c>
      <c r="J750" s="2"/>
      <c r="K750" s="20">
        <v>100</v>
      </c>
      <c r="L750" s="7">
        <f t="shared" si="184"/>
        <v>113.7778787354118</v>
      </c>
      <c r="M750" s="7">
        <f t="shared" si="184"/>
        <v>98.094719243534911</v>
      </c>
      <c r="N750" s="7">
        <f t="shared" si="184"/>
        <v>111.61009070675182</v>
      </c>
      <c r="O750" s="7">
        <f t="shared" si="184"/>
        <v>126.98759366081121</v>
      </c>
      <c r="P750" s="7">
        <f t="shared" si="184"/>
        <v>144.48379032441528</v>
      </c>
      <c r="Q750" s="7">
        <f t="shared" si="183"/>
        <v>124.56812347569371</v>
      </c>
      <c r="R750" s="7">
        <f t="shared" si="183"/>
        <v>107.39763506628833</v>
      </c>
      <c r="S750" s="7">
        <f t="shared" si="183"/>
        <v>122.19475099042164</v>
      </c>
      <c r="T750" s="7">
        <f t="shared" si="183"/>
        <v>139.03059560292036</v>
      </c>
      <c r="U750" s="7">
        <f t="shared" si="183"/>
        <v>158.18606247021151</v>
      </c>
      <c r="W750" s="20">
        <v>100</v>
      </c>
      <c r="X750" s="7">
        <f t="shared" si="181"/>
        <v>87.890547012700083</v>
      </c>
      <c r="Y750" s="7">
        <f t="shared" si="181"/>
        <v>103.87831843691006</v>
      </c>
      <c r="Z750" s="7">
        <f t="shared" si="181"/>
        <v>91.768865449610146</v>
      </c>
      <c r="AA750" s="7">
        <f t="shared" si="181"/>
        <v>79.659412462310229</v>
      </c>
      <c r="AB750" s="7">
        <f t="shared" si="181"/>
        <v>67.549959475010311</v>
      </c>
      <c r="AC750" s="7">
        <f t="shared" si="181"/>
        <v>83.537730899220293</v>
      </c>
      <c r="AD750" s="7">
        <f t="shared" si="181"/>
        <v>99.525502323430274</v>
      </c>
      <c r="AE750" s="7">
        <f t="shared" si="181"/>
        <v>87.416049336130357</v>
      </c>
      <c r="AF750" s="7">
        <f t="shared" si="181"/>
        <v>75.306596348830439</v>
      </c>
      <c r="AG750" s="7">
        <f t="shared" si="179"/>
        <v>63.197143361530522</v>
      </c>
      <c r="AI750" s="17">
        <f t="shared" si="180"/>
        <v>0</v>
      </c>
      <c r="AJ750" s="17">
        <f t="shared" si="182"/>
        <v>0</v>
      </c>
      <c r="AK750" s="17">
        <f t="shared" si="182"/>
        <v>0</v>
      </c>
      <c r="AL750" s="17">
        <f t="shared" si="182"/>
        <v>0</v>
      </c>
      <c r="AM750" s="17">
        <f t="shared" si="182"/>
        <v>0</v>
      </c>
      <c r="AN750" s="17">
        <f t="shared" si="182"/>
        <v>0</v>
      </c>
      <c r="AO750" s="17">
        <f t="shared" si="182"/>
        <v>0</v>
      </c>
      <c r="AP750" s="17">
        <f t="shared" si="182"/>
        <v>0</v>
      </c>
      <c r="AQ750" s="17">
        <f t="shared" si="182"/>
        <v>0</v>
      </c>
      <c r="AR750" s="17">
        <f t="shared" si="182"/>
        <v>0</v>
      </c>
      <c r="AT750">
        <v>1</v>
      </c>
      <c r="AU750">
        <v>0</v>
      </c>
      <c r="AV750">
        <v>1</v>
      </c>
      <c r="AW750">
        <v>1</v>
      </c>
      <c r="AX750">
        <v>1</v>
      </c>
      <c r="AY750">
        <v>0</v>
      </c>
      <c r="AZ750">
        <v>0</v>
      </c>
      <c r="BA750">
        <v>1</v>
      </c>
      <c r="BB750">
        <v>1</v>
      </c>
      <c r="BC750">
        <v>1</v>
      </c>
    </row>
    <row r="751" spans="3:55" x14ac:dyDescent="0.25">
      <c r="C751" s="17"/>
      <c r="D751" s="30">
        <f t="shared" si="173"/>
        <v>1761.3335668131683</v>
      </c>
      <c r="E751" s="17">
        <f t="shared" si="174"/>
        <v>-917.02450190521745</v>
      </c>
      <c r="F751" s="30">
        <f t="shared" si="175"/>
        <v>844.30906490795087</v>
      </c>
      <c r="G751">
        <f t="shared" si="176"/>
        <v>5</v>
      </c>
      <c r="H751" s="31">
        <f t="shared" si="177"/>
        <v>9.7656225800141683E-4</v>
      </c>
      <c r="I751" s="30">
        <f t="shared" si="178"/>
        <v>0</v>
      </c>
      <c r="J751" s="2"/>
      <c r="K751" s="20">
        <v>100</v>
      </c>
      <c r="L751" s="7">
        <f t="shared" si="184"/>
        <v>113.7778787354118</v>
      </c>
      <c r="M751" s="7">
        <f t="shared" si="184"/>
        <v>98.094719243534911</v>
      </c>
      <c r="N751" s="7">
        <f t="shared" si="184"/>
        <v>111.61009070675182</v>
      </c>
      <c r="O751" s="7">
        <f t="shared" si="184"/>
        <v>126.98759366081121</v>
      </c>
      <c r="P751" s="7">
        <f t="shared" si="184"/>
        <v>144.48379032441528</v>
      </c>
      <c r="Q751" s="7">
        <f t="shared" si="183"/>
        <v>124.56812347569371</v>
      </c>
      <c r="R751" s="7">
        <f t="shared" si="183"/>
        <v>141.73096847115283</v>
      </c>
      <c r="S751" s="7">
        <f t="shared" si="183"/>
        <v>122.19475099042165</v>
      </c>
      <c r="T751" s="7">
        <f t="shared" si="183"/>
        <v>105.35140859247174</v>
      </c>
      <c r="U751" s="7">
        <f t="shared" si="183"/>
        <v>90.829754980947826</v>
      </c>
      <c r="W751" s="20">
        <v>100</v>
      </c>
      <c r="X751" s="7">
        <f t="shared" si="181"/>
        <v>87.890547012700083</v>
      </c>
      <c r="Y751" s="7">
        <f t="shared" si="181"/>
        <v>103.87831843691006</v>
      </c>
      <c r="Z751" s="7">
        <f t="shared" si="181"/>
        <v>91.768865449610146</v>
      </c>
      <c r="AA751" s="7">
        <f t="shared" si="181"/>
        <v>79.659412462310229</v>
      </c>
      <c r="AB751" s="7">
        <f t="shared" si="181"/>
        <v>67.549959475010311</v>
      </c>
      <c r="AC751" s="7">
        <f t="shared" si="181"/>
        <v>83.537730899220293</v>
      </c>
      <c r="AD751" s="7">
        <f t="shared" si="181"/>
        <v>71.428277911920375</v>
      </c>
      <c r="AE751" s="7">
        <f t="shared" si="181"/>
        <v>87.416049336130357</v>
      </c>
      <c r="AF751" s="7">
        <f t="shared" si="181"/>
        <v>103.40382076034034</v>
      </c>
      <c r="AG751" s="7">
        <f t="shared" si="179"/>
        <v>119.39159218455032</v>
      </c>
      <c r="AI751" s="17">
        <f t="shared" si="180"/>
        <v>0</v>
      </c>
      <c r="AJ751" s="17">
        <f t="shared" si="182"/>
        <v>0</v>
      </c>
      <c r="AK751" s="17">
        <f t="shared" si="182"/>
        <v>0</v>
      </c>
      <c r="AL751" s="17">
        <f t="shared" si="182"/>
        <v>0</v>
      </c>
      <c r="AM751" s="17">
        <f t="shared" si="182"/>
        <v>0</v>
      </c>
      <c r="AN751" s="17">
        <f t="shared" si="182"/>
        <v>0</v>
      </c>
      <c r="AO751" s="17">
        <f t="shared" si="182"/>
        <v>0</v>
      </c>
      <c r="AP751" s="17">
        <f t="shared" si="182"/>
        <v>0</v>
      </c>
      <c r="AQ751" s="17">
        <f t="shared" si="182"/>
        <v>0</v>
      </c>
      <c r="AR751" s="17">
        <f t="shared" si="182"/>
        <v>0</v>
      </c>
      <c r="AT751">
        <v>1</v>
      </c>
      <c r="AU751">
        <v>0</v>
      </c>
      <c r="AV751">
        <v>1</v>
      </c>
      <c r="AW751">
        <v>1</v>
      </c>
      <c r="AX751">
        <v>1</v>
      </c>
      <c r="AY751">
        <v>0</v>
      </c>
      <c r="AZ751">
        <v>1</v>
      </c>
      <c r="BA751">
        <v>0</v>
      </c>
      <c r="BB751">
        <v>0</v>
      </c>
      <c r="BC751">
        <v>0</v>
      </c>
    </row>
    <row r="752" spans="3:55" x14ac:dyDescent="0.25">
      <c r="C752" s="17"/>
      <c r="D752" s="30">
        <f t="shared" si="173"/>
        <v>-1043.5145177395257</v>
      </c>
      <c r="E752" s="17">
        <f t="shared" si="174"/>
        <v>1986.6597914390709</v>
      </c>
      <c r="F752" s="30">
        <f t="shared" si="175"/>
        <v>943.14527369954521</v>
      </c>
      <c r="G752">
        <f t="shared" si="176"/>
        <v>6</v>
      </c>
      <c r="H752" s="31">
        <f t="shared" si="177"/>
        <v>9.7699716664180632E-4</v>
      </c>
      <c r="I752" s="30">
        <f t="shared" si="178"/>
        <v>0</v>
      </c>
      <c r="J752" s="2"/>
      <c r="K752" s="20">
        <v>100</v>
      </c>
      <c r="L752" s="7">
        <f t="shared" si="184"/>
        <v>113.7778787354118</v>
      </c>
      <c r="M752" s="7">
        <f t="shared" si="184"/>
        <v>98.094719243534911</v>
      </c>
      <c r="N752" s="7">
        <f t="shared" si="184"/>
        <v>111.61009070675182</v>
      </c>
      <c r="O752" s="7">
        <f t="shared" si="184"/>
        <v>126.98759366081121</v>
      </c>
      <c r="P752" s="7">
        <f t="shared" si="184"/>
        <v>144.48379032441528</v>
      </c>
      <c r="Q752" s="7">
        <f t="shared" si="183"/>
        <v>124.56812347569371</v>
      </c>
      <c r="R752" s="7">
        <f t="shared" si="183"/>
        <v>141.73096847115283</v>
      </c>
      <c r="S752" s="7">
        <f t="shared" si="183"/>
        <v>122.19475099042165</v>
      </c>
      <c r="T752" s="7">
        <f t="shared" si="183"/>
        <v>105.35140859247174</v>
      </c>
      <c r="U752" s="7">
        <f t="shared" si="183"/>
        <v>119.86659791439071</v>
      </c>
      <c r="W752" s="20">
        <v>100</v>
      </c>
      <c r="X752" s="7">
        <f t="shared" si="181"/>
        <v>87.890547012700083</v>
      </c>
      <c r="Y752" s="7">
        <f t="shared" si="181"/>
        <v>103.87831843691006</v>
      </c>
      <c r="Z752" s="7">
        <f t="shared" si="181"/>
        <v>91.768865449610146</v>
      </c>
      <c r="AA752" s="7">
        <f t="shared" si="181"/>
        <v>79.659412462310229</v>
      </c>
      <c r="AB752" s="7">
        <f t="shared" si="181"/>
        <v>67.549959475010311</v>
      </c>
      <c r="AC752" s="7">
        <f t="shared" si="181"/>
        <v>83.537730899220293</v>
      </c>
      <c r="AD752" s="7">
        <f t="shared" si="181"/>
        <v>71.428277911920375</v>
      </c>
      <c r="AE752" s="7">
        <f t="shared" si="181"/>
        <v>87.416049336130357</v>
      </c>
      <c r="AF752" s="7">
        <f t="shared" si="181"/>
        <v>103.40382076034034</v>
      </c>
      <c r="AG752" s="7">
        <f t="shared" si="179"/>
        <v>91.29436777304042</v>
      </c>
      <c r="AI752" s="17">
        <f t="shared" si="180"/>
        <v>0</v>
      </c>
      <c r="AJ752" s="17">
        <f t="shared" si="182"/>
        <v>0</v>
      </c>
      <c r="AK752" s="17">
        <f t="shared" si="182"/>
        <v>0</v>
      </c>
      <c r="AL752" s="17">
        <f t="shared" si="182"/>
        <v>0</v>
      </c>
      <c r="AM752" s="17">
        <f t="shared" si="182"/>
        <v>0</v>
      </c>
      <c r="AN752" s="17">
        <f t="shared" si="182"/>
        <v>0</v>
      </c>
      <c r="AO752" s="17">
        <f t="shared" si="182"/>
        <v>0</v>
      </c>
      <c r="AP752" s="17">
        <f t="shared" si="182"/>
        <v>0</v>
      </c>
      <c r="AQ752" s="17">
        <f t="shared" si="182"/>
        <v>0</v>
      </c>
      <c r="AR752" s="17">
        <f t="shared" si="182"/>
        <v>0</v>
      </c>
      <c r="AT752">
        <v>1</v>
      </c>
      <c r="AU752">
        <v>0</v>
      </c>
      <c r="AV752">
        <v>1</v>
      </c>
      <c r="AW752">
        <v>1</v>
      </c>
      <c r="AX752">
        <v>1</v>
      </c>
      <c r="AY752">
        <v>0</v>
      </c>
      <c r="AZ752">
        <v>1</v>
      </c>
      <c r="BA752">
        <v>0</v>
      </c>
      <c r="BB752">
        <v>0</v>
      </c>
      <c r="BC752">
        <v>1</v>
      </c>
    </row>
    <row r="753" spans="3:55" x14ac:dyDescent="0.25">
      <c r="C753" s="17"/>
      <c r="D753" s="30">
        <f t="shared" si="173"/>
        <v>-1043.5145177395257</v>
      </c>
      <c r="E753" s="17">
        <f t="shared" si="174"/>
        <v>1986.6597914390709</v>
      </c>
      <c r="F753" s="30">
        <f t="shared" si="175"/>
        <v>943.14527369954521</v>
      </c>
      <c r="G753">
        <f t="shared" si="176"/>
        <v>6</v>
      </c>
      <c r="H753" s="31">
        <f t="shared" si="177"/>
        <v>9.7699716664180632E-4</v>
      </c>
      <c r="I753" s="30">
        <f t="shared" si="178"/>
        <v>0</v>
      </c>
      <c r="J753" s="2"/>
      <c r="K753" s="20">
        <v>100</v>
      </c>
      <c r="L753" s="7">
        <f t="shared" si="184"/>
        <v>113.7778787354118</v>
      </c>
      <c r="M753" s="7">
        <f t="shared" si="184"/>
        <v>98.094719243534911</v>
      </c>
      <c r="N753" s="7">
        <f t="shared" si="184"/>
        <v>111.61009070675182</v>
      </c>
      <c r="O753" s="7">
        <f t="shared" si="184"/>
        <v>126.98759366081121</v>
      </c>
      <c r="P753" s="7">
        <f t="shared" si="184"/>
        <v>144.48379032441528</v>
      </c>
      <c r="Q753" s="7">
        <f t="shared" si="183"/>
        <v>124.56812347569371</v>
      </c>
      <c r="R753" s="7">
        <f t="shared" si="183"/>
        <v>141.73096847115283</v>
      </c>
      <c r="S753" s="7">
        <f t="shared" si="183"/>
        <v>122.19475099042165</v>
      </c>
      <c r="T753" s="7">
        <f t="shared" si="183"/>
        <v>139.03059560292036</v>
      </c>
      <c r="U753" s="7">
        <f t="shared" si="183"/>
        <v>119.86659791439071</v>
      </c>
      <c r="W753" s="20">
        <v>100</v>
      </c>
      <c r="X753" s="7">
        <f t="shared" si="181"/>
        <v>87.890547012700083</v>
      </c>
      <c r="Y753" s="7">
        <f t="shared" si="181"/>
        <v>103.87831843691006</v>
      </c>
      <c r="Z753" s="7">
        <f t="shared" si="181"/>
        <v>91.768865449610146</v>
      </c>
      <c r="AA753" s="7">
        <f t="shared" si="181"/>
        <v>79.659412462310229</v>
      </c>
      <c r="AB753" s="7">
        <f t="shared" si="181"/>
        <v>67.549959475010311</v>
      </c>
      <c r="AC753" s="7">
        <f t="shared" si="181"/>
        <v>83.537730899220293</v>
      </c>
      <c r="AD753" s="7">
        <f t="shared" si="181"/>
        <v>71.428277911920375</v>
      </c>
      <c r="AE753" s="7">
        <f t="shared" si="181"/>
        <v>87.416049336130357</v>
      </c>
      <c r="AF753" s="7">
        <f t="shared" si="181"/>
        <v>75.306596348830439</v>
      </c>
      <c r="AG753" s="7">
        <f t="shared" si="179"/>
        <v>91.29436777304042</v>
      </c>
      <c r="AI753" s="17">
        <f t="shared" si="180"/>
        <v>0</v>
      </c>
      <c r="AJ753" s="17">
        <f t="shared" si="182"/>
        <v>0</v>
      </c>
      <c r="AK753" s="17">
        <f t="shared" si="182"/>
        <v>0</v>
      </c>
      <c r="AL753" s="17">
        <f t="shared" si="182"/>
        <v>0</v>
      </c>
      <c r="AM753" s="17">
        <f t="shared" si="182"/>
        <v>0</v>
      </c>
      <c r="AN753" s="17">
        <f t="shared" si="182"/>
        <v>0</v>
      </c>
      <c r="AO753" s="17">
        <f t="shared" si="182"/>
        <v>0</v>
      </c>
      <c r="AP753" s="17">
        <f t="shared" si="182"/>
        <v>0</v>
      </c>
      <c r="AQ753" s="17">
        <f t="shared" si="182"/>
        <v>0</v>
      </c>
      <c r="AR753" s="17">
        <f t="shared" si="182"/>
        <v>0</v>
      </c>
      <c r="AT753">
        <v>1</v>
      </c>
      <c r="AU753">
        <v>0</v>
      </c>
      <c r="AV753">
        <v>1</v>
      </c>
      <c r="AW753">
        <v>1</v>
      </c>
      <c r="AX753">
        <v>1</v>
      </c>
      <c r="AY753">
        <v>0</v>
      </c>
      <c r="AZ753">
        <v>1</v>
      </c>
      <c r="BA753">
        <v>0</v>
      </c>
      <c r="BB753">
        <v>1</v>
      </c>
      <c r="BC753">
        <v>0</v>
      </c>
    </row>
    <row r="754" spans="3:55" x14ac:dyDescent="0.25">
      <c r="C754" s="17"/>
      <c r="D754" s="30">
        <f t="shared" si="173"/>
        <v>-5821.6989792951717</v>
      </c>
      <c r="E754" s="17">
        <f t="shared" si="174"/>
        <v>5818.6062470211509</v>
      </c>
      <c r="F754" s="30">
        <f t="shared" si="175"/>
        <v>-3.0927322740208183</v>
      </c>
      <c r="G754">
        <f t="shared" si="176"/>
        <v>7</v>
      </c>
      <c r="H754" s="31">
        <f t="shared" si="177"/>
        <v>9.7743226896726152E-4</v>
      </c>
      <c r="I754" s="30">
        <f t="shared" si="178"/>
        <v>0</v>
      </c>
      <c r="J754" s="2"/>
      <c r="K754" s="20">
        <v>100</v>
      </c>
      <c r="L754" s="7">
        <f t="shared" si="184"/>
        <v>113.7778787354118</v>
      </c>
      <c r="M754" s="7">
        <f t="shared" si="184"/>
        <v>98.094719243534911</v>
      </c>
      <c r="N754" s="7">
        <f t="shared" si="184"/>
        <v>111.61009070675182</v>
      </c>
      <c r="O754" s="7">
        <f t="shared" si="184"/>
        <v>126.98759366081121</v>
      </c>
      <c r="P754" s="7">
        <f t="shared" si="184"/>
        <v>144.48379032441528</v>
      </c>
      <c r="Q754" s="7">
        <f t="shared" si="183"/>
        <v>124.56812347569371</v>
      </c>
      <c r="R754" s="7">
        <f t="shared" si="183"/>
        <v>141.73096847115283</v>
      </c>
      <c r="S754" s="7">
        <f t="shared" si="183"/>
        <v>122.19475099042165</v>
      </c>
      <c r="T754" s="7">
        <f t="shared" si="183"/>
        <v>139.03059560292036</v>
      </c>
      <c r="U754" s="7">
        <f t="shared" si="183"/>
        <v>158.18606247021151</v>
      </c>
      <c r="W754" s="20">
        <v>100</v>
      </c>
      <c r="X754" s="7">
        <f t="shared" si="181"/>
        <v>87.890547012700083</v>
      </c>
      <c r="Y754" s="7">
        <f t="shared" si="181"/>
        <v>103.87831843691006</v>
      </c>
      <c r="Z754" s="7">
        <f t="shared" si="181"/>
        <v>91.768865449610146</v>
      </c>
      <c r="AA754" s="7">
        <f t="shared" si="181"/>
        <v>79.659412462310229</v>
      </c>
      <c r="AB754" s="7">
        <f t="shared" si="181"/>
        <v>67.549959475010311</v>
      </c>
      <c r="AC754" s="7">
        <f t="shared" si="181"/>
        <v>83.537730899220293</v>
      </c>
      <c r="AD754" s="7">
        <f t="shared" si="181"/>
        <v>71.428277911920375</v>
      </c>
      <c r="AE754" s="7">
        <f t="shared" si="181"/>
        <v>87.416049336130357</v>
      </c>
      <c r="AF754" s="7">
        <f t="shared" si="181"/>
        <v>75.306596348830439</v>
      </c>
      <c r="AG754" s="7">
        <f t="shared" si="179"/>
        <v>63.197143361530522</v>
      </c>
      <c r="AI754" s="17">
        <f t="shared" si="180"/>
        <v>0</v>
      </c>
      <c r="AJ754" s="17">
        <f t="shared" si="182"/>
        <v>0</v>
      </c>
      <c r="AK754" s="17">
        <f t="shared" si="182"/>
        <v>0</v>
      </c>
      <c r="AL754" s="17">
        <f t="shared" si="182"/>
        <v>0</v>
      </c>
      <c r="AM754" s="17">
        <f t="shared" si="182"/>
        <v>0</v>
      </c>
      <c r="AN754" s="17">
        <f t="shared" si="182"/>
        <v>0</v>
      </c>
      <c r="AO754" s="17">
        <f t="shared" si="182"/>
        <v>0</v>
      </c>
      <c r="AP754" s="17">
        <f t="shared" si="182"/>
        <v>0</v>
      </c>
      <c r="AQ754" s="17">
        <f t="shared" si="182"/>
        <v>0</v>
      </c>
      <c r="AR754" s="17">
        <f t="shared" si="182"/>
        <v>0</v>
      </c>
      <c r="AT754">
        <v>1</v>
      </c>
      <c r="AU754">
        <v>0</v>
      </c>
      <c r="AV754">
        <v>1</v>
      </c>
      <c r="AW754">
        <v>1</v>
      </c>
      <c r="AX754">
        <v>1</v>
      </c>
      <c r="AY754">
        <v>0</v>
      </c>
      <c r="AZ754">
        <v>1</v>
      </c>
      <c r="BA754">
        <v>0</v>
      </c>
      <c r="BB754">
        <v>1</v>
      </c>
      <c r="BC754">
        <v>1</v>
      </c>
    </row>
    <row r="755" spans="3:55" x14ac:dyDescent="0.25">
      <c r="C755" s="17"/>
      <c r="D755" s="30">
        <f t="shared" si="173"/>
        <v>-2727.3853034976646</v>
      </c>
      <c r="E755" s="17">
        <f t="shared" si="174"/>
        <v>1986.6597914390709</v>
      </c>
      <c r="F755" s="30">
        <f t="shared" si="175"/>
        <v>-740.72551205859372</v>
      </c>
      <c r="G755">
        <f t="shared" si="176"/>
        <v>6</v>
      </c>
      <c r="H755" s="31">
        <f t="shared" si="177"/>
        <v>9.7699716664180632E-4</v>
      </c>
      <c r="I755" s="30">
        <f t="shared" si="178"/>
        <v>1</v>
      </c>
      <c r="J755" s="2"/>
      <c r="K755" s="20">
        <v>100</v>
      </c>
      <c r="L755" s="7">
        <f t="shared" si="184"/>
        <v>113.7778787354118</v>
      </c>
      <c r="M755" s="7">
        <f t="shared" si="184"/>
        <v>98.094719243534911</v>
      </c>
      <c r="N755" s="7">
        <f t="shared" si="184"/>
        <v>111.61009070675182</v>
      </c>
      <c r="O755" s="7">
        <f t="shared" si="184"/>
        <v>126.98759366081121</v>
      </c>
      <c r="P755" s="7">
        <f t="shared" si="184"/>
        <v>144.48379032441528</v>
      </c>
      <c r="Q755" s="7">
        <f t="shared" si="183"/>
        <v>124.56812347569371</v>
      </c>
      <c r="R755" s="7">
        <f t="shared" si="183"/>
        <v>141.73096847115283</v>
      </c>
      <c r="S755" s="7">
        <f t="shared" si="183"/>
        <v>161.25848943763302</v>
      </c>
      <c r="T755" s="7">
        <f t="shared" si="183"/>
        <v>139.03059560292036</v>
      </c>
      <c r="U755" s="7">
        <f t="shared" si="183"/>
        <v>119.86659791439071</v>
      </c>
      <c r="W755" s="20">
        <v>100</v>
      </c>
      <c r="X755" s="7">
        <f t="shared" si="181"/>
        <v>87.890547012700083</v>
      </c>
      <c r="Y755" s="7">
        <f t="shared" si="181"/>
        <v>103.87831843691006</v>
      </c>
      <c r="Z755" s="7">
        <f t="shared" si="181"/>
        <v>91.768865449610146</v>
      </c>
      <c r="AA755" s="7">
        <f t="shared" si="181"/>
        <v>79.659412462310229</v>
      </c>
      <c r="AB755" s="7">
        <f t="shared" si="181"/>
        <v>67.549959475010311</v>
      </c>
      <c r="AC755" s="7">
        <f t="shared" si="181"/>
        <v>83.537730899220293</v>
      </c>
      <c r="AD755" s="7">
        <f t="shared" si="181"/>
        <v>71.428277911920375</v>
      </c>
      <c r="AE755" s="7">
        <f t="shared" si="181"/>
        <v>100</v>
      </c>
      <c r="AF755" s="7">
        <f t="shared" si="181"/>
        <v>115.98777142420998</v>
      </c>
      <c r="AG755" s="7">
        <f t="shared" si="179"/>
        <v>131.97554284841996</v>
      </c>
      <c r="AI755" s="17">
        <f t="shared" si="180"/>
        <v>0</v>
      </c>
      <c r="AJ755" s="17">
        <f t="shared" si="182"/>
        <v>0</v>
      </c>
      <c r="AK755" s="17">
        <f t="shared" si="182"/>
        <v>0</v>
      </c>
      <c r="AL755" s="17">
        <f t="shared" si="182"/>
        <v>0</v>
      </c>
      <c r="AM755" s="17">
        <f t="shared" si="182"/>
        <v>0</v>
      </c>
      <c r="AN755" s="17">
        <f t="shared" si="182"/>
        <v>0</v>
      </c>
      <c r="AO755" s="17">
        <f t="shared" si="182"/>
        <v>0</v>
      </c>
      <c r="AP755" s="17">
        <f t="shared" si="182"/>
        <v>-6560.1848412035915</v>
      </c>
      <c r="AQ755" s="17">
        <f t="shared" si="182"/>
        <v>0</v>
      </c>
      <c r="AR755" s="17">
        <f t="shared" si="182"/>
        <v>0</v>
      </c>
      <c r="AT755">
        <v>1</v>
      </c>
      <c r="AU755">
        <v>0</v>
      </c>
      <c r="AV755">
        <v>1</v>
      </c>
      <c r="AW755">
        <v>1</v>
      </c>
      <c r="AX755">
        <v>1</v>
      </c>
      <c r="AY755">
        <v>0</v>
      </c>
      <c r="AZ755">
        <v>1</v>
      </c>
      <c r="BA755">
        <v>1</v>
      </c>
      <c r="BB755">
        <v>0</v>
      </c>
      <c r="BC755">
        <v>0</v>
      </c>
    </row>
    <row r="756" spans="3:55" x14ac:dyDescent="0.25">
      <c r="C756" s="17"/>
      <c r="D756" s="30">
        <f t="shared" si="173"/>
        <v>-5946.6889186631633</v>
      </c>
      <c r="E756" s="17">
        <f t="shared" si="174"/>
        <v>5818.6062470211509</v>
      </c>
      <c r="F756" s="30">
        <f t="shared" si="175"/>
        <v>-128.08267164201243</v>
      </c>
      <c r="G756">
        <f t="shared" si="176"/>
        <v>7</v>
      </c>
      <c r="H756" s="31">
        <f t="shared" si="177"/>
        <v>9.7743226896726152E-4</v>
      </c>
      <c r="I756" s="30">
        <f t="shared" si="178"/>
        <v>1</v>
      </c>
      <c r="J756" s="2"/>
      <c r="K756" s="20">
        <v>100</v>
      </c>
      <c r="L756" s="7">
        <f t="shared" si="184"/>
        <v>113.7778787354118</v>
      </c>
      <c r="M756" s="7">
        <f t="shared" si="184"/>
        <v>98.094719243534911</v>
      </c>
      <c r="N756" s="7">
        <f t="shared" si="184"/>
        <v>111.61009070675182</v>
      </c>
      <c r="O756" s="7">
        <f t="shared" si="184"/>
        <v>126.98759366081121</v>
      </c>
      <c r="P756" s="7">
        <f t="shared" si="184"/>
        <v>144.48379032441528</v>
      </c>
      <c r="Q756" s="7">
        <f t="shared" si="183"/>
        <v>124.56812347569371</v>
      </c>
      <c r="R756" s="7">
        <f t="shared" si="183"/>
        <v>141.73096847115283</v>
      </c>
      <c r="S756" s="7">
        <f t="shared" si="183"/>
        <v>161.25848943763302</v>
      </c>
      <c r="T756" s="7">
        <f t="shared" si="183"/>
        <v>139.03059560292036</v>
      </c>
      <c r="U756" s="7">
        <f t="shared" si="183"/>
        <v>158.18606247021151</v>
      </c>
      <c r="W756" s="20">
        <v>100</v>
      </c>
      <c r="X756" s="7">
        <f t="shared" si="181"/>
        <v>87.890547012700083</v>
      </c>
      <c r="Y756" s="7">
        <f t="shared" si="181"/>
        <v>103.87831843691006</v>
      </c>
      <c r="Z756" s="7">
        <f t="shared" si="181"/>
        <v>91.768865449610146</v>
      </c>
      <c r="AA756" s="7">
        <f t="shared" si="181"/>
        <v>79.659412462310229</v>
      </c>
      <c r="AB756" s="7">
        <f t="shared" si="181"/>
        <v>67.549959475010311</v>
      </c>
      <c r="AC756" s="7">
        <f t="shared" si="181"/>
        <v>83.537730899220293</v>
      </c>
      <c r="AD756" s="7">
        <f t="shared" si="181"/>
        <v>71.428277911920375</v>
      </c>
      <c r="AE756" s="7">
        <f t="shared" si="181"/>
        <v>100</v>
      </c>
      <c r="AF756" s="7">
        <f t="shared" si="181"/>
        <v>115.98777142420998</v>
      </c>
      <c r="AG756" s="7">
        <f t="shared" si="179"/>
        <v>103.87831843691006</v>
      </c>
      <c r="AI756" s="17">
        <f t="shared" si="180"/>
        <v>0</v>
      </c>
      <c r="AJ756" s="17">
        <f t="shared" si="182"/>
        <v>0</v>
      </c>
      <c r="AK756" s="17">
        <f t="shared" si="182"/>
        <v>0</v>
      </c>
      <c r="AL756" s="17">
        <f t="shared" si="182"/>
        <v>0</v>
      </c>
      <c r="AM756" s="17">
        <f t="shared" si="182"/>
        <v>0</v>
      </c>
      <c r="AN756" s="17">
        <f t="shared" si="182"/>
        <v>0</v>
      </c>
      <c r="AO756" s="17">
        <f t="shared" si="182"/>
        <v>0</v>
      </c>
      <c r="AP756" s="17">
        <f t="shared" si="182"/>
        <v>-6560.1848412035915</v>
      </c>
      <c r="AQ756" s="17">
        <f t="shared" si="182"/>
        <v>0</v>
      </c>
      <c r="AR756" s="17">
        <f t="shared" si="182"/>
        <v>0</v>
      </c>
      <c r="AT756">
        <v>1</v>
      </c>
      <c r="AU756">
        <v>0</v>
      </c>
      <c r="AV756">
        <v>1</v>
      </c>
      <c r="AW756">
        <v>1</v>
      </c>
      <c r="AX756">
        <v>1</v>
      </c>
      <c r="AY756">
        <v>0</v>
      </c>
      <c r="AZ756">
        <v>1</v>
      </c>
      <c r="BA756">
        <v>1</v>
      </c>
      <c r="BB756">
        <v>0</v>
      </c>
      <c r="BC756">
        <v>1</v>
      </c>
    </row>
    <row r="757" spans="3:55" x14ac:dyDescent="0.25">
      <c r="C757" s="17"/>
      <c r="D757" s="30">
        <f t="shared" si="173"/>
        <v>-5946.6889186631633</v>
      </c>
      <c r="E757" s="17">
        <f t="shared" si="174"/>
        <v>5818.6062470211509</v>
      </c>
      <c r="F757" s="30">
        <f t="shared" si="175"/>
        <v>-128.08267164201243</v>
      </c>
      <c r="G757">
        <f t="shared" si="176"/>
        <v>7</v>
      </c>
      <c r="H757" s="31">
        <f t="shared" si="177"/>
        <v>9.7743226896726152E-4</v>
      </c>
      <c r="I757" s="30">
        <f t="shared" si="178"/>
        <v>1</v>
      </c>
      <c r="J757" s="2"/>
      <c r="K757" s="20">
        <v>100</v>
      </c>
      <c r="L757" s="7">
        <f t="shared" si="184"/>
        <v>113.7778787354118</v>
      </c>
      <c r="M757" s="7">
        <f t="shared" si="184"/>
        <v>98.094719243534911</v>
      </c>
      <c r="N757" s="7">
        <f t="shared" si="184"/>
        <v>111.61009070675182</v>
      </c>
      <c r="O757" s="7">
        <f t="shared" si="184"/>
        <v>126.98759366081121</v>
      </c>
      <c r="P757" s="7">
        <f t="shared" si="184"/>
        <v>144.48379032441528</v>
      </c>
      <c r="Q757" s="7">
        <f t="shared" si="183"/>
        <v>124.56812347569371</v>
      </c>
      <c r="R757" s="7">
        <f t="shared" si="183"/>
        <v>141.73096847115283</v>
      </c>
      <c r="S757" s="7">
        <f t="shared" si="183"/>
        <v>161.25848943763302</v>
      </c>
      <c r="T757" s="7">
        <f t="shared" si="183"/>
        <v>183.47648856290695</v>
      </c>
      <c r="U757" s="7">
        <f t="shared" si="183"/>
        <v>158.18606247021151</v>
      </c>
      <c r="W757" s="20">
        <v>100</v>
      </c>
      <c r="X757" s="7">
        <f t="shared" si="181"/>
        <v>87.890547012700083</v>
      </c>
      <c r="Y757" s="7">
        <f t="shared" si="181"/>
        <v>103.87831843691006</v>
      </c>
      <c r="Z757" s="7">
        <f t="shared" si="181"/>
        <v>91.768865449610146</v>
      </c>
      <c r="AA757" s="7">
        <f t="shared" si="181"/>
        <v>79.659412462310229</v>
      </c>
      <c r="AB757" s="7">
        <f t="shared" si="181"/>
        <v>67.549959475010311</v>
      </c>
      <c r="AC757" s="7">
        <f t="shared" si="181"/>
        <v>83.537730899220293</v>
      </c>
      <c r="AD757" s="7">
        <f t="shared" si="181"/>
        <v>71.428277911920375</v>
      </c>
      <c r="AE757" s="7">
        <f t="shared" si="181"/>
        <v>100</v>
      </c>
      <c r="AF757" s="7">
        <f t="shared" si="181"/>
        <v>87.890547012700083</v>
      </c>
      <c r="AG757" s="7">
        <f t="shared" si="179"/>
        <v>103.87831843691006</v>
      </c>
      <c r="AI757" s="17">
        <f t="shared" si="180"/>
        <v>0</v>
      </c>
      <c r="AJ757" s="17">
        <f t="shared" si="182"/>
        <v>0</v>
      </c>
      <c r="AK757" s="17">
        <f t="shared" si="182"/>
        <v>0</v>
      </c>
      <c r="AL757" s="17">
        <f t="shared" si="182"/>
        <v>0</v>
      </c>
      <c r="AM757" s="17">
        <f t="shared" si="182"/>
        <v>0</v>
      </c>
      <c r="AN757" s="17">
        <f t="shared" si="182"/>
        <v>0</v>
      </c>
      <c r="AO757" s="17">
        <f t="shared" si="182"/>
        <v>0</v>
      </c>
      <c r="AP757" s="17">
        <f t="shared" si="182"/>
        <v>-6560.1848412035915</v>
      </c>
      <c r="AQ757" s="17">
        <f t="shared" si="182"/>
        <v>0</v>
      </c>
      <c r="AR757" s="17">
        <f t="shared" si="182"/>
        <v>0</v>
      </c>
      <c r="AT757">
        <v>1</v>
      </c>
      <c r="AU757">
        <v>0</v>
      </c>
      <c r="AV757">
        <v>1</v>
      </c>
      <c r="AW757">
        <v>1</v>
      </c>
      <c r="AX757">
        <v>1</v>
      </c>
      <c r="AY757">
        <v>0</v>
      </c>
      <c r="AZ757">
        <v>1</v>
      </c>
      <c r="BA757">
        <v>1</v>
      </c>
      <c r="BB757">
        <v>1</v>
      </c>
      <c r="BC757">
        <v>0</v>
      </c>
    </row>
    <row r="758" spans="3:55" x14ac:dyDescent="0.25">
      <c r="C758" s="17"/>
      <c r="D758" s="30">
        <f t="shared" si="173"/>
        <v>-11616.018461641397</v>
      </c>
      <c r="E758" s="17">
        <f t="shared" si="174"/>
        <v>10875.565666509598</v>
      </c>
      <c r="F758" s="30">
        <f t="shared" si="175"/>
        <v>-740.45279513179958</v>
      </c>
      <c r="G758">
        <f t="shared" si="176"/>
        <v>8</v>
      </c>
      <c r="H758" s="31">
        <f t="shared" si="177"/>
        <v>9.7786756506404015E-4</v>
      </c>
      <c r="I758" s="30">
        <f t="shared" si="178"/>
        <v>1</v>
      </c>
      <c r="J758" s="2"/>
      <c r="K758" s="20">
        <v>100</v>
      </c>
      <c r="L758" s="7">
        <f t="shared" si="184"/>
        <v>113.7778787354118</v>
      </c>
      <c r="M758" s="7">
        <f t="shared" si="184"/>
        <v>98.094719243534911</v>
      </c>
      <c r="N758" s="7">
        <f t="shared" si="184"/>
        <v>111.61009070675182</v>
      </c>
      <c r="O758" s="7">
        <f t="shared" si="184"/>
        <v>126.98759366081121</v>
      </c>
      <c r="P758" s="7">
        <f t="shared" si="184"/>
        <v>144.48379032441528</v>
      </c>
      <c r="Q758" s="7">
        <f t="shared" si="183"/>
        <v>124.56812347569371</v>
      </c>
      <c r="R758" s="7">
        <f t="shared" si="183"/>
        <v>141.73096847115283</v>
      </c>
      <c r="S758" s="7">
        <f t="shared" si="183"/>
        <v>161.25848943763302</v>
      </c>
      <c r="T758" s="7">
        <f t="shared" si="183"/>
        <v>183.47648856290695</v>
      </c>
      <c r="U758" s="7">
        <f t="shared" si="183"/>
        <v>208.75565666509598</v>
      </c>
      <c r="W758" s="20">
        <v>100</v>
      </c>
      <c r="X758" s="7">
        <f t="shared" si="181"/>
        <v>87.890547012700083</v>
      </c>
      <c r="Y758" s="7">
        <f t="shared" si="181"/>
        <v>103.87831843691006</v>
      </c>
      <c r="Z758" s="7">
        <f t="shared" si="181"/>
        <v>91.768865449610146</v>
      </c>
      <c r="AA758" s="7">
        <f t="shared" si="181"/>
        <v>79.659412462310229</v>
      </c>
      <c r="AB758" s="7">
        <f t="shared" si="181"/>
        <v>67.549959475010311</v>
      </c>
      <c r="AC758" s="7">
        <f t="shared" si="181"/>
        <v>83.537730899220293</v>
      </c>
      <c r="AD758" s="7">
        <f t="shared" si="181"/>
        <v>71.428277911920375</v>
      </c>
      <c r="AE758" s="7">
        <f t="shared" si="181"/>
        <v>100</v>
      </c>
      <c r="AF758" s="7">
        <f t="shared" si="181"/>
        <v>87.890547012700083</v>
      </c>
      <c r="AG758" s="7">
        <f t="shared" si="179"/>
        <v>75.781094025400165</v>
      </c>
      <c r="AI758" s="17">
        <f t="shared" si="180"/>
        <v>0</v>
      </c>
      <c r="AJ758" s="17">
        <f t="shared" si="182"/>
        <v>0</v>
      </c>
      <c r="AK758" s="17">
        <f t="shared" si="182"/>
        <v>0</v>
      </c>
      <c r="AL758" s="17">
        <f t="shared" si="182"/>
        <v>0</v>
      </c>
      <c r="AM758" s="17">
        <f t="shared" si="182"/>
        <v>0</v>
      </c>
      <c r="AN758" s="17">
        <f t="shared" si="182"/>
        <v>0</v>
      </c>
      <c r="AO758" s="17">
        <f t="shared" si="182"/>
        <v>0</v>
      </c>
      <c r="AP758" s="17">
        <f t="shared" si="182"/>
        <v>-6560.1848412035915</v>
      </c>
      <c r="AQ758" s="17">
        <f t="shared" si="182"/>
        <v>0</v>
      </c>
      <c r="AR758" s="17">
        <f t="shared" si="182"/>
        <v>0</v>
      </c>
      <c r="AT758">
        <v>1</v>
      </c>
      <c r="AU758">
        <v>0</v>
      </c>
      <c r="AV758">
        <v>1</v>
      </c>
      <c r="AW758">
        <v>1</v>
      </c>
      <c r="AX758">
        <v>1</v>
      </c>
      <c r="AY758">
        <v>0</v>
      </c>
      <c r="AZ758">
        <v>1</v>
      </c>
      <c r="BA758">
        <v>1</v>
      </c>
      <c r="BB758">
        <v>1</v>
      </c>
      <c r="BC758">
        <v>1</v>
      </c>
    </row>
    <row r="759" spans="3:55" x14ac:dyDescent="0.25">
      <c r="C759" s="17"/>
      <c r="D759" s="30">
        <f t="shared" si="173"/>
        <v>-819.99342592304652</v>
      </c>
      <c r="E759" s="17">
        <f t="shared" si="174"/>
        <v>-917.02450190521745</v>
      </c>
      <c r="F759" s="30">
        <f t="shared" si="175"/>
        <v>-1737.017927828264</v>
      </c>
      <c r="G759">
        <f t="shared" si="176"/>
        <v>5</v>
      </c>
      <c r="H759" s="31">
        <f t="shared" si="177"/>
        <v>9.7656225800141683E-4</v>
      </c>
      <c r="I759" s="30">
        <f t="shared" si="178"/>
        <v>2</v>
      </c>
      <c r="J759" s="2"/>
      <c r="K759" s="20">
        <v>100</v>
      </c>
      <c r="L759" s="7">
        <f t="shared" si="184"/>
        <v>113.7778787354118</v>
      </c>
      <c r="M759" s="7">
        <f t="shared" si="184"/>
        <v>98.094719243534911</v>
      </c>
      <c r="N759" s="7">
        <f t="shared" si="184"/>
        <v>111.61009070675182</v>
      </c>
      <c r="O759" s="7">
        <f t="shared" si="184"/>
        <v>126.98759366081121</v>
      </c>
      <c r="P759" s="7">
        <f t="shared" si="184"/>
        <v>144.48379032441528</v>
      </c>
      <c r="Q759" s="7">
        <f t="shared" si="183"/>
        <v>164.39059174763989</v>
      </c>
      <c r="R759" s="7">
        <f t="shared" si="183"/>
        <v>141.73096847115283</v>
      </c>
      <c r="S759" s="7">
        <f t="shared" si="183"/>
        <v>122.19475099042165</v>
      </c>
      <c r="T759" s="7">
        <f t="shared" si="183"/>
        <v>105.35140859247174</v>
      </c>
      <c r="U759" s="7">
        <f t="shared" si="183"/>
        <v>90.829754980947826</v>
      </c>
      <c r="W759" s="20">
        <v>100</v>
      </c>
      <c r="X759" s="7">
        <f t="shared" si="181"/>
        <v>87.890547012700083</v>
      </c>
      <c r="Y759" s="7">
        <f t="shared" si="181"/>
        <v>103.87831843691006</v>
      </c>
      <c r="Z759" s="7">
        <f t="shared" si="181"/>
        <v>91.768865449610146</v>
      </c>
      <c r="AA759" s="7">
        <f t="shared" si="181"/>
        <v>79.659412462310229</v>
      </c>
      <c r="AB759" s="7">
        <f t="shared" si="181"/>
        <v>67.549959475010311</v>
      </c>
      <c r="AC759" s="7">
        <f t="shared" si="181"/>
        <v>100</v>
      </c>
      <c r="AD759" s="7">
        <f t="shared" si="181"/>
        <v>115.98777142420998</v>
      </c>
      <c r="AE759" s="7">
        <f t="shared" si="181"/>
        <v>131.97554284841996</v>
      </c>
      <c r="AF759" s="7">
        <f t="shared" si="181"/>
        <v>100</v>
      </c>
      <c r="AG759" s="7">
        <f t="shared" si="179"/>
        <v>115.98777142420998</v>
      </c>
      <c r="AI759" s="17">
        <f t="shared" si="180"/>
        <v>0</v>
      </c>
      <c r="AJ759" s="17">
        <f t="shared" si="182"/>
        <v>0</v>
      </c>
      <c r="AK759" s="17">
        <f t="shared" si="182"/>
        <v>0</v>
      </c>
      <c r="AL759" s="17">
        <f t="shared" si="182"/>
        <v>0</v>
      </c>
      <c r="AM759" s="17">
        <f t="shared" si="182"/>
        <v>0</v>
      </c>
      <c r="AN759" s="17">
        <f t="shared" si="182"/>
        <v>-7325.1615064604084</v>
      </c>
      <c r="AO759" s="17">
        <f t="shared" si="182"/>
        <v>0</v>
      </c>
      <c r="AP759" s="17">
        <f t="shared" si="182"/>
        <v>0</v>
      </c>
      <c r="AQ759" s="17">
        <f t="shared" si="182"/>
        <v>5053.0027193849701</v>
      </c>
      <c r="AR759" s="17">
        <f t="shared" si="182"/>
        <v>0</v>
      </c>
      <c r="AT759">
        <v>1</v>
      </c>
      <c r="AU759">
        <v>0</v>
      </c>
      <c r="AV759">
        <v>1</v>
      </c>
      <c r="AW759">
        <v>1</v>
      </c>
      <c r="AX759">
        <v>1</v>
      </c>
      <c r="AY759">
        <v>1</v>
      </c>
      <c r="AZ759">
        <v>0</v>
      </c>
      <c r="BA759">
        <v>0</v>
      </c>
      <c r="BB759">
        <v>0</v>
      </c>
      <c r="BC759">
        <v>0</v>
      </c>
    </row>
    <row r="760" spans="3:55" x14ac:dyDescent="0.25">
      <c r="C760" s="17"/>
      <c r="D760" s="30">
        <f t="shared" si="173"/>
        <v>-3723.6777192673353</v>
      </c>
      <c r="E760" s="17">
        <f t="shared" si="174"/>
        <v>1986.6597914390709</v>
      </c>
      <c r="F760" s="30">
        <f t="shared" si="175"/>
        <v>-1737.0179278282644</v>
      </c>
      <c r="G760">
        <f t="shared" si="176"/>
        <v>6</v>
      </c>
      <c r="H760" s="31">
        <f t="shared" si="177"/>
        <v>9.7699716664180632E-4</v>
      </c>
      <c r="I760" s="30">
        <f t="shared" si="178"/>
        <v>2</v>
      </c>
      <c r="J760" s="2"/>
      <c r="K760" s="20">
        <v>100</v>
      </c>
      <c r="L760" s="7">
        <f t="shared" si="184"/>
        <v>113.7778787354118</v>
      </c>
      <c r="M760" s="7">
        <f t="shared" si="184"/>
        <v>98.094719243534911</v>
      </c>
      <c r="N760" s="7">
        <f t="shared" si="184"/>
        <v>111.61009070675182</v>
      </c>
      <c r="O760" s="7">
        <f t="shared" si="184"/>
        <v>126.98759366081121</v>
      </c>
      <c r="P760" s="7">
        <f t="shared" si="184"/>
        <v>144.48379032441528</v>
      </c>
      <c r="Q760" s="7">
        <f t="shared" si="183"/>
        <v>164.39059174763989</v>
      </c>
      <c r="R760" s="7">
        <f t="shared" si="183"/>
        <v>141.73096847115283</v>
      </c>
      <c r="S760" s="7">
        <f t="shared" si="183"/>
        <v>122.19475099042165</v>
      </c>
      <c r="T760" s="7">
        <f t="shared" si="183"/>
        <v>105.35140859247174</v>
      </c>
      <c r="U760" s="7">
        <f t="shared" si="183"/>
        <v>119.86659791439071</v>
      </c>
      <c r="W760" s="20">
        <v>100</v>
      </c>
      <c r="X760" s="7">
        <f t="shared" si="181"/>
        <v>87.890547012700083</v>
      </c>
      <c r="Y760" s="7">
        <f t="shared" si="181"/>
        <v>103.87831843691006</v>
      </c>
      <c r="Z760" s="7">
        <f t="shared" si="181"/>
        <v>91.768865449610146</v>
      </c>
      <c r="AA760" s="7">
        <f t="shared" si="181"/>
        <v>79.659412462310229</v>
      </c>
      <c r="AB760" s="7">
        <f t="shared" si="181"/>
        <v>67.549959475010311</v>
      </c>
      <c r="AC760" s="7">
        <f t="shared" si="181"/>
        <v>100</v>
      </c>
      <c r="AD760" s="7">
        <f t="shared" si="181"/>
        <v>115.98777142420998</v>
      </c>
      <c r="AE760" s="7">
        <f t="shared" si="181"/>
        <v>131.97554284841996</v>
      </c>
      <c r="AF760" s="7">
        <f t="shared" si="181"/>
        <v>100</v>
      </c>
      <c r="AG760" s="7">
        <f t="shared" si="179"/>
        <v>87.890547012700083</v>
      </c>
      <c r="AI760" s="17">
        <f t="shared" si="180"/>
        <v>0</v>
      </c>
      <c r="AJ760" s="17">
        <f t="shared" si="182"/>
        <v>0</v>
      </c>
      <c r="AK760" s="17">
        <f t="shared" si="182"/>
        <v>0</v>
      </c>
      <c r="AL760" s="17">
        <f t="shared" si="182"/>
        <v>0</v>
      </c>
      <c r="AM760" s="17">
        <f t="shared" si="182"/>
        <v>0</v>
      </c>
      <c r="AN760" s="17">
        <f t="shared" si="182"/>
        <v>-7325.1615064604084</v>
      </c>
      <c r="AO760" s="17">
        <f t="shared" si="182"/>
        <v>0</v>
      </c>
      <c r="AP760" s="17">
        <f t="shared" si="182"/>
        <v>0</v>
      </c>
      <c r="AQ760" s="17">
        <f t="shared" si="182"/>
        <v>5053.0027193849701</v>
      </c>
      <c r="AR760" s="17">
        <f t="shared" si="182"/>
        <v>0</v>
      </c>
      <c r="AT760">
        <v>1</v>
      </c>
      <c r="AU760">
        <v>0</v>
      </c>
      <c r="AV760">
        <v>1</v>
      </c>
      <c r="AW760">
        <v>1</v>
      </c>
      <c r="AX760">
        <v>1</v>
      </c>
      <c r="AY760">
        <v>1</v>
      </c>
      <c r="AZ760">
        <v>0</v>
      </c>
      <c r="BA760">
        <v>0</v>
      </c>
      <c r="BB760">
        <v>0</v>
      </c>
      <c r="BC760">
        <v>1</v>
      </c>
    </row>
    <row r="761" spans="3:55" x14ac:dyDescent="0.25">
      <c r="C761" s="17"/>
      <c r="D761" s="30">
        <f t="shared" si="173"/>
        <v>-3027.4811320934141</v>
      </c>
      <c r="E761" s="17">
        <f t="shared" si="174"/>
        <v>1986.6597914390709</v>
      </c>
      <c r="F761" s="30">
        <f t="shared" si="175"/>
        <v>-1040.8213406543432</v>
      </c>
      <c r="G761">
        <f t="shared" si="176"/>
        <v>6</v>
      </c>
      <c r="H761" s="31">
        <f t="shared" si="177"/>
        <v>9.7699716664180632E-4</v>
      </c>
      <c r="I761" s="30">
        <f t="shared" si="178"/>
        <v>1</v>
      </c>
      <c r="J761" s="2"/>
      <c r="K761" s="20">
        <v>100</v>
      </c>
      <c r="L761" s="7">
        <f t="shared" si="184"/>
        <v>113.7778787354118</v>
      </c>
      <c r="M761" s="7">
        <f t="shared" si="184"/>
        <v>98.094719243534911</v>
      </c>
      <c r="N761" s="7">
        <f t="shared" si="184"/>
        <v>111.61009070675182</v>
      </c>
      <c r="O761" s="7">
        <f t="shared" si="184"/>
        <v>126.98759366081121</v>
      </c>
      <c r="P761" s="7">
        <f t="shared" si="184"/>
        <v>144.48379032441528</v>
      </c>
      <c r="Q761" s="7">
        <f t="shared" si="183"/>
        <v>164.39059174763989</v>
      </c>
      <c r="R761" s="7">
        <f t="shared" si="183"/>
        <v>141.73096847115283</v>
      </c>
      <c r="S761" s="7">
        <f t="shared" si="183"/>
        <v>122.19475099042165</v>
      </c>
      <c r="T761" s="7">
        <f t="shared" si="183"/>
        <v>139.03059560292036</v>
      </c>
      <c r="U761" s="7">
        <f t="shared" si="183"/>
        <v>119.86659791439071</v>
      </c>
      <c r="W761" s="20">
        <v>100</v>
      </c>
      <c r="X761" s="7">
        <f t="shared" si="181"/>
        <v>87.890547012700083</v>
      </c>
      <c r="Y761" s="7">
        <f t="shared" si="181"/>
        <v>103.87831843691006</v>
      </c>
      <c r="Z761" s="7">
        <f t="shared" si="181"/>
        <v>91.768865449610146</v>
      </c>
      <c r="AA761" s="7">
        <f t="shared" si="181"/>
        <v>79.659412462310229</v>
      </c>
      <c r="AB761" s="7">
        <f t="shared" si="181"/>
        <v>67.549959475010311</v>
      </c>
      <c r="AC761" s="7">
        <f t="shared" si="181"/>
        <v>100</v>
      </c>
      <c r="AD761" s="7">
        <f t="shared" si="181"/>
        <v>115.98777142420998</v>
      </c>
      <c r="AE761" s="7">
        <f t="shared" si="181"/>
        <v>131.97554284841996</v>
      </c>
      <c r="AF761" s="7">
        <f t="shared" si="181"/>
        <v>119.86608986112005</v>
      </c>
      <c r="AG761" s="7">
        <f t="shared" si="179"/>
        <v>135.85386128533003</v>
      </c>
      <c r="AI761" s="17">
        <f t="shared" si="180"/>
        <v>0</v>
      </c>
      <c r="AJ761" s="17">
        <f t="shared" si="182"/>
        <v>0</v>
      </c>
      <c r="AK761" s="17">
        <f t="shared" si="182"/>
        <v>0</v>
      </c>
      <c r="AL761" s="17">
        <f t="shared" si="182"/>
        <v>0</v>
      </c>
      <c r="AM761" s="17">
        <f t="shared" si="182"/>
        <v>0</v>
      </c>
      <c r="AN761" s="17">
        <f t="shared" si="182"/>
        <v>-7325.1615064604084</v>
      </c>
      <c r="AO761" s="17">
        <f t="shared" si="182"/>
        <v>0</v>
      </c>
      <c r="AP761" s="17">
        <f t="shared" si="182"/>
        <v>0</v>
      </c>
      <c r="AQ761" s="17">
        <f t="shared" si="182"/>
        <v>0</v>
      </c>
      <c r="AR761" s="17">
        <f t="shared" si="182"/>
        <v>0</v>
      </c>
      <c r="AT761">
        <v>1</v>
      </c>
      <c r="AU761">
        <v>0</v>
      </c>
      <c r="AV761">
        <v>1</v>
      </c>
      <c r="AW761">
        <v>1</v>
      </c>
      <c r="AX761">
        <v>1</v>
      </c>
      <c r="AY761">
        <v>1</v>
      </c>
      <c r="AZ761">
        <v>0</v>
      </c>
      <c r="BA761">
        <v>0</v>
      </c>
      <c r="BB761">
        <v>1</v>
      </c>
      <c r="BC761">
        <v>0</v>
      </c>
    </row>
    <row r="762" spans="3:55" x14ac:dyDescent="0.25">
      <c r="C762" s="17"/>
      <c r="D762" s="30">
        <f t="shared" si="173"/>
        <v>-6098.1696613795521</v>
      </c>
      <c r="E762" s="17">
        <f t="shared" si="174"/>
        <v>5818.6062470211509</v>
      </c>
      <c r="F762" s="30">
        <f t="shared" si="175"/>
        <v>-279.56341435840113</v>
      </c>
      <c r="G762">
        <f t="shared" si="176"/>
        <v>7</v>
      </c>
      <c r="H762" s="31">
        <f t="shared" si="177"/>
        <v>9.7743226896726152E-4</v>
      </c>
      <c r="I762" s="30">
        <f t="shared" si="178"/>
        <v>1</v>
      </c>
      <c r="J762" s="2"/>
      <c r="K762" s="20">
        <v>100</v>
      </c>
      <c r="L762" s="7">
        <f t="shared" si="184"/>
        <v>113.7778787354118</v>
      </c>
      <c r="M762" s="7">
        <f t="shared" si="184"/>
        <v>98.094719243534911</v>
      </c>
      <c r="N762" s="7">
        <f t="shared" si="184"/>
        <v>111.61009070675182</v>
      </c>
      <c r="O762" s="7">
        <f t="shared" si="184"/>
        <v>126.98759366081121</v>
      </c>
      <c r="P762" s="7">
        <f t="shared" si="184"/>
        <v>144.48379032441528</v>
      </c>
      <c r="Q762" s="7">
        <f t="shared" si="183"/>
        <v>164.39059174763989</v>
      </c>
      <c r="R762" s="7">
        <f t="shared" si="183"/>
        <v>141.73096847115283</v>
      </c>
      <c r="S762" s="7">
        <f t="shared" si="183"/>
        <v>122.19475099042165</v>
      </c>
      <c r="T762" s="7">
        <f t="shared" si="183"/>
        <v>139.03059560292036</v>
      </c>
      <c r="U762" s="7">
        <f t="shared" si="183"/>
        <v>158.18606247021151</v>
      </c>
      <c r="W762" s="20">
        <v>100</v>
      </c>
      <c r="X762" s="7">
        <f t="shared" si="181"/>
        <v>87.890547012700083</v>
      </c>
      <c r="Y762" s="7">
        <f t="shared" si="181"/>
        <v>103.87831843691006</v>
      </c>
      <c r="Z762" s="7">
        <f t="shared" si="181"/>
        <v>91.768865449610146</v>
      </c>
      <c r="AA762" s="7">
        <f t="shared" si="181"/>
        <v>79.659412462310229</v>
      </c>
      <c r="AB762" s="7">
        <f t="shared" si="181"/>
        <v>67.549959475010311</v>
      </c>
      <c r="AC762" s="7">
        <f t="shared" si="181"/>
        <v>100</v>
      </c>
      <c r="AD762" s="7">
        <f t="shared" si="181"/>
        <v>115.98777142420998</v>
      </c>
      <c r="AE762" s="7">
        <f t="shared" si="181"/>
        <v>131.97554284841996</v>
      </c>
      <c r="AF762" s="7">
        <f t="shared" si="181"/>
        <v>119.86608986112005</v>
      </c>
      <c r="AG762" s="7">
        <f t="shared" si="179"/>
        <v>107.75663687382013</v>
      </c>
      <c r="AI762" s="17">
        <f t="shared" si="180"/>
        <v>0</v>
      </c>
      <c r="AJ762" s="17">
        <f t="shared" si="182"/>
        <v>0</v>
      </c>
      <c r="AK762" s="17">
        <f t="shared" si="182"/>
        <v>0</v>
      </c>
      <c r="AL762" s="17">
        <f t="shared" si="182"/>
        <v>0</v>
      </c>
      <c r="AM762" s="17">
        <f t="shared" si="182"/>
        <v>0</v>
      </c>
      <c r="AN762" s="17">
        <f t="shared" si="182"/>
        <v>-7325.1615064604084</v>
      </c>
      <c r="AO762" s="17">
        <f t="shared" si="182"/>
        <v>0</v>
      </c>
      <c r="AP762" s="17">
        <f t="shared" si="182"/>
        <v>0</v>
      </c>
      <c r="AQ762" s="17">
        <f t="shared" si="182"/>
        <v>0</v>
      </c>
      <c r="AR762" s="17">
        <f t="shared" si="182"/>
        <v>0</v>
      </c>
      <c r="AT762">
        <v>1</v>
      </c>
      <c r="AU762">
        <v>0</v>
      </c>
      <c r="AV762">
        <v>1</v>
      </c>
      <c r="AW762">
        <v>1</v>
      </c>
      <c r="AX762">
        <v>1</v>
      </c>
      <c r="AY762">
        <v>1</v>
      </c>
      <c r="AZ762">
        <v>0</v>
      </c>
      <c r="BA762">
        <v>0</v>
      </c>
      <c r="BB762">
        <v>1</v>
      </c>
      <c r="BC762">
        <v>1</v>
      </c>
    </row>
    <row r="763" spans="3:55" x14ac:dyDescent="0.25">
      <c r="C763" s="17"/>
      <c r="D763" s="30">
        <f t="shared" si="173"/>
        <v>-3027.4811320934141</v>
      </c>
      <c r="E763" s="17">
        <f t="shared" si="174"/>
        <v>1986.6597914390709</v>
      </c>
      <c r="F763" s="30">
        <f t="shared" si="175"/>
        <v>-1040.8213406543432</v>
      </c>
      <c r="G763">
        <f t="shared" si="176"/>
        <v>6</v>
      </c>
      <c r="H763" s="31">
        <f t="shared" si="177"/>
        <v>9.7699716664180632E-4</v>
      </c>
      <c r="I763" s="30">
        <f t="shared" si="178"/>
        <v>1</v>
      </c>
      <c r="J763" s="2"/>
      <c r="K763" s="20">
        <v>100</v>
      </c>
      <c r="L763" s="7">
        <f t="shared" si="184"/>
        <v>113.7778787354118</v>
      </c>
      <c r="M763" s="7">
        <f t="shared" si="184"/>
        <v>98.094719243534911</v>
      </c>
      <c r="N763" s="7">
        <f t="shared" si="184"/>
        <v>111.61009070675182</v>
      </c>
      <c r="O763" s="7">
        <f t="shared" si="184"/>
        <v>126.98759366081121</v>
      </c>
      <c r="P763" s="7">
        <f t="shared" si="184"/>
        <v>144.48379032441528</v>
      </c>
      <c r="Q763" s="7">
        <f t="shared" si="183"/>
        <v>164.39059174763989</v>
      </c>
      <c r="R763" s="7">
        <f t="shared" si="183"/>
        <v>141.73096847115283</v>
      </c>
      <c r="S763" s="7">
        <f t="shared" si="183"/>
        <v>161.25848943763302</v>
      </c>
      <c r="T763" s="7">
        <f t="shared" si="183"/>
        <v>139.03059560292036</v>
      </c>
      <c r="U763" s="7">
        <f t="shared" si="183"/>
        <v>119.86659791439071</v>
      </c>
      <c r="W763" s="20">
        <v>100</v>
      </c>
      <c r="X763" s="7">
        <f t="shared" si="181"/>
        <v>87.890547012700083</v>
      </c>
      <c r="Y763" s="7">
        <f t="shared" si="181"/>
        <v>103.87831843691006</v>
      </c>
      <c r="Z763" s="7">
        <f t="shared" si="181"/>
        <v>91.768865449610146</v>
      </c>
      <c r="AA763" s="7">
        <f t="shared" si="181"/>
        <v>79.659412462310229</v>
      </c>
      <c r="AB763" s="7">
        <f t="shared" si="181"/>
        <v>67.549959475010311</v>
      </c>
      <c r="AC763" s="7">
        <f t="shared" si="181"/>
        <v>100</v>
      </c>
      <c r="AD763" s="7">
        <f t="shared" si="181"/>
        <v>115.98777142420998</v>
      </c>
      <c r="AE763" s="7">
        <f t="shared" si="181"/>
        <v>103.87831843691006</v>
      </c>
      <c r="AF763" s="7">
        <f t="shared" si="181"/>
        <v>119.86608986112005</v>
      </c>
      <c r="AG763" s="7">
        <f t="shared" si="179"/>
        <v>135.85386128533003</v>
      </c>
      <c r="AI763" s="17">
        <f t="shared" si="180"/>
        <v>0</v>
      </c>
      <c r="AJ763" s="17">
        <f t="shared" si="182"/>
        <v>0</v>
      </c>
      <c r="AK763" s="17">
        <f t="shared" si="182"/>
        <v>0</v>
      </c>
      <c r="AL763" s="17">
        <f t="shared" si="182"/>
        <v>0</v>
      </c>
      <c r="AM763" s="17">
        <f t="shared" si="182"/>
        <v>0</v>
      </c>
      <c r="AN763" s="17">
        <f t="shared" si="182"/>
        <v>-7325.1615064604084</v>
      </c>
      <c r="AO763" s="17">
        <f t="shared" si="182"/>
        <v>0</v>
      </c>
      <c r="AP763" s="17">
        <f t="shared" si="182"/>
        <v>0</v>
      </c>
      <c r="AQ763" s="17">
        <f t="shared" si="182"/>
        <v>0</v>
      </c>
      <c r="AR763" s="17">
        <f t="shared" si="182"/>
        <v>0</v>
      </c>
      <c r="AT763">
        <v>1</v>
      </c>
      <c r="AU763">
        <v>0</v>
      </c>
      <c r="AV763">
        <v>1</v>
      </c>
      <c r="AW763">
        <v>1</v>
      </c>
      <c r="AX763">
        <v>1</v>
      </c>
      <c r="AY763">
        <v>1</v>
      </c>
      <c r="AZ763">
        <v>0</v>
      </c>
      <c r="BA763">
        <v>1</v>
      </c>
      <c r="BB763">
        <v>0</v>
      </c>
      <c r="BC763">
        <v>0</v>
      </c>
    </row>
    <row r="764" spans="3:55" x14ac:dyDescent="0.25">
      <c r="C764" s="17"/>
      <c r="D764" s="30">
        <f t="shared" si="173"/>
        <v>-6098.1696613795521</v>
      </c>
      <c r="E764" s="17">
        <f t="shared" si="174"/>
        <v>5818.6062470211509</v>
      </c>
      <c r="F764" s="30">
        <f t="shared" si="175"/>
        <v>-279.56341435840113</v>
      </c>
      <c r="G764">
        <f t="shared" si="176"/>
        <v>7</v>
      </c>
      <c r="H764" s="31">
        <f t="shared" si="177"/>
        <v>9.7743226896726152E-4</v>
      </c>
      <c r="I764" s="30">
        <f t="shared" si="178"/>
        <v>1</v>
      </c>
      <c r="J764" s="2"/>
      <c r="K764" s="20">
        <v>100</v>
      </c>
      <c r="L764" s="7">
        <f t="shared" si="184"/>
        <v>113.7778787354118</v>
      </c>
      <c r="M764" s="7">
        <f t="shared" si="184"/>
        <v>98.094719243534911</v>
      </c>
      <c r="N764" s="7">
        <f t="shared" si="184"/>
        <v>111.61009070675182</v>
      </c>
      <c r="O764" s="7">
        <f t="shared" si="184"/>
        <v>126.98759366081121</v>
      </c>
      <c r="P764" s="7">
        <f t="shared" si="184"/>
        <v>144.48379032441528</v>
      </c>
      <c r="Q764" s="7">
        <f t="shared" si="183"/>
        <v>164.39059174763989</v>
      </c>
      <c r="R764" s="7">
        <f t="shared" si="183"/>
        <v>141.73096847115283</v>
      </c>
      <c r="S764" s="7">
        <f t="shared" si="183"/>
        <v>161.25848943763302</v>
      </c>
      <c r="T764" s="7">
        <f t="shared" si="183"/>
        <v>139.03059560292036</v>
      </c>
      <c r="U764" s="7">
        <f t="shared" si="183"/>
        <v>158.18606247021151</v>
      </c>
      <c r="W764" s="20">
        <v>100</v>
      </c>
      <c r="X764" s="7">
        <f t="shared" si="181"/>
        <v>87.890547012700083</v>
      </c>
      <c r="Y764" s="7">
        <f t="shared" si="181"/>
        <v>103.87831843691006</v>
      </c>
      <c r="Z764" s="7">
        <f t="shared" si="181"/>
        <v>91.768865449610146</v>
      </c>
      <c r="AA764" s="7">
        <f t="shared" si="181"/>
        <v>79.659412462310229</v>
      </c>
      <c r="AB764" s="7">
        <f t="shared" si="181"/>
        <v>67.549959475010311</v>
      </c>
      <c r="AC764" s="7">
        <f t="shared" si="181"/>
        <v>100</v>
      </c>
      <c r="AD764" s="7">
        <f t="shared" si="181"/>
        <v>115.98777142420998</v>
      </c>
      <c r="AE764" s="7">
        <f t="shared" si="181"/>
        <v>103.87831843691006</v>
      </c>
      <c r="AF764" s="7">
        <f t="shared" si="181"/>
        <v>119.86608986112005</v>
      </c>
      <c r="AG764" s="7">
        <f t="shared" si="179"/>
        <v>107.75663687382013</v>
      </c>
      <c r="AI764" s="17">
        <f t="shared" si="180"/>
        <v>0</v>
      </c>
      <c r="AJ764" s="17">
        <f t="shared" si="182"/>
        <v>0</v>
      </c>
      <c r="AK764" s="17">
        <f t="shared" si="182"/>
        <v>0</v>
      </c>
      <c r="AL764" s="17">
        <f t="shared" si="182"/>
        <v>0</v>
      </c>
      <c r="AM764" s="17">
        <f t="shared" si="182"/>
        <v>0</v>
      </c>
      <c r="AN764" s="17">
        <f t="shared" si="182"/>
        <v>-7325.1615064604084</v>
      </c>
      <c r="AO764" s="17">
        <f t="shared" si="182"/>
        <v>0</v>
      </c>
      <c r="AP764" s="17">
        <f t="shared" si="182"/>
        <v>0</v>
      </c>
      <c r="AQ764" s="17">
        <f t="shared" si="182"/>
        <v>0</v>
      </c>
      <c r="AR764" s="17">
        <f t="shared" si="182"/>
        <v>0</v>
      </c>
      <c r="AT764">
        <v>1</v>
      </c>
      <c r="AU764">
        <v>0</v>
      </c>
      <c r="AV764">
        <v>1</v>
      </c>
      <c r="AW764">
        <v>1</v>
      </c>
      <c r="AX764">
        <v>1</v>
      </c>
      <c r="AY764">
        <v>1</v>
      </c>
      <c r="AZ764">
        <v>0</v>
      </c>
      <c r="BA764">
        <v>1</v>
      </c>
      <c r="BB764">
        <v>0</v>
      </c>
      <c r="BC764">
        <v>1</v>
      </c>
    </row>
    <row r="765" spans="3:55" x14ac:dyDescent="0.25">
      <c r="C765" s="17"/>
      <c r="D765" s="30">
        <f t="shared" si="173"/>
        <v>-6098.1696613795521</v>
      </c>
      <c r="E765" s="17">
        <f t="shared" si="174"/>
        <v>5818.6062470211509</v>
      </c>
      <c r="F765" s="30">
        <f t="shared" si="175"/>
        <v>-279.56341435840113</v>
      </c>
      <c r="G765">
        <f t="shared" si="176"/>
        <v>7</v>
      </c>
      <c r="H765" s="31">
        <f t="shared" si="177"/>
        <v>9.7743226896726152E-4</v>
      </c>
      <c r="I765" s="30">
        <f t="shared" si="178"/>
        <v>1</v>
      </c>
      <c r="J765" s="2"/>
      <c r="K765" s="20">
        <v>100</v>
      </c>
      <c r="L765" s="7">
        <f t="shared" si="184"/>
        <v>113.7778787354118</v>
      </c>
      <c r="M765" s="7">
        <f t="shared" si="184"/>
        <v>98.094719243534911</v>
      </c>
      <c r="N765" s="7">
        <f t="shared" si="184"/>
        <v>111.61009070675182</v>
      </c>
      <c r="O765" s="7">
        <f t="shared" si="184"/>
        <v>126.98759366081121</v>
      </c>
      <c r="P765" s="7">
        <f t="shared" si="184"/>
        <v>144.48379032441528</v>
      </c>
      <c r="Q765" s="7">
        <f t="shared" si="183"/>
        <v>164.39059174763989</v>
      </c>
      <c r="R765" s="7">
        <f t="shared" si="183"/>
        <v>141.73096847115283</v>
      </c>
      <c r="S765" s="7">
        <f t="shared" si="183"/>
        <v>161.25848943763302</v>
      </c>
      <c r="T765" s="7">
        <f t="shared" si="183"/>
        <v>183.47648856290695</v>
      </c>
      <c r="U765" s="7">
        <f t="shared" si="183"/>
        <v>158.18606247021151</v>
      </c>
      <c r="W765" s="20">
        <v>100</v>
      </c>
      <c r="X765" s="7">
        <f t="shared" si="181"/>
        <v>87.890547012700083</v>
      </c>
      <c r="Y765" s="7">
        <f t="shared" si="181"/>
        <v>103.87831843691006</v>
      </c>
      <c r="Z765" s="7">
        <f t="shared" si="181"/>
        <v>91.768865449610146</v>
      </c>
      <c r="AA765" s="7">
        <f t="shared" si="181"/>
        <v>79.659412462310229</v>
      </c>
      <c r="AB765" s="7">
        <f t="shared" si="181"/>
        <v>67.549959475010311</v>
      </c>
      <c r="AC765" s="7">
        <f t="shared" si="181"/>
        <v>100</v>
      </c>
      <c r="AD765" s="7">
        <f t="shared" si="181"/>
        <v>115.98777142420998</v>
      </c>
      <c r="AE765" s="7">
        <f t="shared" si="181"/>
        <v>103.87831843691006</v>
      </c>
      <c r="AF765" s="7">
        <f t="shared" si="181"/>
        <v>91.768865449610146</v>
      </c>
      <c r="AG765" s="7">
        <f t="shared" si="179"/>
        <v>107.75663687382013</v>
      </c>
      <c r="AI765" s="17">
        <f t="shared" si="180"/>
        <v>0</v>
      </c>
      <c r="AJ765" s="17">
        <f t="shared" si="182"/>
        <v>0</v>
      </c>
      <c r="AK765" s="17">
        <f t="shared" si="182"/>
        <v>0</v>
      </c>
      <c r="AL765" s="17">
        <f t="shared" si="182"/>
        <v>0</v>
      </c>
      <c r="AM765" s="17">
        <f t="shared" si="182"/>
        <v>0</v>
      </c>
      <c r="AN765" s="17">
        <f t="shared" si="182"/>
        <v>-7325.1615064604084</v>
      </c>
      <c r="AO765" s="17">
        <f t="shared" si="182"/>
        <v>0</v>
      </c>
      <c r="AP765" s="17">
        <f t="shared" si="182"/>
        <v>0</v>
      </c>
      <c r="AQ765" s="17">
        <f t="shared" si="182"/>
        <v>0</v>
      </c>
      <c r="AR765" s="17">
        <f t="shared" si="182"/>
        <v>0</v>
      </c>
      <c r="AT765">
        <v>1</v>
      </c>
      <c r="AU765">
        <v>0</v>
      </c>
      <c r="AV765">
        <v>1</v>
      </c>
      <c r="AW765">
        <v>1</v>
      </c>
      <c r="AX765">
        <v>1</v>
      </c>
      <c r="AY765">
        <v>1</v>
      </c>
      <c r="AZ765">
        <v>0</v>
      </c>
      <c r="BA765">
        <v>1</v>
      </c>
      <c r="BB765">
        <v>1</v>
      </c>
      <c r="BC765">
        <v>0</v>
      </c>
    </row>
    <row r="766" spans="3:55" x14ac:dyDescent="0.25">
      <c r="C766" s="17"/>
      <c r="D766" s="30">
        <f t="shared" si="173"/>
        <v>-11571.374214844705</v>
      </c>
      <c r="E766" s="17">
        <f t="shared" si="174"/>
        <v>10875.565666509598</v>
      </c>
      <c r="F766" s="30">
        <f t="shared" si="175"/>
        <v>-695.80854833510784</v>
      </c>
      <c r="G766">
        <f t="shared" si="176"/>
        <v>8</v>
      </c>
      <c r="H766" s="31">
        <f t="shared" si="177"/>
        <v>9.7786756506404015E-4</v>
      </c>
      <c r="I766" s="30">
        <f t="shared" si="178"/>
        <v>1</v>
      </c>
      <c r="J766" s="2"/>
      <c r="K766" s="20">
        <v>100</v>
      </c>
      <c r="L766" s="7">
        <f t="shared" si="184"/>
        <v>113.7778787354118</v>
      </c>
      <c r="M766" s="7">
        <f t="shared" si="184"/>
        <v>98.094719243534911</v>
      </c>
      <c r="N766" s="7">
        <f t="shared" si="184"/>
        <v>111.61009070675182</v>
      </c>
      <c r="O766" s="7">
        <f t="shared" si="184"/>
        <v>126.98759366081121</v>
      </c>
      <c r="P766" s="7">
        <f t="shared" si="184"/>
        <v>144.48379032441528</v>
      </c>
      <c r="Q766" s="7">
        <f t="shared" si="183"/>
        <v>164.39059174763989</v>
      </c>
      <c r="R766" s="7">
        <f t="shared" si="183"/>
        <v>141.73096847115283</v>
      </c>
      <c r="S766" s="7">
        <f t="shared" si="183"/>
        <v>161.25848943763302</v>
      </c>
      <c r="T766" s="7">
        <f t="shared" si="183"/>
        <v>183.47648856290695</v>
      </c>
      <c r="U766" s="7">
        <f t="shared" si="183"/>
        <v>208.75565666509598</v>
      </c>
      <c r="W766" s="20">
        <v>100</v>
      </c>
      <c r="X766" s="7">
        <f t="shared" si="181"/>
        <v>87.890547012700083</v>
      </c>
      <c r="Y766" s="7">
        <f t="shared" si="181"/>
        <v>103.87831843691006</v>
      </c>
      <c r="Z766" s="7">
        <f t="shared" si="181"/>
        <v>91.768865449610146</v>
      </c>
      <c r="AA766" s="7">
        <f t="shared" si="181"/>
        <v>79.659412462310229</v>
      </c>
      <c r="AB766" s="7">
        <f t="shared" si="181"/>
        <v>67.549959475010311</v>
      </c>
      <c r="AC766" s="7">
        <f t="shared" si="181"/>
        <v>100</v>
      </c>
      <c r="AD766" s="7">
        <f t="shared" si="181"/>
        <v>115.98777142420998</v>
      </c>
      <c r="AE766" s="7">
        <f t="shared" si="181"/>
        <v>103.87831843691006</v>
      </c>
      <c r="AF766" s="7">
        <f t="shared" si="181"/>
        <v>91.768865449610146</v>
      </c>
      <c r="AG766" s="7">
        <f t="shared" si="179"/>
        <v>79.659412462310229</v>
      </c>
      <c r="AI766" s="17">
        <f t="shared" si="180"/>
        <v>0</v>
      </c>
      <c r="AJ766" s="17">
        <f t="shared" si="182"/>
        <v>0</v>
      </c>
      <c r="AK766" s="17">
        <f t="shared" si="182"/>
        <v>0</v>
      </c>
      <c r="AL766" s="17">
        <f t="shared" si="182"/>
        <v>0</v>
      </c>
      <c r="AM766" s="17">
        <f t="shared" si="182"/>
        <v>0</v>
      </c>
      <c r="AN766" s="17">
        <f t="shared" si="182"/>
        <v>-7325.1615064604084</v>
      </c>
      <c r="AO766" s="17">
        <f t="shared" si="182"/>
        <v>0</v>
      </c>
      <c r="AP766" s="17">
        <f t="shared" si="182"/>
        <v>0</v>
      </c>
      <c r="AQ766" s="17">
        <f t="shared" si="182"/>
        <v>0</v>
      </c>
      <c r="AR766" s="17">
        <f t="shared" si="182"/>
        <v>0</v>
      </c>
      <c r="AT766">
        <v>1</v>
      </c>
      <c r="AU766">
        <v>0</v>
      </c>
      <c r="AV766">
        <v>1</v>
      </c>
      <c r="AW766">
        <v>1</v>
      </c>
      <c r="AX766">
        <v>1</v>
      </c>
      <c r="AY766">
        <v>1</v>
      </c>
      <c r="AZ766">
        <v>0</v>
      </c>
      <c r="BA766">
        <v>1</v>
      </c>
      <c r="BB766">
        <v>1</v>
      </c>
      <c r="BC766">
        <v>1</v>
      </c>
    </row>
    <row r="767" spans="3:55" x14ac:dyDescent="0.25">
      <c r="C767" s="17"/>
      <c r="D767" s="30">
        <f t="shared" si="173"/>
        <v>-3027.4811320934132</v>
      </c>
      <c r="E767" s="17">
        <f t="shared" si="174"/>
        <v>1986.6597914390738</v>
      </c>
      <c r="F767" s="30">
        <f t="shared" si="175"/>
        <v>-1040.8213406543393</v>
      </c>
      <c r="G767">
        <f t="shared" si="176"/>
        <v>6</v>
      </c>
      <c r="H767" s="31">
        <f t="shared" si="177"/>
        <v>9.7699716664180632E-4</v>
      </c>
      <c r="I767" s="30">
        <f t="shared" si="178"/>
        <v>1</v>
      </c>
      <c r="J767" s="2"/>
      <c r="K767" s="20">
        <v>100</v>
      </c>
      <c r="L767" s="7">
        <f t="shared" si="184"/>
        <v>113.7778787354118</v>
      </c>
      <c r="M767" s="7">
        <f t="shared" si="184"/>
        <v>98.094719243534911</v>
      </c>
      <c r="N767" s="7">
        <f t="shared" si="184"/>
        <v>111.61009070675182</v>
      </c>
      <c r="O767" s="7">
        <f t="shared" si="184"/>
        <v>126.98759366081121</v>
      </c>
      <c r="P767" s="7">
        <f t="shared" si="184"/>
        <v>144.48379032441528</v>
      </c>
      <c r="Q767" s="7">
        <f t="shared" si="183"/>
        <v>164.39059174763989</v>
      </c>
      <c r="R767" s="7">
        <f t="shared" si="183"/>
        <v>187.04012813105561</v>
      </c>
      <c r="S767" s="7">
        <f t="shared" si="183"/>
        <v>161.25848943763305</v>
      </c>
      <c r="T767" s="7">
        <f t="shared" si="183"/>
        <v>139.03059560292039</v>
      </c>
      <c r="U767" s="7">
        <f t="shared" si="183"/>
        <v>119.86659791439074</v>
      </c>
      <c r="W767" s="20">
        <v>100</v>
      </c>
      <c r="X767" s="7">
        <f t="shared" si="181"/>
        <v>87.890547012700083</v>
      </c>
      <c r="Y767" s="7">
        <f t="shared" si="181"/>
        <v>103.87831843691006</v>
      </c>
      <c r="Z767" s="7">
        <f t="shared" si="181"/>
        <v>91.768865449610146</v>
      </c>
      <c r="AA767" s="7">
        <f t="shared" ref="AA767:AF809" si="185">IF(OR(-AW767*$L$2-(1-AW767)*$L$3+Z767&lt;$N$3,-AW767*$L$2-(1-AW767)*$L$3+Z767&gt;$N$2),100,-AW767*$L$2-(1-AW767)*$L$3+Z767)</f>
        <v>79.659412462310229</v>
      </c>
      <c r="AB767" s="7">
        <f t="shared" si="185"/>
        <v>67.549959475010311</v>
      </c>
      <c r="AC767" s="7">
        <f t="shared" si="185"/>
        <v>100</v>
      </c>
      <c r="AD767" s="7">
        <f t="shared" si="185"/>
        <v>87.890547012700083</v>
      </c>
      <c r="AE767" s="7">
        <f t="shared" si="185"/>
        <v>103.87831843691006</v>
      </c>
      <c r="AF767" s="7">
        <f t="shared" si="185"/>
        <v>119.86608986112005</v>
      </c>
      <c r="AG767" s="7">
        <f t="shared" si="179"/>
        <v>135.85386128533003</v>
      </c>
      <c r="AI767" s="17">
        <f t="shared" si="180"/>
        <v>0</v>
      </c>
      <c r="AJ767" s="17">
        <f t="shared" si="182"/>
        <v>0</v>
      </c>
      <c r="AK767" s="17">
        <f t="shared" si="182"/>
        <v>0</v>
      </c>
      <c r="AL767" s="17">
        <f t="shared" si="182"/>
        <v>0</v>
      </c>
      <c r="AM767" s="17">
        <f t="shared" ref="AM767:AR809" si="186">IF(AB767=100,(-AX767*$L$2-(1-AX767)*$L$3+AA767)-100,0)*P767</f>
        <v>0</v>
      </c>
      <c r="AN767" s="17">
        <f t="shared" si="186"/>
        <v>-7325.1615064604084</v>
      </c>
      <c r="AO767" s="17">
        <f t="shared" si="186"/>
        <v>0</v>
      </c>
      <c r="AP767" s="17">
        <f t="shared" si="186"/>
        <v>0</v>
      </c>
      <c r="AQ767" s="17">
        <f t="shared" si="186"/>
        <v>0</v>
      </c>
      <c r="AR767" s="17">
        <f t="shared" si="186"/>
        <v>0</v>
      </c>
      <c r="AT767">
        <v>1</v>
      </c>
      <c r="AU767">
        <v>0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0</v>
      </c>
      <c r="BB767">
        <v>0</v>
      </c>
      <c r="BC767">
        <v>0</v>
      </c>
    </row>
    <row r="768" spans="3:55" x14ac:dyDescent="0.25">
      <c r="C768" s="17"/>
      <c r="D768" s="30">
        <f t="shared" si="173"/>
        <v>-6098.1696613795511</v>
      </c>
      <c r="E768" s="17">
        <f t="shared" si="174"/>
        <v>5818.6062470211536</v>
      </c>
      <c r="F768" s="30">
        <f t="shared" si="175"/>
        <v>-279.56341435839749</v>
      </c>
      <c r="G768">
        <f t="shared" si="176"/>
        <v>7</v>
      </c>
      <c r="H768" s="31">
        <f t="shared" si="177"/>
        <v>9.7743226896726152E-4</v>
      </c>
      <c r="I768" s="30">
        <f t="shared" si="178"/>
        <v>1</v>
      </c>
      <c r="J768" s="2"/>
      <c r="K768" s="20">
        <v>100</v>
      </c>
      <c r="L768" s="7">
        <f t="shared" si="184"/>
        <v>113.7778787354118</v>
      </c>
      <c r="M768" s="7">
        <f t="shared" si="184"/>
        <v>98.094719243534911</v>
      </c>
      <c r="N768" s="7">
        <f t="shared" si="184"/>
        <v>111.61009070675182</v>
      </c>
      <c r="O768" s="7">
        <f t="shared" si="184"/>
        <v>126.98759366081121</v>
      </c>
      <c r="P768" s="7">
        <f t="shared" si="184"/>
        <v>144.48379032441528</v>
      </c>
      <c r="Q768" s="7">
        <f t="shared" si="183"/>
        <v>164.39059174763989</v>
      </c>
      <c r="R768" s="7">
        <f t="shared" si="183"/>
        <v>187.04012813105561</v>
      </c>
      <c r="S768" s="7">
        <f t="shared" si="183"/>
        <v>161.25848943763305</v>
      </c>
      <c r="T768" s="7">
        <f t="shared" si="183"/>
        <v>139.03059560292039</v>
      </c>
      <c r="U768" s="7">
        <f t="shared" si="183"/>
        <v>158.18606247021154</v>
      </c>
      <c r="W768" s="20">
        <v>100</v>
      </c>
      <c r="X768" s="7">
        <f t="shared" ref="X768:AC831" si="187">IF(OR(-AT768*$L$2-(1-AT768)*$L$3+W768&lt;$N$3,-AT768*$L$2-(1-AT768)*$L$3+W768&gt;$N$2),100,-AT768*$L$2-(1-AT768)*$L$3+W768)</f>
        <v>87.890547012700083</v>
      </c>
      <c r="Y768" s="7">
        <f t="shared" si="187"/>
        <v>103.87831843691006</v>
      </c>
      <c r="Z768" s="7">
        <f t="shared" si="187"/>
        <v>91.768865449610146</v>
      </c>
      <c r="AA768" s="7">
        <f t="shared" si="185"/>
        <v>79.659412462310229</v>
      </c>
      <c r="AB768" s="7">
        <f t="shared" si="185"/>
        <v>67.549959475010311</v>
      </c>
      <c r="AC768" s="7">
        <f t="shared" si="185"/>
        <v>100</v>
      </c>
      <c r="AD768" s="7">
        <f t="shared" si="185"/>
        <v>87.890547012700083</v>
      </c>
      <c r="AE768" s="7">
        <f t="shared" si="185"/>
        <v>103.87831843691006</v>
      </c>
      <c r="AF768" s="7">
        <f t="shared" si="185"/>
        <v>119.86608986112005</v>
      </c>
      <c r="AG768" s="7">
        <f t="shared" si="179"/>
        <v>107.75663687382013</v>
      </c>
      <c r="AI768" s="17">
        <f t="shared" si="180"/>
        <v>0</v>
      </c>
      <c r="AJ768" s="17">
        <f t="shared" ref="AJ768:AO831" si="188">IF(Y768=100,(-AU768*$L$2-(1-AU768)*$L$3+X768)-100,0)*M768</f>
        <v>0</v>
      </c>
      <c r="AK768" s="17">
        <f t="shared" si="188"/>
        <v>0</v>
      </c>
      <c r="AL768" s="17">
        <f t="shared" si="188"/>
        <v>0</v>
      </c>
      <c r="AM768" s="17">
        <f t="shared" si="186"/>
        <v>0</v>
      </c>
      <c r="AN768" s="17">
        <f t="shared" si="186"/>
        <v>-7325.1615064604084</v>
      </c>
      <c r="AO768" s="17">
        <f t="shared" si="186"/>
        <v>0</v>
      </c>
      <c r="AP768" s="17">
        <f t="shared" si="186"/>
        <v>0</v>
      </c>
      <c r="AQ768" s="17">
        <f t="shared" si="186"/>
        <v>0</v>
      </c>
      <c r="AR768" s="17">
        <f t="shared" si="186"/>
        <v>0</v>
      </c>
      <c r="AT768">
        <v>1</v>
      </c>
      <c r="AU768">
        <v>0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0</v>
      </c>
      <c r="BB768">
        <v>0</v>
      </c>
      <c r="BC768">
        <v>1</v>
      </c>
    </row>
    <row r="769" spans="3:55" x14ac:dyDescent="0.25">
      <c r="C769" s="17"/>
      <c r="D769" s="30">
        <f t="shared" si="173"/>
        <v>-6098.1696613795511</v>
      </c>
      <c r="E769" s="17">
        <f t="shared" si="174"/>
        <v>5818.6062470211536</v>
      </c>
      <c r="F769" s="30">
        <f t="shared" si="175"/>
        <v>-279.56341435839749</v>
      </c>
      <c r="G769">
        <f t="shared" si="176"/>
        <v>7</v>
      </c>
      <c r="H769" s="31">
        <f t="shared" si="177"/>
        <v>9.7743226896726152E-4</v>
      </c>
      <c r="I769" s="30">
        <f t="shared" si="178"/>
        <v>1</v>
      </c>
      <c r="J769" s="2"/>
      <c r="K769" s="20">
        <v>100</v>
      </c>
      <c r="L769" s="7">
        <f t="shared" si="184"/>
        <v>113.7778787354118</v>
      </c>
      <c r="M769" s="7">
        <f t="shared" si="184"/>
        <v>98.094719243534911</v>
      </c>
      <c r="N769" s="7">
        <f t="shared" si="184"/>
        <v>111.61009070675182</v>
      </c>
      <c r="O769" s="7">
        <f t="shared" si="184"/>
        <v>126.98759366081121</v>
      </c>
      <c r="P769" s="7">
        <f t="shared" si="184"/>
        <v>144.48379032441528</v>
      </c>
      <c r="Q769" s="7">
        <f t="shared" si="183"/>
        <v>164.39059174763989</v>
      </c>
      <c r="R769" s="7">
        <f t="shared" si="183"/>
        <v>187.04012813105561</v>
      </c>
      <c r="S769" s="7">
        <f t="shared" si="183"/>
        <v>161.25848943763305</v>
      </c>
      <c r="T769" s="7">
        <f t="shared" si="183"/>
        <v>183.47648856290698</v>
      </c>
      <c r="U769" s="7">
        <f t="shared" si="183"/>
        <v>158.18606247021154</v>
      </c>
      <c r="W769" s="20">
        <v>100</v>
      </c>
      <c r="X769" s="7">
        <f t="shared" si="187"/>
        <v>87.890547012700083</v>
      </c>
      <c r="Y769" s="7">
        <f t="shared" si="187"/>
        <v>103.87831843691006</v>
      </c>
      <c r="Z769" s="7">
        <f t="shared" si="187"/>
        <v>91.768865449610146</v>
      </c>
      <c r="AA769" s="7">
        <f t="shared" si="185"/>
        <v>79.659412462310229</v>
      </c>
      <c r="AB769" s="7">
        <f t="shared" si="185"/>
        <v>67.549959475010311</v>
      </c>
      <c r="AC769" s="7">
        <f t="shared" si="185"/>
        <v>100</v>
      </c>
      <c r="AD769" s="7">
        <f t="shared" si="185"/>
        <v>87.890547012700083</v>
      </c>
      <c r="AE769" s="7">
        <f t="shared" si="185"/>
        <v>103.87831843691006</v>
      </c>
      <c r="AF769" s="7">
        <f t="shared" si="185"/>
        <v>91.768865449610146</v>
      </c>
      <c r="AG769" s="7">
        <f t="shared" si="179"/>
        <v>107.75663687382013</v>
      </c>
      <c r="AI769" s="17">
        <f t="shared" si="180"/>
        <v>0</v>
      </c>
      <c r="AJ769" s="17">
        <f t="shared" si="188"/>
        <v>0</v>
      </c>
      <c r="AK769" s="17">
        <f t="shared" si="188"/>
        <v>0</v>
      </c>
      <c r="AL769" s="17">
        <f t="shared" si="188"/>
        <v>0</v>
      </c>
      <c r="AM769" s="17">
        <f t="shared" si="186"/>
        <v>0</v>
      </c>
      <c r="AN769" s="17">
        <f t="shared" si="186"/>
        <v>-7325.1615064604084</v>
      </c>
      <c r="AO769" s="17">
        <f t="shared" si="186"/>
        <v>0</v>
      </c>
      <c r="AP769" s="17">
        <f t="shared" si="186"/>
        <v>0</v>
      </c>
      <c r="AQ769" s="17">
        <f t="shared" si="186"/>
        <v>0</v>
      </c>
      <c r="AR769" s="17">
        <f t="shared" si="186"/>
        <v>0</v>
      </c>
      <c r="AT769">
        <v>1</v>
      </c>
      <c r="AU769">
        <v>0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0</v>
      </c>
    </row>
    <row r="770" spans="3:55" x14ac:dyDescent="0.25">
      <c r="C770" s="17"/>
      <c r="D770" s="30">
        <f t="shared" si="173"/>
        <v>-11571.374214844705</v>
      </c>
      <c r="E770" s="17">
        <f t="shared" si="174"/>
        <v>10875.565666509601</v>
      </c>
      <c r="F770" s="30">
        <f t="shared" si="175"/>
        <v>-695.80854833510421</v>
      </c>
      <c r="G770">
        <f t="shared" si="176"/>
        <v>8</v>
      </c>
      <c r="H770" s="31">
        <f t="shared" si="177"/>
        <v>9.7786756506404015E-4</v>
      </c>
      <c r="I770" s="30">
        <f t="shared" si="178"/>
        <v>1</v>
      </c>
      <c r="J770" s="2"/>
      <c r="K770" s="20">
        <v>100</v>
      </c>
      <c r="L770" s="7">
        <f t="shared" si="184"/>
        <v>113.7778787354118</v>
      </c>
      <c r="M770" s="7">
        <f t="shared" si="184"/>
        <v>98.094719243534911</v>
      </c>
      <c r="N770" s="7">
        <f t="shared" si="184"/>
        <v>111.61009070675182</v>
      </c>
      <c r="O770" s="7">
        <f t="shared" si="184"/>
        <v>126.98759366081121</v>
      </c>
      <c r="P770" s="7">
        <f t="shared" si="184"/>
        <v>144.48379032441528</v>
      </c>
      <c r="Q770" s="7">
        <f t="shared" si="183"/>
        <v>164.39059174763989</v>
      </c>
      <c r="R770" s="7">
        <f t="shared" si="183"/>
        <v>187.04012813105561</v>
      </c>
      <c r="S770" s="7">
        <f t="shared" si="183"/>
        <v>161.25848943763305</v>
      </c>
      <c r="T770" s="7">
        <f t="shared" si="183"/>
        <v>183.47648856290698</v>
      </c>
      <c r="U770" s="7">
        <f t="shared" si="183"/>
        <v>208.75565666509601</v>
      </c>
      <c r="W770" s="20">
        <v>100</v>
      </c>
      <c r="X770" s="7">
        <f t="shared" si="187"/>
        <v>87.890547012700083</v>
      </c>
      <c r="Y770" s="7">
        <f t="shared" si="187"/>
        <v>103.87831843691006</v>
      </c>
      <c r="Z770" s="7">
        <f t="shared" si="187"/>
        <v>91.768865449610146</v>
      </c>
      <c r="AA770" s="7">
        <f t="shared" si="185"/>
        <v>79.659412462310229</v>
      </c>
      <c r="AB770" s="7">
        <f t="shared" si="185"/>
        <v>67.549959475010311</v>
      </c>
      <c r="AC770" s="7">
        <f t="shared" si="185"/>
        <v>100</v>
      </c>
      <c r="AD770" s="7">
        <f t="shared" si="185"/>
        <v>87.890547012700083</v>
      </c>
      <c r="AE770" s="7">
        <f t="shared" si="185"/>
        <v>103.87831843691006</v>
      </c>
      <c r="AF770" s="7">
        <f t="shared" si="185"/>
        <v>91.768865449610146</v>
      </c>
      <c r="AG770" s="7">
        <f t="shared" si="179"/>
        <v>79.659412462310229</v>
      </c>
      <c r="AI770" s="17">
        <f t="shared" si="180"/>
        <v>0</v>
      </c>
      <c r="AJ770" s="17">
        <f t="shared" si="188"/>
        <v>0</v>
      </c>
      <c r="AK770" s="17">
        <f t="shared" si="188"/>
        <v>0</v>
      </c>
      <c r="AL770" s="17">
        <f t="shared" si="188"/>
        <v>0</v>
      </c>
      <c r="AM770" s="17">
        <f t="shared" si="186"/>
        <v>0</v>
      </c>
      <c r="AN770" s="17">
        <f t="shared" si="186"/>
        <v>-7325.1615064604084</v>
      </c>
      <c r="AO770" s="17">
        <f t="shared" si="186"/>
        <v>0</v>
      </c>
      <c r="AP770" s="17">
        <f t="shared" si="186"/>
        <v>0</v>
      </c>
      <c r="AQ770" s="17">
        <f t="shared" si="186"/>
        <v>0</v>
      </c>
      <c r="AR770" s="17">
        <f t="shared" si="186"/>
        <v>0</v>
      </c>
      <c r="AT770">
        <v>1</v>
      </c>
      <c r="AU770">
        <v>0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0</v>
      </c>
      <c r="BB770">
        <v>1</v>
      </c>
      <c r="BC770">
        <v>1</v>
      </c>
    </row>
    <row r="771" spans="3:55" x14ac:dyDescent="0.25">
      <c r="C771" s="17"/>
      <c r="D771" s="30">
        <f t="shared" si="173"/>
        <v>-6098.1696613795511</v>
      </c>
      <c r="E771" s="17">
        <f t="shared" si="174"/>
        <v>5818.6062470211536</v>
      </c>
      <c r="F771" s="30">
        <f t="shared" si="175"/>
        <v>-279.56341435839749</v>
      </c>
      <c r="G771">
        <f t="shared" si="176"/>
        <v>7</v>
      </c>
      <c r="H771" s="31">
        <f t="shared" si="177"/>
        <v>9.7743226896726152E-4</v>
      </c>
      <c r="I771" s="30">
        <f t="shared" si="178"/>
        <v>1</v>
      </c>
      <c r="J771" s="2"/>
      <c r="K771" s="20">
        <v>100</v>
      </c>
      <c r="L771" s="7">
        <f t="shared" si="184"/>
        <v>113.7778787354118</v>
      </c>
      <c r="M771" s="7">
        <f t="shared" si="184"/>
        <v>98.094719243534911</v>
      </c>
      <c r="N771" s="7">
        <f t="shared" si="184"/>
        <v>111.61009070675182</v>
      </c>
      <c r="O771" s="7">
        <f t="shared" si="184"/>
        <v>126.98759366081121</v>
      </c>
      <c r="P771" s="7">
        <f t="shared" si="184"/>
        <v>144.48379032441528</v>
      </c>
      <c r="Q771" s="7">
        <f t="shared" si="183"/>
        <v>164.39059174763989</v>
      </c>
      <c r="R771" s="7">
        <f t="shared" si="183"/>
        <v>187.04012813105561</v>
      </c>
      <c r="S771" s="7">
        <f t="shared" si="183"/>
        <v>212.81029017151133</v>
      </c>
      <c r="T771" s="7">
        <f t="shared" si="183"/>
        <v>183.47648856290698</v>
      </c>
      <c r="U771" s="7">
        <f t="shared" si="183"/>
        <v>158.18606247021154</v>
      </c>
      <c r="W771" s="20">
        <v>100</v>
      </c>
      <c r="X771" s="7">
        <f t="shared" si="187"/>
        <v>87.890547012700083</v>
      </c>
      <c r="Y771" s="7">
        <f t="shared" si="187"/>
        <v>103.87831843691006</v>
      </c>
      <c r="Z771" s="7">
        <f t="shared" si="187"/>
        <v>91.768865449610146</v>
      </c>
      <c r="AA771" s="7">
        <f t="shared" si="185"/>
        <v>79.659412462310229</v>
      </c>
      <c r="AB771" s="7">
        <f t="shared" si="185"/>
        <v>67.549959475010311</v>
      </c>
      <c r="AC771" s="7">
        <f t="shared" si="185"/>
        <v>100</v>
      </c>
      <c r="AD771" s="7">
        <f t="shared" si="185"/>
        <v>87.890547012700083</v>
      </c>
      <c r="AE771" s="7">
        <f t="shared" si="185"/>
        <v>75.781094025400165</v>
      </c>
      <c r="AF771" s="7">
        <f t="shared" si="185"/>
        <v>91.768865449610146</v>
      </c>
      <c r="AG771" s="7">
        <f t="shared" si="179"/>
        <v>107.75663687382013</v>
      </c>
      <c r="AI771" s="17">
        <f t="shared" si="180"/>
        <v>0</v>
      </c>
      <c r="AJ771" s="17">
        <f t="shared" si="188"/>
        <v>0</v>
      </c>
      <c r="AK771" s="17">
        <f t="shared" si="188"/>
        <v>0</v>
      </c>
      <c r="AL771" s="17">
        <f t="shared" si="188"/>
        <v>0</v>
      </c>
      <c r="AM771" s="17">
        <f t="shared" si="186"/>
        <v>0</v>
      </c>
      <c r="AN771" s="17">
        <f t="shared" si="186"/>
        <v>-7325.1615064604084</v>
      </c>
      <c r="AO771" s="17">
        <f t="shared" si="186"/>
        <v>0</v>
      </c>
      <c r="AP771" s="17">
        <f t="shared" si="186"/>
        <v>0</v>
      </c>
      <c r="AQ771" s="17">
        <f t="shared" si="186"/>
        <v>0</v>
      </c>
      <c r="AR771" s="17">
        <f t="shared" si="186"/>
        <v>0</v>
      </c>
      <c r="AT771">
        <v>1</v>
      </c>
      <c r="AU771">
        <v>0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0</v>
      </c>
      <c r="BC771">
        <v>0</v>
      </c>
    </row>
    <row r="772" spans="3:55" x14ac:dyDescent="0.25">
      <c r="C772" s="17"/>
      <c r="D772" s="30">
        <f t="shared" si="173"/>
        <v>-11571.374214844705</v>
      </c>
      <c r="E772" s="17">
        <f t="shared" si="174"/>
        <v>10875.565666509601</v>
      </c>
      <c r="F772" s="30">
        <f t="shared" si="175"/>
        <v>-695.80854833510421</v>
      </c>
      <c r="G772">
        <f t="shared" si="176"/>
        <v>8</v>
      </c>
      <c r="H772" s="31">
        <f t="shared" si="177"/>
        <v>9.7786756506404015E-4</v>
      </c>
      <c r="I772" s="30">
        <f t="shared" si="178"/>
        <v>1</v>
      </c>
      <c r="J772" s="2"/>
      <c r="K772" s="20">
        <v>100</v>
      </c>
      <c r="L772" s="7">
        <f t="shared" si="184"/>
        <v>113.7778787354118</v>
      </c>
      <c r="M772" s="7">
        <f t="shared" si="184"/>
        <v>98.094719243534911</v>
      </c>
      <c r="N772" s="7">
        <f t="shared" si="184"/>
        <v>111.61009070675182</v>
      </c>
      <c r="O772" s="7">
        <f t="shared" si="184"/>
        <v>126.98759366081121</v>
      </c>
      <c r="P772" s="7">
        <f t="shared" si="184"/>
        <v>144.48379032441528</v>
      </c>
      <c r="Q772" s="7">
        <f t="shared" si="183"/>
        <v>164.39059174763989</v>
      </c>
      <c r="R772" s="7">
        <f t="shared" si="183"/>
        <v>187.04012813105561</v>
      </c>
      <c r="S772" s="7">
        <f t="shared" si="183"/>
        <v>212.81029017151133</v>
      </c>
      <c r="T772" s="7">
        <f t="shared" si="183"/>
        <v>183.47648856290698</v>
      </c>
      <c r="U772" s="7">
        <f t="shared" si="183"/>
        <v>208.75565666509601</v>
      </c>
      <c r="W772" s="20">
        <v>100</v>
      </c>
      <c r="X772" s="7">
        <f t="shared" si="187"/>
        <v>87.890547012700083</v>
      </c>
      <c r="Y772" s="7">
        <f t="shared" si="187"/>
        <v>103.87831843691006</v>
      </c>
      <c r="Z772" s="7">
        <f t="shared" si="187"/>
        <v>91.768865449610146</v>
      </c>
      <c r="AA772" s="7">
        <f t="shared" si="185"/>
        <v>79.659412462310229</v>
      </c>
      <c r="AB772" s="7">
        <f t="shared" si="185"/>
        <v>67.549959475010311</v>
      </c>
      <c r="AC772" s="7">
        <f t="shared" si="185"/>
        <v>100</v>
      </c>
      <c r="AD772" s="7">
        <f t="shared" si="185"/>
        <v>87.890547012700083</v>
      </c>
      <c r="AE772" s="7">
        <f t="shared" si="185"/>
        <v>75.781094025400165</v>
      </c>
      <c r="AF772" s="7">
        <f t="shared" si="185"/>
        <v>91.768865449610146</v>
      </c>
      <c r="AG772" s="7">
        <f t="shared" si="179"/>
        <v>79.659412462310229</v>
      </c>
      <c r="AI772" s="17">
        <f t="shared" si="180"/>
        <v>0</v>
      </c>
      <c r="AJ772" s="17">
        <f t="shared" si="188"/>
        <v>0</v>
      </c>
      <c r="AK772" s="17">
        <f t="shared" si="188"/>
        <v>0</v>
      </c>
      <c r="AL772" s="17">
        <f t="shared" si="188"/>
        <v>0</v>
      </c>
      <c r="AM772" s="17">
        <f t="shared" si="186"/>
        <v>0</v>
      </c>
      <c r="AN772" s="17">
        <f t="shared" si="186"/>
        <v>-7325.1615064604084</v>
      </c>
      <c r="AO772" s="17">
        <f t="shared" si="186"/>
        <v>0</v>
      </c>
      <c r="AP772" s="17">
        <f t="shared" si="186"/>
        <v>0</v>
      </c>
      <c r="AQ772" s="17">
        <f t="shared" si="186"/>
        <v>0</v>
      </c>
      <c r="AR772" s="17">
        <f t="shared" si="186"/>
        <v>0</v>
      </c>
      <c r="AT772">
        <v>1</v>
      </c>
      <c r="AU772">
        <v>0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0</v>
      </c>
      <c r="BC772">
        <v>1</v>
      </c>
    </row>
    <row r="773" spans="3:55" x14ac:dyDescent="0.25">
      <c r="C773" s="17"/>
      <c r="D773" s="30">
        <f t="shared" si="173"/>
        <v>-12783.84689908064</v>
      </c>
      <c r="E773" s="17">
        <f t="shared" si="174"/>
        <v>10875.565666509601</v>
      </c>
      <c r="F773" s="30">
        <f t="shared" si="175"/>
        <v>-1908.2812325710383</v>
      </c>
      <c r="G773">
        <f t="shared" si="176"/>
        <v>8</v>
      </c>
      <c r="H773" s="31">
        <f t="shared" si="177"/>
        <v>9.7786756506404015E-4</v>
      </c>
      <c r="I773" s="30">
        <f t="shared" si="178"/>
        <v>2</v>
      </c>
      <c r="J773" s="2"/>
      <c r="K773" s="20">
        <v>100</v>
      </c>
      <c r="L773" s="7">
        <f t="shared" si="184"/>
        <v>113.7778787354118</v>
      </c>
      <c r="M773" s="7">
        <f t="shared" si="184"/>
        <v>98.094719243534911</v>
      </c>
      <c r="N773" s="7">
        <f t="shared" si="184"/>
        <v>111.61009070675182</v>
      </c>
      <c r="O773" s="7">
        <f t="shared" si="184"/>
        <v>126.98759366081121</v>
      </c>
      <c r="P773" s="7">
        <f t="shared" si="184"/>
        <v>144.48379032441528</v>
      </c>
      <c r="Q773" s="7">
        <f t="shared" si="183"/>
        <v>164.39059174763989</v>
      </c>
      <c r="R773" s="7">
        <f t="shared" si="183"/>
        <v>187.04012813105561</v>
      </c>
      <c r="S773" s="7">
        <f t="shared" si="183"/>
        <v>212.81029017151133</v>
      </c>
      <c r="T773" s="7">
        <f t="shared" si="183"/>
        <v>242.13103388782014</v>
      </c>
      <c r="U773" s="7">
        <f t="shared" si="183"/>
        <v>208.75565666509601</v>
      </c>
      <c r="W773" s="20">
        <v>100</v>
      </c>
      <c r="X773" s="7">
        <f t="shared" si="187"/>
        <v>87.890547012700083</v>
      </c>
      <c r="Y773" s="7">
        <f t="shared" si="187"/>
        <v>103.87831843691006</v>
      </c>
      <c r="Z773" s="7">
        <f t="shared" si="187"/>
        <v>91.768865449610146</v>
      </c>
      <c r="AA773" s="7">
        <f t="shared" si="185"/>
        <v>79.659412462310229</v>
      </c>
      <c r="AB773" s="7">
        <f t="shared" si="185"/>
        <v>67.549959475010311</v>
      </c>
      <c r="AC773" s="7">
        <f t="shared" si="185"/>
        <v>100</v>
      </c>
      <c r="AD773" s="7">
        <f t="shared" si="185"/>
        <v>87.890547012700083</v>
      </c>
      <c r="AE773" s="7">
        <f t="shared" si="185"/>
        <v>75.781094025400165</v>
      </c>
      <c r="AF773" s="7">
        <f t="shared" si="185"/>
        <v>100</v>
      </c>
      <c r="AG773" s="7">
        <f t="shared" si="179"/>
        <v>115.98777142420998</v>
      </c>
      <c r="AI773" s="17">
        <f t="shared" si="180"/>
        <v>0</v>
      </c>
      <c r="AJ773" s="17">
        <f t="shared" si="188"/>
        <v>0</v>
      </c>
      <c r="AK773" s="17">
        <f t="shared" si="188"/>
        <v>0</v>
      </c>
      <c r="AL773" s="17">
        <f t="shared" si="188"/>
        <v>0</v>
      </c>
      <c r="AM773" s="17">
        <f t="shared" si="186"/>
        <v>0</v>
      </c>
      <c r="AN773" s="17">
        <f t="shared" si="186"/>
        <v>-7325.1615064604084</v>
      </c>
      <c r="AO773" s="17">
        <f t="shared" si="186"/>
        <v>0</v>
      </c>
      <c r="AP773" s="17">
        <f t="shared" si="186"/>
        <v>0</v>
      </c>
      <c r="AQ773" s="17">
        <f t="shared" si="186"/>
        <v>-8796.2231148926439</v>
      </c>
      <c r="AR773" s="17">
        <f t="shared" si="186"/>
        <v>0</v>
      </c>
      <c r="AT773">
        <v>1</v>
      </c>
      <c r="AU773">
        <v>0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0</v>
      </c>
    </row>
    <row r="774" spans="3:55" x14ac:dyDescent="0.25">
      <c r="C774" s="17"/>
      <c r="D774" s="30">
        <f t="shared" si="173"/>
        <v>-19457.436644339323</v>
      </c>
      <c r="E774" s="17">
        <f t="shared" si="174"/>
        <v>17549.15541176829</v>
      </c>
      <c r="F774" s="30">
        <f t="shared" si="175"/>
        <v>-1908.2812325710329</v>
      </c>
      <c r="G774">
        <f t="shared" si="176"/>
        <v>9</v>
      </c>
      <c r="H774" s="31">
        <f t="shared" si="177"/>
        <v>9.783030550184371E-4</v>
      </c>
      <c r="I774" s="30">
        <f t="shared" si="178"/>
        <v>2</v>
      </c>
      <c r="J774" s="2"/>
      <c r="K774" s="20">
        <v>100</v>
      </c>
      <c r="L774" s="7">
        <f t="shared" si="184"/>
        <v>113.7778787354118</v>
      </c>
      <c r="M774" s="7">
        <f t="shared" si="184"/>
        <v>98.094719243534911</v>
      </c>
      <c r="N774" s="7">
        <f t="shared" si="184"/>
        <v>111.61009070675182</v>
      </c>
      <c r="O774" s="7">
        <f t="shared" si="184"/>
        <v>126.98759366081121</v>
      </c>
      <c r="P774" s="7">
        <f t="shared" si="184"/>
        <v>144.48379032441528</v>
      </c>
      <c r="Q774" s="7">
        <f t="shared" si="183"/>
        <v>164.39059174763989</v>
      </c>
      <c r="R774" s="7">
        <f t="shared" si="183"/>
        <v>187.04012813105561</v>
      </c>
      <c r="S774" s="7">
        <f t="shared" si="183"/>
        <v>212.81029017151133</v>
      </c>
      <c r="T774" s="7">
        <f t="shared" si="183"/>
        <v>242.13103388782014</v>
      </c>
      <c r="U774" s="7">
        <f t="shared" si="183"/>
        <v>275.49155411768288</v>
      </c>
      <c r="W774" s="20">
        <v>100</v>
      </c>
      <c r="X774" s="7">
        <f t="shared" si="187"/>
        <v>87.890547012700083</v>
      </c>
      <c r="Y774" s="7">
        <f t="shared" si="187"/>
        <v>103.87831843691006</v>
      </c>
      <c r="Z774" s="7">
        <f t="shared" si="187"/>
        <v>91.768865449610146</v>
      </c>
      <c r="AA774" s="7">
        <f t="shared" si="185"/>
        <v>79.659412462310229</v>
      </c>
      <c r="AB774" s="7">
        <f t="shared" si="185"/>
        <v>67.549959475010311</v>
      </c>
      <c r="AC774" s="7">
        <f t="shared" si="185"/>
        <v>100</v>
      </c>
      <c r="AD774" s="7">
        <f t="shared" si="185"/>
        <v>87.890547012700083</v>
      </c>
      <c r="AE774" s="7">
        <f t="shared" si="185"/>
        <v>75.781094025400165</v>
      </c>
      <c r="AF774" s="7">
        <f t="shared" si="185"/>
        <v>100</v>
      </c>
      <c r="AG774" s="7">
        <f t="shared" si="179"/>
        <v>87.890547012700083</v>
      </c>
      <c r="AI774" s="17">
        <f t="shared" si="180"/>
        <v>0</v>
      </c>
      <c r="AJ774" s="17">
        <f t="shared" si="188"/>
        <v>0</v>
      </c>
      <c r="AK774" s="17">
        <f t="shared" si="188"/>
        <v>0</v>
      </c>
      <c r="AL774" s="17">
        <f t="shared" si="188"/>
        <v>0</v>
      </c>
      <c r="AM774" s="17">
        <f t="shared" si="186"/>
        <v>0</v>
      </c>
      <c r="AN774" s="17">
        <f t="shared" si="186"/>
        <v>-7325.1615064604084</v>
      </c>
      <c r="AO774" s="17">
        <f t="shared" si="186"/>
        <v>0</v>
      </c>
      <c r="AP774" s="17">
        <f t="shared" si="186"/>
        <v>0</v>
      </c>
      <c r="AQ774" s="17">
        <f t="shared" si="186"/>
        <v>-8796.2231148926439</v>
      </c>
      <c r="AR774" s="17">
        <f t="shared" si="186"/>
        <v>0</v>
      </c>
      <c r="AT774">
        <v>1</v>
      </c>
      <c r="AU774">
        <v>0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</row>
    <row r="775" spans="3:55" x14ac:dyDescent="0.25">
      <c r="C775" s="17"/>
      <c r="D775" s="30">
        <f t="shared" ref="D775:D838" si="189">SUM(AI775:AR775)+(AG775-100)*U775</f>
        <v>5672.3068240524963</v>
      </c>
      <c r="E775" s="17">
        <f t="shared" ref="E775:E838" si="190">100*(U775-K775)</f>
        <v>-6047.9900177581994</v>
      </c>
      <c r="F775" s="30">
        <f t="shared" ref="F775:F838" si="191">D775+E775</f>
        <v>-375.68319370570316</v>
      </c>
      <c r="G775">
        <f t="shared" ref="G775:G838" si="192">SUM(AT775:BC775)</f>
        <v>2</v>
      </c>
      <c r="H775" s="31">
        <f t="shared" ref="H775:H838" si="193">K$2^G775*K$3^(10-G775)</f>
        <v>9.7525869332865155E-4</v>
      </c>
      <c r="I775" s="30">
        <f t="shared" ref="I775:I838" si="194">10-COUNTIF(AI775:AR775,0)</f>
        <v>2</v>
      </c>
      <c r="J775" s="2"/>
      <c r="K775" s="20">
        <v>100</v>
      </c>
      <c r="L775" s="7">
        <f t="shared" si="184"/>
        <v>113.7778787354118</v>
      </c>
      <c r="M775" s="7">
        <f t="shared" si="184"/>
        <v>129.45405689530074</v>
      </c>
      <c r="N775" s="7">
        <f t="shared" si="184"/>
        <v>111.61009070675182</v>
      </c>
      <c r="O775" s="7">
        <f t="shared" si="184"/>
        <v>96.225739434679383</v>
      </c>
      <c r="P775" s="7">
        <f t="shared" si="184"/>
        <v>82.961969398262184</v>
      </c>
      <c r="Q775" s="7">
        <f t="shared" si="183"/>
        <v>71.526479368967017</v>
      </c>
      <c r="R775" s="7">
        <f t="shared" si="183"/>
        <v>61.667258962471436</v>
      </c>
      <c r="S775" s="7">
        <f t="shared" si="183"/>
        <v>53.167034942788547</v>
      </c>
      <c r="T775" s="7">
        <f t="shared" si="183"/>
        <v>45.838483048645813</v>
      </c>
      <c r="U775" s="7">
        <f t="shared" si="183"/>
        <v>39.520099822418004</v>
      </c>
      <c r="W775" s="20">
        <v>100</v>
      </c>
      <c r="X775" s="7">
        <f t="shared" si="187"/>
        <v>87.890547012700083</v>
      </c>
      <c r="Y775" s="7">
        <f t="shared" si="187"/>
        <v>75.781094025400165</v>
      </c>
      <c r="Z775" s="7">
        <f t="shared" si="187"/>
        <v>91.768865449610146</v>
      </c>
      <c r="AA775" s="7">
        <f t="shared" si="185"/>
        <v>107.75663687382013</v>
      </c>
      <c r="AB775" s="7">
        <f t="shared" si="185"/>
        <v>123.74440829803011</v>
      </c>
      <c r="AC775" s="7">
        <f t="shared" si="185"/>
        <v>100</v>
      </c>
      <c r="AD775" s="7">
        <f t="shared" si="185"/>
        <v>115.98777142420998</v>
      </c>
      <c r="AE775" s="7">
        <f t="shared" si="185"/>
        <v>131.97554284841996</v>
      </c>
      <c r="AF775" s="7">
        <f t="shared" si="185"/>
        <v>100</v>
      </c>
      <c r="AG775" s="7">
        <f t="shared" ref="AG775:AG838" si="195">-BC775*$L$2-(1-BC775)*$L$3+AF775</f>
        <v>115.98777142420998</v>
      </c>
      <c r="AI775" s="17">
        <f t="shared" ref="AI775:AI838" si="196">IF(X775=100,(AT775*$L$2+(1-AT775)*$L$3+W775)-100,0)*L775</f>
        <v>0</v>
      </c>
      <c r="AJ775" s="17">
        <f t="shared" si="188"/>
        <v>0</v>
      </c>
      <c r="AK775" s="17">
        <f t="shared" si="188"/>
        <v>0</v>
      </c>
      <c r="AL775" s="17">
        <f t="shared" si="188"/>
        <v>0</v>
      </c>
      <c r="AM775" s="17">
        <f t="shared" si="186"/>
        <v>0</v>
      </c>
      <c r="AN775" s="17">
        <f t="shared" si="186"/>
        <v>2841.9029331868956</v>
      </c>
      <c r="AO775" s="17">
        <f t="shared" si="186"/>
        <v>0</v>
      </c>
      <c r="AP775" s="17">
        <f t="shared" si="186"/>
        <v>0</v>
      </c>
      <c r="AQ775" s="17">
        <f t="shared" si="186"/>
        <v>2198.5655682428201</v>
      </c>
      <c r="AR775" s="17">
        <f t="shared" si="186"/>
        <v>0</v>
      </c>
      <c r="AT775">
        <v>1</v>
      </c>
      <c r="AU775">
        <v>1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</row>
    <row r="776" spans="3:55" x14ac:dyDescent="0.25">
      <c r="C776" s="17"/>
      <c r="D776" s="30">
        <f t="shared" si="189"/>
        <v>4408.9114405702439</v>
      </c>
      <c r="E776" s="17">
        <f t="shared" si="190"/>
        <v>-4784.5946342759471</v>
      </c>
      <c r="F776" s="30">
        <f t="shared" si="191"/>
        <v>-375.68319370570316</v>
      </c>
      <c r="G776">
        <f t="shared" si="192"/>
        <v>3</v>
      </c>
      <c r="H776" s="31">
        <f t="shared" si="193"/>
        <v>9.7569302143100045E-4</v>
      </c>
      <c r="I776" s="30">
        <f t="shared" si="194"/>
        <v>2</v>
      </c>
      <c r="J776" s="2"/>
      <c r="K776" s="20">
        <v>100</v>
      </c>
      <c r="L776" s="7">
        <f t="shared" si="184"/>
        <v>113.7778787354118</v>
      </c>
      <c r="M776" s="7">
        <f t="shared" si="184"/>
        <v>129.45405689530074</v>
      </c>
      <c r="N776" s="7">
        <f t="shared" si="184"/>
        <v>111.61009070675182</v>
      </c>
      <c r="O776" s="7">
        <f t="shared" si="184"/>
        <v>96.225739434679383</v>
      </c>
      <c r="P776" s="7">
        <f t="shared" si="184"/>
        <v>82.961969398262184</v>
      </c>
      <c r="Q776" s="7">
        <f t="shared" si="183"/>
        <v>71.526479368967017</v>
      </c>
      <c r="R776" s="7">
        <f t="shared" si="183"/>
        <v>61.667258962471436</v>
      </c>
      <c r="S776" s="7">
        <f t="shared" si="183"/>
        <v>53.167034942788547</v>
      </c>
      <c r="T776" s="7">
        <f t="shared" si="183"/>
        <v>45.838483048645813</v>
      </c>
      <c r="U776" s="7">
        <f t="shared" si="183"/>
        <v>52.154053657240532</v>
      </c>
      <c r="W776" s="20">
        <v>100</v>
      </c>
      <c r="X776" s="7">
        <f t="shared" si="187"/>
        <v>87.890547012700083</v>
      </c>
      <c r="Y776" s="7">
        <f t="shared" si="187"/>
        <v>75.781094025400165</v>
      </c>
      <c r="Z776" s="7">
        <f t="shared" si="187"/>
        <v>91.768865449610146</v>
      </c>
      <c r="AA776" s="7">
        <f t="shared" si="185"/>
        <v>107.75663687382013</v>
      </c>
      <c r="AB776" s="7">
        <f t="shared" si="185"/>
        <v>123.74440829803011</v>
      </c>
      <c r="AC776" s="7">
        <f t="shared" si="185"/>
        <v>100</v>
      </c>
      <c r="AD776" s="7">
        <f t="shared" si="185"/>
        <v>115.98777142420998</v>
      </c>
      <c r="AE776" s="7">
        <f t="shared" si="185"/>
        <v>131.97554284841996</v>
      </c>
      <c r="AF776" s="7">
        <f t="shared" si="185"/>
        <v>100</v>
      </c>
      <c r="AG776" s="7">
        <f t="shared" si="195"/>
        <v>87.890547012700083</v>
      </c>
      <c r="AI776" s="17">
        <f t="shared" si="196"/>
        <v>0</v>
      </c>
      <c r="AJ776" s="17">
        <f t="shared" si="188"/>
        <v>0</v>
      </c>
      <c r="AK776" s="17">
        <f t="shared" si="188"/>
        <v>0</v>
      </c>
      <c r="AL776" s="17">
        <f t="shared" si="188"/>
        <v>0</v>
      </c>
      <c r="AM776" s="17">
        <f t="shared" si="186"/>
        <v>0</v>
      </c>
      <c r="AN776" s="17">
        <f t="shared" si="186"/>
        <v>2841.9029331868956</v>
      </c>
      <c r="AO776" s="17">
        <f t="shared" si="186"/>
        <v>0</v>
      </c>
      <c r="AP776" s="17">
        <f t="shared" si="186"/>
        <v>0</v>
      </c>
      <c r="AQ776" s="17">
        <f t="shared" si="186"/>
        <v>2198.5655682428201</v>
      </c>
      <c r="AR776" s="17">
        <f t="shared" si="186"/>
        <v>0</v>
      </c>
      <c r="AT776">
        <v>1</v>
      </c>
      <c r="AU776">
        <v>1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1</v>
      </c>
    </row>
    <row r="777" spans="3:55" x14ac:dyDescent="0.25">
      <c r="C777" s="17"/>
      <c r="D777" s="30">
        <f t="shared" si="189"/>
        <v>4711.827138481256</v>
      </c>
      <c r="E777" s="17">
        <f t="shared" si="190"/>
        <v>-4784.5946342759471</v>
      </c>
      <c r="F777" s="30">
        <f t="shared" si="191"/>
        <v>-72.767495794691058</v>
      </c>
      <c r="G777">
        <f t="shared" si="192"/>
        <v>3</v>
      </c>
      <c r="H777" s="31">
        <f t="shared" si="193"/>
        <v>9.7569302143100045E-4</v>
      </c>
      <c r="I777" s="30">
        <f t="shared" si="194"/>
        <v>1</v>
      </c>
      <c r="J777" s="2"/>
      <c r="K777" s="20">
        <v>100</v>
      </c>
      <c r="L777" s="7">
        <f t="shared" si="184"/>
        <v>113.7778787354118</v>
      </c>
      <c r="M777" s="7">
        <f t="shared" si="184"/>
        <v>129.45405689530074</v>
      </c>
      <c r="N777" s="7">
        <f t="shared" si="184"/>
        <v>111.61009070675182</v>
      </c>
      <c r="O777" s="7">
        <f t="shared" si="184"/>
        <v>96.225739434679383</v>
      </c>
      <c r="P777" s="7">
        <f t="shared" si="184"/>
        <v>82.961969398262184</v>
      </c>
      <c r="Q777" s="7">
        <f t="shared" si="183"/>
        <v>71.526479368967017</v>
      </c>
      <c r="R777" s="7">
        <f t="shared" si="183"/>
        <v>61.667258962471436</v>
      </c>
      <c r="S777" s="7">
        <f t="shared" si="183"/>
        <v>53.167034942788547</v>
      </c>
      <c r="T777" s="7">
        <f t="shared" si="183"/>
        <v>60.492324544419972</v>
      </c>
      <c r="U777" s="7">
        <f t="shared" si="183"/>
        <v>52.154053657240524</v>
      </c>
      <c r="W777" s="20">
        <v>100</v>
      </c>
      <c r="X777" s="7">
        <f t="shared" si="187"/>
        <v>87.890547012700083</v>
      </c>
      <c r="Y777" s="7">
        <f t="shared" si="187"/>
        <v>75.781094025400165</v>
      </c>
      <c r="Z777" s="7">
        <f t="shared" si="187"/>
        <v>91.768865449610146</v>
      </c>
      <c r="AA777" s="7">
        <f t="shared" si="185"/>
        <v>107.75663687382013</v>
      </c>
      <c r="AB777" s="7">
        <f t="shared" si="185"/>
        <v>123.74440829803011</v>
      </c>
      <c r="AC777" s="7">
        <f t="shared" si="185"/>
        <v>100</v>
      </c>
      <c r="AD777" s="7">
        <f t="shared" si="185"/>
        <v>115.98777142420998</v>
      </c>
      <c r="AE777" s="7">
        <f t="shared" si="185"/>
        <v>131.97554284841996</v>
      </c>
      <c r="AF777" s="7">
        <f t="shared" si="185"/>
        <v>119.86608986112005</v>
      </c>
      <c r="AG777" s="7">
        <f t="shared" si="195"/>
        <v>135.85386128533003</v>
      </c>
      <c r="AI777" s="17">
        <f t="shared" si="196"/>
        <v>0</v>
      </c>
      <c r="AJ777" s="17">
        <f t="shared" si="188"/>
        <v>0</v>
      </c>
      <c r="AK777" s="17">
        <f t="shared" si="188"/>
        <v>0</v>
      </c>
      <c r="AL777" s="17">
        <f t="shared" si="188"/>
        <v>0</v>
      </c>
      <c r="AM777" s="17">
        <f t="shared" si="186"/>
        <v>0</v>
      </c>
      <c r="AN777" s="17">
        <f t="shared" si="186"/>
        <v>2841.9029331868956</v>
      </c>
      <c r="AO777" s="17">
        <f t="shared" si="186"/>
        <v>0</v>
      </c>
      <c r="AP777" s="17">
        <f t="shared" si="186"/>
        <v>0</v>
      </c>
      <c r="AQ777" s="17">
        <f t="shared" si="186"/>
        <v>0</v>
      </c>
      <c r="AR777" s="17">
        <f t="shared" si="186"/>
        <v>0</v>
      </c>
      <c r="AT777">
        <v>1</v>
      </c>
      <c r="AU777">
        <v>1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1</v>
      </c>
      <c r="BC777">
        <v>0</v>
      </c>
    </row>
    <row r="778" spans="3:55" x14ac:dyDescent="0.25">
      <c r="C778" s="17"/>
      <c r="D778" s="30">
        <f t="shared" si="189"/>
        <v>3375.7680769281687</v>
      </c>
      <c r="E778" s="17">
        <f t="shared" si="190"/>
        <v>-3117.3116335618088</v>
      </c>
      <c r="F778" s="30">
        <f t="shared" si="191"/>
        <v>258.45644336635996</v>
      </c>
      <c r="G778">
        <f t="shared" si="192"/>
        <v>4</v>
      </c>
      <c r="H778" s="31">
        <f t="shared" si="193"/>
        <v>9.7612754295987511E-4</v>
      </c>
      <c r="I778" s="30">
        <f t="shared" si="194"/>
        <v>1</v>
      </c>
      <c r="J778" s="2"/>
      <c r="K778" s="20">
        <v>100</v>
      </c>
      <c r="L778" s="7">
        <f t="shared" si="184"/>
        <v>113.7778787354118</v>
      </c>
      <c r="M778" s="7">
        <f t="shared" si="184"/>
        <v>129.45405689530074</v>
      </c>
      <c r="N778" s="7">
        <f t="shared" si="184"/>
        <v>111.61009070675182</v>
      </c>
      <c r="O778" s="7">
        <f t="shared" si="184"/>
        <v>96.225739434679383</v>
      </c>
      <c r="P778" s="7">
        <f t="shared" si="184"/>
        <v>82.961969398262184</v>
      </c>
      <c r="Q778" s="7">
        <f t="shared" si="183"/>
        <v>71.526479368967017</v>
      </c>
      <c r="R778" s="7">
        <f t="shared" si="183"/>
        <v>61.667258962471436</v>
      </c>
      <c r="S778" s="7">
        <f t="shared" si="183"/>
        <v>53.167034942788547</v>
      </c>
      <c r="T778" s="7">
        <f t="shared" si="183"/>
        <v>60.492324544419972</v>
      </c>
      <c r="U778" s="7">
        <f t="shared" si="183"/>
        <v>68.82688366438191</v>
      </c>
      <c r="W778" s="20">
        <v>100</v>
      </c>
      <c r="X778" s="7">
        <f t="shared" si="187"/>
        <v>87.890547012700083</v>
      </c>
      <c r="Y778" s="7">
        <f t="shared" si="187"/>
        <v>75.781094025400165</v>
      </c>
      <c r="Z778" s="7">
        <f t="shared" si="187"/>
        <v>91.768865449610146</v>
      </c>
      <c r="AA778" s="7">
        <f t="shared" si="185"/>
        <v>107.75663687382013</v>
      </c>
      <c r="AB778" s="7">
        <f t="shared" si="185"/>
        <v>123.74440829803011</v>
      </c>
      <c r="AC778" s="7">
        <f t="shared" si="185"/>
        <v>100</v>
      </c>
      <c r="AD778" s="7">
        <f t="shared" si="185"/>
        <v>115.98777142420998</v>
      </c>
      <c r="AE778" s="7">
        <f t="shared" si="185"/>
        <v>131.97554284841996</v>
      </c>
      <c r="AF778" s="7">
        <f t="shared" si="185"/>
        <v>119.86608986112005</v>
      </c>
      <c r="AG778" s="7">
        <f t="shared" si="195"/>
        <v>107.75663687382013</v>
      </c>
      <c r="AI778" s="17">
        <f t="shared" si="196"/>
        <v>0</v>
      </c>
      <c r="AJ778" s="17">
        <f t="shared" si="188"/>
        <v>0</v>
      </c>
      <c r="AK778" s="17">
        <f t="shared" si="188"/>
        <v>0</v>
      </c>
      <c r="AL778" s="17">
        <f t="shared" si="188"/>
        <v>0</v>
      </c>
      <c r="AM778" s="17">
        <f t="shared" si="186"/>
        <v>0</v>
      </c>
      <c r="AN778" s="17">
        <f t="shared" si="186"/>
        <v>2841.9029331868956</v>
      </c>
      <c r="AO778" s="17">
        <f t="shared" si="186"/>
        <v>0</v>
      </c>
      <c r="AP778" s="17">
        <f t="shared" si="186"/>
        <v>0</v>
      </c>
      <c r="AQ778" s="17">
        <f t="shared" si="186"/>
        <v>0</v>
      </c>
      <c r="AR778" s="17">
        <f t="shared" si="186"/>
        <v>0</v>
      </c>
      <c r="AT778">
        <v>1</v>
      </c>
      <c r="AU778">
        <v>1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1</v>
      </c>
      <c r="BC778">
        <v>1</v>
      </c>
    </row>
    <row r="779" spans="3:55" x14ac:dyDescent="0.25">
      <c r="C779" s="17"/>
      <c r="D779" s="30">
        <f t="shared" si="189"/>
        <v>4711.827138481257</v>
      </c>
      <c r="E779" s="17">
        <f t="shared" si="190"/>
        <v>-4784.5946342759471</v>
      </c>
      <c r="F779" s="30">
        <f t="shared" si="191"/>
        <v>-72.767495794690149</v>
      </c>
      <c r="G779">
        <f t="shared" si="192"/>
        <v>3</v>
      </c>
      <c r="H779" s="31">
        <f t="shared" si="193"/>
        <v>9.7569302143100045E-4</v>
      </c>
      <c r="I779" s="30">
        <f t="shared" si="194"/>
        <v>1</v>
      </c>
      <c r="J779" s="2"/>
      <c r="K779" s="20">
        <v>100</v>
      </c>
      <c r="L779" s="7">
        <f t="shared" si="184"/>
        <v>113.7778787354118</v>
      </c>
      <c r="M779" s="7">
        <f t="shared" si="184"/>
        <v>129.45405689530074</v>
      </c>
      <c r="N779" s="7">
        <f t="shared" si="184"/>
        <v>111.61009070675182</v>
      </c>
      <c r="O779" s="7">
        <f t="shared" si="184"/>
        <v>96.225739434679383</v>
      </c>
      <c r="P779" s="7">
        <f t="shared" si="184"/>
        <v>82.961969398262184</v>
      </c>
      <c r="Q779" s="7">
        <f t="shared" si="183"/>
        <v>71.526479368967017</v>
      </c>
      <c r="R779" s="7">
        <f t="shared" si="183"/>
        <v>61.667258962471436</v>
      </c>
      <c r="S779" s="7">
        <f t="shared" si="183"/>
        <v>70.163699121773121</v>
      </c>
      <c r="T779" s="7">
        <f t="shared" si="183"/>
        <v>60.492324544419979</v>
      </c>
      <c r="U779" s="7">
        <f t="shared" si="183"/>
        <v>52.154053657240532</v>
      </c>
      <c r="W779" s="20">
        <v>100</v>
      </c>
      <c r="X779" s="7">
        <f t="shared" si="187"/>
        <v>87.890547012700083</v>
      </c>
      <c r="Y779" s="7">
        <f t="shared" si="187"/>
        <v>75.781094025400165</v>
      </c>
      <c r="Z779" s="7">
        <f t="shared" si="187"/>
        <v>91.768865449610146</v>
      </c>
      <c r="AA779" s="7">
        <f t="shared" si="185"/>
        <v>107.75663687382013</v>
      </c>
      <c r="AB779" s="7">
        <f t="shared" si="185"/>
        <v>123.74440829803011</v>
      </c>
      <c r="AC779" s="7">
        <f t="shared" si="185"/>
        <v>100</v>
      </c>
      <c r="AD779" s="7">
        <f t="shared" si="185"/>
        <v>115.98777142420998</v>
      </c>
      <c r="AE779" s="7">
        <f t="shared" si="185"/>
        <v>103.87831843691006</v>
      </c>
      <c r="AF779" s="7">
        <f t="shared" si="185"/>
        <v>119.86608986112005</v>
      </c>
      <c r="AG779" s="7">
        <f t="shared" si="195"/>
        <v>135.85386128533003</v>
      </c>
      <c r="AI779" s="17">
        <f t="shared" si="196"/>
        <v>0</v>
      </c>
      <c r="AJ779" s="17">
        <f t="shared" si="188"/>
        <v>0</v>
      </c>
      <c r="AK779" s="17">
        <f t="shared" si="188"/>
        <v>0</v>
      </c>
      <c r="AL779" s="17">
        <f t="shared" si="188"/>
        <v>0</v>
      </c>
      <c r="AM779" s="17">
        <f t="shared" si="186"/>
        <v>0</v>
      </c>
      <c r="AN779" s="17">
        <f t="shared" si="186"/>
        <v>2841.9029331868956</v>
      </c>
      <c r="AO779" s="17">
        <f t="shared" si="186"/>
        <v>0</v>
      </c>
      <c r="AP779" s="17">
        <f t="shared" si="186"/>
        <v>0</v>
      </c>
      <c r="AQ779" s="17">
        <f t="shared" si="186"/>
        <v>0</v>
      </c>
      <c r="AR779" s="17">
        <f t="shared" si="186"/>
        <v>0</v>
      </c>
      <c r="AT779">
        <v>1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1</v>
      </c>
      <c r="BB779">
        <v>0</v>
      </c>
      <c r="BC779">
        <v>0</v>
      </c>
    </row>
    <row r="780" spans="3:55" x14ac:dyDescent="0.25">
      <c r="C780" s="17"/>
      <c r="D780" s="30">
        <f t="shared" si="189"/>
        <v>3375.7680769281687</v>
      </c>
      <c r="E780" s="17">
        <f t="shared" si="190"/>
        <v>-3117.3116335618074</v>
      </c>
      <c r="F780" s="30">
        <f t="shared" si="191"/>
        <v>258.45644336636133</v>
      </c>
      <c r="G780">
        <f t="shared" si="192"/>
        <v>4</v>
      </c>
      <c r="H780" s="31">
        <f t="shared" si="193"/>
        <v>9.7612754295987511E-4</v>
      </c>
      <c r="I780" s="30">
        <f t="shared" si="194"/>
        <v>1</v>
      </c>
      <c r="J780" s="2"/>
      <c r="K780" s="20">
        <v>100</v>
      </c>
      <c r="L780" s="7">
        <f t="shared" si="184"/>
        <v>113.7778787354118</v>
      </c>
      <c r="M780" s="7">
        <f t="shared" si="184"/>
        <v>129.45405689530074</v>
      </c>
      <c r="N780" s="7">
        <f t="shared" si="184"/>
        <v>111.61009070675182</v>
      </c>
      <c r="O780" s="7">
        <f t="shared" si="184"/>
        <v>96.225739434679383</v>
      </c>
      <c r="P780" s="7">
        <f t="shared" si="184"/>
        <v>82.961969398262184</v>
      </c>
      <c r="Q780" s="7">
        <f t="shared" si="183"/>
        <v>71.526479368967017</v>
      </c>
      <c r="R780" s="7">
        <f t="shared" si="183"/>
        <v>61.667258962471436</v>
      </c>
      <c r="S780" s="7">
        <f t="shared" si="183"/>
        <v>70.163699121773121</v>
      </c>
      <c r="T780" s="7">
        <f t="shared" si="183"/>
        <v>60.492324544419979</v>
      </c>
      <c r="U780" s="7">
        <f t="shared" si="183"/>
        <v>68.826883664381924</v>
      </c>
      <c r="W780" s="20">
        <v>100</v>
      </c>
      <c r="X780" s="7">
        <f t="shared" si="187"/>
        <v>87.890547012700083</v>
      </c>
      <c r="Y780" s="7">
        <f t="shared" si="187"/>
        <v>75.781094025400165</v>
      </c>
      <c r="Z780" s="7">
        <f t="shared" si="187"/>
        <v>91.768865449610146</v>
      </c>
      <c r="AA780" s="7">
        <f t="shared" si="185"/>
        <v>107.75663687382013</v>
      </c>
      <c r="AB780" s="7">
        <f t="shared" si="185"/>
        <v>123.74440829803011</v>
      </c>
      <c r="AC780" s="7">
        <f t="shared" si="185"/>
        <v>100</v>
      </c>
      <c r="AD780" s="7">
        <f t="shared" si="185"/>
        <v>115.98777142420998</v>
      </c>
      <c r="AE780" s="7">
        <f t="shared" si="185"/>
        <v>103.87831843691006</v>
      </c>
      <c r="AF780" s="7">
        <f t="shared" si="185"/>
        <v>119.86608986112005</v>
      </c>
      <c r="AG780" s="7">
        <f t="shared" si="195"/>
        <v>107.75663687382013</v>
      </c>
      <c r="AI780" s="17">
        <f t="shared" si="196"/>
        <v>0</v>
      </c>
      <c r="AJ780" s="17">
        <f t="shared" si="188"/>
        <v>0</v>
      </c>
      <c r="AK780" s="17">
        <f t="shared" si="188"/>
        <v>0</v>
      </c>
      <c r="AL780" s="17">
        <f t="shared" si="188"/>
        <v>0</v>
      </c>
      <c r="AM780" s="17">
        <f t="shared" si="186"/>
        <v>0</v>
      </c>
      <c r="AN780" s="17">
        <f t="shared" si="186"/>
        <v>2841.9029331868956</v>
      </c>
      <c r="AO780" s="17">
        <f t="shared" si="186"/>
        <v>0</v>
      </c>
      <c r="AP780" s="17">
        <f t="shared" si="186"/>
        <v>0</v>
      </c>
      <c r="AQ780" s="17">
        <f t="shared" si="186"/>
        <v>0</v>
      </c>
      <c r="AR780" s="17">
        <f t="shared" si="186"/>
        <v>0</v>
      </c>
      <c r="AT780">
        <v>1</v>
      </c>
      <c r="AU780">
        <v>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1</v>
      </c>
      <c r="BB780">
        <v>0</v>
      </c>
      <c r="BC780">
        <v>1</v>
      </c>
    </row>
    <row r="781" spans="3:55" x14ac:dyDescent="0.25">
      <c r="C781" s="17"/>
      <c r="D781" s="30">
        <f t="shared" si="189"/>
        <v>3375.7680769281687</v>
      </c>
      <c r="E781" s="17">
        <f t="shared" si="190"/>
        <v>-3117.3116335618074</v>
      </c>
      <c r="F781" s="30">
        <f t="shared" si="191"/>
        <v>258.45644336636133</v>
      </c>
      <c r="G781">
        <f t="shared" si="192"/>
        <v>4</v>
      </c>
      <c r="H781" s="31">
        <f t="shared" si="193"/>
        <v>9.7612754295987511E-4</v>
      </c>
      <c r="I781" s="30">
        <f t="shared" si="194"/>
        <v>1</v>
      </c>
      <c r="J781" s="2"/>
      <c r="K781" s="20">
        <v>100</v>
      </c>
      <c r="L781" s="7">
        <f t="shared" si="184"/>
        <v>113.7778787354118</v>
      </c>
      <c r="M781" s="7">
        <f t="shared" si="184"/>
        <v>129.45405689530074</v>
      </c>
      <c r="N781" s="7">
        <f t="shared" si="184"/>
        <v>111.61009070675182</v>
      </c>
      <c r="O781" s="7">
        <f t="shared" si="184"/>
        <v>96.225739434679383</v>
      </c>
      <c r="P781" s="7">
        <f t="shared" si="184"/>
        <v>82.961969398262184</v>
      </c>
      <c r="Q781" s="7">
        <f t="shared" si="183"/>
        <v>71.526479368967017</v>
      </c>
      <c r="R781" s="7">
        <f t="shared" si="183"/>
        <v>61.667258962471436</v>
      </c>
      <c r="S781" s="7">
        <f t="shared" si="183"/>
        <v>70.163699121773121</v>
      </c>
      <c r="T781" s="7">
        <f t="shared" si="183"/>
        <v>79.830768503050223</v>
      </c>
      <c r="U781" s="7">
        <f t="shared" si="183"/>
        <v>68.826883664381924</v>
      </c>
      <c r="W781" s="20">
        <v>100</v>
      </c>
      <c r="X781" s="7">
        <f t="shared" si="187"/>
        <v>87.890547012700083</v>
      </c>
      <c r="Y781" s="7">
        <f t="shared" si="187"/>
        <v>75.781094025400165</v>
      </c>
      <c r="Z781" s="7">
        <f t="shared" si="187"/>
        <v>91.768865449610146</v>
      </c>
      <c r="AA781" s="7">
        <f t="shared" si="185"/>
        <v>107.75663687382013</v>
      </c>
      <c r="AB781" s="7">
        <f t="shared" si="185"/>
        <v>123.74440829803011</v>
      </c>
      <c r="AC781" s="7">
        <f t="shared" si="185"/>
        <v>100</v>
      </c>
      <c r="AD781" s="7">
        <f t="shared" si="185"/>
        <v>115.98777142420998</v>
      </c>
      <c r="AE781" s="7">
        <f t="shared" si="185"/>
        <v>103.87831843691006</v>
      </c>
      <c r="AF781" s="7">
        <f t="shared" si="185"/>
        <v>91.768865449610146</v>
      </c>
      <c r="AG781" s="7">
        <f t="shared" si="195"/>
        <v>107.75663687382013</v>
      </c>
      <c r="AI781" s="17">
        <f t="shared" si="196"/>
        <v>0</v>
      </c>
      <c r="AJ781" s="17">
        <f t="shared" si="188"/>
        <v>0</v>
      </c>
      <c r="AK781" s="17">
        <f t="shared" si="188"/>
        <v>0</v>
      </c>
      <c r="AL781" s="17">
        <f t="shared" si="188"/>
        <v>0</v>
      </c>
      <c r="AM781" s="17">
        <f t="shared" si="186"/>
        <v>0</v>
      </c>
      <c r="AN781" s="17">
        <f t="shared" si="186"/>
        <v>2841.9029331868956</v>
      </c>
      <c r="AO781" s="17">
        <f t="shared" si="186"/>
        <v>0</v>
      </c>
      <c r="AP781" s="17">
        <f t="shared" si="186"/>
        <v>0</v>
      </c>
      <c r="AQ781" s="17">
        <f t="shared" si="186"/>
        <v>0</v>
      </c>
      <c r="AR781" s="17">
        <f t="shared" si="186"/>
        <v>0</v>
      </c>
      <c r="AT781">
        <v>1</v>
      </c>
      <c r="AU781">
        <v>1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1</v>
      </c>
      <c r="BC781">
        <v>0</v>
      </c>
    </row>
    <row r="782" spans="3:55" x14ac:dyDescent="0.25">
      <c r="C782" s="17"/>
      <c r="D782" s="30">
        <f t="shared" si="189"/>
        <v>994.37235097001303</v>
      </c>
      <c r="E782" s="17">
        <f t="shared" si="190"/>
        <v>-917.02450190521881</v>
      </c>
      <c r="F782" s="30">
        <f t="shared" si="191"/>
        <v>77.347849064794218</v>
      </c>
      <c r="G782">
        <f t="shared" si="192"/>
        <v>5</v>
      </c>
      <c r="H782" s="31">
        <f t="shared" si="193"/>
        <v>9.7656225800141683E-4</v>
      </c>
      <c r="I782" s="30">
        <f t="shared" si="194"/>
        <v>1</v>
      </c>
      <c r="J782" s="2"/>
      <c r="K782" s="20">
        <v>100</v>
      </c>
      <c r="L782" s="7">
        <f t="shared" si="184"/>
        <v>113.7778787354118</v>
      </c>
      <c r="M782" s="7">
        <f t="shared" si="184"/>
        <v>129.45405689530074</v>
      </c>
      <c r="N782" s="7">
        <f t="shared" si="184"/>
        <v>111.61009070675182</v>
      </c>
      <c r="O782" s="7">
        <f t="shared" si="184"/>
        <v>96.225739434679383</v>
      </c>
      <c r="P782" s="7">
        <f t="shared" si="184"/>
        <v>82.961969398262184</v>
      </c>
      <c r="Q782" s="7">
        <f t="shared" si="183"/>
        <v>71.526479368967017</v>
      </c>
      <c r="R782" s="7">
        <f t="shared" si="183"/>
        <v>61.667258962471436</v>
      </c>
      <c r="S782" s="7">
        <f t="shared" si="183"/>
        <v>70.163699121773121</v>
      </c>
      <c r="T782" s="7">
        <f t="shared" si="183"/>
        <v>79.830768503050223</v>
      </c>
      <c r="U782" s="7">
        <f t="shared" si="183"/>
        <v>90.829754980947811</v>
      </c>
      <c r="W782" s="20">
        <v>100</v>
      </c>
      <c r="X782" s="7">
        <f t="shared" si="187"/>
        <v>87.890547012700083</v>
      </c>
      <c r="Y782" s="7">
        <f t="shared" si="187"/>
        <v>75.781094025400165</v>
      </c>
      <c r="Z782" s="7">
        <f t="shared" si="187"/>
        <v>91.768865449610146</v>
      </c>
      <c r="AA782" s="7">
        <f t="shared" si="185"/>
        <v>107.75663687382013</v>
      </c>
      <c r="AB782" s="7">
        <f t="shared" si="185"/>
        <v>123.74440829803011</v>
      </c>
      <c r="AC782" s="7">
        <f t="shared" si="185"/>
        <v>100</v>
      </c>
      <c r="AD782" s="7">
        <f t="shared" si="185"/>
        <v>115.98777142420998</v>
      </c>
      <c r="AE782" s="7">
        <f t="shared" si="185"/>
        <v>103.87831843691006</v>
      </c>
      <c r="AF782" s="7">
        <f t="shared" si="185"/>
        <v>91.768865449610146</v>
      </c>
      <c r="AG782" s="7">
        <f t="shared" si="195"/>
        <v>79.659412462310229</v>
      </c>
      <c r="AI782" s="17">
        <f t="shared" si="196"/>
        <v>0</v>
      </c>
      <c r="AJ782" s="17">
        <f t="shared" si="188"/>
        <v>0</v>
      </c>
      <c r="AK782" s="17">
        <f t="shared" si="188"/>
        <v>0</v>
      </c>
      <c r="AL782" s="17">
        <f t="shared" si="188"/>
        <v>0</v>
      </c>
      <c r="AM782" s="17">
        <f t="shared" si="186"/>
        <v>0</v>
      </c>
      <c r="AN782" s="17">
        <f t="shared" si="186"/>
        <v>2841.9029331868956</v>
      </c>
      <c r="AO782" s="17">
        <f t="shared" si="186"/>
        <v>0</v>
      </c>
      <c r="AP782" s="17">
        <f t="shared" si="186"/>
        <v>0</v>
      </c>
      <c r="AQ782" s="17">
        <f t="shared" si="186"/>
        <v>0</v>
      </c>
      <c r="AR782" s="17">
        <f t="shared" si="186"/>
        <v>0</v>
      </c>
      <c r="AT782">
        <v>1</v>
      </c>
      <c r="AU782">
        <v>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1</v>
      </c>
      <c r="BC782">
        <v>1</v>
      </c>
    </row>
    <row r="783" spans="3:55" x14ac:dyDescent="0.25">
      <c r="C783" s="17"/>
      <c r="D783" s="30">
        <f t="shared" si="189"/>
        <v>4711.827138481257</v>
      </c>
      <c r="E783" s="17">
        <f t="shared" si="190"/>
        <v>-4784.5946342759471</v>
      </c>
      <c r="F783" s="30">
        <f t="shared" si="191"/>
        <v>-72.767495794690149</v>
      </c>
      <c r="G783">
        <f t="shared" si="192"/>
        <v>3</v>
      </c>
      <c r="H783" s="31">
        <f t="shared" si="193"/>
        <v>9.7569302143100045E-4</v>
      </c>
      <c r="I783" s="30">
        <f t="shared" si="194"/>
        <v>1</v>
      </c>
      <c r="J783" s="2"/>
      <c r="K783" s="20">
        <v>100</v>
      </c>
      <c r="L783" s="7">
        <f t="shared" si="184"/>
        <v>113.7778787354118</v>
      </c>
      <c r="M783" s="7">
        <f t="shared" si="184"/>
        <v>129.45405689530074</v>
      </c>
      <c r="N783" s="7">
        <f t="shared" si="184"/>
        <v>111.61009070675182</v>
      </c>
      <c r="O783" s="7">
        <f t="shared" si="184"/>
        <v>96.225739434679383</v>
      </c>
      <c r="P783" s="7">
        <f t="shared" si="184"/>
        <v>82.961969398262184</v>
      </c>
      <c r="Q783" s="7">
        <f t="shared" si="183"/>
        <v>71.526479368967017</v>
      </c>
      <c r="R783" s="7">
        <f t="shared" si="183"/>
        <v>81.381310960132637</v>
      </c>
      <c r="S783" s="7">
        <f t="shared" si="183"/>
        <v>70.163699121773121</v>
      </c>
      <c r="T783" s="7">
        <f t="shared" si="183"/>
        <v>60.492324544419979</v>
      </c>
      <c r="U783" s="7">
        <f t="shared" si="183"/>
        <v>52.154053657240532</v>
      </c>
      <c r="W783" s="20">
        <v>100</v>
      </c>
      <c r="X783" s="7">
        <f t="shared" si="187"/>
        <v>87.890547012700083</v>
      </c>
      <c r="Y783" s="7">
        <f t="shared" si="187"/>
        <v>75.781094025400165</v>
      </c>
      <c r="Z783" s="7">
        <f t="shared" si="187"/>
        <v>91.768865449610146</v>
      </c>
      <c r="AA783" s="7">
        <f t="shared" si="185"/>
        <v>107.75663687382013</v>
      </c>
      <c r="AB783" s="7">
        <f t="shared" si="185"/>
        <v>123.74440829803011</v>
      </c>
      <c r="AC783" s="7">
        <f t="shared" si="185"/>
        <v>100</v>
      </c>
      <c r="AD783" s="7">
        <f t="shared" si="185"/>
        <v>87.890547012700083</v>
      </c>
      <c r="AE783" s="7">
        <f t="shared" si="185"/>
        <v>103.87831843691006</v>
      </c>
      <c r="AF783" s="7">
        <f t="shared" si="185"/>
        <v>119.86608986112005</v>
      </c>
      <c r="AG783" s="7">
        <f t="shared" si="195"/>
        <v>135.85386128533003</v>
      </c>
      <c r="AI783" s="17">
        <f t="shared" si="196"/>
        <v>0</v>
      </c>
      <c r="AJ783" s="17">
        <f t="shared" si="188"/>
        <v>0</v>
      </c>
      <c r="AK783" s="17">
        <f t="shared" si="188"/>
        <v>0</v>
      </c>
      <c r="AL783" s="17">
        <f t="shared" si="188"/>
        <v>0</v>
      </c>
      <c r="AM783" s="17">
        <f t="shared" si="186"/>
        <v>0</v>
      </c>
      <c r="AN783" s="17">
        <f t="shared" si="186"/>
        <v>2841.9029331868956</v>
      </c>
      <c r="AO783" s="17">
        <f t="shared" si="186"/>
        <v>0</v>
      </c>
      <c r="AP783" s="17">
        <f t="shared" si="186"/>
        <v>0</v>
      </c>
      <c r="AQ783" s="17">
        <f t="shared" si="186"/>
        <v>0</v>
      </c>
      <c r="AR783" s="17">
        <f t="shared" si="186"/>
        <v>0</v>
      </c>
      <c r="AT783">
        <v>1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0</v>
      </c>
    </row>
    <row r="784" spans="3:55" x14ac:dyDescent="0.25">
      <c r="C784" s="17"/>
      <c r="D784" s="30">
        <f t="shared" si="189"/>
        <v>3375.7680769281687</v>
      </c>
      <c r="E784" s="17">
        <f t="shared" si="190"/>
        <v>-3117.3116335618074</v>
      </c>
      <c r="F784" s="30">
        <f t="shared" si="191"/>
        <v>258.45644336636133</v>
      </c>
      <c r="G784">
        <f t="shared" si="192"/>
        <v>4</v>
      </c>
      <c r="H784" s="31">
        <f t="shared" si="193"/>
        <v>9.7612754295987511E-4</v>
      </c>
      <c r="I784" s="30">
        <f t="shared" si="194"/>
        <v>1</v>
      </c>
      <c r="J784" s="2"/>
      <c r="K784" s="20">
        <v>100</v>
      </c>
      <c r="L784" s="7">
        <f t="shared" si="184"/>
        <v>113.7778787354118</v>
      </c>
      <c r="M784" s="7">
        <f t="shared" si="184"/>
        <v>129.45405689530074</v>
      </c>
      <c r="N784" s="7">
        <f t="shared" si="184"/>
        <v>111.61009070675182</v>
      </c>
      <c r="O784" s="7">
        <f t="shared" si="184"/>
        <v>96.225739434679383</v>
      </c>
      <c r="P784" s="7">
        <f t="shared" si="184"/>
        <v>82.961969398262184</v>
      </c>
      <c r="Q784" s="7">
        <f t="shared" si="183"/>
        <v>71.526479368967017</v>
      </c>
      <c r="R784" s="7">
        <f t="shared" si="183"/>
        <v>81.381310960132637</v>
      </c>
      <c r="S784" s="7">
        <f t="shared" si="183"/>
        <v>70.163699121773121</v>
      </c>
      <c r="T784" s="7">
        <f t="shared" si="183"/>
        <v>60.492324544419979</v>
      </c>
      <c r="U784" s="7">
        <f t="shared" si="183"/>
        <v>68.826883664381924</v>
      </c>
      <c r="W784" s="20">
        <v>100</v>
      </c>
      <c r="X784" s="7">
        <f t="shared" si="187"/>
        <v>87.890547012700083</v>
      </c>
      <c r="Y784" s="7">
        <f t="shared" si="187"/>
        <v>75.781094025400165</v>
      </c>
      <c r="Z784" s="7">
        <f t="shared" si="187"/>
        <v>91.768865449610146</v>
      </c>
      <c r="AA784" s="7">
        <f t="shared" si="185"/>
        <v>107.75663687382013</v>
      </c>
      <c r="AB784" s="7">
        <f t="shared" si="185"/>
        <v>123.74440829803011</v>
      </c>
      <c r="AC784" s="7">
        <f t="shared" si="185"/>
        <v>100</v>
      </c>
      <c r="AD784" s="7">
        <f t="shared" si="185"/>
        <v>87.890547012700083</v>
      </c>
      <c r="AE784" s="7">
        <f t="shared" si="185"/>
        <v>103.87831843691006</v>
      </c>
      <c r="AF784" s="7">
        <f t="shared" si="185"/>
        <v>119.86608986112005</v>
      </c>
      <c r="AG784" s="7">
        <f t="shared" si="195"/>
        <v>107.75663687382013</v>
      </c>
      <c r="AI784" s="17">
        <f t="shared" si="196"/>
        <v>0</v>
      </c>
      <c r="AJ784" s="17">
        <f t="shared" si="188"/>
        <v>0</v>
      </c>
      <c r="AK784" s="17">
        <f t="shared" si="188"/>
        <v>0</v>
      </c>
      <c r="AL784" s="17">
        <f t="shared" si="188"/>
        <v>0</v>
      </c>
      <c r="AM784" s="17">
        <f t="shared" si="186"/>
        <v>0</v>
      </c>
      <c r="AN784" s="17">
        <f t="shared" si="186"/>
        <v>2841.9029331868956</v>
      </c>
      <c r="AO784" s="17">
        <f t="shared" si="186"/>
        <v>0</v>
      </c>
      <c r="AP784" s="17">
        <f t="shared" si="186"/>
        <v>0</v>
      </c>
      <c r="AQ784" s="17">
        <f t="shared" si="186"/>
        <v>0</v>
      </c>
      <c r="AR784" s="17">
        <f t="shared" si="186"/>
        <v>0</v>
      </c>
      <c r="AT784">
        <v>1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1</v>
      </c>
      <c r="BA784">
        <v>0</v>
      </c>
      <c r="BB784">
        <v>0</v>
      </c>
      <c r="BC784">
        <v>1</v>
      </c>
    </row>
    <row r="785" spans="3:55" x14ac:dyDescent="0.25">
      <c r="C785" s="17"/>
      <c r="D785" s="30">
        <f t="shared" si="189"/>
        <v>3375.7680769281687</v>
      </c>
      <c r="E785" s="17">
        <f t="shared" si="190"/>
        <v>-3117.3116335618074</v>
      </c>
      <c r="F785" s="30">
        <f t="shared" si="191"/>
        <v>258.45644336636133</v>
      </c>
      <c r="G785">
        <f t="shared" si="192"/>
        <v>4</v>
      </c>
      <c r="H785" s="31">
        <f t="shared" si="193"/>
        <v>9.7612754295987511E-4</v>
      </c>
      <c r="I785" s="30">
        <f t="shared" si="194"/>
        <v>1</v>
      </c>
      <c r="J785" s="2"/>
      <c r="K785" s="20">
        <v>100</v>
      </c>
      <c r="L785" s="7">
        <f t="shared" si="184"/>
        <v>113.7778787354118</v>
      </c>
      <c r="M785" s="7">
        <f t="shared" si="184"/>
        <v>129.45405689530074</v>
      </c>
      <c r="N785" s="7">
        <f t="shared" si="184"/>
        <v>111.61009070675182</v>
      </c>
      <c r="O785" s="7">
        <f t="shared" si="184"/>
        <v>96.225739434679383</v>
      </c>
      <c r="P785" s="7">
        <f t="shared" si="184"/>
        <v>82.961969398262184</v>
      </c>
      <c r="Q785" s="7">
        <f t="shared" si="183"/>
        <v>71.526479368967017</v>
      </c>
      <c r="R785" s="7">
        <f t="shared" si="183"/>
        <v>81.381310960132637</v>
      </c>
      <c r="S785" s="7">
        <f t="shared" si="183"/>
        <v>70.163699121773121</v>
      </c>
      <c r="T785" s="7">
        <f t="shared" si="183"/>
        <v>79.830768503050223</v>
      </c>
      <c r="U785" s="7">
        <f t="shared" si="183"/>
        <v>68.826883664381924</v>
      </c>
      <c r="W785" s="20">
        <v>100</v>
      </c>
      <c r="X785" s="7">
        <f t="shared" si="187"/>
        <v>87.890547012700083</v>
      </c>
      <c r="Y785" s="7">
        <f t="shared" si="187"/>
        <v>75.781094025400165</v>
      </c>
      <c r="Z785" s="7">
        <f t="shared" si="187"/>
        <v>91.768865449610146</v>
      </c>
      <c r="AA785" s="7">
        <f t="shared" si="185"/>
        <v>107.75663687382013</v>
      </c>
      <c r="AB785" s="7">
        <f t="shared" si="185"/>
        <v>123.74440829803011</v>
      </c>
      <c r="AC785" s="7">
        <f t="shared" si="185"/>
        <v>100</v>
      </c>
      <c r="AD785" s="7">
        <f t="shared" si="185"/>
        <v>87.890547012700083</v>
      </c>
      <c r="AE785" s="7">
        <f t="shared" si="185"/>
        <v>103.87831843691006</v>
      </c>
      <c r="AF785" s="7">
        <f t="shared" si="185"/>
        <v>91.768865449610146</v>
      </c>
      <c r="AG785" s="7">
        <f t="shared" si="195"/>
        <v>107.75663687382013</v>
      </c>
      <c r="AI785" s="17">
        <f t="shared" si="196"/>
        <v>0</v>
      </c>
      <c r="AJ785" s="17">
        <f t="shared" si="188"/>
        <v>0</v>
      </c>
      <c r="AK785" s="17">
        <f t="shared" si="188"/>
        <v>0</v>
      </c>
      <c r="AL785" s="17">
        <f t="shared" si="188"/>
        <v>0</v>
      </c>
      <c r="AM785" s="17">
        <f t="shared" si="186"/>
        <v>0</v>
      </c>
      <c r="AN785" s="17">
        <f t="shared" si="186"/>
        <v>2841.9029331868956</v>
      </c>
      <c r="AO785" s="17">
        <f t="shared" si="186"/>
        <v>0</v>
      </c>
      <c r="AP785" s="17">
        <f t="shared" si="186"/>
        <v>0</v>
      </c>
      <c r="AQ785" s="17">
        <f t="shared" si="186"/>
        <v>0</v>
      </c>
      <c r="AR785" s="17">
        <f t="shared" si="186"/>
        <v>0</v>
      </c>
      <c r="AT785">
        <v>1</v>
      </c>
      <c r="AU785">
        <v>1</v>
      </c>
      <c r="AV785">
        <v>0</v>
      </c>
      <c r="AW785">
        <v>0</v>
      </c>
      <c r="AX785">
        <v>0</v>
      </c>
      <c r="AY785">
        <v>0</v>
      </c>
      <c r="AZ785">
        <v>1</v>
      </c>
      <c r="BA785">
        <v>0</v>
      </c>
      <c r="BB785">
        <v>1</v>
      </c>
      <c r="BC785">
        <v>0</v>
      </c>
    </row>
    <row r="786" spans="3:55" x14ac:dyDescent="0.25">
      <c r="C786" s="17"/>
      <c r="D786" s="30">
        <f t="shared" si="189"/>
        <v>994.37235097001303</v>
      </c>
      <c r="E786" s="17">
        <f t="shared" si="190"/>
        <v>-917.02450190521881</v>
      </c>
      <c r="F786" s="30">
        <f t="shared" si="191"/>
        <v>77.347849064794218</v>
      </c>
      <c r="G786">
        <f t="shared" si="192"/>
        <v>5</v>
      </c>
      <c r="H786" s="31">
        <f t="shared" si="193"/>
        <v>9.7656225800141683E-4</v>
      </c>
      <c r="I786" s="30">
        <f t="shared" si="194"/>
        <v>1</v>
      </c>
      <c r="J786" s="2"/>
      <c r="K786" s="20">
        <v>100</v>
      </c>
      <c r="L786" s="7">
        <f t="shared" si="184"/>
        <v>113.7778787354118</v>
      </c>
      <c r="M786" s="7">
        <f t="shared" si="184"/>
        <v>129.45405689530074</v>
      </c>
      <c r="N786" s="7">
        <f t="shared" si="184"/>
        <v>111.61009070675182</v>
      </c>
      <c r="O786" s="7">
        <f t="shared" si="184"/>
        <v>96.225739434679383</v>
      </c>
      <c r="P786" s="7">
        <f t="shared" si="184"/>
        <v>82.961969398262184</v>
      </c>
      <c r="Q786" s="7">
        <f t="shared" si="183"/>
        <v>71.526479368967017</v>
      </c>
      <c r="R786" s="7">
        <f t="shared" si="183"/>
        <v>81.381310960132637</v>
      </c>
      <c r="S786" s="7">
        <f t="shared" si="183"/>
        <v>70.163699121773121</v>
      </c>
      <c r="T786" s="7">
        <f t="shared" si="183"/>
        <v>79.830768503050223</v>
      </c>
      <c r="U786" s="7">
        <f t="shared" si="183"/>
        <v>90.829754980947811</v>
      </c>
      <c r="W786" s="20">
        <v>100</v>
      </c>
      <c r="X786" s="7">
        <f t="shared" si="187"/>
        <v>87.890547012700083</v>
      </c>
      <c r="Y786" s="7">
        <f t="shared" si="187"/>
        <v>75.781094025400165</v>
      </c>
      <c r="Z786" s="7">
        <f t="shared" si="187"/>
        <v>91.768865449610146</v>
      </c>
      <c r="AA786" s="7">
        <f t="shared" si="185"/>
        <v>107.75663687382013</v>
      </c>
      <c r="AB786" s="7">
        <f t="shared" si="185"/>
        <v>123.74440829803011</v>
      </c>
      <c r="AC786" s="7">
        <f t="shared" si="185"/>
        <v>100</v>
      </c>
      <c r="AD786" s="7">
        <f t="shared" si="185"/>
        <v>87.890547012700083</v>
      </c>
      <c r="AE786" s="7">
        <f t="shared" si="185"/>
        <v>103.87831843691006</v>
      </c>
      <c r="AF786" s="7">
        <f t="shared" si="185"/>
        <v>91.768865449610146</v>
      </c>
      <c r="AG786" s="7">
        <f t="shared" si="195"/>
        <v>79.659412462310229</v>
      </c>
      <c r="AI786" s="17">
        <f t="shared" si="196"/>
        <v>0</v>
      </c>
      <c r="AJ786" s="17">
        <f t="shared" si="188"/>
        <v>0</v>
      </c>
      <c r="AK786" s="17">
        <f t="shared" si="188"/>
        <v>0</v>
      </c>
      <c r="AL786" s="17">
        <f t="shared" si="188"/>
        <v>0</v>
      </c>
      <c r="AM786" s="17">
        <f t="shared" si="186"/>
        <v>0</v>
      </c>
      <c r="AN786" s="17">
        <f t="shared" si="186"/>
        <v>2841.9029331868956</v>
      </c>
      <c r="AO786" s="17">
        <f t="shared" si="186"/>
        <v>0</v>
      </c>
      <c r="AP786" s="17">
        <f t="shared" si="186"/>
        <v>0</v>
      </c>
      <c r="AQ786" s="17">
        <f t="shared" si="186"/>
        <v>0</v>
      </c>
      <c r="AR786" s="17">
        <f t="shared" si="186"/>
        <v>0</v>
      </c>
      <c r="AT786">
        <v>1</v>
      </c>
      <c r="AU786">
        <v>1</v>
      </c>
      <c r="AV786">
        <v>0</v>
      </c>
      <c r="AW786">
        <v>0</v>
      </c>
      <c r="AX786">
        <v>0</v>
      </c>
      <c r="AY786">
        <v>0</v>
      </c>
      <c r="AZ786">
        <v>1</v>
      </c>
      <c r="BA786">
        <v>0</v>
      </c>
      <c r="BB786">
        <v>1</v>
      </c>
      <c r="BC786">
        <v>1</v>
      </c>
    </row>
    <row r="787" spans="3:55" x14ac:dyDescent="0.25">
      <c r="C787" s="17"/>
      <c r="D787" s="30">
        <f t="shared" si="189"/>
        <v>3375.7680769281687</v>
      </c>
      <c r="E787" s="17">
        <f t="shared" si="190"/>
        <v>-3117.3116335618074</v>
      </c>
      <c r="F787" s="30">
        <f t="shared" si="191"/>
        <v>258.45644336636133</v>
      </c>
      <c r="G787">
        <f t="shared" si="192"/>
        <v>4</v>
      </c>
      <c r="H787" s="31">
        <f t="shared" si="193"/>
        <v>9.7612754295987511E-4</v>
      </c>
      <c r="I787" s="30">
        <f t="shared" si="194"/>
        <v>1</v>
      </c>
      <c r="J787" s="2"/>
      <c r="K787" s="20">
        <v>100</v>
      </c>
      <c r="L787" s="7">
        <f t="shared" si="184"/>
        <v>113.7778787354118</v>
      </c>
      <c r="M787" s="7">
        <f t="shared" si="184"/>
        <v>129.45405689530074</v>
      </c>
      <c r="N787" s="7">
        <f t="shared" si="184"/>
        <v>111.61009070675182</v>
      </c>
      <c r="O787" s="7">
        <f t="shared" si="184"/>
        <v>96.225739434679383</v>
      </c>
      <c r="P787" s="7">
        <f t="shared" si="184"/>
        <v>82.961969398262184</v>
      </c>
      <c r="Q787" s="7">
        <f t="shared" si="183"/>
        <v>71.526479368967017</v>
      </c>
      <c r="R787" s="7">
        <f t="shared" si="183"/>
        <v>81.381310960132637</v>
      </c>
      <c r="S787" s="7">
        <f t="shared" si="183"/>
        <v>92.593929297508112</v>
      </c>
      <c r="T787" s="7">
        <f t="shared" si="183"/>
        <v>79.830768503050223</v>
      </c>
      <c r="U787" s="7">
        <f t="shared" si="183"/>
        <v>68.826883664381924</v>
      </c>
      <c r="W787" s="20">
        <v>100</v>
      </c>
      <c r="X787" s="7">
        <f t="shared" si="187"/>
        <v>87.890547012700083</v>
      </c>
      <c r="Y787" s="7">
        <f t="shared" si="187"/>
        <v>75.781094025400165</v>
      </c>
      <c r="Z787" s="7">
        <f t="shared" si="187"/>
        <v>91.768865449610146</v>
      </c>
      <c r="AA787" s="7">
        <f t="shared" si="185"/>
        <v>107.75663687382013</v>
      </c>
      <c r="AB787" s="7">
        <f t="shared" si="185"/>
        <v>123.74440829803011</v>
      </c>
      <c r="AC787" s="7">
        <f t="shared" si="185"/>
        <v>100</v>
      </c>
      <c r="AD787" s="7">
        <f t="shared" si="185"/>
        <v>87.890547012700083</v>
      </c>
      <c r="AE787" s="7">
        <f t="shared" si="185"/>
        <v>75.781094025400165</v>
      </c>
      <c r="AF787" s="7">
        <f t="shared" si="185"/>
        <v>91.768865449610146</v>
      </c>
      <c r="AG787" s="7">
        <f t="shared" si="195"/>
        <v>107.75663687382013</v>
      </c>
      <c r="AI787" s="17">
        <f t="shared" si="196"/>
        <v>0</v>
      </c>
      <c r="AJ787" s="17">
        <f t="shared" si="188"/>
        <v>0</v>
      </c>
      <c r="AK787" s="17">
        <f t="shared" si="188"/>
        <v>0</v>
      </c>
      <c r="AL787" s="17">
        <f t="shared" si="188"/>
        <v>0</v>
      </c>
      <c r="AM787" s="17">
        <f t="shared" si="186"/>
        <v>0</v>
      </c>
      <c r="AN787" s="17">
        <f t="shared" si="186"/>
        <v>2841.9029331868956</v>
      </c>
      <c r="AO787" s="17">
        <f t="shared" si="186"/>
        <v>0</v>
      </c>
      <c r="AP787" s="17">
        <f t="shared" si="186"/>
        <v>0</v>
      </c>
      <c r="AQ787" s="17">
        <f t="shared" si="186"/>
        <v>0</v>
      </c>
      <c r="AR787" s="17">
        <f t="shared" si="186"/>
        <v>0</v>
      </c>
      <c r="AT787">
        <v>1</v>
      </c>
      <c r="AU787">
        <v>1</v>
      </c>
      <c r="AV787">
        <v>0</v>
      </c>
      <c r="AW787">
        <v>0</v>
      </c>
      <c r="AX787">
        <v>0</v>
      </c>
      <c r="AY787">
        <v>0</v>
      </c>
      <c r="AZ787">
        <v>1</v>
      </c>
      <c r="BA787">
        <v>1</v>
      </c>
      <c r="BB787">
        <v>0</v>
      </c>
      <c r="BC787">
        <v>0</v>
      </c>
    </row>
    <row r="788" spans="3:55" x14ac:dyDescent="0.25">
      <c r="C788" s="17"/>
      <c r="D788" s="30">
        <f t="shared" si="189"/>
        <v>994.37235097001303</v>
      </c>
      <c r="E788" s="17">
        <f t="shared" si="190"/>
        <v>-917.02450190521881</v>
      </c>
      <c r="F788" s="30">
        <f t="shared" si="191"/>
        <v>77.347849064794218</v>
      </c>
      <c r="G788">
        <f t="shared" si="192"/>
        <v>5</v>
      </c>
      <c r="H788" s="31">
        <f t="shared" si="193"/>
        <v>9.7656225800141683E-4</v>
      </c>
      <c r="I788" s="30">
        <f t="shared" si="194"/>
        <v>1</v>
      </c>
      <c r="J788" s="2"/>
      <c r="K788" s="20">
        <v>100</v>
      </c>
      <c r="L788" s="7">
        <f t="shared" si="184"/>
        <v>113.7778787354118</v>
      </c>
      <c r="M788" s="7">
        <f t="shared" si="184"/>
        <v>129.45405689530074</v>
      </c>
      <c r="N788" s="7">
        <f t="shared" si="184"/>
        <v>111.61009070675182</v>
      </c>
      <c r="O788" s="7">
        <f t="shared" si="184"/>
        <v>96.225739434679383</v>
      </c>
      <c r="P788" s="7">
        <f t="shared" si="184"/>
        <v>82.961969398262184</v>
      </c>
      <c r="Q788" s="7">
        <f t="shared" si="183"/>
        <v>71.526479368967017</v>
      </c>
      <c r="R788" s="7">
        <f t="shared" si="183"/>
        <v>81.381310960132637</v>
      </c>
      <c r="S788" s="7">
        <f t="shared" si="183"/>
        <v>92.593929297508112</v>
      </c>
      <c r="T788" s="7">
        <f t="shared" si="183"/>
        <v>79.830768503050223</v>
      </c>
      <c r="U788" s="7">
        <f t="shared" si="183"/>
        <v>90.829754980947811</v>
      </c>
      <c r="W788" s="20">
        <v>100</v>
      </c>
      <c r="X788" s="7">
        <f t="shared" si="187"/>
        <v>87.890547012700083</v>
      </c>
      <c r="Y788" s="7">
        <f t="shared" si="187"/>
        <v>75.781094025400165</v>
      </c>
      <c r="Z788" s="7">
        <f t="shared" si="187"/>
        <v>91.768865449610146</v>
      </c>
      <c r="AA788" s="7">
        <f t="shared" si="185"/>
        <v>107.75663687382013</v>
      </c>
      <c r="AB788" s="7">
        <f t="shared" si="185"/>
        <v>123.74440829803011</v>
      </c>
      <c r="AC788" s="7">
        <f t="shared" si="185"/>
        <v>100</v>
      </c>
      <c r="AD788" s="7">
        <f t="shared" si="185"/>
        <v>87.890547012700083</v>
      </c>
      <c r="AE788" s="7">
        <f t="shared" si="185"/>
        <v>75.781094025400165</v>
      </c>
      <c r="AF788" s="7">
        <f t="shared" si="185"/>
        <v>91.768865449610146</v>
      </c>
      <c r="AG788" s="7">
        <f t="shared" si="195"/>
        <v>79.659412462310229</v>
      </c>
      <c r="AI788" s="17">
        <f t="shared" si="196"/>
        <v>0</v>
      </c>
      <c r="AJ788" s="17">
        <f t="shared" si="188"/>
        <v>0</v>
      </c>
      <c r="AK788" s="17">
        <f t="shared" si="188"/>
        <v>0</v>
      </c>
      <c r="AL788" s="17">
        <f t="shared" si="188"/>
        <v>0</v>
      </c>
      <c r="AM788" s="17">
        <f t="shared" si="186"/>
        <v>0</v>
      </c>
      <c r="AN788" s="17">
        <f t="shared" si="186"/>
        <v>2841.9029331868956</v>
      </c>
      <c r="AO788" s="17">
        <f t="shared" si="186"/>
        <v>0</v>
      </c>
      <c r="AP788" s="17">
        <f t="shared" si="186"/>
        <v>0</v>
      </c>
      <c r="AQ788" s="17">
        <f t="shared" si="186"/>
        <v>0</v>
      </c>
      <c r="AR788" s="17">
        <f t="shared" si="186"/>
        <v>0</v>
      </c>
      <c r="AT788">
        <v>1</v>
      </c>
      <c r="AU788">
        <v>1</v>
      </c>
      <c r="AV788">
        <v>0</v>
      </c>
      <c r="AW788">
        <v>0</v>
      </c>
      <c r="AX788">
        <v>0</v>
      </c>
      <c r="AY788">
        <v>0</v>
      </c>
      <c r="AZ788">
        <v>1</v>
      </c>
      <c r="BA788">
        <v>1</v>
      </c>
      <c r="BB788">
        <v>0</v>
      </c>
      <c r="BC788">
        <v>1</v>
      </c>
    </row>
    <row r="789" spans="3:55" x14ac:dyDescent="0.25">
      <c r="C789" s="17"/>
      <c r="D789" s="30">
        <f t="shared" si="189"/>
        <v>466.82450585020433</v>
      </c>
      <c r="E789" s="17">
        <f t="shared" si="190"/>
        <v>-917.02450190521881</v>
      </c>
      <c r="F789" s="30">
        <f t="shared" si="191"/>
        <v>-450.19999605501448</v>
      </c>
      <c r="G789">
        <f t="shared" si="192"/>
        <v>5</v>
      </c>
      <c r="H789" s="31">
        <f t="shared" si="193"/>
        <v>9.7656225800141683E-4</v>
      </c>
      <c r="I789" s="30">
        <f t="shared" si="194"/>
        <v>2</v>
      </c>
      <c r="J789" s="2"/>
      <c r="K789" s="20">
        <v>100</v>
      </c>
      <c r="L789" s="7">
        <f t="shared" si="184"/>
        <v>113.7778787354118</v>
      </c>
      <c r="M789" s="7">
        <f t="shared" si="184"/>
        <v>129.45405689530074</v>
      </c>
      <c r="N789" s="7">
        <f t="shared" si="184"/>
        <v>111.61009070675182</v>
      </c>
      <c r="O789" s="7">
        <f t="shared" si="184"/>
        <v>96.225739434679383</v>
      </c>
      <c r="P789" s="7">
        <f t="shared" si="184"/>
        <v>82.961969398262184</v>
      </c>
      <c r="Q789" s="7">
        <f t="shared" si="183"/>
        <v>71.526479368967017</v>
      </c>
      <c r="R789" s="7">
        <f t="shared" si="183"/>
        <v>81.381310960132637</v>
      </c>
      <c r="S789" s="7">
        <f t="shared" si="183"/>
        <v>92.593929297508112</v>
      </c>
      <c r="T789" s="7">
        <f t="shared" si="183"/>
        <v>105.35140859247173</v>
      </c>
      <c r="U789" s="7">
        <f t="shared" si="183"/>
        <v>90.829754980947811</v>
      </c>
      <c r="W789" s="20">
        <v>100</v>
      </c>
      <c r="X789" s="7">
        <f t="shared" si="187"/>
        <v>87.890547012700083</v>
      </c>
      <c r="Y789" s="7">
        <f t="shared" si="187"/>
        <v>75.781094025400165</v>
      </c>
      <c r="Z789" s="7">
        <f t="shared" si="187"/>
        <v>91.768865449610146</v>
      </c>
      <c r="AA789" s="7">
        <f t="shared" si="185"/>
        <v>107.75663687382013</v>
      </c>
      <c r="AB789" s="7">
        <f t="shared" si="185"/>
        <v>123.74440829803011</v>
      </c>
      <c r="AC789" s="7">
        <f t="shared" si="185"/>
        <v>100</v>
      </c>
      <c r="AD789" s="7">
        <f t="shared" si="185"/>
        <v>87.890547012700083</v>
      </c>
      <c r="AE789" s="7">
        <f t="shared" si="185"/>
        <v>75.781094025400165</v>
      </c>
      <c r="AF789" s="7">
        <f t="shared" si="185"/>
        <v>100</v>
      </c>
      <c r="AG789" s="7">
        <f t="shared" si="195"/>
        <v>115.98777142420998</v>
      </c>
      <c r="AI789" s="17">
        <f t="shared" si="196"/>
        <v>0</v>
      </c>
      <c r="AJ789" s="17">
        <f t="shared" si="188"/>
        <v>0</v>
      </c>
      <c r="AK789" s="17">
        <f t="shared" si="188"/>
        <v>0</v>
      </c>
      <c r="AL789" s="17">
        <f t="shared" si="188"/>
        <v>0</v>
      </c>
      <c r="AM789" s="17">
        <f t="shared" si="186"/>
        <v>0</v>
      </c>
      <c r="AN789" s="17">
        <f t="shared" si="186"/>
        <v>2841.9029331868956</v>
      </c>
      <c r="AO789" s="17">
        <f t="shared" si="186"/>
        <v>0</v>
      </c>
      <c r="AP789" s="17">
        <f t="shared" si="186"/>
        <v>0</v>
      </c>
      <c r="AQ789" s="17">
        <f t="shared" si="186"/>
        <v>-3827.2437884890828</v>
      </c>
      <c r="AR789" s="17">
        <f t="shared" si="186"/>
        <v>0</v>
      </c>
      <c r="AT789">
        <v>1</v>
      </c>
      <c r="AU789">
        <v>1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1</v>
      </c>
      <c r="BB789">
        <v>1</v>
      </c>
      <c r="BC789">
        <v>0</v>
      </c>
    </row>
    <row r="790" spans="3:55" x14ac:dyDescent="0.25">
      <c r="C790" s="17"/>
      <c r="D790" s="30">
        <f t="shared" si="189"/>
        <v>-2436.8597874940838</v>
      </c>
      <c r="E790" s="17">
        <f t="shared" si="190"/>
        <v>1986.6597914390695</v>
      </c>
      <c r="F790" s="30">
        <f t="shared" si="191"/>
        <v>-450.19999605501425</v>
      </c>
      <c r="G790">
        <f t="shared" si="192"/>
        <v>6</v>
      </c>
      <c r="H790" s="31">
        <f t="shared" si="193"/>
        <v>9.7699716664180632E-4</v>
      </c>
      <c r="I790" s="30">
        <f t="shared" si="194"/>
        <v>2</v>
      </c>
      <c r="J790" s="2"/>
      <c r="K790" s="20">
        <v>100</v>
      </c>
      <c r="L790" s="7">
        <f t="shared" si="184"/>
        <v>113.7778787354118</v>
      </c>
      <c r="M790" s="7">
        <f t="shared" si="184"/>
        <v>129.45405689530074</v>
      </c>
      <c r="N790" s="7">
        <f t="shared" si="184"/>
        <v>111.61009070675182</v>
      </c>
      <c r="O790" s="7">
        <f t="shared" si="184"/>
        <v>96.225739434679383</v>
      </c>
      <c r="P790" s="7">
        <f t="shared" si="184"/>
        <v>82.961969398262184</v>
      </c>
      <c r="Q790" s="7">
        <f t="shared" si="183"/>
        <v>71.526479368967017</v>
      </c>
      <c r="R790" s="7">
        <f t="shared" si="183"/>
        <v>81.381310960132637</v>
      </c>
      <c r="S790" s="7">
        <f t="shared" si="183"/>
        <v>92.593929297508112</v>
      </c>
      <c r="T790" s="7">
        <f t="shared" si="183"/>
        <v>105.35140859247173</v>
      </c>
      <c r="U790" s="7">
        <f t="shared" si="183"/>
        <v>119.8665979143907</v>
      </c>
      <c r="W790" s="20">
        <v>100</v>
      </c>
      <c r="X790" s="7">
        <f t="shared" si="187"/>
        <v>87.890547012700083</v>
      </c>
      <c r="Y790" s="7">
        <f t="shared" si="187"/>
        <v>75.781094025400165</v>
      </c>
      <c r="Z790" s="7">
        <f t="shared" si="187"/>
        <v>91.768865449610146</v>
      </c>
      <c r="AA790" s="7">
        <f t="shared" si="185"/>
        <v>107.75663687382013</v>
      </c>
      <c r="AB790" s="7">
        <f t="shared" si="185"/>
        <v>123.74440829803011</v>
      </c>
      <c r="AC790" s="7">
        <f t="shared" si="185"/>
        <v>100</v>
      </c>
      <c r="AD790" s="7">
        <f t="shared" si="185"/>
        <v>87.890547012700083</v>
      </c>
      <c r="AE790" s="7">
        <f t="shared" si="185"/>
        <v>75.781094025400165</v>
      </c>
      <c r="AF790" s="7">
        <f t="shared" si="185"/>
        <v>100</v>
      </c>
      <c r="AG790" s="7">
        <f t="shared" si="195"/>
        <v>87.890547012700083</v>
      </c>
      <c r="AI790" s="17">
        <f t="shared" si="196"/>
        <v>0</v>
      </c>
      <c r="AJ790" s="17">
        <f t="shared" si="188"/>
        <v>0</v>
      </c>
      <c r="AK790" s="17">
        <f t="shared" si="188"/>
        <v>0</v>
      </c>
      <c r="AL790" s="17">
        <f t="shared" si="188"/>
        <v>0</v>
      </c>
      <c r="AM790" s="17">
        <f t="shared" si="186"/>
        <v>0</v>
      </c>
      <c r="AN790" s="17">
        <f t="shared" si="186"/>
        <v>2841.9029331868956</v>
      </c>
      <c r="AO790" s="17">
        <f t="shared" si="186"/>
        <v>0</v>
      </c>
      <c r="AP790" s="17">
        <f t="shared" si="186"/>
        <v>0</v>
      </c>
      <c r="AQ790" s="17">
        <f t="shared" si="186"/>
        <v>-3827.2437884890828</v>
      </c>
      <c r="AR790" s="17">
        <f t="shared" si="186"/>
        <v>0</v>
      </c>
      <c r="AT790">
        <v>1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1</v>
      </c>
      <c r="BA790">
        <v>1</v>
      </c>
      <c r="BB790">
        <v>1</v>
      </c>
      <c r="BC790">
        <v>1</v>
      </c>
    </row>
    <row r="791" spans="3:55" x14ac:dyDescent="0.25">
      <c r="C791" s="17"/>
      <c r="D791" s="30">
        <f t="shared" si="189"/>
        <v>4727.528048825141</v>
      </c>
      <c r="E791" s="17">
        <f t="shared" si="190"/>
        <v>-4784.5946342759471</v>
      </c>
      <c r="F791" s="30">
        <f t="shared" si="191"/>
        <v>-57.066585450806087</v>
      </c>
      <c r="G791">
        <f t="shared" si="192"/>
        <v>3</v>
      </c>
      <c r="H791" s="31">
        <f t="shared" si="193"/>
        <v>9.7569302143100045E-4</v>
      </c>
      <c r="I791" s="30">
        <f t="shared" si="194"/>
        <v>1</v>
      </c>
      <c r="J791" s="2"/>
      <c r="K791" s="20">
        <v>100</v>
      </c>
      <c r="L791" s="7">
        <f t="shared" si="184"/>
        <v>113.7778787354118</v>
      </c>
      <c r="M791" s="7">
        <f t="shared" si="184"/>
        <v>129.45405689530074</v>
      </c>
      <c r="N791" s="7">
        <f t="shared" si="184"/>
        <v>111.61009070675182</v>
      </c>
      <c r="O791" s="7">
        <f t="shared" si="184"/>
        <v>96.225739434679383</v>
      </c>
      <c r="P791" s="7">
        <f t="shared" si="184"/>
        <v>82.961969398262184</v>
      </c>
      <c r="Q791" s="7">
        <f t="shared" si="183"/>
        <v>94.392368938464202</v>
      </c>
      <c r="R791" s="7">
        <f t="shared" si="183"/>
        <v>81.381310960132637</v>
      </c>
      <c r="S791" s="7">
        <f t="shared" si="183"/>
        <v>70.163699121773121</v>
      </c>
      <c r="T791" s="7">
        <f t="shared" si="183"/>
        <v>60.492324544419979</v>
      </c>
      <c r="U791" s="7">
        <f t="shared" si="183"/>
        <v>52.154053657240532</v>
      </c>
      <c r="W791" s="20">
        <v>100</v>
      </c>
      <c r="X791" s="7">
        <f t="shared" si="187"/>
        <v>87.890547012700083</v>
      </c>
      <c r="Y791" s="7">
        <f t="shared" si="187"/>
        <v>75.781094025400165</v>
      </c>
      <c r="Z791" s="7">
        <f t="shared" si="187"/>
        <v>91.768865449610146</v>
      </c>
      <c r="AA791" s="7">
        <f t="shared" si="185"/>
        <v>107.75663687382013</v>
      </c>
      <c r="AB791" s="7">
        <f t="shared" si="185"/>
        <v>123.74440829803011</v>
      </c>
      <c r="AC791" s="7">
        <f t="shared" si="185"/>
        <v>111.63495531073019</v>
      </c>
      <c r="AD791" s="7">
        <f t="shared" si="185"/>
        <v>127.62272673494017</v>
      </c>
      <c r="AE791" s="7">
        <f t="shared" si="185"/>
        <v>100</v>
      </c>
      <c r="AF791" s="7">
        <f t="shared" si="185"/>
        <v>115.98777142420998</v>
      </c>
      <c r="AG791" s="7">
        <f t="shared" si="195"/>
        <v>131.97554284841996</v>
      </c>
      <c r="AI791" s="17">
        <f t="shared" si="196"/>
        <v>0</v>
      </c>
      <c r="AJ791" s="17">
        <f t="shared" si="188"/>
        <v>0</v>
      </c>
      <c r="AK791" s="17">
        <f t="shared" si="188"/>
        <v>0</v>
      </c>
      <c r="AL791" s="17">
        <f t="shared" si="188"/>
        <v>0</v>
      </c>
      <c r="AM791" s="17">
        <f t="shared" si="186"/>
        <v>0</v>
      </c>
      <c r="AN791" s="17">
        <f t="shared" si="186"/>
        <v>0</v>
      </c>
      <c r="AO791" s="17">
        <f t="shared" si="186"/>
        <v>0</v>
      </c>
      <c r="AP791" s="17">
        <f t="shared" si="186"/>
        <v>3059.8738713892521</v>
      </c>
      <c r="AQ791" s="17">
        <f t="shared" si="186"/>
        <v>0</v>
      </c>
      <c r="AR791" s="17">
        <f t="shared" si="186"/>
        <v>0</v>
      </c>
      <c r="AT791">
        <v>1</v>
      </c>
      <c r="AU791">
        <v>1</v>
      </c>
      <c r="AV791">
        <v>0</v>
      </c>
      <c r="AW791">
        <v>0</v>
      </c>
      <c r="AX791">
        <v>0</v>
      </c>
      <c r="AY791">
        <v>1</v>
      </c>
      <c r="AZ791">
        <v>0</v>
      </c>
      <c r="BA791">
        <v>0</v>
      </c>
      <c r="BB791">
        <v>0</v>
      </c>
      <c r="BC791">
        <v>0</v>
      </c>
    </row>
    <row r="792" spans="3:55" x14ac:dyDescent="0.25">
      <c r="C792" s="17"/>
      <c r="D792" s="30">
        <f t="shared" si="189"/>
        <v>3326.8064432598885</v>
      </c>
      <c r="E792" s="17">
        <f t="shared" si="190"/>
        <v>-3117.3116335618074</v>
      </c>
      <c r="F792" s="30">
        <f t="shared" si="191"/>
        <v>209.4948096980811</v>
      </c>
      <c r="G792">
        <f t="shared" si="192"/>
        <v>4</v>
      </c>
      <c r="H792" s="31">
        <f t="shared" si="193"/>
        <v>9.7612754295987511E-4</v>
      </c>
      <c r="I792" s="30">
        <f t="shared" si="194"/>
        <v>1</v>
      </c>
      <c r="J792" s="2"/>
      <c r="K792" s="20">
        <v>100</v>
      </c>
      <c r="L792" s="7">
        <f t="shared" si="184"/>
        <v>113.7778787354118</v>
      </c>
      <c r="M792" s="7">
        <f t="shared" si="184"/>
        <v>129.45405689530074</v>
      </c>
      <c r="N792" s="7">
        <f t="shared" si="184"/>
        <v>111.61009070675182</v>
      </c>
      <c r="O792" s="7">
        <f t="shared" si="184"/>
        <v>96.225739434679383</v>
      </c>
      <c r="P792" s="7">
        <f t="shared" si="184"/>
        <v>82.961969398262184</v>
      </c>
      <c r="Q792" s="7">
        <f t="shared" si="183"/>
        <v>94.392368938464202</v>
      </c>
      <c r="R792" s="7">
        <f t="shared" si="183"/>
        <v>81.381310960132637</v>
      </c>
      <c r="S792" s="7">
        <f t="shared" si="183"/>
        <v>70.163699121773121</v>
      </c>
      <c r="T792" s="7">
        <f t="shared" si="183"/>
        <v>60.492324544419979</v>
      </c>
      <c r="U792" s="7">
        <f t="shared" si="183"/>
        <v>68.826883664381924</v>
      </c>
      <c r="W792" s="20">
        <v>100</v>
      </c>
      <c r="X792" s="7">
        <f t="shared" si="187"/>
        <v>87.890547012700083</v>
      </c>
      <c r="Y792" s="7">
        <f t="shared" si="187"/>
        <v>75.781094025400165</v>
      </c>
      <c r="Z792" s="7">
        <f t="shared" si="187"/>
        <v>91.768865449610146</v>
      </c>
      <c r="AA792" s="7">
        <f t="shared" si="185"/>
        <v>107.75663687382013</v>
      </c>
      <c r="AB792" s="7">
        <f t="shared" si="185"/>
        <v>123.74440829803011</v>
      </c>
      <c r="AC792" s="7">
        <f t="shared" si="185"/>
        <v>111.63495531073019</v>
      </c>
      <c r="AD792" s="7">
        <f t="shared" si="185"/>
        <v>127.62272673494017</v>
      </c>
      <c r="AE792" s="7">
        <f t="shared" si="185"/>
        <v>100</v>
      </c>
      <c r="AF792" s="7">
        <f t="shared" si="185"/>
        <v>115.98777142420998</v>
      </c>
      <c r="AG792" s="7">
        <f t="shared" si="195"/>
        <v>103.87831843691006</v>
      </c>
      <c r="AI792" s="17">
        <f t="shared" si="196"/>
        <v>0</v>
      </c>
      <c r="AJ792" s="17">
        <f t="shared" si="188"/>
        <v>0</v>
      </c>
      <c r="AK792" s="17">
        <f t="shared" si="188"/>
        <v>0</v>
      </c>
      <c r="AL792" s="17">
        <f t="shared" si="188"/>
        <v>0</v>
      </c>
      <c r="AM792" s="17">
        <f t="shared" si="186"/>
        <v>0</v>
      </c>
      <c r="AN792" s="17">
        <f t="shared" si="186"/>
        <v>0</v>
      </c>
      <c r="AO792" s="17">
        <f t="shared" si="186"/>
        <v>0</v>
      </c>
      <c r="AP792" s="17">
        <f t="shared" si="186"/>
        <v>3059.8738713892521</v>
      </c>
      <c r="AQ792" s="17">
        <f t="shared" si="186"/>
        <v>0</v>
      </c>
      <c r="AR792" s="17">
        <f t="shared" si="186"/>
        <v>0</v>
      </c>
      <c r="AT792">
        <v>1</v>
      </c>
      <c r="AU792">
        <v>1</v>
      </c>
      <c r="AV792">
        <v>0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1</v>
      </c>
    </row>
    <row r="793" spans="3:55" x14ac:dyDescent="0.25">
      <c r="C793" s="17"/>
      <c r="D793" s="30">
        <f t="shared" si="189"/>
        <v>3326.8064432598885</v>
      </c>
      <c r="E793" s="17">
        <f t="shared" si="190"/>
        <v>-3117.3116335618074</v>
      </c>
      <c r="F793" s="30">
        <f t="shared" si="191"/>
        <v>209.4948096980811</v>
      </c>
      <c r="G793">
        <f t="shared" si="192"/>
        <v>4</v>
      </c>
      <c r="H793" s="31">
        <f t="shared" si="193"/>
        <v>9.7612754295987511E-4</v>
      </c>
      <c r="I793" s="30">
        <f t="shared" si="194"/>
        <v>1</v>
      </c>
      <c r="J793" s="2"/>
      <c r="K793" s="20">
        <v>100</v>
      </c>
      <c r="L793" s="7">
        <f t="shared" si="184"/>
        <v>113.7778787354118</v>
      </c>
      <c r="M793" s="7">
        <f t="shared" si="184"/>
        <v>129.45405689530074</v>
      </c>
      <c r="N793" s="7">
        <f t="shared" si="184"/>
        <v>111.61009070675182</v>
      </c>
      <c r="O793" s="7">
        <f t="shared" si="184"/>
        <v>96.225739434679383</v>
      </c>
      <c r="P793" s="7">
        <f t="shared" si="184"/>
        <v>82.961969398262184</v>
      </c>
      <c r="Q793" s="7">
        <f t="shared" si="183"/>
        <v>94.392368938464202</v>
      </c>
      <c r="R793" s="7">
        <f t="shared" si="183"/>
        <v>81.381310960132637</v>
      </c>
      <c r="S793" s="7">
        <f t="shared" si="183"/>
        <v>70.163699121773121</v>
      </c>
      <c r="T793" s="7">
        <f t="shared" si="183"/>
        <v>79.830768503050223</v>
      </c>
      <c r="U793" s="7">
        <f t="shared" si="183"/>
        <v>68.826883664381924</v>
      </c>
      <c r="W793" s="20">
        <v>100</v>
      </c>
      <c r="X793" s="7">
        <f t="shared" si="187"/>
        <v>87.890547012700083</v>
      </c>
      <c r="Y793" s="7">
        <f t="shared" si="187"/>
        <v>75.781094025400165</v>
      </c>
      <c r="Z793" s="7">
        <f t="shared" si="187"/>
        <v>91.768865449610146</v>
      </c>
      <c r="AA793" s="7">
        <f t="shared" si="185"/>
        <v>107.75663687382013</v>
      </c>
      <c r="AB793" s="7">
        <f t="shared" si="185"/>
        <v>123.74440829803011</v>
      </c>
      <c r="AC793" s="7">
        <f t="shared" si="185"/>
        <v>111.63495531073019</v>
      </c>
      <c r="AD793" s="7">
        <f t="shared" si="185"/>
        <v>127.62272673494017</v>
      </c>
      <c r="AE793" s="7">
        <f t="shared" si="185"/>
        <v>100</v>
      </c>
      <c r="AF793" s="7">
        <f t="shared" si="185"/>
        <v>87.890547012700083</v>
      </c>
      <c r="AG793" s="7">
        <f t="shared" si="195"/>
        <v>103.87831843691006</v>
      </c>
      <c r="AI793" s="17">
        <f t="shared" si="196"/>
        <v>0</v>
      </c>
      <c r="AJ793" s="17">
        <f t="shared" si="188"/>
        <v>0</v>
      </c>
      <c r="AK793" s="17">
        <f t="shared" si="188"/>
        <v>0</v>
      </c>
      <c r="AL793" s="17">
        <f t="shared" si="188"/>
        <v>0</v>
      </c>
      <c r="AM793" s="17">
        <f t="shared" si="186"/>
        <v>0</v>
      </c>
      <c r="AN793" s="17">
        <f t="shared" si="186"/>
        <v>0</v>
      </c>
      <c r="AO793" s="17">
        <f t="shared" si="186"/>
        <v>0</v>
      </c>
      <c r="AP793" s="17">
        <f t="shared" si="186"/>
        <v>3059.8738713892521</v>
      </c>
      <c r="AQ793" s="17">
        <f t="shared" si="186"/>
        <v>0</v>
      </c>
      <c r="AR793" s="17">
        <f t="shared" si="186"/>
        <v>0</v>
      </c>
      <c r="AT793">
        <v>1</v>
      </c>
      <c r="AU793">
        <v>1</v>
      </c>
      <c r="AV793">
        <v>0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1</v>
      </c>
      <c r="BC793">
        <v>0</v>
      </c>
    </row>
    <row r="794" spans="3:55" x14ac:dyDescent="0.25">
      <c r="C794" s="17"/>
      <c r="D794" s="30">
        <f t="shared" si="189"/>
        <v>860.07657580973591</v>
      </c>
      <c r="E794" s="17">
        <f t="shared" si="190"/>
        <v>-917.02450190521881</v>
      </c>
      <c r="F794" s="30">
        <f t="shared" si="191"/>
        <v>-56.947926095482899</v>
      </c>
      <c r="G794">
        <f t="shared" si="192"/>
        <v>5</v>
      </c>
      <c r="H794" s="31">
        <f t="shared" si="193"/>
        <v>9.7656225800141683E-4</v>
      </c>
      <c r="I794" s="30">
        <f t="shared" si="194"/>
        <v>1</v>
      </c>
      <c r="J794" s="2"/>
      <c r="K794" s="20">
        <v>100</v>
      </c>
      <c r="L794" s="7">
        <f t="shared" si="184"/>
        <v>113.7778787354118</v>
      </c>
      <c r="M794" s="7">
        <f t="shared" si="184"/>
        <v>129.45405689530074</v>
      </c>
      <c r="N794" s="7">
        <f t="shared" si="184"/>
        <v>111.61009070675182</v>
      </c>
      <c r="O794" s="7">
        <f t="shared" si="184"/>
        <v>96.225739434679383</v>
      </c>
      <c r="P794" s="7">
        <f t="shared" si="184"/>
        <v>82.961969398262184</v>
      </c>
      <c r="Q794" s="7">
        <f t="shared" si="183"/>
        <v>94.392368938464202</v>
      </c>
      <c r="R794" s="7">
        <f t="shared" si="183"/>
        <v>81.381310960132637</v>
      </c>
      <c r="S794" s="7">
        <f t="shared" si="183"/>
        <v>70.163699121773121</v>
      </c>
      <c r="T794" s="7">
        <f t="shared" si="183"/>
        <v>79.830768503050223</v>
      </c>
      <c r="U794" s="7">
        <f t="shared" si="183"/>
        <v>90.829754980947811</v>
      </c>
      <c r="W794" s="20">
        <v>100</v>
      </c>
      <c r="X794" s="7">
        <f t="shared" si="187"/>
        <v>87.890547012700083</v>
      </c>
      <c r="Y794" s="7">
        <f t="shared" si="187"/>
        <v>75.781094025400165</v>
      </c>
      <c r="Z794" s="7">
        <f t="shared" si="187"/>
        <v>91.768865449610146</v>
      </c>
      <c r="AA794" s="7">
        <f t="shared" si="185"/>
        <v>107.75663687382013</v>
      </c>
      <c r="AB794" s="7">
        <f t="shared" si="185"/>
        <v>123.74440829803011</v>
      </c>
      <c r="AC794" s="7">
        <f t="shared" si="185"/>
        <v>111.63495531073019</v>
      </c>
      <c r="AD794" s="7">
        <f t="shared" si="185"/>
        <v>127.62272673494017</v>
      </c>
      <c r="AE794" s="7">
        <f t="shared" si="185"/>
        <v>100</v>
      </c>
      <c r="AF794" s="7">
        <f t="shared" si="185"/>
        <v>87.890547012700083</v>
      </c>
      <c r="AG794" s="7">
        <f t="shared" si="195"/>
        <v>75.781094025400165</v>
      </c>
      <c r="AI794" s="17">
        <f t="shared" si="196"/>
        <v>0</v>
      </c>
      <c r="AJ794" s="17">
        <f t="shared" si="188"/>
        <v>0</v>
      </c>
      <c r="AK794" s="17">
        <f t="shared" si="188"/>
        <v>0</v>
      </c>
      <c r="AL794" s="17">
        <f t="shared" si="188"/>
        <v>0</v>
      </c>
      <c r="AM794" s="17">
        <f t="shared" si="186"/>
        <v>0</v>
      </c>
      <c r="AN794" s="17">
        <f t="shared" si="186"/>
        <v>0</v>
      </c>
      <c r="AO794" s="17">
        <f t="shared" si="186"/>
        <v>0</v>
      </c>
      <c r="AP794" s="17">
        <f t="shared" si="186"/>
        <v>3059.8738713892521</v>
      </c>
      <c r="AQ794" s="17">
        <f t="shared" si="186"/>
        <v>0</v>
      </c>
      <c r="AR794" s="17">
        <f t="shared" si="186"/>
        <v>0</v>
      </c>
      <c r="AT794">
        <v>1</v>
      </c>
      <c r="AU794">
        <v>1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1</v>
      </c>
      <c r="BC794">
        <v>1</v>
      </c>
    </row>
    <row r="795" spans="3:55" x14ac:dyDescent="0.25">
      <c r="C795" s="17"/>
      <c r="D795" s="30">
        <f t="shared" si="189"/>
        <v>3268.5072552162083</v>
      </c>
      <c r="E795" s="17">
        <f t="shared" si="190"/>
        <v>-3117.3116335618074</v>
      </c>
      <c r="F795" s="30">
        <f t="shared" si="191"/>
        <v>151.19562165440084</v>
      </c>
      <c r="G795">
        <f t="shared" si="192"/>
        <v>4</v>
      </c>
      <c r="H795" s="31">
        <f t="shared" si="193"/>
        <v>9.7612754295987511E-4</v>
      </c>
      <c r="I795" s="30">
        <f t="shared" si="194"/>
        <v>0</v>
      </c>
      <c r="J795" s="2"/>
      <c r="K795" s="20">
        <v>100</v>
      </c>
      <c r="L795" s="7">
        <f t="shared" si="184"/>
        <v>113.7778787354118</v>
      </c>
      <c r="M795" s="7">
        <f t="shared" si="184"/>
        <v>129.45405689530074</v>
      </c>
      <c r="N795" s="7">
        <f t="shared" si="184"/>
        <v>111.61009070675182</v>
      </c>
      <c r="O795" s="7">
        <f t="shared" si="184"/>
        <v>96.225739434679383</v>
      </c>
      <c r="P795" s="7">
        <f t="shared" si="184"/>
        <v>82.961969398262184</v>
      </c>
      <c r="Q795" s="7">
        <f t="shared" si="183"/>
        <v>94.392368938464202</v>
      </c>
      <c r="R795" s="7">
        <f t="shared" si="183"/>
        <v>81.381310960132637</v>
      </c>
      <c r="S795" s="7">
        <f t="shared" si="183"/>
        <v>92.593929297508112</v>
      </c>
      <c r="T795" s="7">
        <f t="shared" si="183"/>
        <v>79.830768503050223</v>
      </c>
      <c r="U795" s="7">
        <f t="shared" si="183"/>
        <v>68.826883664381924</v>
      </c>
      <c r="W795" s="20">
        <v>100</v>
      </c>
      <c r="X795" s="7">
        <f t="shared" si="187"/>
        <v>87.890547012700083</v>
      </c>
      <c r="Y795" s="7">
        <f t="shared" si="187"/>
        <v>75.781094025400165</v>
      </c>
      <c r="Z795" s="7">
        <f t="shared" si="187"/>
        <v>91.768865449610146</v>
      </c>
      <c r="AA795" s="7">
        <f t="shared" si="185"/>
        <v>107.75663687382013</v>
      </c>
      <c r="AB795" s="7">
        <f t="shared" si="185"/>
        <v>123.74440829803011</v>
      </c>
      <c r="AC795" s="7">
        <f t="shared" si="185"/>
        <v>111.63495531073019</v>
      </c>
      <c r="AD795" s="7">
        <f t="shared" si="185"/>
        <v>127.62272673494017</v>
      </c>
      <c r="AE795" s="7">
        <f t="shared" si="185"/>
        <v>115.51327374764026</v>
      </c>
      <c r="AF795" s="7">
        <f t="shared" si="185"/>
        <v>131.50104517185025</v>
      </c>
      <c r="AG795" s="7">
        <f t="shared" si="195"/>
        <v>147.48881659606025</v>
      </c>
      <c r="AI795" s="17">
        <f t="shared" si="196"/>
        <v>0</v>
      </c>
      <c r="AJ795" s="17">
        <f t="shared" si="188"/>
        <v>0</v>
      </c>
      <c r="AK795" s="17">
        <f t="shared" si="188"/>
        <v>0</v>
      </c>
      <c r="AL795" s="17">
        <f t="shared" si="188"/>
        <v>0</v>
      </c>
      <c r="AM795" s="17">
        <f t="shared" si="186"/>
        <v>0</v>
      </c>
      <c r="AN795" s="17">
        <f t="shared" si="186"/>
        <v>0</v>
      </c>
      <c r="AO795" s="17">
        <f t="shared" si="186"/>
        <v>0</v>
      </c>
      <c r="AP795" s="17">
        <f t="shared" si="186"/>
        <v>0</v>
      </c>
      <c r="AQ795" s="17">
        <f t="shared" si="186"/>
        <v>0</v>
      </c>
      <c r="AR795" s="17">
        <f t="shared" si="186"/>
        <v>0</v>
      </c>
      <c r="AT795">
        <v>1</v>
      </c>
      <c r="AU795">
        <v>1</v>
      </c>
      <c r="AV795">
        <v>0</v>
      </c>
      <c r="AW795">
        <v>0</v>
      </c>
      <c r="AX795">
        <v>0</v>
      </c>
      <c r="AY795">
        <v>1</v>
      </c>
      <c r="AZ795">
        <v>0</v>
      </c>
      <c r="BA795">
        <v>1</v>
      </c>
      <c r="BB795">
        <v>0</v>
      </c>
      <c r="BC795">
        <v>0</v>
      </c>
    </row>
    <row r="796" spans="3:55" x14ac:dyDescent="0.25">
      <c r="C796" s="17"/>
      <c r="D796" s="30">
        <f t="shared" si="189"/>
        <v>1761.3335668131692</v>
      </c>
      <c r="E796" s="17">
        <f t="shared" si="190"/>
        <v>-917.02450190521881</v>
      </c>
      <c r="F796" s="30">
        <f t="shared" si="191"/>
        <v>844.30906490795041</v>
      </c>
      <c r="G796">
        <f t="shared" si="192"/>
        <v>5</v>
      </c>
      <c r="H796" s="31">
        <f t="shared" si="193"/>
        <v>9.7656225800141683E-4</v>
      </c>
      <c r="I796" s="30">
        <f t="shared" si="194"/>
        <v>0</v>
      </c>
      <c r="J796" s="2"/>
      <c r="K796" s="20">
        <v>100</v>
      </c>
      <c r="L796" s="7">
        <f t="shared" si="184"/>
        <v>113.7778787354118</v>
      </c>
      <c r="M796" s="7">
        <f t="shared" si="184"/>
        <v>129.45405689530074</v>
      </c>
      <c r="N796" s="7">
        <f t="shared" si="184"/>
        <v>111.61009070675182</v>
      </c>
      <c r="O796" s="7">
        <f t="shared" si="184"/>
        <v>96.225739434679383</v>
      </c>
      <c r="P796" s="7">
        <f t="shared" si="184"/>
        <v>82.961969398262184</v>
      </c>
      <c r="Q796" s="7">
        <f t="shared" si="183"/>
        <v>94.392368938464202</v>
      </c>
      <c r="R796" s="7">
        <f t="shared" si="183"/>
        <v>81.381310960132637</v>
      </c>
      <c r="S796" s="7">
        <f t="shared" si="183"/>
        <v>92.593929297508112</v>
      </c>
      <c r="T796" s="7">
        <f t="shared" si="183"/>
        <v>79.830768503050223</v>
      </c>
      <c r="U796" s="7">
        <f t="shared" si="183"/>
        <v>90.829754980947811</v>
      </c>
      <c r="W796" s="20">
        <v>100</v>
      </c>
      <c r="X796" s="7">
        <f t="shared" si="187"/>
        <v>87.890547012700083</v>
      </c>
      <c r="Y796" s="7">
        <f t="shared" si="187"/>
        <v>75.781094025400165</v>
      </c>
      <c r="Z796" s="7">
        <f t="shared" si="187"/>
        <v>91.768865449610146</v>
      </c>
      <c r="AA796" s="7">
        <f t="shared" si="185"/>
        <v>107.75663687382013</v>
      </c>
      <c r="AB796" s="7">
        <f t="shared" si="185"/>
        <v>123.74440829803011</v>
      </c>
      <c r="AC796" s="7">
        <f t="shared" si="185"/>
        <v>111.63495531073019</v>
      </c>
      <c r="AD796" s="7">
        <f t="shared" si="185"/>
        <v>127.62272673494017</v>
      </c>
      <c r="AE796" s="7">
        <f t="shared" si="185"/>
        <v>115.51327374764026</v>
      </c>
      <c r="AF796" s="7">
        <f t="shared" si="185"/>
        <v>131.50104517185025</v>
      </c>
      <c r="AG796" s="7">
        <f t="shared" si="195"/>
        <v>119.39159218455033</v>
      </c>
      <c r="AI796" s="17">
        <f t="shared" si="196"/>
        <v>0</v>
      </c>
      <c r="AJ796" s="17">
        <f t="shared" si="188"/>
        <v>0</v>
      </c>
      <c r="AK796" s="17">
        <f t="shared" si="188"/>
        <v>0</v>
      </c>
      <c r="AL796" s="17">
        <f t="shared" si="188"/>
        <v>0</v>
      </c>
      <c r="AM796" s="17">
        <f t="shared" si="186"/>
        <v>0</v>
      </c>
      <c r="AN796" s="17">
        <f t="shared" si="186"/>
        <v>0</v>
      </c>
      <c r="AO796" s="17">
        <f t="shared" si="186"/>
        <v>0</v>
      </c>
      <c r="AP796" s="17">
        <f t="shared" si="186"/>
        <v>0</v>
      </c>
      <c r="AQ796" s="17">
        <f t="shared" si="186"/>
        <v>0</v>
      </c>
      <c r="AR796" s="17">
        <f t="shared" si="186"/>
        <v>0</v>
      </c>
      <c r="AT796">
        <v>1</v>
      </c>
      <c r="AU796">
        <v>1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1</v>
      </c>
      <c r="BB796">
        <v>0</v>
      </c>
      <c r="BC796">
        <v>1</v>
      </c>
    </row>
    <row r="797" spans="3:55" x14ac:dyDescent="0.25">
      <c r="C797" s="17"/>
      <c r="D797" s="30">
        <f t="shared" si="189"/>
        <v>1761.3335668131681</v>
      </c>
      <c r="E797" s="17">
        <f t="shared" si="190"/>
        <v>-917.02450190521881</v>
      </c>
      <c r="F797" s="30">
        <f t="shared" si="191"/>
        <v>844.30906490794928</v>
      </c>
      <c r="G797">
        <f t="shared" si="192"/>
        <v>5</v>
      </c>
      <c r="H797" s="31">
        <f t="shared" si="193"/>
        <v>9.7656225800141683E-4</v>
      </c>
      <c r="I797" s="30">
        <f t="shared" si="194"/>
        <v>0</v>
      </c>
      <c r="J797" s="2"/>
      <c r="K797" s="20">
        <v>100</v>
      </c>
      <c r="L797" s="7">
        <f t="shared" si="184"/>
        <v>113.7778787354118</v>
      </c>
      <c r="M797" s="7">
        <f t="shared" si="184"/>
        <v>129.45405689530074</v>
      </c>
      <c r="N797" s="7">
        <f t="shared" si="184"/>
        <v>111.61009070675182</v>
      </c>
      <c r="O797" s="7">
        <f t="shared" si="184"/>
        <v>96.225739434679383</v>
      </c>
      <c r="P797" s="7">
        <f t="shared" si="184"/>
        <v>82.961969398262184</v>
      </c>
      <c r="Q797" s="7">
        <f t="shared" ref="Q797:U847" si="197">P797*((1-AY797)*$I$3+$I$2*AY797)</f>
        <v>94.392368938464202</v>
      </c>
      <c r="R797" s="7">
        <f t="shared" si="197"/>
        <v>81.381310960132637</v>
      </c>
      <c r="S797" s="7">
        <f t="shared" si="197"/>
        <v>92.593929297508112</v>
      </c>
      <c r="T797" s="7">
        <f t="shared" si="197"/>
        <v>105.35140859247173</v>
      </c>
      <c r="U797" s="7">
        <f t="shared" si="197"/>
        <v>90.829754980947811</v>
      </c>
      <c r="W797" s="20">
        <v>100</v>
      </c>
      <c r="X797" s="7">
        <f t="shared" si="187"/>
        <v>87.890547012700083</v>
      </c>
      <c r="Y797" s="7">
        <f t="shared" si="187"/>
        <v>75.781094025400165</v>
      </c>
      <c r="Z797" s="7">
        <f t="shared" si="187"/>
        <v>91.768865449610146</v>
      </c>
      <c r="AA797" s="7">
        <f t="shared" si="185"/>
        <v>107.75663687382013</v>
      </c>
      <c r="AB797" s="7">
        <f t="shared" si="185"/>
        <v>123.74440829803011</v>
      </c>
      <c r="AC797" s="7">
        <f t="shared" si="185"/>
        <v>111.63495531073019</v>
      </c>
      <c r="AD797" s="7">
        <f t="shared" si="185"/>
        <v>127.62272673494017</v>
      </c>
      <c r="AE797" s="7">
        <f t="shared" si="185"/>
        <v>115.51327374764026</v>
      </c>
      <c r="AF797" s="7">
        <f t="shared" si="185"/>
        <v>103.40382076034034</v>
      </c>
      <c r="AG797" s="7">
        <f t="shared" si="195"/>
        <v>119.39159218455032</v>
      </c>
      <c r="AI797" s="17">
        <f t="shared" si="196"/>
        <v>0</v>
      </c>
      <c r="AJ797" s="17">
        <f t="shared" si="188"/>
        <v>0</v>
      </c>
      <c r="AK797" s="17">
        <f t="shared" si="188"/>
        <v>0</v>
      </c>
      <c r="AL797" s="17">
        <f t="shared" si="188"/>
        <v>0</v>
      </c>
      <c r="AM797" s="17">
        <f t="shared" si="186"/>
        <v>0</v>
      </c>
      <c r="AN797" s="17">
        <f t="shared" si="186"/>
        <v>0</v>
      </c>
      <c r="AO797" s="17">
        <f t="shared" si="186"/>
        <v>0</v>
      </c>
      <c r="AP797" s="17">
        <f t="shared" si="186"/>
        <v>0</v>
      </c>
      <c r="AQ797" s="17">
        <f t="shared" si="186"/>
        <v>0</v>
      </c>
      <c r="AR797" s="17">
        <f t="shared" si="186"/>
        <v>0</v>
      </c>
      <c r="AT797">
        <v>1</v>
      </c>
      <c r="AU797">
        <v>1</v>
      </c>
      <c r="AV797">
        <v>0</v>
      </c>
      <c r="AW797">
        <v>0</v>
      </c>
      <c r="AX797">
        <v>0</v>
      </c>
      <c r="AY797">
        <v>1</v>
      </c>
      <c r="AZ797">
        <v>0</v>
      </c>
      <c r="BA797">
        <v>1</v>
      </c>
      <c r="BB797">
        <v>1</v>
      </c>
      <c r="BC797">
        <v>0</v>
      </c>
    </row>
    <row r="798" spans="3:55" x14ac:dyDescent="0.25">
      <c r="C798" s="17"/>
      <c r="D798" s="30">
        <f t="shared" si="189"/>
        <v>-1043.5145177395257</v>
      </c>
      <c r="E798" s="17">
        <f t="shared" si="190"/>
        <v>1986.6597914390695</v>
      </c>
      <c r="F798" s="30">
        <f t="shared" si="191"/>
        <v>943.14527369954385</v>
      </c>
      <c r="G798">
        <f t="shared" si="192"/>
        <v>6</v>
      </c>
      <c r="H798" s="31">
        <f t="shared" si="193"/>
        <v>9.7699716664180632E-4</v>
      </c>
      <c r="I798" s="30">
        <f t="shared" si="194"/>
        <v>0</v>
      </c>
      <c r="J798" s="2"/>
      <c r="K798" s="20">
        <v>100</v>
      </c>
      <c r="L798" s="7">
        <f t="shared" ref="L798:P848" si="198">K798*((1-AT798)*$I$3+$I$2*AT798)</f>
        <v>113.7778787354118</v>
      </c>
      <c r="M798" s="7">
        <f t="shared" si="198"/>
        <v>129.45405689530074</v>
      </c>
      <c r="N798" s="7">
        <f t="shared" si="198"/>
        <v>111.61009070675182</v>
      </c>
      <c r="O798" s="7">
        <f t="shared" si="198"/>
        <v>96.225739434679383</v>
      </c>
      <c r="P798" s="7">
        <f t="shared" si="198"/>
        <v>82.961969398262184</v>
      </c>
      <c r="Q798" s="7">
        <f t="shared" si="197"/>
        <v>94.392368938464202</v>
      </c>
      <c r="R798" s="7">
        <f t="shared" si="197"/>
        <v>81.381310960132637</v>
      </c>
      <c r="S798" s="7">
        <f t="shared" si="197"/>
        <v>92.593929297508112</v>
      </c>
      <c r="T798" s="7">
        <f t="shared" si="197"/>
        <v>105.35140859247173</v>
      </c>
      <c r="U798" s="7">
        <f t="shared" si="197"/>
        <v>119.8665979143907</v>
      </c>
      <c r="W798" s="20">
        <v>100</v>
      </c>
      <c r="X798" s="7">
        <f t="shared" si="187"/>
        <v>87.890547012700083</v>
      </c>
      <c r="Y798" s="7">
        <f t="shared" si="187"/>
        <v>75.781094025400165</v>
      </c>
      <c r="Z798" s="7">
        <f t="shared" si="187"/>
        <v>91.768865449610146</v>
      </c>
      <c r="AA798" s="7">
        <f t="shared" si="185"/>
        <v>107.75663687382013</v>
      </c>
      <c r="AB798" s="7">
        <f t="shared" si="185"/>
        <v>123.74440829803011</v>
      </c>
      <c r="AC798" s="7">
        <f t="shared" si="185"/>
        <v>111.63495531073019</v>
      </c>
      <c r="AD798" s="7">
        <f t="shared" si="185"/>
        <v>127.62272673494017</v>
      </c>
      <c r="AE798" s="7">
        <f t="shared" si="185"/>
        <v>115.51327374764026</v>
      </c>
      <c r="AF798" s="7">
        <f t="shared" si="185"/>
        <v>103.40382076034034</v>
      </c>
      <c r="AG798" s="7">
        <f t="shared" si="195"/>
        <v>91.29436777304042</v>
      </c>
      <c r="AI798" s="17">
        <f t="shared" si="196"/>
        <v>0</v>
      </c>
      <c r="AJ798" s="17">
        <f t="shared" si="188"/>
        <v>0</v>
      </c>
      <c r="AK798" s="17">
        <f t="shared" si="188"/>
        <v>0</v>
      </c>
      <c r="AL798" s="17">
        <f t="shared" si="188"/>
        <v>0</v>
      </c>
      <c r="AM798" s="17">
        <f t="shared" si="186"/>
        <v>0</v>
      </c>
      <c r="AN798" s="17">
        <f t="shared" si="186"/>
        <v>0</v>
      </c>
      <c r="AO798" s="17">
        <f t="shared" si="186"/>
        <v>0</v>
      </c>
      <c r="AP798" s="17">
        <f t="shared" si="186"/>
        <v>0</v>
      </c>
      <c r="AQ798" s="17">
        <f t="shared" si="186"/>
        <v>0</v>
      </c>
      <c r="AR798" s="17">
        <f t="shared" si="186"/>
        <v>0</v>
      </c>
      <c r="AT798">
        <v>1</v>
      </c>
      <c r="AU798">
        <v>1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1</v>
      </c>
      <c r="BB798">
        <v>1</v>
      </c>
      <c r="BC798">
        <v>1</v>
      </c>
    </row>
    <row r="799" spans="3:55" x14ac:dyDescent="0.25">
      <c r="C799" s="17"/>
      <c r="D799" s="30">
        <f t="shared" si="189"/>
        <v>3268.5072552162083</v>
      </c>
      <c r="E799" s="17">
        <f t="shared" si="190"/>
        <v>-3117.3116335618074</v>
      </c>
      <c r="F799" s="30">
        <f t="shared" si="191"/>
        <v>151.19562165440084</v>
      </c>
      <c r="G799">
        <f t="shared" si="192"/>
        <v>4</v>
      </c>
      <c r="H799" s="31">
        <f t="shared" si="193"/>
        <v>9.7612754295987511E-4</v>
      </c>
      <c r="I799" s="30">
        <f t="shared" si="194"/>
        <v>0</v>
      </c>
      <c r="J799" s="2"/>
      <c r="K799" s="20">
        <v>100</v>
      </c>
      <c r="L799" s="7">
        <f t="shared" si="198"/>
        <v>113.7778787354118</v>
      </c>
      <c r="M799" s="7">
        <f t="shared" si="198"/>
        <v>129.45405689530074</v>
      </c>
      <c r="N799" s="7">
        <f t="shared" si="198"/>
        <v>111.61009070675182</v>
      </c>
      <c r="O799" s="7">
        <f t="shared" si="198"/>
        <v>96.225739434679383</v>
      </c>
      <c r="P799" s="7">
        <f t="shared" si="198"/>
        <v>82.961969398262184</v>
      </c>
      <c r="Q799" s="7">
        <f t="shared" si="197"/>
        <v>94.392368938464202</v>
      </c>
      <c r="R799" s="7">
        <f t="shared" si="197"/>
        <v>107.39763506628832</v>
      </c>
      <c r="S799" s="7">
        <f t="shared" si="197"/>
        <v>92.593929297508112</v>
      </c>
      <c r="T799" s="7">
        <f t="shared" si="197"/>
        <v>79.830768503050223</v>
      </c>
      <c r="U799" s="7">
        <f t="shared" si="197"/>
        <v>68.826883664381924</v>
      </c>
      <c r="W799" s="20">
        <v>100</v>
      </c>
      <c r="X799" s="7">
        <f t="shared" si="187"/>
        <v>87.890547012700083</v>
      </c>
      <c r="Y799" s="7">
        <f t="shared" si="187"/>
        <v>75.781094025400165</v>
      </c>
      <c r="Z799" s="7">
        <f t="shared" si="187"/>
        <v>91.768865449610146</v>
      </c>
      <c r="AA799" s="7">
        <f t="shared" si="185"/>
        <v>107.75663687382013</v>
      </c>
      <c r="AB799" s="7">
        <f t="shared" si="185"/>
        <v>123.74440829803011</v>
      </c>
      <c r="AC799" s="7">
        <f t="shared" si="185"/>
        <v>111.63495531073019</v>
      </c>
      <c r="AD799" s="7">
        <f t="shared" si="185"/>
        <v>99.525502323430274</v>
      </c>
      <c r="AE799" s="7">
        <f t="shared" si="185"/>
        <v>115.51327374764026</v>
      </c>
      <c r="AF799" s="7">
        <f t="shared" si="185"/>
        <v>131.50104517185025</v>
      </c>
      <c r="AG799" s="7">
        <f t="shared" si="195"/>
        <v>147.48881659606025</v>
      </c>
      <c r="AI799" s="17">
        <f t="shared" si="196"/>
        <v>0</v>
      </c>
      <c r="AJ799" s="17">
        <f t="shared" si="188"/>
        <v>0</v>
      </c>
      <c r="AK799" s="17">
        <f t="shared" si="188"/>
        <v>0</v>
      </c>
      <c r="AL799" s="17">
        <f t="shared" si="188"/>
        <v>0</v>
      </c>
      <c r="AM799" s="17">
        <f t="shared" si="186"/>
        <v>0</v>
      </c>
      <c r="AN799" s="17">
        <f t="shared" si="186"/>
        <v>0</v>
      </c>
      <c r="AO799" s="17">
        <f t="shared" si="186"/>
        <v>0</v>
      </c>
      <c r="AP799" s="17">
        <f t="shared" si="186"/>
        <v>0</v>
      </c>
      <c r="AQ799" s="17">
        <f t="shared" si="186"/>
        <v>0</v>
      </c>
      <c r="AR799" s="17">
        <f t="shared" si="186"/>
        <v>0</v>
      </c>
      <c r="AT799">
        <v>1</v>
      </c>
      <c r="AU799">
        <v>1</v>
      </c>
      <c r="AV799">
        <v>0</v>
      </c>
      <c r="AW799">
        <v>0</v>
      </c>
      <c r="AX799">
        <v>0</v>
      </c>
      <c r="AY799">
        <v>1</v>
      </c>
      <c r="AZ799">
        <v>1</v>
      </c>
      <c r="BA799">
        <v>0</v>
      </c>
      <c r="BB799">
        <v>0</v>
      </c>
      <c r="BC799">
        <v>0</v>
      </c>
    </row>
    <row r="800" spans="3:55" x14ac:dyDescent="0.25">
      <c r="C800" s="17"/>
      <c r="D800" s="30">
        <f t="shared" si="189"/>
        <v>1761.3335668131692</v>
      </c>
      <c r="E800" s="17">
        <f t="shared" si="190"/>
        <v>-917.02450190521881</v>
      </c>
      <c r="F800" s="30">
        <f t="shared" si="191"/>
        <v>844.30906490795041</v>
      </c>
      <c r="G800">
        <f t="shared" si="192"/>
        <v>5</v>
      </c>
      <c r="H800" s="31">
        <f t="shared" si="193"/>
        <v>9.7656225800141683E-4</v>
      </c>
      <c r="I800" s="30">
        <f t="shared" si="194"/>
        <v>0</v>
      </c>
      <c r="J800" s="2"/>
      <c r="K800" s="20">
        <v>100</v>
      </c>
      <c r="L800" s="7">
        <f t="shared" si="198"/>
        <v>113.7778787354118</v>
      </c>
      <c r="M800" s="7">
        <f t="shared" si="198"/>
        <v>129.45405689530074</v>
      </c>
      <c r="N800" s="7">
        <f t="shared" si="198"/>
        <v>111.61009070675182</v>
      </c>
      <c r="O800" s="7">
        <f t="shared" si="198"/>
        <v>96.225739434679383</v>
      </c>
      <c r="P800" s="7">
        <f t="shared" si="198"/>
        <v>82.961969398262184</v>
      </c>
      <c r="Q800" s="7">
        <f t="shared" si="197"/>
        <v>94.392368938464202</v>
      </c>
      <c r="R800" s="7">
        <f t="shared" si="197"/>
        <v>107.39763506628832</v>
      </c>
      <c r="S800" s="7">
        <f t="shared" si="197"/>
        <v>92.593929297508112</v>
      </c>
      <c r="T800" s="7">
        <f t="shared" si="197"/>
        <v>79.830768503050223</v>
      </c>
      <c r="U800" s="7">
        <f t="shared" si="197"/>
        <v>90.829754980947811</v>
      </c>
      <c r="W800" s="20">
        <v>100</v>
      </c>
      <c r="X800" s="7">
        <f t="shared" si="187"/>
        <v>87.890547012700083</v>
      </c>
      <c r="Y800" s="7">
        <f t="shared" si="187"/>
        <v>75.781094025400165</v>
      </c>
      <c r="Z800" s="7">
        <f t="shared" si="187"/>
        <v>91.768865449610146</v>
      </c>
      <c r="AA800" s="7">
        <f t="shared" si="185"/>
        <v>107.75663687382013</v>
      </c>
      <c r="AB800" s="7">
        <f t="shared" si="185"/>
        <v>123.74440829803011</v>
      </c>
      <c r="AC800" s="7">
        <f t="shared" si="185"/>
        <v>111.63495531073019</v>
      </c>
      <c r="AD800" s="7">
        <f t="shared" si="185"/>
        <v>99.525502323430274</v>
      </c>
      <c r="AE800" s="7">
        <f t="shared" si="185"/>
        <v>115.51327374764026</v>
      </c>
      <c r="AF800" s="7">
        <f t="shared" si="185"/>
        <v>131.50104517185025</v>
      </c>
      <c r="AG800" s="7">
        <f t="shared" si="195"/>
        <v>119.39159218455033</v>
      </c>
      <c r="AI800" s="17">
        <f t="shared" si="196"/>
        <v>0</v>
      </c>
      <c r="AJ800" s="17">
        <f t="shared" si="188"/>
        <v>0</v>
      </c>
      <c r="AK800" s="17">
        <f t="shared" si="188"/>
        <v>0</v>
      </c>
      <c r="AL800" s="17">
        <f t="shared" si="188"/>
        <v>0</v>
      </c>
      <c r="AM800" s="17">
        <f t="shared" si="186"/>
        <v>0</v>
      </c>
      <c r="AN800" s="17">
        <f t="shared" si="186"/>
        <v>0</v>
      </c>
      <c r="AO800" s="17">
        <f t="shared" si="186"/>
        <v>0</v>
      </c>
      <c r="AP800" s="17">
        <f t="shared" si="186"/>
        <v>0</v>
      </c>
      <c r="AQ800" s="17">
        <f t="shared" si="186"/>
        <v>0</v>
      </c>
      <c r="AR800" s="17">
        <f t="shared" si="186"/>
        <v>0</v>
      </c>
      <c r="AT800">
        <v>1</v>
      </c>
      <c r="AU800">
        <v>1</v>
      </c>
      <c r="AV800">
        <v>0</v>
      </c>
      <c r="AW800">
        <v>0</v>
      </c>
      <c r="AX800">
        <v>0</v>
      </c>
      <c r="AY800">
        <v>1</v>
      </c>
      <c r="AZ800">
        <v>1</v>
      </c>
      <c r="BA800">
        <v>0</v>
      </c>
      <c r="BB800">
        <v>0</v>
      </c>
      <c r="BC800">
        <v>1</v>
      </c>
    </row>
    <row r="801" spans="3:55" x14ac:dyDescent="0.25">
      <c r="C801" s="17"/>
      <c r="D801" s="30">
        <f t="shared" si="189"/>
        <v>1761.3335668131681</v>
      </c>
      <c r="E801" s="17">
        <f t="shared" si="190"/>
        <v>-917.02450190521881</v>
      </c>
      <c r="F801" s="30">
        <f t="shared" si="191"/>
        <v>844.30906490794928</v>
      </c>
      <c r="G801">
        <f t="shared" si="192"/>
        <v>5</v>
      </c>
      <c r="H801" s="31">
        <f t="shared" si="193"/>
        <v>9.7656225800141683E-4</v>
      </c>
      <c r="I801" s="30">
        <f t="shared" si="194"/>
        <v>0</v>
      </c>
      <c r="J801" s="2"/>
      <c r="K801" s="20">
        <v>100</v>
      </c>
      <c r="L801" s="7">
        <f t="shared" si="198"/>
        <v>113.7778787354118</v>
      </c>
      <c r="M801" s="7">
        <f t="shared" si="198"/>
        <v>129.45405689530074</v>
      </c>
      <c r="N801" s="7">
        <f t="shared" si="198"/>
        <v>111.61009070675182</v>
      </c>
      <c r="O801" s="7">
        <f t="shared" si="198"/>
        <v>96.225739434679383</v>
      </c>
      <c r="P801" s="7">
        <f t="shared" si="198"/>
        <v>82.961969398262184</v>
      </c>
      <c r="Q801" s="7">
        <f t="shared" si="197"/>
        <v>94.392368938464202</v>
      </c>
      <c r="R801" s="7">
        <f t="shared" si="197"/>
        <v>107.39763506628832</v>
      </c>
      <c r="S801" s="7">
        <f t="shared" si="197"/>
        <v>92.593929297508112</v>
      </c>
      <c r="T801" s="7">
        <f t="shared" si="197"/>
        <v>105.35140859247173</v>
      </c>
      <c r="U801" s="7">
        <f t="shared" si="197"/>
        <v>90.829754980947811</v>
      </c>
      <c r="W801" s="20">
        <v>100</v>
      </c>
      <c r="X801" s="7">
        <f t="shared" si="187"/>
        <v>87.890547012700083</v>
      </c>
      <c r="Y801" s="7">
        <f t="shared" si="187"/>
        <v>75.781094025400165</v>
      </c>
      <c r="Z801" s="7">
        <f t="shared" si="187"/>
        <v>91.768865449610146</v>
      </c>
      <c r="AA801" s="7">
        <f t="shared" si="185"/>
        <v>107.75663687382013</v>
      </c>
      <c r="AB801" s="7">
        <f t="shared" si="185"/>
        <v>123.74440829803011</v>
      </c>
      <c r="AC801" s="7">
        <f t="shared" si="185"/>
        <v>111.63495531073019</v>
      </c>
      <c r="AD801" s="7">
        <f t="shared" si="185"/>
        <v>99.525502323430274</v>
      </c>
      <c r="AE801" s="7">
        <f t="shared" si="185"/>
        <v>115.51327374764026</v>
      </c>
      <c r="AF801" s="7">
        <f t="shared" si="185"/>
        <v>103.40382076034034</v>
      </c>
      <c r="AG801" s="7">
        <f t="shared" si="195"/>
        <v>119.39159218455032</v>
      </c>
      <c r="AI801" s="17">
        <f t="shared" si="196"/>
        <v>0</v>
      </c>
      <c r="AJ801" s="17">
        <f t="shared" si="188"/>
        <v>0</v>
      </c>
      <c r="AK801" s="17">
        <f t="shared" si="188"/>
        <v>0</v>
      </c>
      <c r="AL801" s="17">
        <f t="shared" si="188"/>
        <v>0</v>
      </c>
      <c r="AM801" s="17">
        <f t="shared" si="186"/>
        <v>0</v>
      </c>
      <c r="AN801" s="17">
        <f t="shared" si="186"/>
        <v>0</v>
      </c>
      <c r="AO801" s="17">
        <f t="shared" si="186"/>
        <v>0</v>
      </c>
      <c r="AP801" s="17">
        <f t="shared" si="186"/>
        <v>0</v>
      </c>
      <c r="AQ801" s="17">
        <f t="shared" si="186"/>
        <v>0</v>
      </c>
      <c r="AR801" s="17">
        <f t="shared" si="186"/>
        <v>0</v>
      </c>
      <c r="AT801">
        <v>1</v>
      </c>
      <c r="AU801">
        <v>1</v>
      </c>
      <c r="AV801">
        <v>0</v>
      </c>
      <c r="AW801">
        <v>0</v>
      </c>
      <c r="AX801">
        <v>0</v>
      </c>
      <c r="AY801">
        <v>1</v>
      </c>
      <c r="AZ801">
        <v>1</v>
      </c>
      <c r="BA801">
        <v>0</v>
      </c>
      <c r="BB801">
        <v>1</v>
      </c>
      <c r="BC801">
        <v>0</v>
      </c>
    </row>
    <row r="802" spans="3:55" x14ac:dyDescent="0.25">
      <c r="C802" s="17"/>
      <c r="D802" s="30">
        <f t="shared" si="189"/>
        <v>-1043.5145177395257</v>
      </c>
      <c r="E802" s="17">
        <f t="shared" si="190"/>
        <v>1986.6597914390695</v>
      </c>
      <c r="F802" s="30">
        <f t="shared" si="191"/>
        <v>943.14527369954385</v>
      </c>
      <c r="G802">
        <f t="shared" si="192"/>
        <v>6</v>
      </c>
      <c r="H802" s="31">
        <f t="shared" si="193"/>
        <v>9.7699716664180632E-4</v>
      </c>
      <c r="I802" s="30">
        <f t="shared" si="194"/>
        <v>0</v>
      </c>
      <c r="J802" s="2"/>
      <c r="K802" s="20">
        <v>100</v>
      </c>
      <c r="L802" s="7">
        <f t="shared" si="198"/>
        <v>113.7778787354118</v>
      </c>
      <c r="M802" s="7">
        <f t="shared" si="198"/>
        <v>129.45405689530074</v>
      </c>
      <c r="N802" s="7">
        <f t="shared" si="198"/>
        <v>111.61009070675182</v>
      </c>
      <c r="O802" s="7">
        <f t="shared" si="198"/>
        <v>96.225739434679383</v>
      </c>
      <c r="P802" s="7">
        <f t="shared" si="198"/>
        <v>82.961969398262184</v>
      </c>
      <c r="Q802" s="7">
        <f t="shared" si="197"/>
        <v>94.392368938464202</v>
      </c>
      <c r="R802" s="7">
        <f t="shared" si="197"/>
        <v>107.39763506628832</v>
      </c>
      <c r="S802" s="7">
        <f t="shared" si="197"/>
        <v>92.593929297508112</v>
      </c>
      <c r="T802" s="7">
        <f t="shared" si="197"/>
        <v>105.35140859247173</v>
      </c>
      <c r="U802" s="7">
        <f t="shared" si="197"/>
        <v>119.8665979143907</v>
      </c>
      <c r="W802" s="20">
        <v>100</v>
      </c>
      <c r="X802" s="7">
        <f t="shared" si="187"/>
        <v>87.890547012700083</v>
      </c>
      <c r="Y802" s="7">
        <f t="shared" si="187"/>
        <v>75.781094025400165</v>
      </c>
      <c r="Z802" s="7">
        <f t="shared" si="187"/>
        <v>91.768865449610146</v>
      </c>
      <c r="AA802" s="7">
        <f t="shared" si="185"/>
        <v>107.75663687382013</v>
      </c>
      <c r="AB802" s="7">
        <f t="shared" si="185"/>
        <v>123.74440829803011</v>
      </c>
      <c r="AC802" s="7">
        <f t="shared" si="185"/>
        <v>111.63495531073019</v>
      </c>
      <c r="AD802" s="7">
        <f t="shared" si="185"/>
        <v>99.525502323430274</v>
      </c>
      <c r="AE802" s="7">
        <f t="shared" si="185"/>
        <v>115.51327374764026</v>
      </c>
      <c r="AF802" s="7">
        <f t="shared" si="185"/>
        <v>103.40382076034034</v>
      </c>
      <c r="AG802" s="7">
        <f t="shared" si="195"/>
        <v>91.29436777304042</v>
      </c>
      <c r="AI802" s="17">
        <f t="shared" si="196"/>
        <v>0</v>
      </c>
      <c r="AJ802" s="17">
        <f t="shared" si="188"/>
        <v>0</v>
      </c>
      <c r="AK802" s="17">
        <f t="shared" si="188"/>
        <v>0</v>
      </c>
      <c r="AL802" s="17">
        <f t="shared" si="188"/>
        <v>0</v>
      </c>
      <c r="AM802" s="17">
        <f t="shared" si="186"/>
        <v>0</v>
      </c>
      <c r="AN802" s="17">
        <f t="shared" si="186"/>
        <v>0</v>
      </c>
      <c r="AO802" s="17">
        <f t="shared" si="186"/>
        <v>0</v>
      </c>
      <c r="AP802" s="17">
        <f t="shared" si="186"/>
        <v>0</v>
      </c>
      <c r="AQ802" s="17">
        <f t="shared" si="186"/>
        <v>0</v>
      </c>
      <c r="AR802" s="17">
        <f t="shared" si="186"/>
        <v>0</v>
      </c>
      <c r="AT802">
        <v>1</v>
      </c>
      <c r="AU802">
        <v>1</v>
      </c>
      <c r="AV802">
        <v>0</v>
      </c>
      <c r="AW802">
        <v>0</v>
      </c>
      <c r="AX802">
        <v>0</v>
      </c>
      <c r="AY802">
        <v>1</v>
      </c>
      <c r="AZ802">
        <v>1</v>
      </c>
      <c r="BA802">
        <v>0</v>
      </c>
      <c r="BB802">
        <v>1</v>
      </c>
      <c r="BC802">
        <v>1</v>
      </c>
    </row>
    <row r="803" spans="3:55" x14ac:dyDescent="0.25">
      <c r="C803" s="17"/>
      <c r="D803" s="30">
        <f t="shared" si="189"/>
        <v>1761.3335668131681</v>
      </c>
      <c r="E803" s="17">
        <f t="shared" si="190"/>
        <v>-917.02450190521881</v>
      </c>
      <c r="F803" s="30">
        <f t="shared" si="191"/>
        <v>844.30906490794928</v>
      </c>
      <c r="G803">
        <f t="shared" si="192"/>
        <v>5</v>
      </c>
      <c r="H803" s="31">
        <f t="shared" si="193"/>
        <v>9.7656225800141683E-4</v>
      </c>
      <c r="I803" s="30">
        <f t="shared" si="194"/>
        <v>0</v>
      </c>
      <c r="J803" s="2"/>
      <c r="K803" s="20">
        <v>100</v>
      </c>
      <c r="L803" s="7">
        <f t="shared" si="198"/>
        <v>113.7778787354118</v>
      </c>
      <c r="M803" s="7">
        <f t="shared" si="198"/>
        <v>129.45405689530074</v>
      </c>
      <c r="N803" s="7">
        <f t="shared" si="198"/>
        <v>111.61009070675182</v>
      </c>
      <c r="O803" s="7">
        <f t="shared" si="198"/>
        <v>96.225739434679383</v>
      </c>
      <c r="P803" s="7">
        <f t="shared" si="198"/>
        <v>82.961969398262184</v>
      </c>
      <c r="Q803" s="7">
        <f t="shared" si="197"/>
        <v>94.392368938464202</v>
      </c>
      <c r="R803" s="7">
        <f t="shared" si="197"/>
        <v>107.39763506628832</v>
      </c>
      <c r="S803" s="7">
        <f t="shared" si="197"/>
        <v>122.19475099042162</v>
      </c>
      <c r="T803" s="7">
        <f t="shared" si="197"/>
        <v>105.35140859247173</v>
      </c>
      <c r="U803" s="7">
        <f t="shared" si="197"/>
        <v>90.829754980947811</v>
      </c>
      <c r="W803" s="20">
        <v>100</v>
      </c>
      <c r="X803" s="7">
        <f t="shared" si="187"/>
        <v>87.890547012700083</v>
      </c>
      <c r="Y803" s="7">
        <f t="shared" si="187"/>
        <v>75.781094025400165</v>
      </c>
      <c r="Z803" s="7">
        <f t="shared" si="187"/>
        <v>91.768865449610146</v>
      </c>
      <c r="AA803" s="7">
        <f t="shared" si="185"/>
        <v>107.75663687382013</v>
      </c>
      <c r="AB803" s="7">
        <f t="shared" si="185"/>
        <v>123.74440829803011</v>
      </c>
      <c r="AC803" s="7">
        <f t="shared" si="185"/>
        <v>111.63495531073019</v>
      </c>
      <c r="AD803" s="7">
        <f t="shared" si="185"/>
        <v>99.525502323430274</v>
      </c>
      <c r="AE803" s="7">
        <f t="shared" si="185"/>
        <v>87.416049336130357</v>
      </c>
      <c r="AF803" s="7">
        <f t="shared" si="185"/>
        <v>103.40382076034034</v>
      </c>
      <c r="AG803" s="7">
        <f t="shared" si="195"/>
        <v>119.39159218455032</v>
      </c>
      <c r="AI803" s="17">
        <f t="shared" si="196"/>
        <v>0</v>
      </c>
      <c r="AJ803" s="17">
        <f t="shared" si="188"/>
        <v>0</v>
      </c>
      <c r="AK803" s="17">
        <f t="shared" si="188"/>
        <v>0</v>
      </c>
      <c r="AL803" s="17">
        <f t="shared" si="188"/>
        <v>0</v>
      </c>
      <c r="AM803" s="17">
        <f t="shared" si="186"/>
        <v>0</v>
      </c>
      <c r="AN803" s="17">
        <f t="shared" si="186"/>
        <v>0</v>
      </c>
      <c r="AO803" s="17">
        <f t="shared" si="186"/>
        <v>0</v>
      </c>
      <c r="AP803" s="17">
        <f t="shared" si="186"/>
        <v>0</v>
      </c>
      <c r="AQ803" s="17">
        <f t="shared" si="186"/>
        <v>0</v>
      </c>
      <c r="AR803" s="17">
        <f t="shared" si="186"/>
        <v>0</v>
      </c>
      <c r="AT803">
        <v>1</v>
      </c>
      <c r="AU803">
        <v>1</v>
      </c>
      <c r="AV803">
        <v>0</v>
      </c>
      <c r="AW803">
        <v>0</v>
      </c>
      <c r="AX803">
        <v>0</v>
      </c>
      <c r="AY803">
        <v>1</v>
      </c>
      <c r="AZ803">
        <v>1</v>
      </c>
      <c r="BA803">
        <v>1</v>
      </c>
      <c r="BB803">
        <v>0</v>
      </c>
      <c r="BC803">
        <v>0</v>
      </c>
    </row>
    <row r="804" spans="3:55" x14ac:dyDescent="0.25">
      <c r="C804" s="17"/>
      <c r="D804" s="30">
        <f t="shared" si="189"/>
        <v>-1043.5145177395257</v>
      </c>
      <c r="E804" s="17">
        <f t="shared" si="190"/>
        <v>1986.6597914390695</v>
      </c>
      <c r="F804" s="30">
        <f t="shared" si="191"/>
        <v>943.14527369954385</v>
      </c>
      <c r="G804">
        <f t="shared" si="192"/>
        <v>6</v>
      </c>
      <c r="H804" s="31">
        <f t="shared" si="193"/>
        <v>9.7699716664180632E-4</v>
      </c>
      <c r="I804" s="30">
        <f t="shared" si="194"/>
        <v>0</v>
      </c>
      <c r="J804" s="2"/>
      <c r="K804" s="20">
        <v>100</v>
      </c>
      <c r="L804" s="7">
        <f t="shared" si="198"/>
        <v>113.7778787354118</v>
      </c>
      <c r="M804" s="7">
        <f t="shared" si="198"/>
        <v>129.45405689530074</v>
      </c>
      <c r="N804" s="7">
        <f t="shared" si="198"/>
        <v>111.61009070675182</v>
      </c>
      <c r="O804" s="7">
        <f t="shared" si="198"/>
        <v>96.225739434679383</v>
      </c>
      <c r="P804" s="7">
        <f t="shared" si="198"/>
        <v>82.961969398262184</v>
      </c>
      <c r="Q804" s="7">
        <f t="shared" si="197"/>
        <v>94.392368938464202</v>
      </c>
      <c r="R804" s="7">
        <f t="shared" si="197"/>
        <v>107.39763506628832</v>
      </c>
      <c r="S804" s="7">
        <f t="shared" si="197"/>
        <v>122.19475099042162</v>
      </c>
      <c r="T804" s="7">
        <f t="shared" si="197"/>
        <v>105.35140859247173</v>
      </c>
      <c r="U804" s="7">
        <f t="shared" si="197"/>
        <v>119.8665979143907</v>
      </c>
      <c r="W804" s="20">
        <v>100</v>
      </c>
      <c r="X804" s="7">
        <f t="shared" si="187"/>
        <v>87.890547012700083</v>
      </c>
      <c r="Y804" s="7">
        <f t="shared" si="187"/>
        <v>75.781094025400165</v>
      </c>
      <c r="Z804" s="7">
        <f t="shared" si="187"/>
        <v>91.768865449610146</v>
      </c>
      <c r="AA804" s="7">
        <f t="shared" si="185"/>
        <v>107.75663687382013</v>
      </c>
      <c r="AB804" s="7">
        <f t="shared" si="185"/>
        <v>123.74440829803011</v>
      </c>
      <c r="AC804" s="7">
        <f t="shared" si="185"/>
        <v>111.63495531073019</v>
      </c>
      <c r="AD804" s="7">
        <f t="shared" si="185"/>
        <v>99.525502323430274</v>
      </c>
      <c r="AE804" s="7">
        <f t="shared" si="185"/>
        <v>87.416049336130357</v>
      </c>
      <c r="AF804" s="7">
        <f t="shared" si="185"/>
        <v>103.40382076034034</v>
      </c>
      <c r="AG804" s="7">
        <f t="shared" si="195"/>
        <v>91.29436777304042</v>
      </c>
      <c r="AI804" s="17">
        <f t="shared" si="196"/>
        <v>0</v>
      </c>
      <c r="AJ804" s="17">
        <f t="shared" si="188"/>
        <v>0</v>
      </c>
      <c r="AK804" s="17">
        <f t="shared" si="188"/>
        <v>0</v>
      </c>
      <c r="AL804" s="17">
        <f t="shared" si="188"/>
        <v>0</v>
      </c>
      <c r="AM804" s="17">
        <f t="shared" si="186"/>
        <v>0</v>
      </c>
      <c r="AN804" s="17">
        <f t="shared" si="186"/>
        <v>0</v>
      </c>
      <c r="AO804" s="17">
        <f t="shared" si="186"/>
        <v>0</v>
      </c>
      <c r="AP804" s="17">
        <f t="shared" si="186"/>
        <v>0</v>
      </c>
      <c r="AQ804" s="17">
        <f t="shared" si="186"/>
        <v>0</v>
      </c>
      <c r="AR804" s="17">
        <f t="shared" si="186"/>
        <v>0</v>
      </c>
      <c r="AT804">
        <v>1</v>
      </c>
      <c r="AU804">
        <v>1</v>
      </c>
      <c r="AV804">
        <v>0</v>
      </c>
      <c r="AW804">
        <v>0</v>
      </c>
      <c r="AX804">
        <v>0</v>
      </c>
      <c r="AY804">
        <v>1</v>
      </c>
      <c r="AZ804">
        <v>1</v>
      </c>
      <c r="BA804">
        <v>1</v>
      </c>
      <c r="BB804">
        <v>0</v>
      </c>
      <c r="BC804">
        <v>1</v>
      </c>
    </row>
    <row r="805" spans="3:55" x14ac:dyDescent="0.25">
      <c r="C805" s="17"/>
      <c r="D805" s="30">
        <f t="shared" si="189"/>
        <v>-1043.5145177395257</v>
      </c>
      <c r="E805" s="17">
        <f t="shared" si="190"/>
        <v>1986.6597914390695</v>
      </c>
      <c r="F805" s="30">
        <f t="shared" si="191"/>
        <v>943.14527369954385</v>
      </c>
      <c r="G805">
        <f t="shared" si="192"/>
        <v>6</v>
      </c>
      <c r="H805" s="31">
        <f t="shared" si="193"/>
        <v>9.7699716664180632E-4</v>
      </c>
      <c r="I805" s="30">
        <f t="shared" si="194"/>
        <v>0</v>
      </c>
      <c r="J805" s="2"/>
      <c r="K805" s="20">
        <v>100</v>
      </c>
      <c r="L805" s="7">
        <f t="shared" si="198"/>
        <v>113.7778787354118</v>
      </c>
      <c r="M805" s="7">
        <f t="shared" si="198"/>
        <v>129.45405689530074</v>
      </c>
      <c r="N805" s="7">
        <f t="shared" si="198"/>
        <v>111.61009070675182</v>
      </c>
      <c r="O805" s="7">
        <f t="shared" si="198"/>
        <v>96.225739434679383</v>
      </c>
      <c r="P805" s="7">
        <f t="shared" si="198"/>
        <v>82.961969398262184</v>
      </c>
      <c r="Q805" s="7">
        <f t="shared" si="197"/>
        <v>94.392368938464202</v>
      </c>
      <c r="R805" s="7">
        <f t="shared" si="197"/>
        <v>107.39763506628832</v>
      </c>
      <c r="S805" s="7">
        <f t="shared" si="197"/>
        <v>122.19475099042162</v>
      </c>
      <c r="T805" s="7">
        <f t="shared" si="197"/>
        <v>139.03059560292033</v>
      </c>
      <c r="U805" s="7">
        <f t="shared" si="197"/>
        <v>119.8665979143907</v>
      </c>
      <c r="W805" s="20">
        <v>100</v>
      </c>
      <c r="X805" s="7">
        <f t="shared" si="187"/>
        <v>87.890547012700083</v>
      </c>
      <c r="Y805" s="7">
        <f t="shared" si="187"/>
        <v>75.781094025400165</v>
      </c>
      <c r="Z805" s="7">
        <f t="shared" si="187"/>
        <v>91.768865449610146</v>
      </c>
      <c r="AA805" s="7">
        <f t="shared" si="185"/>
        <v>107.75663687382013</v>
      </c>
      <c r="AB805" s="7">
        <f t="shared" si="185"/>
        <v>123.74440829803011</v>
      </c>
      <c r="AC805" s="7">
        <f t="shared" si="185"/>
        <v>111.63495531073019</v>
      </c>
      <c r="AD805" s="7">
        <f t="shared" si="185"/>
        <v>99.525502323430274</v>
      </c>
      <c r="AE805" s="7">
        <f t="shared" si="185"/>
        <v>87.416049336130357</v>
      </c>
      <c r="AF805" s="7">
        <f t="shared" si="185"/>
        <v>75.306596348830439</v>
      </c>
      <c r="AG805" s="7">
        <f t="shared" si="195"/>
        <v>91.29436777304042</v>
      </c>
      <c r="AI805" s="17">
        <f t="shared" si="196"/>
        <v>0</v>
      </c>
      <c r="AJ805" s="17">
        <f t="shared" si="188"/>
        <v>0</v>
      </c>
      <c r="AK805" s="17">
        <f t="shared" si="188"/>
        <v>0</v>
      </c>
      <c r="AL805" s="17">
        <f t="shared" si="188"/>
        <v>0</v>
      </c>
      <c r="AM805" s="17">
        <f t="shared" si="186"/>
        <v>0</v>
      </c>
      <c r="AN805" s="17">
        <f t="shared" si="186"/>
        <v>0</v>
      </c>
      <c r="AO805" s="17">
        <f t="shared" si="186"/>
        <v>0</v>
      </c>
      <c r="AP805" s="17">
        <f t="shared" si="186"/>
        <v>0</v>
      </c>
      <c r="AQ805" s="17">
        <f t="shared" si="186"/>
        <v>0</v>
      </c>
      <c r="AR805" s="17">
        <f t="shared" si="186"/>
        <v>0</v>
      </c>
      <c r="AT805">
        <v>1</v>
      </c>
      <c r="AU805">
        <v>1</v>
      </c>
      <c r="AV805">
        <v>0</v>
      </c>
      <c r="AW805">
        <v>0</v>
      </c>
      <c r="AX805">
        <v>0</v>
      </c>
      <c r="AY805">
        <v>1</v>
      </c>
      <c r="AZ805">
        <v>1</v>
      </c>
      <c r="BA805">
        <v>1</v>
      </c>
      <c r="BB805">
        <v>1</v>
      </c>
      <c r="BC805">
        <v>0</v>
      </c>
    </row>
    <row r="806" spans="3:55" x14ac:dyDescent="0.25">
      <c r="C806" s="17"/>
      <c r="D806" s="30">
        <f t="shared" si="189"/>
        <v>-5821.6989792951699</v>
      </c>
      <c r="E806" s="17">
        <f t="shared" si="190"/>
        <v>5818.6062470211482</v>
      </c>
      <c r="F806" s="30">
        <f t="shared" si="191"/>
        <v>-3.0927322740217278</v>
      </c>
      <c r="G806">
        <f t="shared" si="192"/>
        <v>7</v>
      </c>
      <c r="H806" s="31">
        <f t="shared" si="193"/>
        <v>9.7743226896726152E-4</v>
      </c>
      <c r="I806" s="30">
        <f t="shared" si="194"/>
        <v>0</v>
      </c>
      <c r="J806" s="2"/>
      <c r="K806" s="20">
        <v>100</v>
      </c>
      <c r="L806" s="7">
        <f t="shared" si="198"/>
        <v>113.7778787354118</v>
      </c>
      <c r="M806" s="7">
        <f t="shared" si="198"/>
        <v>129.45405689530074</v>
      </c>
      <c r="N806" s="7">
        <f t="shared" si="198"/>
        <v>111.61009070675182</v>
      </c>
      <c r="O806" s="7">
        <f t="shared" si="198"/>
        <v>96.225739434679383</v>
      </c>
      <c r="P806" s="7">
        <f t="shared" si="198"/>
        <v>82.961969398262184</v>
      </c>
      <c r="Q806" s="7">
        <f t="shared" si="197"/>
        <v>94.392368938464202</v>
      </c>
      <c r="R806" s="7">
        <f t="shared" si="197"/>
        <v>107.39763506628832</v>
      </c>
      <c r="S806" s="7">
        <f t="shared" si="197"/>
        <v>122.19475099042162</v>
      </c>
      <c r="T806" s="7">
        <f t="shared" si="197"/>
        <v>139.03059560292033</v>
      </c>
      <c r="U806" s="7">
        <f t="shared" si="197"/>
        <v>158.18606247021148</v>
      </c>
      <c r="W806" s="20">
        <v>100</v>
      </c>
      <c r="X806" s="7">
        <f t="shared" si="187"/>
        <v>87.890547012700083</v>
      </c>
      <c r="Y806" s="7">
        <f t="shared" si="187"/>
        <v>75.781094025400165</v>
      </c>
      <c r="Z806" s="7">
        <f t="shared" si="187"/>
        <v>91.768865449610146</v>
      </c>
      <c r="AA806" s="7">
        <f t="shared" si="185"/>
        <v>107.75663687382013</v>
      </c>
      <c r="AB806" s="7">
        <f t="shared" si="185"/>
        <v>123.74440829803011</v>
      </c>
      <c r="AC806" s="7">
        <f t="shared" si="185"/>
        <v>111.63495531073019</v>
      </c>
      <c r="AD806" s="7">
        <f t="shared" si="185"/>
        <v>99.525502323430274</v>
      </c>
      <c r="AE806" s="7">
        <f t="shared" si="185"/>
        <v>87.416049336130357</v>
      </c>
      <c r="AF806" s="7">
        <f t="shared" si="185"/>
        <v>75.306596348830439</v>
      </c>
      <c r="AG806" s="7">
        <f t="shared" si="195"/>
        <v>63.197143361530522</v>
      </c>
      <c r="AI806" s="17">
        <f t="shared" si="196"/>
        <v>0</v>
      </c>
      <c r="AJ806" s="17">
        <f t="shared" si="188"/>
        <v>0</v>
      </c>
      <c r="AK806" s="17">
        <f t="shared" si="188"/>
        <v>0</v>
      </c>
      <c r="AL806" s="17">
        <f t="shared" si="188"/>
        <v>0</v>
      </c>
      <c r="AM806" s="17">
        <f t="shared" si="186"/>
        <v>0</v>
      </c>
      <c r="AN806" s="17">
        <f t="shared" si="186"/>
        <v>0</v>
      </c>
      <c r="AO806" s="17">
        <f t="shared" si="186"/>
        <v>0</v>
      </c>
      <c r="AP806" s="17">
        <f t="shared" si="186"/>
        <v>0</v>
      </c>
      <c r="AQ806" s="17">
        <f t="shared" si="186"/>
        <v>0</v>
      </c>
      <c r="AR806" s="17">
        <f t="shared" si="186"/>
        <v>0</v>
      </c>
      <c r="AT806">
        <v>1</v>
      </c>
      <c r="AU806">
        <v>1</v>
      </c>
      <c r="AV806">
        <v>0</v>
      </c>
      <c r="AW806">
        <v>0</v>
      </c>
      <c r="AX806">
        <v>0</v>
      </c>
      <c r="AY806">
        <v>1</v>
      </c>
      <c r="AZ806">
        <v>1</v>
      </c>
      <c r="BA806">
        <v>1</v>
      </c>
      <c r="BB806">
        <v>1</v>
      </c>
      <c r="BC806">
        <v>1</v>
      </c>
    </row>
    <row r="807" spans="3:55" x14ac:dyDescent="0.25">
      <c r="C807" s="17"/>
      <c r="D807" s="30">
        <f t="shared" si="189"/>
        <v>4727.528048825141</v>
      </c>
      <c r="E807" s="17">
        <f t="shared" si="190"/>
        <v>-4784.5946342759471</v>
      </c>
      <c r="F807" s="30">
        <f t="shared" si="191"/>
        <v>-57.066585450806087</v>
      </c>
      <c r="G807">
        <f t="shared" si="192"/>
        <v>3</v>
      </c>
      <c r="H807" s="31">
        <f t="shared" si="193"/>
        <v>9.7569302143100045E-4</v>
      </c>
      <c r="I807" s="30">
        <f t="shared" si="194"/>
        <v>1</v>
      </c>
      <c r="J807" s="2"/>
      <c r="K807" s="20">
        <v>100</v>
      </c>
      <c r="L807" s="7">
        <f t="shared" si="198"/>
        <v>113.7778787354118</v>
      </c>
      <c r="M807" s="7">
        <f t="shared" si="198"/>
        <v>129.45405689530074</v>
      </c>
      <c r="N807" s="7">
        <f t="shared" si="198"/>
        <v>111.61009070675182</v>
      </c>
      <c r="O807" s="7">
        <f t="shared" si="198"/>
        <v>96.225739434679383</v>
      </c>
      <c r="P807" s="7">
        <f t="shared" si="198"/>
        <v>109.48360512624285</v>
      </c>
      <c r="Q807" s="7">
        <f t="shared" si="197"/>
        <v>94.392368938464202</v>
      </c>
      <c r="R807" s="7">
        <f t="shared" si="197"/>
        <v>81.381310960132637</v>
      </c>
      <c r="S807" s="7">
        <f t="shared" si="197"/>
        <v>70.163699121773121</v>
      </c>
      <c r="T807" s="7">
        <f t="shared" si="197"/>
        <v>60.492324544419979</v>
      </c>
      <c r="U807" s="7">
        <f t="shared" si="197"/>
        <v>52.154053657240532</v>
      </c>
      <c r="W807" s="20">
        <v>100</v>
      </c>
      <c r="X807" s="7">
        <f t="shared" si="187"/>
        <v>87.890547012700083</v>
      </c>
      <c r="Y807" s="7">
        <f t="shared" si="187"/>
        <v>75.781094025400165</v>
      </c>
      <c r="Z807" s="7">
        <f t="shared" si="187"/>
        <v>91.768865449610146</v>
      </c>
      <c r="AA807" s="7">
        <f t="shared" si="185"/>
        <v>107.75663687382013</v>
      </c>
      <c r="AB807" s="7">
        <f t="shared" si="185"/>
        <v>95.64718388652021</v>
      </c>
      <c r="AC807" s="7">
        <f t="shared" si="185"/>
        <v>111.63495531073019</v>
      </c>
      <c r="AD807" s="7">
        <f t="shared" si="185"/>
        <v>127.62272673494017</v>
      </c>
      <c r="AE807" s="7">
        <f t="shared" si="185"/>
        <v>100</v>
      </c>
      <c r="AF807" s="7">
        <f t="shared" si="185"/>
        <v>115.98777142420998</v>
      </c>
      <c r="AG807" s="7">
        <f t="shared" si="195"/>
        <v>131.97554284841996</v>
      </c>
      <c r="AI807" s="17">
        <f t="shared" si="196"/>
        <v>0</v>
      </c>
      <c r="AJ807" s="17">
        <f t="shared" si="188"/>
        <v>0</v>
      </c>
      <c r="AK807" s="17">
        <f t="shared" si="188"/>
        <v>0</v>
      </c>
      <c r="AL807" s="17">
        <f t="shared" si="188"/>
        <v>0</v>
      </c>
      <c r="AM807" s="17">
        <f t="shared" si="186"/>
        <v>0</v>
      </c>
      <c r="AN807" s="17">
        <f t="shared" si="186"/>
        <v>0</v>
      </c>
      <c r="AO807" s="17">
        <f t="shared" si="186"/>
        <v>0</v>
      </c>
      <c r="AP807" s="17">
        <f t="shared" si="186"/>
        <v>3059.8738713892521</v>
      </c>
      <c r="AQ807" s="17">
        <f t="shared" si="186"/>
        <v>0</v>
      </c>
      <c r="AR807" s="17">
        <f t="shared" si="186"/>
        <v>0</v>
      </c>
      <c r="AT807">
        <v>1</v>
      </c>
      <c r="AU807">
        <v>1</v>
      </c>
      <c r="AV807">
        <v>0</v>
      </c>
      <c r="AW807">
        <v>0</v>
      </c>
      <c r="AX807">
        <v>1</v>
      </c>
      <c r="AY807">
        <v>0</v>
      </c>
      <c r="AZ807">
        <v>0</v>
      </c>
      <c r="BA807">
        <v>0</v>
      </c>
      <c r="BB807">
        <v>0</v>
      </c>
      <c r="BC807">
        <v>0</v>
      </c>
    </row>
    <row r="808" spans="3:55" x14ac:dyDescent="0.25">
      <c r="C808" s="17"/>
      <c r="D808" s="30">
        <f t="shared" si="189"/>
        <v>3326.8064432598885</v>
      </c>
      <c r="E808" s="17">
        <f t="shared" si="190"/>
        <v>-3117.3116335618074</v>
      </c>
      <c r="F808" s="30">
        <f t="shared" si="191"/>
        <v>209.4948096980811</v>
      </c>
      <c r="G808">
        <f t="shared" si="192"/>
        <v>4</v>
      </c>
      <c r="H808" s="31">
        <f t="shared" si="193"/>
        <v>9.7612754295987511E-4</v>
      </c>
      <c r="I808" s="30">
        <f t="shared" si="194"/>
        <v>1</v>
      </c>
      <c r="J808" s="2"/>
      <c r="K808" s="20">
        <v>100</v>
      </c>
      <c r="L808" s="7">
        <f t="shared" si="198"/>
        <v>113.7778787354118</v>
      </c>
      <c r="M808" s="7">
        <f t="shared" si="198"/>
        <v>129.45405689530074</v>
      </c>
      <c r="N808" s="7">
        <f t="shared" si="198"/>
        <v>111.61009070675182</v>
      </c>
      <c r="O808" s="7">
        <f t="shared" si="198"/>
        <v>96.225739434679383</v>
      </c>
      <c r="P808" s="7">
        <f t="shared" si="198"/>
        <v>109.48360512624285</v>
      </c>
      <c r="Q808" s="7">
        <f t="shared" si="197"/>
        <v>94.392368938464202</v>
      </c>
      <c r="R808" s="7">
        <f t="shared" si="197"/>
        <v>81.381310960132637</v>
      </c>
      <c r="S808" s="7">
        <f t="shared" si="197"/>
        <v>70.163699121773121</v>
      </c>
      <c r="T808" s="7">
        <f t="shared" si="197"/>
        <v>60.492324544419979</v>
      </c>
      <c r="U808" s="7">
        <f t="shared" si="197"/>
        <v>68.826883664381924</v>
      </c>
      <c r="W808" s="20">
        <v>100</v>
      </c>
      <c r="X808" s="7">
        <f t="shared" si="187"/>
        <v>87.890547012700083</v>
      </c>
      <c r="Y808" s="7">
        <f t="shared" si="187"/>
        <v>75.781094025400165</v>
      </c>
      <c r="Z808" s="7">
        <f t="shared" si="187"/>
        <v>91.768865449610146</v>
      </c>
      <c r="AA808" s="7">
        <f t="shared" si="185"/>
        <v>107.75663687382013</v>
      </c>
      <c r="AB808" s="7">
        <f t="shared" si="185"/>
        <v>95.64718388652021</v>
      </c>
      <c r="AC808" s="7">
        <f t="shared" si="185"/>
        <v>111.63495531073019</v>
      </c>
      <c r="AD808" s="7">
        <f t="shared" si="185"/>
        <v>127.62272673494017</v>
      </c>
      <c r="AE808" s="7">
        <f t="shared" si="185"/>
        <v>100</v>
      </c>
      <c r="AF808" s="7">
        <f t="shared" si="185"/>
        <v>115.98777142420998</v>
      </c>
      <c r="AG808" s="7">
        <f t="shared" si="195"/>
        <v>103.87831843691006</v>
      </c>
      <c r="AI808" s="17">
        <f t="shared" si="196"/>
        <v>0</v>
      </c>
      <c r="AJ808" s="17">
        <f t="shared" si="188"/>
        <v>0</v>
      </c>
      <c r="AK808" s="17">
        <f t="shared" si="188"/>
        <v>0</v>
      </c>
      <c r="AL808" s="17">
        <f t="shared" si="188"/>
        <v>0</v>
      </c>
      <c r="AM808" s="17">
        <f t="shared" si="186"/>
        <v>0</v>
      </c>
      <c r="AN808" s="17">
        <f t="shared" si="186"/>
        <v>0</v>
      </c>
      <c r="AO808" s="17">
        <f t="shared" si="186"/>
        <v>0</v>
      </c>
      <c r="AP808" s="17">
        <f t="shared" si="186"/>
        <v>3059.8738713892521</v>
      </c>
      <c r="AQ808" s="17">
        <f t="shared" si="186"/>
        <v>0</v>
      </c>
      <c r="AR808" s="17">
        <f t="shared" si="186"/>
        <v>0</v>
      </c>
      <c r="AT808">
        <v>1</v>
      </c>
      <c r="AU808">
        <v>1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0</v>
      </c>
      <c r="BC808">
        <v>1</v>
      </c>
    </row>
    <row r="809" spans="3:55" x14ac:dyDescent="0.25">
      <c r="C809" s="17"/>
      <c r="D809" s="30">
        <f t="shared" si="189"/>
        <v>3326.8064432598885</v>
      </c>
      <c r="E809" s="17">
        <f t="shared" si="190"/>
        <v>-3117.3116335618074</v>
      </c>
      <c r="F809" s="30">
        <f t="shared" si="191"/>
        <v>209.4948096980811</v>
      </c>
      <c r="G809">
        <f t="shared" si="192"/>
        <v>4</v>
      </c>
      <c r="H809" s="31">
        <f t="shared" si="193"/>
        <v>9.7612754295987511E-4</v>
      </c>
      <c r="I809" s="30">
        <f t="shared" si="194"/>
        <v>1</v>
      </c>
      <c r="J809" s="2"/>
      <c r="K809" s="20">
        <v>100</v>
      </c>
      <c r="L809" s="7">
        <f t="shared" si="198"/>
        <v>113.7778787354118</v>
      </c>
      <c r="M809" s="7">
        <f t="shared" si="198"/>
        <v>129.45405689530074</v>
      </c>
      <c r="N809" s="7">
        <f t="shared" si="198"/>
        <v>111.61009070675182</v>
      </c>
      <c r="O809" s="7">
        <f t="shared" si="198"/>
        <v>96.225739434679383</v>
      </c>
      <c r="P809" s="7">
        <f t="shared" si="198"/>
        <v>109.48360512624285</v>
      </c>
      <c r="Q809" s="7">
        <f t="shared" si="197"/>
        <v>94.392368938464202</v>
      </c>
      <c r="R809" s="7">
        <f t="shared" si="197"/>
        <v>81.381310960132637</v>
      </c>
      <c r="S809" s="7">
        <f t="shared" si="197"/>
        <v>70.163699121773121</v>
      </c>
      <c r="T809" s="7">
        <f t="shared" si="197"/>
        <v>79.830768503050223</v>
      </c>
      <c r="U809" s="7">
        <f t="shared" si="197"/>
        <v>68.826883664381924</v>
      </c>
      <c r="W809" s="20">
        <v>100</v>
      </c>
      <c r="X809" s="7">
        <f t="shared" si="187"/>
        <v>87.890547012700083</v>
      </c>
      <c r="Y809" s="7">
        <f t="shared" si="187"/>
        <v>75.781094025400165</v>
      </c>
      <c r="Z809" s="7">
        <f t="shared" si="187"/>
        <v>91.768865449610146</v>
      </c>
      <c r="AA809" s="7">
        <f t="shared" si="185"/>
        <v>107.75663687382013</v>
      </c>
      <c r="AB809" s="7">
        <f t="shared" si="185"/>
        <v>95.64718388652021</v>
      </c>
      <c r="AC809" s="7">
        <f t="shared" si="185"/>
        <v>111.63495531073019</v>
      </c>
      <c r="AD809" s="7">
        <f t="shared" ref="AD809:AF872" si="199">IF(OR(-AZ809*$L$2-(1-AZ809)*$L$3+AC809&lt;$N$3,-AZ809*$L$2-(1-AZ809)*$L$3+AC809&gt;$N$2),100,-AZ809*$L$2-(1-AZ809)*$L$3+AC809)</f>
        <v>127.62272673494017</v>
      </c>
      <c r="AE809" s="7">
        <f t="shared" si="199"/>
        <v>100</v>
      </c>
      <c r="AF809" s="7">
        <f t="shared" si="199"/>
        <v>87.890547012700083</v>
      </c>
      <c r="AG809" s="7">
        <f t="shared" si="195"/>
        <v>103.87831843691006</v>
      </c>
      <c r="AI809" s="17">
        <f t="shared" si="196"/>
        <v>0</v>
      </c>
      <c r="AJ809" s="17">
        <f t="shared" si="188"/>
        <v>0</v>
      </c>
      <c r="AK809" s="17">
        <f t="shared" si="188"/>
        <v>0</v>
      </c>
      <c r="AL809" s="17">
        <f t="shared" si="188"/>
        <v>0</v>
      </c>
      <c r="AM809" s="17">
        <f t="shared" si="186"/>
        <v>0</v>
      </c>
      <c r="AN809" s="17">
        <f t="shared" si="186"/>
        <v>0</v>
      </c>
      <c r="AO809" s="17">
        <f t="shared" si="186"/>
        <v>0</v>
      </c>
      <c r="AP809" s="17">
        <f t="shared" ref="AP809:AR872" si="200">IF(AE809=100,(-BA809*$L$2-(1-BA809)*$L$3+AD809)-100,0)*S809</f>
        <v>3059.8738713892521</v>
      </c>
      <c r="AQ809" s="17">
        <f t="shared" si="200"/>
        <v>0</v>
      </c>
      <c r="AR809" s="17">
        <f t="shared" si="200"/>
        <v>0</v>
      </c>
      <c r="AT809">
        <v>1</v>
      </c>
      <c r="AU809">
        <v>1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1</v>
      </c>
      <c r="BC809">
        <v>0</v>
      </c>
    </row>
    <row r="810" spans="3:55" x14ac:dyDescent="0.25">
      <c r="C810" s="17"/>
      <c r="D810" s="30">
        <f t="shared" si="189"/>
        <v>860.07657580973591</v>
      </c>
      <c r="E810" s="17">
        <f t="shared" si="190"/>
        <v>-917.02450190521881</v>
      </c>
      <c r="F810" s="30">
        <f t="shared" si="191"/>
        <v>-56.947926095482899</v>
      </c>
      <c r="G810">
        <f t="shared" si="192"/>
        <v>5</v>
      </c>
      <c r="H810" s="31">
        <f t="shared" si="193"/>
        <v>9.7656225800141683E-4</v>
      </c>
      <c r="I810" s="30">
        <f t="shared" si="194"/>
        <v>1</v>
      </c>
      <c r="J810" s="2"/>
      <c r="K810" s="20">
        <v>100</v>
      </c>
      <c r="L810" s="7">
        <f t="shared" si="198"/>
        <v>113.7778787354118</v>
      </c>
      <c r="M810" s="7">
        <f t="shared" si="198"/>
        <v>129.45405689530074</v>
      </c>
      <c r="N810" s="7">
        <f t="shared" si="198"/>
        <v>111.61009070675182</v>
      </c>
      <c r="O810" s="7">
        <f t="shared" si="198"/>
        <v>96.225739434679383</v>
      </c>
      <c r="P810" s="7">
        <f t="shared" si="198"/>
        <v>109.48360512624285</v>
      </c>
      <c r="Q810" s="7">
        <f t="shared" si="197"/>
        <v>94.392368938464202</v>
      </c>
      <c r="R810" s="7">
        <f t="shared" si="197"/>
        <v>81.381310960132637</v>
      </c>
      <c r="S810" s="7">
        <f t="shared" si="197"/>
        <v>70.163699121773121</v>
      </c>
      <c r="T810" s="7">
        <f t="shared" si="197"/>
        <v>79.830768503050223</v>
      </c>
      <c r="U810" s="7">
        <f t="shared" si="197"/>
        <v>90.829754980947811</v>
      </c>
      <c r="W810" s="20">
        <v>100</v>
      </c>
      <c r="X810" s="7">
        <f t="shared" si="187"/>
        <v>87.890547012700083</v>
      </c>
      <c r="Y810" s="7">
        <f t="shared" si="187"/>
        <v>75.781094025400165</v>
      </c>
      <c r="Z810" s="7">
        <f t="shared" si="187"/>
        <v>91.768865449610146</v>
      </c>
      <c r="AA810" s="7">
        <f t="shared" si="187"/>
        <v>107.75663687382013</v>
      </c>
      <c r="AB810" s="7">
        <f t="shared" si="187"/>
        <v>95.64718388652021</v>
      </c>
      <c r="AC810" s="7">
        <f t="shared" si="187"/>
        <v>111.63495531073019</v>
      </c>
      <c r="AD810" s="7">
        <f t="shared" si="199"/>
        <v>127.62272673494017</v>
      </c>
      <c r="AE810" s="7">
        <f t="shared" si="199"/>
        <v>100</v>
      </c>
      <c r="AF810" s="7">
        <f t="shared" si="199"/>
        <v>87.890547012700083</v>
      </c>
      <c r="AG810" s="7">
        <f t="shared" si="195"/>
        <v>75.781094025400165</v>
      </c>
      <c r="AI810" s="17">
        <f t="shared" si="196"/>
        <v>0</v>
      </c>
      <c r="AJ810" s="17">
        <f t="shared" si="188"/>
        <v>0</v>
      </c>
      <c r="AK810" s="17">
        <f t="shared" si="188"/>
        <v>0</v>
      </c>
      <c r="AL810" s="17">
        <f t="shared" si="188"/>
        <v>0</v>
      </c>
      <c r="AM810" s="17">
        <f t="shared" si="188"/>
        <v>0</v>
      </c>
      <c r="AN810" s="17">
        <f t="shared" si="188"/>
        <v>0</v>
      </c>
      <c r="AO810" s="17">
        <f t="shared" si="188"/>
        <v>0</v>
      </c>
      <c r="AP810" s="17">
        <f t="shared" si="200"/>
        <v>3059.8738713892521</v>
      </c>
      <c r="AQ810" s="17">
        <f t="shared" si="200"/>
        <v>0</v>
      </c>
      <c r="AR810" s="17">
        <f t="shared" si="200"/>
        <v>0</v>
      </c>
      <c r="AT810">
        <v>1</v>
      </c>
      <c r="AU810">
        <v>1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1</v>
      </c>
      <c r="BC810">
        <v>1</v>
      </c>
    </row>
    <row r="811" spans="3:55" x14ac:dyDescent="0.25">
      <c r="C811" s="17"/>
      <c r="D811" s="30">
        <f t="shared" si="189"/>
        <v>3268.5072552162083</v>
      </c>
      <c r="E811" s="17">
        <f t="shared" si="190"/>
        <v>-3117.3116335618074</v>
      </c>
      <c r="F811" s="30">
        <f t="shared" si="191"/>
        <v>151.19562165440084</v>
      </c>
      <c r="G811">
        <f t="shared" si="192"/>
        <v>4</v>
      </c>
      <c r="H811" s="31">
        <f t="shared" si="193"/>
        <v>9.7612754295987511E-4</v>
      </c>
      <c r="I811" s="30">
        <f t="shared" si="194"/>
        <v>0</v>
      </c>
      <c r="J811" s="2"/>
      <c r="K811" s="20">
        <v>100</v>
      </c>
      <c r="L811" s="7">
        <f t="shared" si="198"/>
        <v>113.7778787354118</v>
      </c>
      <c r="M811" s="7">
        <f t="shared" si="198"/>
        <v>129.45405689530074</v>
      </c>
      <c r="N811" s="7">
        <f t="shared" si="198"/>
        <v>111.61009070675182</v>
      </c>
      <c r="O811" s="7">
        <f t="shared" si="198"/>
        <v>96.225739434679383</v>
      </c>
      <c r="P811" s="7">
        <f t="shared" si="198"/>
        <v>109.48360512624285</v>
      </c>
      <c r="Q811" s="7">
        <f t="shared" si="197"/>
        <v>94.392368938464202</v>
      </c>
      <c r="R811" s="7">
        <f t="shared" si="197"/>
        <v>81.381310960132637</v>
      </c>
      <c r="S811" s="7">
        <f t="shared" si="197"/>
        <v>92.593929297508112</v>
      </c>
      <c r="T811" s="7">
        <f t="shared" si="197"/>
        <v>79.830768503050223</v>
      </c>
      <c r="U811" s="7">
        <f t="shared" si="197"/>
        <v>68.826883664381924</v>
      </c>
      <c r="W811" s="20">
        <v>100</v>
      </c>
      <c r="X811" s="7">
        <f t="shared" si="187"/>
        <v>87.890547012700083</v>
      </c>
      <c r="Y811" s="7">
        <f t="shared" si="187"/>
        <v>75.781094025400165</v>
      </c>
      <c r="Z811" s="7">
        <f t="shared" si="187"/>
        <v>91.768865449610146</v>
      </c>
      <c r="AA811" s="7">
        <f t="shared" si="187"/>
        <v>107.75663687382013</v>
      </c>
      <c r="AB811" s="7">
        <f t="shared" si="187"/>
        <v>95.64718388652021</v>
      </c>
      <c r="AC811" s="7">
        <f t="shared" si="187"/>
        <v>111.63495531073019</v>
      </c>
      <c r="AD811" s="7">
        <f t="shared" si="199"/>
        <v>127.62272673494017</v>
      </c>
      <c r="AE811" s="7">
        <f t="shared" si="199"/>
        <v>115.51327374764026</v>
      </c>
      <c r="AF811" s="7">
        <f t="shared" si="199"/>
        <v>131.50104517185025</v>
      </c>
      <c r="AG811" s="7">
        <f t="shared" si="195"/>
        <v>147.48881659606025</v>
      </c>
      <c r="AI811" s="17">
        <f t="shared" si="196"/>
        <v>0</v>
      </c>
      <c r="AJ811" s="17">
        <f t="shared" si="188"/>
        <v>0</v>
      </c>
      <c r="AK811" s="17">
        <f t="shared" si="188"/>
        <v>0</v>
      </c>
      <c r="AL811" s="17">
        <f t="shared" si="188"/>
        <v>0</v>
      </c>
      <c r="AM811" s="17">
        <f t="shared" si="188"/>
        <v>0</v>
      </c>
      <c r="AN811" s="17">
        <f t="shared" si="188"/>
        <v>0</v>
      </c>
      <c r="AO811" s="17">
        <f t="shared" si="188"/>
        <v>0</v>
      </c>
      <c r="AP811" s="17">
        <f t="shared" si="200"/>
        <v>0</v>
      </c>
      <c r="AQ811" s="17">
        <f t="shared" si="200"/>
        <v>0</v>
      </c>
      <c r="AR811" s="17">
        <f t="shared" si="200"/>
        <v>0</v>
      </c>
      <c r="AT811">
        <v>1</v>
      </c>
      <c r="AU811">
        <v>1</v>
      </c>
      <c r="AV811">
        <v>0</v>
      </c>
      <c r="AW811">
        <v>0</v>
      </c>
      <c r="AX811">
        <v>1</v>
      </c>
      <c r="AY811">
        <v>0</v>
      </c>
      <c r="AZ811">
        <v>0</v>
      </c>
      <c r="BA811">
        <v>1</v>
      </c>
      <c r="BB811">
        <v>0</v>
      </c>
      <c r="BC811">
        <v>0</v>
      </c>
    </row>
    <row r="812" spans="3:55" x14ac:dyDescent="0.25">
      <c r="C812" s="17"/>
      <c r="D812" s="30">
        <f t="shared" si="189"/>
        <v>1761.3335668131692</v>
      </c>
      <c r="E812" s="17">
        <f t="shared" si="190"/>
        <v>-917.02450190521881</v>
      </c>
      <c r="F812" s="30">
        <f t="shared" si="191"/>
        <v>844.30906490795041</v>
      </c>
      <c r="G812">
        <f t="shared" si="192"/>
        <v>5</v>
      </c>
      <c r="H812" s="31">
        <f t="shared" si="193"/>
        <v>9.7656225800141683E-4</v>
      </c>
      <c r="I812" s="30">
        <f t="shared" si="194"/>
        <v>0</v>
      </c>
      <c r="J812" s="2"/>
      <c r="K812" s="20">
        <v>100</v>
      </c>
      <c r="L812" s="7">
        <f t="shared" si="198"/>
        <v>113.7778787354118</v>
      </c>
      <c r="M812" s="7">
        <f t="shared" si="198"/>
        <v>129.45405689530074</v>
      </c>
      <c r="N812" s="7">
        <f t="shared" si="198"/>
        <v>111.61009070675182</v>
      </c>
      <c r="O812" s="7">
        <f t="shared" si="198"/>
        <v>96.225739434679383</v>
      </c>
      <c r="P812" s="7">
        <f t="shared" si="198"/>
        <v>109.48360512624285</v>
      </c>
      <c r="Q812" s="7">
        <f t="shared" si="197"/>
        <v>94.392368938464202</v>
      </c>
      <c r="R812" s="7">
        <f t="shared" si="197"/>
        <v>81.381310960132637</v>
      </c>
      <c r="S812" s="7">
        <f t="shared" si="197"/>
        <v>92.593929297508112</v>
      </c>
      <c r="T812" s="7">
        <f t="shared" si="197"/>
        <v>79.830768503050223</v>
      </c>
      <c r="U812" s="7">
        <f t="shared" si="197"/>
        <v>90.829754980947811</v>
      </c>
      <c r="W812" s="20">
        <v>100</v>
      </c>
      <c r="X812" s="7">
        <f t="shared" si="187"/>
        <v>87.890547012700083</v>
      </c>
      <c r="Y812" s="7">
        <f t="shared" si="187"/>
        <v>75.781094025400165</v>
      </c>
      <c r="Z812" s="7">
        <f t="shared" si="187"/>
        <v>91.768865449610146</v>
      </c>
      <c r="AA812" s="7">
        <f t="shared" si="187"/>
        <v>107.75663687382013</v>
      </c>
      <c r="AB812" s="7">
        <f t="shared" si="187"/>
        <v>95.64718388652021</v>
      </c>
      <c r="AC812" s="7">
        <f t="shared" si="187"/>
        <v>111.63495531073019</v>
      </c>
      <c r="AD812" s="7">
        <f t="shared" si="199"/>
        <v>127.62272673494017</v>
      </c>
      <c r="AE812" s="7">
        <f t="shared" si="199"/>
        <v>115.51327374764026</v>
      </c>
      <c r="AF812" s="7">
        <f t="shared" si="199"/>
        <v>131.50104517185025</v>
      </c>
      <c r="AG812" s="7">
        <f t="shared" si="195"/>
        <v>119.39159218455033</v>
      </c>
      <c r="AI812" s="17">
        <f t="shared" si="196"/>
        <v>0</v>
      </c>
      <c r="AJ812" s="17">
        <f t="shared" si="188"/>
        <v>0</v>
      </c>
      <c r="AK812" s="17">
        <f t="shared" si="188"/>
        <v>0</v>
      </c>
      <c r="AL812" s="17">
        <f t="shared" si="188"/>
        <v>0</v>
      </c>
      <c r="AM812" s="17">
        <f t="shared" si="188"/>
        <v>0</v>
      </c>
      <c r="AN812" s="17">
        <f t="shared" si="188"/>
        <v>0</v>
      </c>
      <c r="AO812" s="17">
        <f t="shared" si="188"/>
        <v>0</v>
      </c>
      <c r="AP812" s="17">
        <f t="shared" si="200"/>
        <v>0</v>
      </c>
      <c r="AQ812" s="17">
        <f t="shared" si="200"/>
        <v>0</v>
      </c>
      <c r="AR812" s="17">
        <f t="shared" si="200"/>
        <v>0</v>
      </c>
      <c r="AT812">
        <v>1</v>
      </c>
      <c r="AU812">
        <v>1</v>
      </c>
      <c r="AV812">
        <v>0</v>
      </c>
      <c r="AW812">
        <v>0</v>
      </c>
      <c r="AX812">
        <v>1</v>
      </c>
      <c r="AY812">
        <v>0</v>
      </c>
      <c r="AZ812">
        <v>0</v>
      </c>
      <c r="BA812">
        <v>1</v>
      </c>
      <c r="BB812">
        <v>0</v>
      </c>
      <c r="BC812">
        <v>1</v>
      </c>
    </row>
    <row r="813" spans="3:55" x14ac:dyDescent="0.25">
      <c r="C813" s="17"/>
      <c r="D813" s="30">
        <f t="shared" si="189"/>
        <v>1761.3335668131681</v>
      </c>
      <c r="E813" s="17">
        <f t="shared" si="190"/>
        <v>-917.02450190521881</v>
      </c>
      <c r="F813" s="30">
        <f t="shared" si="191"/>
        <v>844.30906490794928</v>
      </c>
      <c r="G813">
        <f t="shared" si="192"/>
        <v>5</v>
      </c>
      <c r="H813" s="31">
        <f t="shared" si="193"/>
        <v>9.7656225800141683E-4</v>
      </c>
      <c r="I813" s="30">
        <f t="shared" si="194"/>
        <v>0</v>
      </c>
      <c r="J813" s="2"/>
      <c r="K813" s="20">
        <v>100</v>
      </c>
      <c r="L813" s="7">
        <f t="shared" si="198"/>
        <v>113.7778787354118</v>
      </c>
      <c r="M813" s="7">
        <f t="shared" si="198"/>
        <v>129.45405689530074</v>
      </c>
      <c r="N813" s="7">
        <f t="shared" si="198"/>
        <v>111.61009070675182</v>
      </c>
      <c r="O813" s="7">
        <f t="shared" si="198"/>
        <v>96.225739434679383</v>
      </c>
      <c r="P813" s="7">
        <f t="shared" si="198"/>
        <v>109.48360512624285</v>
      </c>
      <c r="Q813" s="7">
        <f t="shared" si="197"/>
        <v>94.392368938464202</v>
      </c>
      <c r="R813" s="7">
        <f t="shared" si="197"/>
        <v>81.381310960132637</v>
      </c>
      <c r="S813" s="7">
        <f t="shared" si="197"/>
        <v>92.593929297508112</v>
      </c>
      <c r="T813" s="7">
        <f t="shared" si="197"/>
        <v>105.35140859247173</v>
      </c>
      <c r="U813" s="7">
        <f t="shared" si="197"/>
        <v>90.829754980947811</v>
      </c>
      <c r="W813" s="20">
        <v>100</v>
      </c>
      <c r="X813" s="7">
        <f t="shared" si="187"/>
        <v>87.890547012700083</v>
      </c>
      <c r="Y813" s="7">
        <f t="shared" si="187"/>
        <v>75.781094025400165</v>
      </c>
      <c r="Z813" s="7">
        <f t="shared" si="187"/>
        <v>91.768865449610146</v>
      </c>
      <c r="AA813" s="7">
        <f t="shared" si="187"/>
        <v>107.75663687382013</v>
      </c>
      <c r="AB813" s="7">
        <f t="shared" si="187"/>
        <v>95.64718388652021</v>
      </c>
      <c r="AC813" s="7">
        <f t="shared" si="187"/>
        <v>111.63495531073019</v>
      </c>
      <c r="AD813" s="7">
        <f t="shared" si="199"/>
        <v>127.62272673494017</v>
      </c>
      <c r="AE813" s="7">
        <f t="shared" si="199"/>
        <v>115.51327374764026</v>
      </c>
      <c r="AF813" s="7">
        <f t="shared" si="199"/>
        <v>103.40382076034034</v>
      </c>
      <c r="AG813" s="7">
        <f t="shared" si="195"/>
        <v>119.39159218455032</v>
      </c>
      <c r="AI813" s="17">
        <f t="shared" si="196"/>
        <v>0</v>
      </c>
      <c r="AJ813" s="17">
        <f t="shared" si="188"/>
        <v>0</v>
      </c>
      <c r="AK813" s="17">
        <f t="shared" si="188"/>
        <v>0</v>
      </c>
      <c r="AL813" s="17">
        <f t="shared" si="188"/>
        <v>0</v>
      </c>
      <c r="AM813" s="17">
        <f t="shared" si="188"/>
        <v>0</v>
      </c>
      <c r="AN813" s="17">
        <f t="shared" si="188"/>
        <v>0</v>
      </c>
      <c r="AO813" s="17">
        <f t="shared" si="188"/>
        <v>0</v>
      </c>
      <c r="AP813" s="17">
        <f t="shared" si="200"/>
        <v>0</v>
      </c>
      <c r="AQ813" s="17">
        <f t="shared" si="200"/>
        <v>0</v>
      </c>
      <c r="AR813" s="17">
        <f t="shared" si="200"/>
        <v>0</v>
      </c>
      <c r="AT813">
        <v>1</v>
      </c>
      <c r="AU813">
        <v>1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1</v>
      </c>
      <c r="BB813">
        <v>1</v>
      </c>
      <c r="BC813">
        <v>0</v>
      </c>
    </row>
    <row r="814" spans="3:55" x14ac:dyDescent="0.25">
      <c r="C814" s="17"/>
      <c r="D814" s="30">
        <f t="shared" si="189"/>
        <v>-1043.5145177395257</v>
      </c>
      <c r="E814" s="17">
        <f t="shared" si="190"/>
        <v>1986.6597914390695</v>
      </c>
      <c r="F814" s="30">
        <f t="shared" si="191"/>
        <v>943.14527369954385</v>
      </c>
      <c r="G814">
        <f t="shared" si="192"/>
        <v>6</v>
      </c>
      <c r="H814" s="31">
        <f t="shared" si="193"/>
        <v>9.7699716664180632E-4</v>
      </c>
      <c r="I814" s="30">
        <f t="shared" si="194"/>
        <v>0</v>
      </c>
      <c r="J814" s="2"/>
      <c r="K814" s="20">
        <v>100</v>
      </c>
      <c r="L814" s="7">
        <f t="shared" si="198"/>
        <v>113.7778787354118</v>
      </c>
      <c r="M814" s="7">
        <f t="shared" si="198"/>
        <v>129.45405689530074</v>
      </c>
      <c r="N814" s="7">
        <f t="shared" si="198"/>
        <v>111.61009070675182</v>
      </c>
      <c r="O814" s="7">
        <f t="shared" si="198"/>
        <v>96.225739434679383</v>
      </c>
      <c r="P814" s="7">
        <f t="shared" si="198"/>
        <v>109.48360512624285</v>
      </c>
      <c r="Q814" s="7">
        <f t="shared" si="197"/>
        <v>94.392368938464202</v>
      </c>
      <c r="R814" s="7">
        <f t="shared" si="197"/>
        <v>81.381310960132637</v>
      </c>
      <c r="S814" s="7">
        <f t="shared" si="197"/>
        <v>92.593929297508112</v>
      </c>
      <c r="T814" s="7">
        <f t="shared" si="197"/>
        <v>105.35140859247173</v>
      </c>
      <c r="U814" s="7">
        <f t="shared" si="197"/>
        <v>119.8665979143907</v>
      </c>
      <c r="W814" s="20">
        <v>100</v>
      </c>
      <c r="X814" s="7">
        <f t="shared" si="187"/>
        <v>87.890547012700083</v>
      </c>
      <c r="Y814" s="7">
        <f t="shared" si="187"/>
        <v>75.781094025400165</v>
      </c>
      <c r="Z814" s="7">
        <f t="shared" si="187"/>
        <v>91.768865449610146</v>
      </c>
      <c r="AA814" s="7">
        <f t="shared" si="187"/>
        <v>107.75663687382013</v>
      </c>
      <c r="AB814" s="7">
        <f t="shared" si="187"/>
        <v>95.64718388652021</v>
      </c>
      <c r="AC814" s="7">
        <f t="shared" si="187"/>
        <v>111.63495531073019</v>
      </c>
      <c r="AD814" s="7">
        <f t="shared" si="199"/>
        <v>127.62272673494017</v>
      </c>
      <c r="AE814" s="7">
        <f t="shared" si="199"/>
        <v>115.51327374764026</v>
      </c>
      <c r="AF814" s="7">
        <f t="shared" si="199"/>
        <v>103.40382076034034</v>
      </c>
      <c r="AG814" s="7">
        <f t="shared" si="195"/>
        <v>91.29436777304042</v>
      </c>
      <c r="AI814" s="17">
        <f t="shared" si="196"/>
        <v>0</v>
      </c>
      <c r="AJ814" s="17">
        <f t="shared" si="188"/>
        <v>0</v>
      </c>
      <c r="AK814" s="17">
        <f t="shared" si="188"/>
        <v>0</v>
      </c>
      <c r="AL814" s="17">
        <f t="shared" si="188"/>
        <v>0</v>
      </c>
      <c r="AM814" s="17">
        <f t="shared" si="188"/>
        <v>0</v>
      </c>
      <c r="AN814" s="17">
        <f t="shared" si="188"/>
        <v>0</v>
      </c>
      <c r="AO814" s="17">
        <f t="shared" si="188"/>
        <v>0</v>
      </c>
      <c r="AP814" s="17">
        <f t="shared" si="200"/>
        <v>0</v>
      </c>
      <c r="AQ814" s="17">
        <f t="shared" si="200"/>
        <v>0</v>
      </c>
      <c r="AR814" s="17">
        <f t="shared" si="200"/>
        <v>0</v>
      </c>
      <c r="AT814">
        <v>1</v>
      </c>
      <c r="AU814">
        <v>1</v>
      </c>
      <c r="AV814">
        <v>0</v>
      </c>
      <c r="AW814">
        <v>0</v>
      </c>
      <c r="AX814">
        <v>1</v>
      </c>
      <c r="AY814">
        <v>0</v>
      </c>
      <c r="AZ814">
        <v>0</v>
      </c>
      <c r="BA814">
        <v>1</v>
      </c>
      <c r="BB814">
        <v>1</v>
      </c>
      <c r="BC814">
        <v>1</v>
      </c>
    </row>
    <row r="815" spans="3:55" x14ac:dyDescent="0.25">
      <c r="C815" s="17"/>
      <c r="D815" s="30">
        <f t="shared" si="189"/>
        <v>3268.5072552162083</v>
      </c>
      <c r="E815" s="17">
        <f t="shared" si="190"/>
        <v>-3117.3116335618074</v>
      </c>
      <c r="F815" s="30">
        <f t="shared" si="191"/>
        <v>151.19562165440084</v>
      </c>
      <c r="G815">
        <f t="shared" si="192"/>
        <v>4</v>
      </c>
      <c r="H815" s="31">
        <f t="shared" si="193"/>
        <v>9.7612754295987511E-4</v>
      </c>
      <c r="I815" s="30">
        <f t="shared" si="194"/>
        <v>0</v>
      </c>
      <c r="J815" s="2"/>
      <c r="K815" s="20">
        <v>100</v>
      </c>
      <c r="L815" s="7">
        <f t="shared" si="198"/>
        <v>113.7778787354118</v>
      </c>
      <c r="M815" s="7">
        <f t="shared" si="198"/>
        <v>129.45405689530074</v>
      </c>
      <c r="N815" s="7">
        <f t="shared" si="198"/>
        <v>111.61009070675182</v>
      </c>
      <c r="O815" s="7">
        <f t="shared" si="198"/>
        <v>96.225739434679383</v>
      </c>
      <c r="P815" s="7">
        <f t="shared" si="198"/>
        <v>109.48360512624285</v>
      </c>
      <c r="Q815" s="7">
        <f t="shared" si="197"/>
        <v>94.392368938464202</v>
      </c>
      <c r="R815" s="7">
        <f t="shared" si="197"/>
        <v>107.39763506628832</v>
      </c>
      <c r="S815" s="7">
        <f t="shared" si="197"/>
        <v>92.593929297508112</v>
      </c>
      <c r="T815" s="7">
        <f t="shared" si="197"/>
        <v>79.830768503050223</v>
      </c>
      <c r="U815" s="7">
        <f t="shared" si="197"/>
        <v>68.826883664381924</v>
      </c>
      <c r="W815" s="20">
        <v>100</v>
      </c>
      <c r="X815" s="7">
        <f t="shared" si="187"/>
        <v>87.890547012700083</v>
      </c>
      <c r="Y815" s="7">
        <f t="shared" si="187"/>
        <v>75.781094025400165</v>
      </c>
      <c r="Z815" s="7">
        <f t="shared" si="187"/>
        <v>91.768865449610146</v>
      </c>
      <c r="AA815" s="7">
        <f t="shared" si="187"/>
        <v>107.75663687382013</v>
      </c>
      <c r="AB815" s="7">
        <f t="shared" si="187"/>
        <v>95.64718388652021</v>
      </c>
      <c r="AC815" s="7">
        <f t="shared" si="187"/>
        <v>111.63495531073019</v>
      </c>
      <c r="AD815" s="7">
        <f t="shared" si="199"/>
        <v>99.525502323430274</v>
      </c>
      <c r="AE815" s="7">
        <f t="shared" si="199"/>
        <v>115.51327374764026</v>
      </c>
      <c r="AF815" s="7">
        <f t="shared" si="199"/>
        <v>131.50104517185025</v>
      </c>
      <c r="AG815" s="7">
        <f t="shared" si="195"/>
        <v>147.48881659606025</v>
      </c>
      <c r="AI815" s="17">
        <f t="shared" si="196"/>
        <v>0</v>
      </c>
      <c r="AJ815" s="17">
        <f t="shared" si="188"/>
        <v>0</v>
      </c>
      <c r="AK815" s="17">
        <f t="shared" si="188"/>
        <v>0</v>
      </c>
      <c r="AL815" s="17">
        <f t="shared" si="188"/>
        <v>0</v>
      </c>
      <c r="AM815" s="17">
        <f t="shared" si="188"/>
        <v>0</v>
      </c>
      <c r="AN815" s="17">
        <f t="shared" si="188"/>
        <v>0</v>
      </c>
      <c r="AO815" s="17">
        <f t="shared" si="188"/>
        <v>0</v>
      </c>
      <c r="AP815" s="17">
        <f t="shared" si="200"/>
        <v>0</v>
      </c>
      <c r="AQ815" s="17">
        <f t="shared" si="200"/>
        <v>0</v>
      </c>
      <c r="AR815" s="17">
        <f t="shared" si="200"/>
        <v>0</v>
      </c>
      <c r="AT815">
        <v>1</v>
      </c>
      <c r="AU815">
        <v>1</v>
      </c>
      <c r="AV815">
        <v>0</v>
      </c>
      <c r="AW815">
        <v>0</v>
      </c>
      <c r="AX815">
        <v>1</v>
      </c>
      <c r="AY815">
        <v>0</v>
      </c>
      <c r="AZ815">
        <v>1</v>
      </c>
      <c r="BA815">
        <v>0</v>
      </c>
      <c r="BB815">
        <v>0</v>
      </c>
      <c r="BC815">
        <v>0</v>
      </c>
    </row>
    <row r="816" spans="3:55" x14ac:dyDescent="0.25">
      <c r="C816" s="17"/>
      <c r="D816" s="30">
        <f t="shared" si="189"/>
        <v>1761.3335668131692</v>
      </c>
      <c r="E816" s="17">
        <f t="shared" si="190"/>
        <v>-917.02450190521881</v>
      </c>
      <c r="F816" s="30">
        <f t="shared" si="191"/>
        <v>844.30906490795041</v>
      </c>
      <c r="G816">
        <f t="shared" si="192"/>
        <v>5</v>
      </c>
      <c r="H816" s="31">
        <f t="shared" si="193"/>
        <v>9.7656225800141683E-4</v>
      </c>
      <c r="I816" s="30">
        <f t="shared" si="194"/>
        <v>0</v>
      </c>
      <c r="J816" s="2"/>
      <c r="K816" s="20">
        <v>100</v>
      </c>
      <c r="L816" s="7">
        <f t="shared" si="198"/>
        <v>113.7778787354118</v>
      </c>
      <c r="M816" s="7">
        <f t="shared" si="198"/>
        <v>129.45405689530074</v>
      </c>
      <c r="N816" s="7">
        <f t="shared" si="198"/>
        <v>111.61009070675182</v>
      </c>
      <c r="O816" s="7">
        <f t="shared" si="198"/>
        <v>96.225739434679383</v>
      </c>
      <c r="P816" s="7">
        <f t="shared" si="198"/>
        <v>109.48360512624285</v>
      </c>
      <c r="Q816" s="7">
        <f t="shared" si="197"/>
        <v>94.392368938464202</v>
      </c>
      <c r="R816" s="7">
        <f t="shared" si="197"/>
        <v>107.39763506628832</v>
      </c>
      <c r="S816" s="7">
        <f t="shared" si="197"/>
        <v>92.593929297508112</v>
      </c>
      <c r="T816" s="7">
        <f t="shared" si="197"/>
        <v>79.830768503050223</v>
      </c>
      <c r="U816" s="7">
        <f t="shared" si="197"/>
        <v>90.829754980947811</v>
      </c>
      <c r="W816" s="20">
        <v>100</v>
      </c>
      <c r="X816" s="7">
        <f t="shared" si="187"/>
        <v>87.890547012700083</v>
      </c>
      <c r="Y816" s="7">
        <f t="shared" si="187"/>
        <v>75.781094025400165</v>
      </c>
      <c r="Z816" s="7">
        <f t="shared" si="187"/>
        <v>91.768865449610146</v>
      </c>
      <c r="AA816" s="7">
        <f t="shared" si="187"/>
        <v>107.75663687382013</v>
      </c>
      <c r="AB816" s="7">
        <f t="shared" si="187"/>
        <v>95.64718388652021</v>
      </c>
      <c r="AC816" s="7">
        <f t="shared" si="187"/>
        <v>111.63495531073019</v>
      </c>
      <c r="AD816" s="7">
        <f t="shared" si="199"/>
        <v>99.525502323430274</v>
      </c>
      <c r="AE816" s="7">
        <f t="shared" si="199"/>
        <v>115.51327374764026</v>
      </c>
      <c r="AF816" s="7">
        <f t="shared" si="199"/>
        <v>131.50104517185025</v>
      </c>
      <c r="AG816" s="7">
        <f t="shared" si="195"/>
        <v>119.39159218455033</v>
      </c>
      <c r="AI816" s="17">
        <f t="shared" si="196"/>
        <v>0</v>
      </c>
      <c r="AJ816" s="17">
        <f t="shared" si="188"/>
        <v>0</v>
      </c>
      <c r="AK816" s="17">
        <f t="shared" si="188"/>
        <v>0</v>
      </c>
      <c r="AL816" s="17">
        <f t="shared" si="188"/>
        <v>0</v>
      </c>
      <c r="AM816" s="17">
        <f t="shared" si="188"/>
        <v>0</v>
      </c>
      <c r="AN816" s="17">
        <f t="shared" si="188"/>
        <v>0</v>
      </c>
      <c r="AO816" s="17">
        <f t="shared" si="188"/>
        <v>0</v>
      </c>
      <c r="AP816" s="17">
        <f t="shared" si="200"/>
        <v>0</v>
      </c>
      <c r="AQ816" s="17">
        <f t="shared" si="200"/>
        <v>0</v>
      </c>
      <c r="AR816" s="17">
        <f t="shared" si="200"/>
        <v>0</v>
      </c>
      <c r="AT816">
        <v>1</v>
      </c>
      <c r="AU816">
        <v>1</v>
      </c>
      <c r="AV816">
        <v>0</v>
      </c>
      <c r="AW816">
        <v>0</v>
      </c>
      <c r="AX816">
        <v>1</v>
      </c>
      <c r="AY816">
        <v>0</v>
      </c>
      <c r="AZ816">
        <v>1</v>
      </c>
      <c r="BA816">
        <v>0</v>
      </c>
      <c r="BB816">
        <v>0</v>
      </c>
      <c r="BC816">
        <v>1</v>
      </c>
    </row>
    <row r="817" spans="3:55" x14ac:dyDescent="0.25">
      <c r="C817" s="17"/>
      <c r="D817" s="30">
        <f t="shared" si="189"/>
        <v>1761.3335668131681</v>
      </c>
      <c r="E817" s="17">
        <f t="shared" si="190"/>
        <v>-917.02450190521881</v>
      </c>
      <c r="F817" s="30">
        <f t="shared" si="191"/>
        <v>844.30906490794928</v>
      </c>
      <c r="G817">
        <f t="shared" si="192"/>
        <v>5</v>
      </c>
      <c r="H817" s="31">
        <f t="shared" si="193"/>
        <v>9.7656225800141683E-4</v>
      </c>
      <c r="I817" s="30">
        <f t="shared" si="194"/>
        <v>0</v>
      </c>
      <c r="J817" s="2"/>
      <c r="K817" s="20">
        <v>100</v>
      </c>
      <c r="L817" s="7">
        <f t="shared" si="198"/>
        <v>113.7778787354118</v>
      </c>
      <c r="M817" s="7">
        <f t="shared" si="198"/>
        <v>129.45405689530074</v>
      </c>
      <c r="N817" s="7">
        <f t="shared" si="198"/>
        <v>111.61009070675182</v>
      </c>
      <c r="O817" s="7">
        <f t="shared" si="198"/>
        <v>96.225739434679383</v>
      </c>
      <c r="P817" s="7">
        <f t="shared" si="198"/>
        <v>109.48360512624285</v>
      </c>
      <c r="Q817" s="7">
        <f t="shared" si="197"/>
        <v>94.392368938464202</v>
      </c>
      <c r="R817" s="7">
        <f t="shared" si="197"/>
        <v>107.39763506628832</v>
      </c>
      <c r="S817" s="7">
        <f t="shared" si="197"/>
        <v>92.593929297508112</v>
      </c>
      <c r="T817" s="7">
        <f t="shared" si="197"/>
        <v>105.35140859247173</v>
      </c>
      <c r="U817" s="7">
        <f t="shared" si="197"/>
        <v>90.829754980947811</v>
      </c>
      <c r="W817" s="20">
        <v>100</v>
      </c>
      <c r="X817" s="7">
        <f t="shared" si="187"/>
        <v>87.890547012700083</v>
      </c>
      <c r="Y817" s="7">
        <f t="shared" si="187"/>
        <v>75.781094025400165</v>
      </c>
      <c r="Z817" s="7">
        <f t="shared" si="187"/>
        <v>91.768865449610146</v>
      </c>
      <c r="AA817" s="7">
        <f t="shared" si="187"/>
        <v>107.75663687382013</v>
      </c>
      <c r="AB817" s="7">
        <f t="shared" si="187"/>
        <v>95.64718388652021</v>
      </c>
      <c r="AC817" s="7">
        <f t="shared" si="187"/>
        <v>111.63495531073019</v>
      </c>
      <c r="AD817" s="7">
        <f t="shared" si="199"/>
        <v>99.525502323430274</v>
      </c>
      <c r="AE817" s="7">
        <f t="shared" si="199"/>
        <v>115.51327374764026</v>
      </c>
      <c r="AF817" s="7">
        <f t="shared" si="199"/>
        <v>103.40382076034034</v>
      </c>
      <c r="AG817" s="7">
        <f t="shared" si="195"/>
        <v>119.39159218455032</v>
      </c>
      <c r="AI817" s="17">
        <f t="shared" si="196"/>
        <v>0</v>
      </c>
      <c r="AJ817" s="17">
        <f t="shared" si="188"/>
        <v>0</v>
      </c>
      <c r="AK817" s="17">
        <f t="shared" si="188"/>
        <v>0</v>
      </c>
      <c r="AL817" s="17">
        <f t="shared" si="188"/>
        <v>0</v>
      </c>
      <c r="AM817" s="17">
        <f t="shared" si="188"/>
        <v>0</v>
      </c>
      <c r="AN817" s="17">
        <f t="shared" si="188"/>
        <v>0</v>
      </c>
      <c r="AO817" s="17">
        <f t="shared" si="188"/>
        <v>0</v>
      </c>
      <c r="AP817" s="17">
        <f t="shared" si="200"/>
        <v>0</v>
      </c>
      <c r="AQ817" s="17">
        <f t="shared" si="200"/>
        <v>0</v>
      </c>
      <c r="AR817" s="17">
        <f t="shared" si="200"/>
        <v>0</v>
      </c>
      <c r="AT817">
        <v>1</v>
      </c>
      <c r="AU817">
        <v>1</v>
      </c>
      <c r="AV817">
        <v>0</v>
      </c>
      <c r="AW817">
        <v>0</v>
      </c>
      <c r="AX817">
        <v>1</v>
      </c>
      <c r="AY817">
        <v>0</v>
      </c>
      <c r="AZ817">
        <v>1</v>
      </c>
      <c r="BA817">
        <v>0</v>
      </c>
      <c r="BB817">
        <v>1</v>
      </c>
      <c r="BC817">
        <v>0</v>
      </c>
    </row>
    <row r="818" spans="3:55" x14ac:dyDescent="0.25">
      <c r="C818" s="17"/>
      <c r="D818" s="30">
        <f t="shared" si="189"/>
        <v>-1043.5145177395257</v>
      </c>
      <c r="E818" s="17">
        <f t="shared" si="190"/>
        <v>1986.6597914390695</v>
      </c>
      <c r="F818" s="30">
        <f t="shared" si="191"/>
        <v>943.14527369954385</v>
      </c>
      <c r="G818">
        <f t="shared" si="192"/>
        <v>6</v>
      </c>
      <c r="H818" s="31">
        <f t="shared" si="193"/>
        <v>9.7699716664180632E-4</v>
      </c>
      <c r="I818" s="30">
        <f t="shared" si="194"/>
        <v>0</v>
      </c>
      <c r="J818" s="2"/>
      <c r="K818" s="20">
        <v>100</v>
      </c>
      <c r="L818" s="7">
        <f t="shared" si="198"/>
        <v>113.7778787354118</v>
      </c>
      <c r="M818" s="7">
        <f t="shared" si="198"/>
        <v>129.45405689530074</v>
      </c>
      <c r="N818" s="7">
        <f t="shared" si="198"/>
        <v>111.61009070675182</v>
      </c>
      <c r="O818" s="7">
        <f t="shared" si="198"/>
        <v>96.225739434679383</v>
      </c>
      <c r="P818" s="7">
        <f t="shared" si="198"/>
        <v>109.48360512624285</v>
      </c>
      <c r="Q818" s="7">
        <f t="shared" si="197"/>
        <v>94.392368938464202</v>
      </c>
      <c r="R818" s="7">
        <f t="shared" si="197"/>
        <v>107.39763506628832</v>
      </c>
      <c r="S818" s="7">
        <f t="shared" si="197"/>
        <v>92.593929297508112</v>
      </c>
      <c r="T818" s="7">
        <f t="shared" si="197"/>
        <v>105.35140859247173</v>
      </c>
      <c r="U818" s="7">
        <f t="shared" si="197"/>
        <v>119.8665979143907</v>
      </c>
      <c r="W818" s="20">
        <v>100</v>
      </c>
      <c r="X818" s="7">
        <f t="shared" si="187"/>
        <v>87.890547012700083</v>
      </c>
      <c r="Y818" s="7">
        <f t="shared" si="187"/>
        <v>75.781094025400165</v>
      </c>
      <c r="Z818" s="7">
        <f t="shared" si="187"/>
        <v>91.768865449610146</v>
      </c>
      <c r="AA818" s="7">
        <f t="shared" si="187"/>
        <v>107.75663687382013</v>
      </c>
      <c r="AB818" s="7">
        <f t="shared" si="187"/>
        <v>95.64718388652021</v>
      </c>
      <c r="AC818" s="7">
        <f t="shared" si="187"/>
        <v>111.63495531073019</v>
      </c>
      <c r="AD818" s="7">
        <f t="shared" si="199"/>
        <v>99.525502323430274</v>
      </c>
      <c r="AE818" s="7">
        <f t="shared" si="199"/>
        <v>115.51327374764026</v>
      </c>
      <c r="AF818" s="7">
        <f t="shared" si="199"/>
        <v>103.40382076034034</v>
      </c>
      <c r="AG818" s="7">
        <f t="shared" si="195"/>
        <v>91.29436777304042</v>
      </c>
      <c r="AI818" s="17">
        <f t="shared" si="196"/>
        <v>0</v>
      </c>
      <c r="AJ818" s="17">
        <f t="shared" si="188"/>
        <v>0</v>
      </c>
      <c r="AK818" s="17">
        <f t="shared" si="188"/>
        <v>0</v>
      </c>
      <c r="AL818" s="17">
        <f t="shared" si="188"/>
        <v>0</v>
      </c>
      <c r="AM818" s="17">
        <f t="shared" si="188"/>
        <v>0</v>
      </c>
      <c r="AN818" s="17">
        <f t="shared" si="188"/>
        <v>0</v>
      </c>
      <c r="AO818" s="17">
        <f t="shared" si="188"/>
        <v>0</v>
      </c>
      <c r="AP818" s="17">
        <f t="shared" si="200"/>
        <v>0</v>
      </c>
      <c r="AQ818" s="17">
        <f t="shared" si="200"/>
        <v>0</v>
      </c>
      <c r="AR818" s="17">
        <f t="shared" si="200"/>
        <v>0</v>
      </c>
      <c r="AT818">
        <v>1</v>
      </c>
      <c r="AU818">
        <v>1</v>
      </c>
      <c r="AV818">
        <v>0</v>
      </c>
      <c r="AW818">
        <v>0</v>
      </c>
      <c r="AX818">
        <v>1</v>
      </c>
      <c r="AY818">
        <v>0</v>
      </c>
      <c r="AZ818">
        <v>1</v>
      </c>
      <c r="BA818">
        <v>0</v>
      </c>
      <c r="BB818">
        <v>1</v>
      </c>
      <c r="BC818">
        <v>1</v>
      </c>
    </row>
    <row r="819" spans="3:55" x14ac:dyDescent="0.25">
      <c r="C819" s="17"/>
      <c r="D819" s="30">
        <f t="shared" si="189"/>
        <v>1761.3335668131681</v>
      </c>
      <c r="E819" s="17">
        <f t="shared" si="190"/>
        <v>-917.02450190521881</v>
      </c>
      <c r="F819" s="30">
        <f t="shared" si="191"/>
        <v>844.30906490794928</v>
      </c>
      <c r="G819">
        <f t="shared" si="192"/>
        <v>5</v>
      </c>
      <c r="H819" s="31">
        <f t="shared" si="193"/>
        <v>9.7656225800141683E-4</v>
      </c>
      <c r="I819" s="30">
        <f t="shared" si="194"/>
        <v>0</v>
      </c>
      <c r="J819" s="2"/>
      <c r="K819" s="20">
        <v>100</v>
      </c>
      <c r="L819" s="7">
        <f t="shared" si="198"/>
        <v>113.7778787354118</v>
      </c>
      <c r="M819" s="7">
        <f t="shared" si="198"/>
        <v>129.45405689530074</v>
      </c>
      <c r="N819" s="7">
        <f t="shared" si="198"/>
        <v>111.61009070675182</v>
      </c>
      <c r="O819" s="7">
        <f t="shared" si="198"/>
        <v>96.225739434679383</v>
      </c>
      <c r="P819" s="7">
        <f t="shared" si="198"/>
        <v>109.48360512624285</v>
      </c>
      <c r="Q819" s="7">
        <f t="shared" si="197"/>
        <v>94.392368938464202</v>
      </c>
      <c r="R819" s="7">
        <f t="shared" si="197"/>
        <v>107.39763506628832</v>
      </c>
      <c r="S819" s="7">
        <f t="shared" si="197"/>
        <v>122.19475099042162</v>
      </c>
      <c r="T819" s="7">
        <f t="shared" si="197"/>
        <v>105.35140859247173</v>
      </c>
      <c r="U819" s="7">
        <f t="shared" si="197"/>
        <v>90.829754980947811</v>
      </c>
      <c r="W819" s="20">
        <v>100</v>
      </c>
      <c r="X819" s="7">
        <f t="shared" si="187"/>
        <v>87.890547012700083</v>
      </c>
      <c r="Y819" s="7">
        <f t="shared" si="187"/>
        <v>75.781094025400165</v>
      </c>
      <c r="Z819" s="7">
        <f t="shared" si="187"/>
        <v>91.768865449610146</v>
      </c>
      <c r="AA819" s="7">
        <f t="shared" si="187"/>
        <v>107.75663687382013</v>
      </c>
      <c r="AB819" s="7">
        <f t="shared" si="187"/>
        <v>95.64718388652021</v>
      </c>
      <c r="AC819" s="7">
        <f t="shared" si="187"/>
        <v>111.63495531073019</v>
      </c>
      <c r="AD819" s="7">
        <f t="shared" si="199"/>
        <v>99.525502323430274</v>
      </c>
      <c r="AE819" s="7">
        <f t="shared" si="199"/>
        <v>87.416049336130357</v>
      </c>
      <c r="AF819" s="7">
        <f t="shared" si="199"/>
        <v>103.40382076034034</v>
      </c>
      <c r="AG819" s="7">
        <f t="shared" si="195"/>
        <v>119.39159218455032</v>
      </c>
      <c r="AI819" s="17">
        <f t="shared" si="196"/>
        <v>0</v>
      </c>
      <c r="AJ819" s="17">
        <f t="shared" si="188"/>
        <v>0</v>
      </c>
      <c r="AK819" s="17">
        <f t="shared" si="188"/>
        <v>0</v>
      </c>
      <c r="AL819" s="17">
        <f t="shared" si="188"/>
        <v>0</v>
      </c>
      <c r="AM819" s="17">
        <f t="shared" si="188"/>
        <v>0</v>
      </c>
      <c r="AN819" s="17">
        <f t="shared" si="188"/>
        <v>0</v>
      </c>
      <c r="AO819" s="17">
        <f t="shared" si="188"/>
        <v>0</v>
      </c>
      <c r="AP819" s="17">
        <f t="shared" si="200"/>
        <v>0</v>
      </c>
      <c r="AQ819" s="17">
        <f t="shared" si="200"/>
        <v>0</v>
      </c>
      <c r="AR819" s="17">
        <f t="shared" si="200"/>
        <v>0</v>
      </c>
      <c r="AT819">
        <v>1</v>
      </c>
      <c r="AU819">
        <v>1</v>
      </c>
      <c r="AV819">
        <v>0</v>
      </c>
      <c r="AW819">
        <v>0</v>
      </c>
      <c r="AX819">
        <v>1</v>
      </c>
      <c r="AY819">
        <v>0</v>
      </c>
      <c r="AZ819">
        <v>1</v>
      </c>
      <c r="BA819">
        <v>1</v>
      </c>
      <c r="BB819">
        <v>0</v>
      </c>
      <c r="BC819">
        <v>0</v>
      </c>
    </row>
    <row r="820" spans="3:55" x14ac:dyDescent="0.25">
      <c r="C820" s="17"/>
      <c r="D820" s="30">
        <f t="shared" si="189"/>
        <v>-1043.5145177395257</v>
      </c>
      <c r="E820" s="17">
        <f t="shared" si="190"/>
        <v>1986.6597914390695</v>
      </c>
      <c r="F820" s="30">
        <f t="shared" si="191"/>
        <v>943.14527369954385</v>
      </c>
      <c r="G820">
        <f t="shared" si="192"/>
        <v>6</v>
      </c>
      <c r="H820" s="31">
        <f t="shared" si="193"/>
        <v>9.7699716664180632E-4</v>
      </c>
      <c r="I820" s="30">
        <f t="shared" si="194"/>
        <v>0</v>
      </c>
      <c r="J820" s="2"/>
      <c r="K820" s="20">
        <v>100</v>
      </c>
      <c r="L820" s="7">
        <f t="shared" si="198"/>
        <v>113.7778787354118</v>
      </c>
      <c r="M820" s="7">
        <f t="shared" si="198"/>
        <v>129.45405689530074</v>
      </c>
      <c r="N820" s="7">
        <f t="shared" si="198"/>
        <v>111.61009070675182</v>
      </c>
      <c r="O820" s="7">
        <f t="shared" si="198"/>
        <v>96.225739434679383</v>
      </c>
      <c r="P820" s="7">
        <f t="shared" si="198"/>
        <v>109.48360512624285</v>
      </c>
      <c r="Q820" s="7">
        <f t="shared" si="197"/>
        <v>94.392368938464202</v>
      </c>
      <c r="R820" s="7">
        <f t="shared" si="197"/>
        <v>107.39763506628832</v>
      </c>
      <c r="S820" s="7">
        <f t="shared" si="197"/>
        <v>122.19475099042162</v>
      </c>
      <c r="T820" s="7">
        <f t="shared" si="197"/>
        <v>105.35140859247173</v>
      </c>
      <c r="U820" s="7">
        <f t="shared" si="197"/>
        <v>119.8665979143907</v>
      </c>
      <c r="W820" s="20">
        <v>100</v>
      </c>
      <c r="X820" s="7">
        <f t="shared" si="187"/>
        <v>87.890547012700083</v>
      </c>
      <c r="Y820" s="7">
        <f t="shared" si="187"/>
        <v>75.781094025400165</v>
      </c>
      <c r="Z820" s="7">
        <f t="shared" si="187"/>
        <v>91.768865449610146</v>
      </c>
      <c r="AA820" s="7">
        <f t="shared" si="187"/>
        <v>107.75663687382013</v>
      </c>
      <c r="AB820" s="7">
        <f t="shared" si="187"/>
        <v>95.64718388652021</v>
      </c>
      <c r="AC820" s="7">
        <f t="shared" si="187"/>
        <v>111.63495531073019</v>
      </c>
      <c r="AD820" s="7">
        <f t="shared" si="199"/>
        <v>99.525502323430274</v>
      </c>
      <c r="AE820" s="7">
        <f t="shared" si="199"/>
        <v>87.416049336130357</v>
      </c>
      <c r="AF820" s="7">
        <f t="shared" si="199"/>
        <v>103.40382076034034</v>
      </c>
      <c r="AG820" s="7">
        <f t="shared" si="195"/>
        <v>91.29436777304042</v>
      </c>
      <c r="AI820" s="17">
        <f t="shared" si="196"/>
        <v>0</v>
      </c>
      <c r="AJ820" s="17">
        <f t="shared" si="188"/>
        <v>0</v>
      </c>
      <c r="AK820" s="17">
        <f t="shared" si="188"/>
        <v>0</v>
      </c>
      <c r="AL820" s="17">
        <f t="shared" si="188"/>
        <v>0</v>
      </c>
      <c r="AM820" s="17">
        <f t="shared" si="188"/>
        <v>0</v>
      </c>
      <c r="AN820" s="17">
        <f t="shared" si="188"/>
        <v>0</v>
      </c>
      <c r="AO820" s="17">
        <f t="shared" si="188"/>
        <v>0</v>
      </c>
      <c r="AP820" s="17">
        <f t="shared" si="200"/>
        <v>0</v>
      </c>
      <c r="AQ820" s="17">
        <f t="shared" si="200"/>
        <v>0</v>
      </c>
      <c r="AR820" s="17">
        <f t="shared" si="200"/>
        <v>0</v>
      </c>
      <c r="AT820">
        <v>1</v>
      </c>
      <c r="AU820">
        <v>1</v>
      </c>
      <c r="AV820">
        <v>0</v>
      </c>
      <c r="AW820">
        <v>0</v>
      </c>
      <c r="AX820">
        <v>1</v>
      </c>
      <c r="AY820">
        <v>0</v>
      </c>
      <c r="AZ820">
        <v>1</v>
      </c>
      <c r="BA820">
        <v>1</v>
      </c>
      <c r="BB820">
        <v>0</v>
      </c>
      <c r="BC820">
        <v>1</v>
      </c>
    </row>
    <row r="821" spans="3:55" x14ac:dyDescent="0.25">
      <c r="C821" s="17"/>
      <c r="D821" s="30">
        <f t="shared" si="189"/>
        <v>-1043.5145177395257</v>
      </c>
      <c r="E821" s="17">
        <f t="shared" si="190"/>
        <v>1986.6597914390695</v>
      </c>
      <c r="F821" s="30">
        <f t="shared" si="191"/>
        <v>943.14527369954385</v>
      </c>
      <c r="G821">
        <f t="shared" si="192"/>
        <v>6</v>
      </c>
      <c r="H821" s="31">
        <f t="shared" si="193"/>
        <v>9.7699716664180632E-4</v>
      </c>
      <c r="I821" s="30">
        <f t="shared" si="194"/>
        <v>0</v>
      </c>
      <c r="J821" s="2"/>
      <c r="K821" s="20">
        <v>100</v>
      </c>
      <c r="L821" s="7">
        <f t="shared" si="198"/>
        <v>113.7778787354118</v>
      </c>
      <c r="M821" s="7">
        <f t="shared" si="198"/>
        <v>129.45405689530074</v>
      </c>
      <c r="N821" s="7">
        <f t="shared" si="198"/>
        <v>111.61009070675182</v>
      </c>
      <c r="O821" s="7">
        <f t="shared" si="198"/>
        <v>96.225739434679383</v>
      </c>
      <c r="P821" s="7">
        <f t="shared" si="198"/>
        <v>109.48360512624285</v>
      </c>
      <c r="Q821" s="7">
        <f t="shared" si="197"/>
        <v>94.392368938464202</v>
      </c>
      <c r="R821" s="7">
        <f t="shared" si="197"/>
        <v>107.39763506628832</v>
      </c>
      <c r="S821" s="7">
        <f t="shared" si="197"/>
        <v>122.19475099042162</v>
      </c>
      <c r="T821" s="7">
        <f t="shared" si="197"/>
        <v>139.03059560292033</v>
      </c>
      <c r="U821" s="7">
        <f t="shared" si="197"/>
        <v>119.8665979143907</v>
      </c>
      <c r="W821" s="20">
        <v>100</v>
      </c>
      <c r="X821" s="7">
        <f t="shared" si="187"/>
        <v>87.890547012700083</v>
      </c>
      <c r="Y821" s="7">
        <f t="shared" si="187"/>
        <v>75.781094025400165</v>
      </c>
      <c r="Z821" s="7">
        <f t="shared" si="187"/>
        <v>91.768865449610146</v>
      </c>
      <c r="AA821" s="7">
        <f t="shared" si="187"/>
        <v>107.75663687382013</v>
      </c>
      <c r="AB821" s="7">
        <f t="shared" si="187"/>
        <v>95.64718388652021</v>
      </c>
      <c r="AC821" s="7">
        <f t="shared" si="187"/>
        <v>111.63495531073019</v>
      </c>
      <c r="AD821" s="7">
        <f t="shared" si="199"/>
        <v>99.525502323430274</v>
      </c>
      <c r="AE821" s="7">
        <f t="shared" si="199"/>
        <v>87.416049336130357</v>
      </c>
      <c r="AF821" s="7">
        <f t="shared" si="199"/>
        <v>75.306596348830439</v>
      </c>
      <c r="AG821" s="7">
        <f t="shared" si="195"/>
        <v>91.29436777304042</v>
      </c>
      <c r="AI821" s="17">
        <f t="shared" si="196"/>
        <v>0</v>
      </c>
      <c r="AJ821" s="17">
        <f t="shared" si="188"/>
        <v>0</v>
      </c>
      <c r="AK821" s="17">
        <f t="shared" si="188"/>
        <v>0</v>
      </c>
      <c r="AL821" s="17">
        <f t="shared" si="188"/>
        <v>0</v>
      </c>
      <c r="AM821" s="17">
        <f t="shared" si="188"/>
        <v>0</v>
      </c>
      <c r="AN821" s="17">
        <f t="shared" si="188"/>
        <v>0</v>
      </c>
      <c r="AO821" s="17">
        <f t="shared" si="188"/>
        <v>0</v>
      </c>
      <c r="AP821" s="17">
        <f t="shared" si="200"/>
        <v>0</v>
      </c>
      <c r="AQ821" s="17">
        <f t="shared" si="200"/>
        <v>0</v>
      </c>
      <c r="AR821" s="17">
        <f t="shared" si="200"/>
        <v>0</v>
      </c>
      <c r="AT821">
        <v>1</v>
      </c>
      <c r="AU821">
        <v>1</v>
      </c>
      <c r="AV821">
        <v>0</v>
      </c>
      <c r="AW821">
        <v>0</v>
      </c>
      <c r="AX821">
        <v>1</v>
      </c>
      <c r="AY821">
        <v>0</v>
      </c>
      <c r="AZ821">
        <v>1</v>
      </c>
      <c r="BA821">
        <v>1</v>
      </c>
      <c r="BB821">
        <v>1</v>
      </c>
      <c r="BC821">
        <v>0</v>
      </c>
    </row>
    <row r="822" spans="3:55" x14ac:dyDescent="0.25">
      <c r="C822" s="17"/>
      <c r="D822" s="30">
        <f t="shared" si="189"/>
        <v>-5821.6989792951699</v>
      </c>
      <c r="E822" s="17">
        <f t="shared" si="190"/>
        <v>5818.6062470211482</v>
      </c>
      <c r="F822" s="30">
        <f t="shared" si="191"/>
        <v>-3.0927322740217278</v>
      </c>
      <c r="G822">
        <f t="shared" si="192"/>
        <v>7</v>
      </c>
      <c r="H822" s="31">
        <f t="shared" si="193"/>
        <v>9.7743226896726152E-4</v>
      </c>
      <c r="I822" s="30">
        <f t="shared" si="194"/>
        <v>0</v>
      </c>
      <c r="J822" s="2"/>
      <c r="K822" s="20">
        <v>100</v>
      </c>
      <c r="L822" s="7">
        <f t="shared" si="198"/>
        <v>113.7778787354118</v>
      </c>
      <c r="M822" s="7">
        <f t="shared" si="198"/>
        <v>129.45405689530074</v>
      </c>
      <c r="N822" s="7">
        <f t="shared" si="198"/>
        <v>111.61009070675182</v>
      </c>
      <c r="O822" s="7">
        <f t="shared" si="198"/>
        <v>96.225739434679383</v>
      </c>
      <c r="P822" s="7">
        <f t="shared" si="198"/>
        <v>109.48360512624285</v>
      </c>
      <c r="Q822" s="7">
        <f t="shared" si="197"/>
        <v>94.392368938464202</v>
      </c>
      <c r="R822" s="7">
        <f t="shared" si="197"/>
        <v>107.39763506628832</v>
      </c>
      <c r="S822" s="7">
        <f t="shared" si="197"/>
        <v>122.19475099042162</v>
      </c>
      <c r="T822" s="7">
        <f t="shared" si="197"/>
        <v>139.03059560292033</v>
      </c>
      <c r="U822" s="7">
        <f t="shared" si="197"/>
        <v>158.18606247021148</v>
      </c>
      <c r="W822" s="20">
        <v>100</v>
      </c>
      <c r="X822" s="7">
        <f t="shared" si="187"/>
        <v>87.890547012700083</v>
      </c>
      <c r="Y822" s="7">
        <f t="shared" si="187"/>
        <v>75.781094025400165</v>
      </c>
      <c r="Z822" s="7">
        <f t="shared" si="187"/>
        <v>91.768865449610146</v>
      </c>
      <c r="AA822" s="7">
        <f t="shared" si="187"/>
        <v>107.75663687382013</v>
      </c>
      <c r="AB822" s="7">
        <f t="shared" si="187"/>
        <v>95.64718388652021</v>
      </c>
      <c r="AC822" s="7">
        <f t="shared" si="187"/>
        <v>111.63495531073019</v>
      </c>
      <c r="AD822" s="7">
        <f t="shared" si="199"/>
        <v>99.525502323430274</v>
      </c>
      <c r="AE822" s="7">
        <f t="shared" si="199"/>
        <v>87.416049336130357</v>
      </c>
      <c r="AF822" s="7">
        <f t="shared" si="199"/>
        <v>75.306596348830439</v>
      </c>
      <c r="AG822" s="7">
        <f t="shared" si="195"/>
        <v>63.197143361530522</v>
      </c>
      <c r="AI822" s="17">
        <f t="shared" si="196"/>
        <v>0</v>
      </c>
      <c r="AJ822" s="17">
        <f t="shared" si="188"/>
        <v>0</v>
      </c>
      <c r="AK822" s="17">
        <f t="shared" si="188"/>
        <v>0</v>
      </c>
      <c r="AL822" s="17">
        <f t="shared" si="188"/>
        <v>0</v>
      </c>
      <c r="AM822" s="17">
        <f t="shared" si="188"/>
        <v>0</v>
      </c>
      <c r="AN822" s="17">
        <f t="shared" si="188"/>
        <v>0</v>
      </c>
      <c r="AO822" s="17">
        <f t="shared" si="188"/>
        <v>0</v>
      </c>
      <c r="AP822" s="17">
        <f t="shared" si="200"/>
        <v>0</v>
      </c>
      <c r="AQ822" s="17">
        <f t="shared" si="200"/>
        <v>0</v>
      </c>
      <c r="AR822" s="17">
        <f t="shared" si="200"/>
        <v>0</v>
      </c>
      <c r="AT822">
        <v>1</v>
      </c>
      <c r="AU822">
        <v>1</v>
      </c>
      <c r="AV822">
        <v>0</v>
      </c>
      <c r="AW822">
        <v>0</v>
      </c>
      <c r="AX822">
        <v>1</v>
      </c>
      <c r="AY822">
        <v>0</v>
      </c>
      <c r="AZ822">
        <v>1</v>
      </c>
      <c r="BA822">
        <v>1</v>
      </c>
      <c r="BB822">
        <v>1</v>
      </c>
      <c r="BC822">
        <v>1</v>
      </c>
    </row>
    <row r="823" spans="3:55" x14ac:dyDescent="0.25">
      <c r="C823" s="17"/>
      <c r="D823" s="30">
        <f t="shared" si="189"/>
        <v>3268.5072552162083</v>
      </c>
      <c r="E823" s="17">
        <f t="shared" si="190"/>
        <v>-3117.3116335618074</v>
      </c>
      <c r="F823" s="30">
        <f t="shared" si="191"/>
        <v>151.19562165440084</v>
      </c>
      <c r="G823">
        <f t="shared" si="192"/>
        <v>4</v>
      </c>
      <c r="H823" s="31">
        <f t="shared" si="193"/>
        <v>9.7612754295987511E-4</v>
      </c>
      <c r="I823" s="30">
        <f t="shared" si="194"/>
        <v>0</v>
      </c>
      <c r="J823" s="2"/>
      <c r="K823" s="20">
        <v>100</v>
      </c>
      <c r="L823" s="7">
        <f t="shared" si="198"/>
        <v>113.7778787354118</v>
      </c>
      <c r="M823" s="7">
        <f t="shared" si="198"/>
        <v>129.45405689530074</v>
      </c>
      <c r="N823" s="7">
        <f t="shared" si="198"/>
        <v>111.61009070675182</v>
      </c>
      <c r="O823" s="7">
        <f t="shared" si="198"/>
        <v>96.225739434679383</v>
      </c>
      <c r="P823" s="7">
        <f t="shared" si="198"/>
        <v>109.48360512624285</v>
      </c>
      <c r="Q823" s="7">
        <f t="shared" si="197"/>
        <v>124.5681234756937</v>
      </c>
      <c r="R823" s="7">
        <f t="shared" si="197"/>
        <v>107.39763506628833</v>
      </c>
      <c r="S823" s="7">
        <f t="shared" si="197"/>
        <v>92.593929297508126</v>
      </c>
      <c r="T823" s="7">
        <f t="shared" si="197"/>
        <v>79.830768503050237</v>
      </c>
      <c r="U823" s="7">
        <f t="shared" si="197"/>
        <v>68.826883664381924</v>
      </c>
      <c r="W823" s="20">
        <v>100</v>
      </c>
      <c r="X823" s="7">
        <f t="shared" si="187"/>
        <v>87.890547012700083</v>
      </c>
      <c r="Y823" s="7">
        <f t="shared" si="187"/>
        <v>75.781094025400165</v>
      </c>
      <c r="Z823" s="7">
        <f t="shared" si="187"/>
        <v>91.768865449610146</v>
      </c>
      <c r="AA823" s="7">
        <f t="shared" si="187"/>
        <v>107.75663687382013</v>
      </c>
      <c r="AB823" s="7">
        <f t="shared" si="187"/>
        <v>95.64718388652021</v>
      </c>
      <c r="AC823" s="7">
        <f t="shared" si="187"/>
        <v>83.537730899220293</v>
      </c>
      <c r="AD823" s="7">
        <f t="shared" si="199"/>
        <v>99.525502323430274</v>
      </c>
      <c r="AE823" s="7">
        <f t="shared" si="199"/>
        <v>115.51327374764026</v>
      </c>
      <c r="AF823" s="7">
        <f t="shared" si="199"/>
        <v>131.50104517185025</v>
      </c>
      <c r="AG823" s="7">
        <f t="shared" si="195"/>
        <v>147.48881659606025</v>
      </c>
      <c r="AI823" s="17">
        <f t="shared" si="196"/>
        <v>0</v>
      </c>
      <c r="AJ823" s="17">
        <f t="shared" si="188"/>
        <v>0</v>
      </c>
      <c r="AK823" s="17">
        <f t="shared" si="188"/>
        <v>0</v>
      </c>
      <c r="AL823" s="17">
        <f t="shared" si="188"/>
        <v>0</v>
      </c>
      <c r="AM823" s="17">
        <f t="shared" si="188"/>
        <v>0</v>
      </c>
      <c r="AN823" s="17">
        <f t="shared" si="188"/>
        <v>0</v>
      </c>
      <c r="AO823" s="17">
        <f t="shared" si="188"/>
        <v>0</v>
      </c>
      <c r="AP823" s="17">
        <f t="shared" si="200"/>
        <v>0</v>
      </c>
      <c r="AQ823" s="17">
        <f t="shared" si="200"/>
        <v>0</v>
      </c>
      <c r="AR823" s="17">
        <f t="shared" si="200"/>
        <v>0</v>
      </c>
      <c r="AT823">
        <v>1</v>
      </c>
      <c r="AU823">
        <v>1</v>
      </c>
      <c r="AV823">
        <v>0</v>
      </c>
      <c r="AW823">
        <v>0</v>
      </c>
      <c r="AX823">
        <v>1</v>
      </c>
      <c r="AY823">
        <v>1</v>
      </c>
      <c r="AZ823">
        <v>0</v>
      </c>
      <c r="BA823">
        <v>0</v>
      </c>
      <c r="BB823">
        <v>0</v>
      </c>
      <c r="BC823">
        <v>0</v>
      </c>
    </row>
    <row r="824" spans="3:55" x14ac:dyDescent="0.25">
      <c r="C824" s="17"/>
      <c r="D824" s="30">
        <f t="shared" si="189"/>
        <v>1761.3335668131697</v>
      </c>
      <c r="E824" s="17">
        <f t="shared" si="190"/>
        <v>-917.02450190521745</v>
      </c>
      <c r="F824" s="30">
        <f t="shared" si="191"/>
        <v>844.30906490795223</v>
      </c>
      <c r="G824">
        <f t="shared" si="192"/>
        <v>5</v>
      </c>
      <c r="H824" s="31">
        <f t="shared" si="193"/>
        <v>9.7656225800141683E-4</v>
      </c>
      <c r="I824" s="30">
        <f t="shared" si="194"/>
        <v>0</v>
      </c>
      <c r="J824" s="2"/>
      <c r="K824" s="20">
        <v>100</v>
      </c>
      <c r="L824" s="7">
        <f t="shared" si="198"/>
        <v>113.7778787354118</v>
      </c>
      <c r="M824" s="7">
        <f t="shared" si="198"/>
        <v>129.45405689530074</v>
      </c>
      <c r="N824" s="7">
        <f t="shared" si="198"/>
        <v>111.61009070675182</v>
      </c>
      <c r="O824" s="7">
        <f t="shared" si="198"/>
        <v>96.225739434679383</v>
      </c>
      <c r="P824" s="7">
        <f t="shared" si="198"/>
        <v>109.48360512624285</v>
      </c>
      <c r="Q824" s="7">
        <f t="shared" si="197"/>
        <v>124.5681234756937</v>
      </c>
      <c r="R824" s="7">
        <f t="shared" si="197"/>
        <v>107.39763506628833</v>
      </c>
      <c r="S824" s="7">
        <f t="shared" si="197"/>
        <v>92.593929297508126</v>
      </c>
      <c r="T824" s="7">
        <f t="shared" si="197"/>
        <v>79.830768503050237</v>
      </c>
      <c r="U824" s="7">
        <f t="shared" si="197"/>
        <v>90.829754980947826</v>
      </c>
      <c r="W824" s="20">
        <v>100</v>
      </c>
      <c r="X824" s="7">
        <f t="shared" si="187"/>
        <v>87.890547012700083</v>
      </c>
      <c r="Y824" s="7">
        <f t="shared" si="187"/>
        <v>75.781094025400165</v>
      </c>
      <c r="Z824" s="7">
        <f t="shared" si="187"/>
        <v>91.768865449610146</v>
      </c>
      <c r="AA824" s="7">
        <f t="shared" si="187"/>
        <v>107.75663687382013</v>
      </c>
      <c r="AB824" s="7">
        <f t="shared" si="187"/>
        <v>95.64718388652021</v>
      </c>
      <c r="AC824" s="7">
        <f t="shared" si="187"/>
        <v>83.537730899220293</v>
      </c>
      <c r="AD824" s="7">
        <f t="shared" si="199"/>
        <v>99.525502323430274</v>
      </c>
      <c r="AE824" s="7">
        <f t="shared" si="199"/>
        <v>115.51327374764026</v>
      </c>
      <c r="AF824" s="7">
        <f t="shared" si="199"/>
        <v>131.50104517185025</v>
      </c>
      <c r="AG824" s="7">
        <f t="shared" si="195"/>
        <v>119.39159218455033</v>
      </c>
      <c r="AI824" s="17">
        <f t="shared" si="196"/>
        <v>0</v>
      </c>
      <c r="AJ824" s="17">
        <f t="shared" si="188"/>
        <v>0</v>
      </c>
      <c r="AK824" s="17">
        <f t="shared" si="188"/>
        <v>0</v>
      </c>
      <c r="AL824" s="17">
        <f t="shared" si="188"/>
        <v>0</v>
      </c>
      <c r="AM824" s="17">
        <f t="shared" si="188"/>
        <v>0</v>
      </c>
      <c r="AN824" s="17">
        <f t="shared" si="188"/>
        <v>0</v>
      </c>
      <c r="AO824" s="17">
        <f t="shared" si="188"/>
        <v>0</v>
      </c>
      <c r="AP824" s="17">
        <f t="shared" si="200"/>
        <v>0</v>
      </c>
      <c r="AQ824" s="17">
        <f t="shared" si="200"/>
        <v>0</v>
      </c>
      <c r="AR824" s="17">
        <f t="shared" si="200"/>
        <v>0</v>
      </c>
      <c r="AT824">
        <v>1</v>
      </c>
      <c r="AU824">
        <v>1</v>
      </c>
      <c r="AV824">
        <v>0</v>
      </c>
      <c r="AW824">
        <v>0</v>
      </c>
      <c r="AX824">
        <v>1</v>
      </c>
      <c r="AY824">
        <v>1</v>
      </c>
      <c r="AZ824">
        <v>0</v>
      </c>
      <c r="BA824">
        <v>0</v>
      </c>
      <c r="BB824">
        <v>0</v>
      </c>
      <c r="BC824">
        <v>1</v>
      </c>
    </row>
    <row r="825" spans="3:55" x14ac:dyDescent="0.25">
      <c r="C825" s="17"/>
      <c r="D825" s="30">
        <f t="shared" si="189"/>
        <v>1761.3335668131683</v>
      </c>
      <c r="E825" s="17">
        <f t="shared" si="190"/>
        <v>-917.02450190521745</v>
      </c>
      <c r="F825" s="30">
        <f t="shared" si="191"/>
        <v>844.30906490795087</v>
      </c>
      <c r="G825">
        <f t="shared" si="192"/>
        <v>5</v>
      </c>
      <c r="H825" s="31">
        <f t="shared" si="193"/>
        <v>9.7656225800141683E-4</v>
      </c>
      <c r="I825" s="30">
        <f t="shared" si="194"/>
        <v>0</v>
      </c>
      <c r="J825" s="2"/>
      <c r="K825" s="20">
        <v>100</v>
      </c>
      <c r="L825" s="7">
        <f t="shared" si="198"/>
        <v>113.7778787354118</v>
      </c>
      <c r="M825" s="7">
        <f t="shared" si="198"/>
        <v>129.45405689530074</v>
      </c>
      <c r="N825" s="7">
        <f t="shared" si="198"/>
        <v>111.61009070675182</v>
      </c>
      <c r="O825" s="7">
        <f t="shared" si="198"/>
        <v>96.225739434679383</v>
      </c>
      <c r="P825" s="7">
        <f t="shared" si="198"/>
        <v>109.48360512624285</v>
      </c>
      <c r="Q825" s="7">
        <f t="shared" si="197"/>
        <v>124.5681234756937</v>
      </c>
      <c r="R825" s="7">
        <f t="shared" si="197"/>
        <v>107.39763506628833</v>
      </c>
      <c r="S825" s="7">
        <f t="shared" si="197"/>
        <v>92.593929297508126</v>
      </c>
      <c r="T825" s="7">
        <f t="shared" si="197"/>
        <v>105.35140859247174</v>
      </c>
      <c r="U825" s="7">
        <f t="shared" si="197"/>
        <v>90.829754980947826</v>
      </c>
      <c r="W825" s="20">
        <v>100</v>
      </c>
      <c r="X825" s="7">
        <f t="shared" si="187"/>
        <v>87.890547012700083</v>
      </c>
      <c r="Y825" s="7">
        <f t="shared" si="187"/>
        <v>75.781094025400165</v>
      </c>
      <c r="Z825" s="7">
        <f t="shared" si="187"/>
        <v>91.768865449610146</v>
      </c>
      <c r="AA825" s="7">
        <f t="shared" si="187"/>
        <v>107.75663687382013</v>
      </c>
      <c r="AB825" s="7">
        <f t="shared" si="187"/>
        <v>95.64718388652021</v>
      </c>
      <c r="AC825" s="7">
        <f t="shared" si="187"/>
        <v>83.537730899220293</v>
      </c>
      <c r="AD825" s="7">
        <f t="shared" si="199"/>
        <v>99.525502323430274</v>
      </c>
      <c r="AE825" s="7">
        <f t="shared" si="199"/>
        <v>115.51327374764026</v>
      </c>
      <c r="AF825" s="7">
        <f t="shared" si="199"/>
        <v>103.40382076034034</v>
      </c>
      <c r="AG825" s="7">
        <f t="shared" si="195"/>
        <v>119.39159218455032</v>
      </c>
      <c r="AI825" s="17">
        <f t="shared" si="196"/>
        <v>0</v>
      </c>
      <c r="AJ825" s="17">
        <f t="shared" si="188"/>
        <v>0</v>
      </c>
      <c r="AK825" s="17">
        <f t="shared" si="188"/>
        <v>0</v>
      </c>
      <c r="AL825" s="17">
        <f t="shared" si="188"/>
        <v>0</v>
      </c>
      <c r="AM825" s="17">
        <f t="shared" si="188"/>
        <v>0</v>
      </c>
      <c r="AN825" s="17">
        <f t="shared" si="188"/>
        <v>0</v>
      </c>
      <c r="AO825" s="17">
        <f t="shared" si="188"/>
        <v>0</v>
      </c>
      <c r="AP825" s="17">
        <f t="shared" si="200"/>
        <v>0</v>
      </c>
      <c r="AQ825" s="17">
        <f t="shared" si="200"/>
        <v>0</v>
      </c>
      <c r="AR825" s="17">
        <f t="shared" si="200"/>
        <v>0</v>
      </c>
      <c r="AT825">
        <v>1</v>
      </c>
      <c r="AU825">
        <v>1</v>
      </c>
      <c r="AV825">
        <v>0</v>
      </c>
      <c r="AW825">
        <v>0</v>
      </c>
      <c r="AX825">
        <v>1</v>
      </c>
      <c r="AY825">
        <v>1</v>
      </c>
      <c r="AZ825">
        <v>0</v>
      </c>
      <c r="BA825">
        <v>0</v>
      </c>
      <c r="BB825">
        <v>1</v>
      </c>
      <c r="BC825">
        <v>0</v>
      </c>
    </row>
    <row r="826" spans="3:55" x14ac:dyDescent="0.25">
      <c r="C826" s="17"/>
      <c r="D826" s="30">
        <f t="shared" si="189"/>
        <v>-1043.5145177395257</v>
      </c>
      <c r="E826" s="17">
        <f t="shared" si="190"/>
        <v>1986.6597914390709</v>
      </c>
      <c r="F826" s="30">
        <f t="shared" si="191"/>
        <v>943.14527369954521</v>
      </c>
      <c r="G826">
        <f t="shared" si="192"/>
        <v>6</v>
      </c>
      <c r="H826" s="31">
        <f t="shared" si="193"/>
        <v>9.7699716664180632E-4</v>
      </c>
      <c r="I826" s="30">
        <f t="shared" si="194"/>
        <v>0</v>
      </c>
      <c r="J826" s="2"/>
      <c r="K826" s="20">
        <v>100</v>
      </c>
      <c r="L826" s="7">
        <f t="shared" si="198"/>
        <v>113.7778787354118</v>
      </c>
      <c r="M826" s="7">
        <f t="shared" si="198"/>
        <v>129.45405689530074</v>
      </c>
      <c r="N826" s="7">
        <f t="shared" si="198"/>
        <v>111.61009070675182</v>
      </c>
      <c r="O826" s="7">
        <f t="shared" si="198"/>
        <v>96.225739434679383</v>
      </c>
      <c r="P826" s="7">
        <f t="shared" si="198"/>
        <v>109.48360512624285</v>
      </c>
      <c r="Q826" s="7">
        <f t="shared" si="197"/>
        <v>124.5681234756937</v>
      </c>
      <c r="R826" s="7">
        <f t="shared" si="197"/>
        <v>107.39763506628833</v>
      </c>
      <c r="S826" s="7">
        <f t="shared" si="197"/>
        <v>92.593929297508126</v>
      </c>
      <c r="T826" s="7">
        <f t="shared" si="197"/>
        <v>105.35140859247174</v>
      </c>
      <c r="U826" s="7">
        <f t="shared" si="197"/>
        <v>119.86659791439071</v>
      </c>
      <c r="W826" s="20">
        <v>100</v>
      </c>
      <c r="X826" s="7">
        <f t="shared" si="187"/>
        <v>87.890547012700083</v>
      </c>
      <c r="Y826" s="7">
        <f t="shared" si="187"/>
        <v>75.781094025400165</v>
      </c>
      <c r="Z826" s="7">
        <f t="shared" si="187"/>
        <v>91.768865449610146</v>
      </c>
      <c r="AA826" s="7">
        <f t="shared" si="187"/>
        <v>107.75663687382013</v>
      </c>
      <c r="AB826" s="7">
        <f t="shared" si="187"/>
        <v>95.64718388652021</v>
      </c>
      <c r="AC826" s="7">
        <f t="shared" si="187"/>
        <v>83.537730899220293</v>
      </c>
      <c r="AD826" s="7">
        <f t="shared" si="199"/>
        <v>99.525502323430274</v>
      </c>
      <c r="AE826" s="7">
        <f t="shared" si="199"/>
        <v>115.51327374764026</v>
      </c>
      <c r="AF826" s="7">
        <f t="shared" si="199"/>
        <v>103.40382076034034</v>
      </c>
      <c r="AG826" s="7">
        <f t="shared" si="195"/>
        <v>91.29436777304042</v>
      </c>
      <c r="AI826" s="17">
        <f t="shared" si="196"/>
        <v>0</v>
      </c>
      <c r="AJ826" s="17">
        <f t="shared" si="188"/>
        <v>0</v>
      </c>
      <c r="AK826" s="17">
        <f t="shared" si="188"/>
        <v>0</v>
      </c>
      <c r="AL826" s="17">
        <f t="shared" si="188"/>
        <v>0</v>
      </c>
      <c r="AM826" s="17">
        <f t="shared" si="188"/>
        <v>0</v>
      </c>
      <c r="AN826" s="17">
        <f t="shared" si="188"/>
        <v>0</v>
      </c>
      <c r="AO826" s="17">
        <f t="shared" si="188"/>
        <v>0</v>
      </c>
      <c r="AP826" s="17">
        <f t="shared" si="200"/>
        <v>0</v>
      </c>
      <c r="AQ826" s="17">
        <f t="shared" si="200"/>
        <v>0</v>
      </c>
      <c r="AR826" s="17">
        <f t="shared" si="200"/>
        <v>0</v>
      </c>
      <c r="AT826">
        <v>1</v>
      </c>
      <c r="AU826">
        <v>1</v>
      </c>
      <c r="AV826">
        <v>0</v>
      </c>
      <c r="AW826">
        <v>0</v>
      </c>
      <c r="AX826">
        <v>1</v>
      </c>
      <c r="AY826">
        <v>1</v>
      </c>
      <c r="AZ826">
        <v>0</v>
      </c>
      <c r="BA826">
        <v>0</v>
      </c>
      <c r="BB826">
        <v>1</v>
      </c>
      <c r="BC826">
        <v>1</v>
      </c>
    </row>
    <row r="827" spans="3:55" x14ac:dyDescent="0.25">
      <c r="C827" s="17"/>
      <c r="D827" s="30">
        <f t="shared" si="189"/>
        <v>1761.3335668131683</v>
      </c>
      <c r="E827" s="17">
        <f t="shared" si="190"/>
        <v>-917.02450190521745</v>
      </c>
      <c r="F827" s="30">
        <f t="shared" si="191"/>
        <v>844.30906490795087</v>
      </c>
      <c r="G827">
        <f t="shared" si="192"/>
        <v>5</v>
      </c>
      <c r="H827" s="31">
        <f t="shared" si="193"/>
        <v>9.7656225800141683E-4</v>
      </c>
      <c r="I827" s="30">
        <f t="shared" si="194"/>
        <v>0</v>
      </c>
      <c r="J827" s="2"/>
      <c r="K827" s="20">
        <v>100</v>
      </c>
      <c r="L827" s="7">
        <f t="shared" si="198"/>
        <v>113.7778787354118</v>
      </c>
      <c r="M827" s="7">
        <f t="shared" si="198"/>
        <v>129.45405689530074</v>
      </c>
      <c r="N827" s="7">
        <f t="shared" si="198"/>
        <v>111.61009070675182</v>
      </c>
      <c r="O827" s="7">
        <f t="shared" si="198"/>
        <v>96.225739434679383</v>
      </c>
      <c r="P827" s="7">
        <f t="shared" si="198"/>
        <v>109.48360512624285</v>
      </c>
      <c r="Q827" s="7">
        <f t="shared" si="197"/>
        <v>124.5681234756937</v>
      </c>
      <c r="R827" s="7">
        <f t="shared" si="197"/>
        <v>107.39763506628833</v>
      </c>
      <c r="S827" s="7">
        <f t="shared" si="197"/>
        <v>122.19475099042164</v>
      </c>
      <c r="T827" s="7">
        <f t="shared" si="197"/>
        <v>105.35140859247174</v>
      </c>
      <c r="U827" s="7">
        <f t="shared" si="197"/>
        <v>90.829754980947826</v>
      </c>
      <c r="W827" s="20">
        <v>100</v>
      </c>
      <c r="X827" s="7">
        <f t="shared" si="187"/>
        <v>87.890547012700083</v>
      </c>
      <c r="Y827" s="7">
        <f t="shared" si="187"/>
        <v>75.781094025400165</v>
      </c>
      <c r="Z827" s="7">
        <f t="shared" si="187"/>
        <v>91.768865449610146</v>
      </c>
      <c r="AA827" s="7">
        <f t="shared" si="187"/>
        <v>107.75663687382013</v>
      </c>
      <c r="AB827" s="7">
        <f t="shared" si="187"/>
        <v>95.64718388652021</v>
      </c>
      <c r="AC827" s="7">
        <f t="shared" si="187"/>
        <v>83.537730899220293</v>
      </c>
      <c r="AD827" s="7">
        <f t="shared" si="199"/>
        <v>99.525502323430274</v>
      </c>
      <c r="AE827" s="7">
        <f t="shared" si="199"/>
        <v>87.416049336130357</v>
      </c>
      <c r="AF827" s="7">
        <f t="shared" si="199"/>
        <v>103.40382076034034</v>
      </c>
      <c r="AG827" s="7">
        <f t="shared" si="195"/>
        <v>119.39159218455032</v>
      </c>
      <c r="AI827" s="17">
        <f t="shared" si="196"/>
        <v>0</v>
      </c>
      <c r="AJ827" s="17">
        <f t="shared" si="188"/>
        <v>0</v>
      </c>
      <c r="AK827" s="17">
        <f t="shared" si="188"/>
        <v>0</v>
      </c>
      <c r="AL827" s="17">
        <f t="shared" si="188"/>
        <v>0</v>
      </c>
      <c r="AM827" s="17">
        <f t="shared" si="188"/>
        <v>0</v>
      </c>
      <c r="AN827" s="17">
        <f t="shared" si="188"/>
        <v>0</v>
      </c>
      <c r="AO827" s="17">
        <f t="shared" si="188"/>
        <v>0</v>
      </c>
      <c r="AP827" s="17">
        <f t="shared" si="200"/>
        <v>0</v>
      </c>
      <c r="AQ827" s="17">
        <f t="shared" si="200"/>
        <v>0</v>
      </c>
      <c r="AR827" s="17">
        <f t="shared" si="200"/>
        <v>0</v>
      </c>
      <c r="AT827">
        <v>1</v>
      </c>
      <c r="AU827">
        <v>1</v>
      </c>
      <c r="AV827">
        <v>0</v>
      </c>
      <c r="AW827">
        <v>0</v>
      </c>
      <c r="AX827">
        <v>1</v>
      </c>
      <c r="AY827">
        <v>1</v>
      </c>
      <c r="AZ827">
        <v>0</v>
      </c>
      <c r="BA827">
        <v>1</v>
      </c>
      <c r="BB827">
        <v>0</v>
      </c>
      <c r="BC827">
        <v>0</v>
      </c>
    </row>
    <row r="828" spans="3:55" x14ac:dyDescent="0.25">
      <c r="C828" s="17"/>
      <c r="D828" s="30">
        <f t="shared" si="189"/>
        <v>-1043.5145177395257</v>
      </c>
      <c r="E828" s="17">
        <f t="shared" si="190"/>
        <v>1986.6597914390709</v>
      </c>
      <c r="F828" s="30">
        <f t="shared" si="191"/>
        <v>943.14527369954521</v>
      </c>
      <c r="G828">
        <f t="shared" si="192"/>
        <v>6</v>
      </c>
      <c r="H828" s="31">
        <f t="shared" si="193"/>
        <v>9.7699716664180632E-4</v>
      </c>
      <c r="I828" s="30">
        <f t="shared" si="194"/>
        <v>0</v>
      </c>
      <c r="J828" s="2"/>
      <c r="K828" s="20">
        <v>100</v>
      </c>
      <c r="L828" s="7">
        <f t="shared" si="198"/>
        <v>113.7778787354118</v>
      </c>
      <c r="M828" s="7">
        <f t="shared" si="198"/>
        <v>129.45405689530074</v>
      </c>
      <c r="N828" s="7">
        <f t="shared" si="198"/>
        <v>111.61009070675182</v>
      </c>
      <c r="O828" s="7">
        <f t="shared" si="198"/>
        <v>96.225739434679383</v>
      </c>
      <c r="P828" s="7">
        <f t="shared" si="198"/>
        <v>109.48360512624285</v>
      </c>
      <c r="Q828" s="7">
        <f t="shared" si="197"/>
        <v>124.5681234756937</v>
      </c>
      <c r="R828" s="7">
        <f t="shared" si="197"/>
        <v>107.39763506628833</v>
      </c>
      <c r="S828" s="7">
        <f t="shared" si="197"/>
        <v>122.19475099042164</v>
      </c>
      <c r="T828" s="7">
        <f t="shared" si="197"/>
        <v>105.35140859247174</v>
      </c>
      <c r="U828" s="7">
        <f t="shared" si="197"/>
        <v>119.86659791439071</v>
      </c>
      <c r="W828" s="20">
        <v>100</v>
      </c>
      <c r="X828" s="7">
        <f t="shared" si="187"/>
        <v>87.890547012700083</v>
      </c>
      <c r="Y828" s="7">
        <f t="shared" si="187"/>
        <v>75.781094025400165</v>
      </c>
      <c r="Z828" s="7">
        <f t="shared" si="187"/>
        <v>91.768865449610146</v>
      </c>
      <c r="AA828" s="7">
        <f t="shared" si="187"/>
        <v>107.75663687382013</v>
      </c>
      <c r="AB828" s="7">
        <f t="shared" si="187"/>
        <v>95.64718388652021</v>
      </c>
      <c r="AC828" s="7">
        <f t="shared" si="187"/>
        <v>83.537730899220293</v>
      </c>
      <c r="AD828" s="7">
        <f t="shared" si="199"/>
        <v>99.525502323430274</v>
      </c>
      <c r="AE828" s="7">
        <f t="shared" si="199"/>
        <v>87.416049336130357</v>
      </c>
      <c r="AF828" s="7">
        <f t="shared" si="199"/>
        <v>103.40382076034034</v>
      </c>
      <c r="AG828" s="7">
        <f t="shared" si="195"/>
        <v>91.29436777304042</v>
      </c>
      <c r="AI828" s="17">
        <f t="shared" si="196"/>
        <v>0</v>
      </c>
      <c r="AJ828" s="17">
        <f t="shared" si="188"/>
        <v>0</v>
      </c>
      <c r="AK828" s="17">
        <f t="shared" si="188"/>
        <v>0</v>
      </c>
      <c r="AL828" s="17">
        <f t="shared" si="188"/>
        <v>0</v>
      </c>
      <c r="AM828" s="17">
        <f t="shared" si="188"/>
        <v>0</v>
      </c>
      <c r="AN828" s="17">
        <f t="shared" si="188"/>
        <v>0</v>
      </c>
      <c r="AO828" s="17">
        <f t="shared" si="188"/>
        <v>0</v>
      </c>
      <c r="AP828" s="17">
        <f t="shared" si="200"/>
        <v>0</v>
      </c>
      <c r="AQ828" s="17">
        <f t="shared" si="200"/>
        <v>0</v>
      </c>
      <c r="AR828" s="17">
        <f t="shared" si="200"/>
        <v>0</v>
      </c>
      <c r="AT828">
        <v>1</v>
      </c>
      <c r="AU828">
        <v>1</v>
      </c>
      <c r="AV828">
        <v>0</v>
      </c>
      <c r="AW828">
        <v>0</v>
      </c>
      <c r="AX828">
        <v>1</v>
      </c>
      <c r="AY828">
        <v>1</v>
      </c>
      <c r="AZ828">
        <v>0</v>
      </c>
      <c r="BA828">
        <v>1</v>
      </c>
      <c r="BB828">
        <v>0</v>
      </c>
      <c r="BC828">
        <v>1</v>
      </c>
    </row>
    <row r="829" spans="3:55" x14ac:dyDescent="0.25">
      <c r="C829" s="17"/>
      <c r="D829" s="30">
        <f t="shared" si="189"/>
        <v>-1043.5145177395257</v>
      </c>
      <c r="E829" s="17">
        <f t="shared" si="190"/>
        <v>1986.6597914390709</v>
      </c>
      <c r="F829" s="30">
        <f t="shared" si="191"/>
        <v>943.14527369954521</v>
      </c>
      <c r="G829">
        <f t="shared" si="192"/>
        <v>6</v>
      </c>
      <c r="H829" s="31">
        <f t="shared" si="193"/>
        <v>9.7699716664180632E-4</v>
      </c>
      <c r="I829" s="30">
        <f t="shared" si="194"/>
        <v>0</v>
      </c>
      <c r="J829" s="2"/>
      <c r="K829" s="20">
        <v>100</v>
      </c>
      <c r="L829" s="7">
        <f t="shared" si="198"/>
        <v>113.7778787354118</v>
      </c>
      <c r="M829" s="7">
        <f t="shared" si="198"/>
        <v>129.45405689530074</v>
      </c>
      <c r="N829" s="7">
        <f t="shared" si="198"/>
        <v>111.61009070675182</v>
      </c>
      <c r="O829" s="7">
        <f t="shared" si="198"/>
        <v>96.225739434679383</v>
      </c>
      <c r="P829" s="7">
        <f t="shared" si="198"/>
        <v>109.48360512624285</v>
      </c>
      <c r="Q829" s="7">
        <f t="shared" si="197"/>
        <v>124.5681234756937</v>
      </c>
      <c r="R829" s="7">
        <f t="shared" si="197"/>
        <v>107.39763506628833</v>
      </c>
      <c r="S829" s="7">
        <f t="shared" si="197"/>
        <v>122.19475099042164</v>
      </c>
      <c r="T829" s="7">
        <f t="shared" si="197"/>
        <v>139.03059560292036</v>
      </c>
      <c r="U829" s="7">
        <f t="shared" si="197"/>
        <v>119.86659791439071</v>
      </c>
      <c r="W829" s="20">
        <v>100</v>
      </c>
      <c r="X829" s="7">
        <f t="shared" si="187"/>
        <v>87.890547012700083</v>
      </c>
      <c r="Y829" s="7">
        <f t="shared" si="187"/>
        <v>75.781094025400165</v>
      </c>
      <c r="Z829" s="7">
        <f t="shared" si="187"/>
        <v>91.768865449610146</v>
      </c>
      <c r="AA829" s="7">
        <f t="shared" si="187"/>
        <v>107.75663687382013</v>
      </c>
      <c r="AB829" s="7">
        <f t="shared" si="187"/>
        <v>95.64718388652021</v>
      </c>
      <c r="AC829" s="7">
        <f t="shared" si="187"/>
        <v>83.537730899220293</v>
      </c>
      <c r="AD829" s="7">
        <f t="shared" si="199"/>
        <v>99.525502323430274</v>
      </c>
      <c r="AE829" s="7">
        <f t="shared" si="199"/>
        <v>87.416049336130357</v>
      </c>
      <c r="AF829" s="7">
        <f t="shared" si="199"/>
        <v>75.306596348830439</v>
      </c>
      <c r="AG829" s="7">
        <f t="shared" si="195"/>
        <v>91.29436777304042</v>
      </c>
      <c r="AI829" s="17">
        <f t="shared" si="196"/>
        <v>0</v>
      </c>
      <c r="AJ829" s="17">
        <f t="shared" si="188"/>
        <v>0</v>
      </c>
      <c r="AK829" s="17">
        <f t="shared" si="188"/>
        <v>0</v>
      </c>
      <c r="AL829" s="17">
        <f t="shared" si="188"/>
        <v>0</v>
      </c>
      <c r="AM829" s="17">
        <f t="shared" si="188"/>
        <v>0</v>
      </c>
      <c r="AN829" s="17">
        <f t="shared" si="188"/>
        <v>0</v>
      </c>
      <c r="AO829" s="17">
        <f t="shared" si="188"/>
        <v>0</v>
      </c>
      <c r="AP829" s="17">
        <f t="shared" si="200"/>
        <v>0</v>
      </c>
      <c r="AQ829" s="17">
        <f t="shared" si="200"/>
        <v>0</v>
      </c>
      <c r="AR829" s="17">
        <f t="shared" si="200"/>
        <v>0</v>
      </c>
      <c r="AT829">
        <v>1</v>
      </c>
      <c r="AU829">
        <v>1</v>
      </c>
      <c r="AV829">
        <v>0</v>
      </c>
      <c r="AW829">
        <v>0</v>
      </c>
      <c r="AX829">
        <v>1</v>
      </c>
      <c r="AY829">
        <v>1</v>
      </c>
      <c r="AZ829">
        <v>0</v>
      </c>
      <c r="BA829">
        <v>1</v>
      </c>
      <c r="BB829">
        <v>1</v>
      </c>
      <c r="BC829">
        <v>0</v>
      </c>
    </row>
    <row r="830" spans="3:55" x14ac:dyDescent="0.25">
      <c r="C830" s="17"/>
      <c r="D830" s="30">
        <f t="shared" si="189"/>
        <v>-5821.6989792951717</v>
      </c>
      <c r="E830" s="17">
        <f t="shared" si="190"/>
        <v>5818.6062470211509</v>
      </c>
      <c r="F830" s="30">
        <f t="shared" si="191"/>
        <v>-3.0927322740208183</v>
      </c>
      <c r="G830">
        <f t="shared" si="192"/>
        <v>7</v>
      </c>
      <c r="H830" s="31">
        <f t="shared" si="193"/>
        <v>9.7743226896726152E-4</v>
      </c>
      <c r="I830" s="30">
        <f t="shared" si="194"/>
        <v>0</v>
      </c>
      <c r="J830" s="2"/>
      <c r="K830" s="20">
        <v>100</v>
      </c>
      <c r="L830" s="7">
        <f t="shared" si="198"/>
        <v>113.7778787354118</v>
      </c>
      <c r="M830" s="7">
        <f t="shared" si="198"/>
        <v>129.45405689530074</v>
      </c>
      <c r="N830" s="7">
        <f t="shared" si="198"/>
        <v>111.61009070675182</v>
      </c>
      <c r="O830" s="7">
        <f t="shared" si="198"/>
        <v>96.225739434679383</v>
      </c>
      <c r="P830" s="7">
        <f t="shared" si="198"/>
        <v>109.48360512624285</v>
      </c>
      <c r="Q830" s="7">
        <f t="shared" si="197"/>
        <v>124.5681234756937</v>
      </c>
      <c r="R830" s="7">
        <f t="shared" si="197"/>
        <v>107.39763506628833</v>
      </c>
      <c r="S830" s="7">
        <f t="shared" si="197"/>
        <v>122.19475099042164</v>
      </c>
      <c r="T830" s="7">
        <f t="shared" si="197"/>
        <v>139.03059560292036</v>
      </c>
      <c r="U830" s="7">
        <f t="shared" si="197"/>
        <v>158.18606247021151</v>
      </c>
      <c r="W830" s="20">
        <v>100</v>
      </c>
      <c r="X830" s="7">
        <f t="shared" si="187"/>
        <v>87.890547012700083</v>
      </c>
      <c r="Y830" s="7">
        <f t="shared" si="187"/>
        <v>75.781094025400165</v>
      </c>
      <c r="Z830" s="7">
        <f t="shared" si="187"/>
        <v>91.768865449610146</v>
      </c>
      <c r="AA830" s="7">
        <f t="shared" si="187"/>
        <v>107.75663687382013</v>
      </c>
      <c r="AB830" s="7">
        <f t="shared" si="187"/>
        <v>95.64718388652021</v>
      </c>
      <c r="AC830" s="7">
        <f t="shared" si="187"/>
        <v>83.537730899220293</v>
      </c>
      <c r="AD830" s="7">
        <f t="shared" si="199"/>
        <v>99.525502323430274</v>
      </c>
      <c r="AE830" s="7">
        <f t="shared" si="199"/>
        <v>87.416049336130357</v>
      </c>
      <c r="AF830" s="7">
        <f t="shared" si="199"/>
        <v>75.306596348830439</v>
      </c>
      <c r="AG830" s="7">
        <f t="shared" si="195"/>
        <v>63.197143361530522</v>
      </c>
      <c r="AI830" s="17">
        <f t="shared" si="196"/>
        <v>0</v>
      </c>
      <c r="AJ830" s="17">
        <f t="shared" si="188"/>
        <v>0</v>
      </c>
      <c r="AK830" s="17">
        <f t="shared" si="188"/>
        <v>0</v>
      </c>
      <c r="AL830" s="17">
        <f t="shared" si="188"/>
        <v>0</v>
      </c>
      <c r="AM830" s="17">
        <f t="shared" si="188"/>
        <v>0</v>
      </c>
      <c r="AN830" s="17">
        <f t="shared" si="188"/>
        <v>0</v>
      </c>
      <c r="AO830" s="17">
        <f t="shared" si="188"/>
        <v>0</v>
      </c>
      <c r="AP830" s="17">
        <f t="shared" si="200"/>
        <v>0</v>
      </c>
      <c r="AQ830" s="17">
        <f t="shared" si="200"/>
        <v>0</v>
      </c>
      <c r="AR830" s="17">
        <f t="shared" si="200"/>
        <v>0</v>
      </c>
      <c r="AT830">
        <v>1</v>
      </c>
      <c r="AU830">
        <v>1</v>
      </c>
      <c r="AV830">
        <v>0</v>
      </c>
      <c r="AW830">
        <v>0</v>
      </c>
      <c r="AX830">
        <v>1</v>
      </c>
      <c r="AY830">
        <v>1</v>
      </c>
      <c r="AZ830">
        <v>0</v>
      </c>
      <c r="BA830">
        <v>1</v>
      </c>
      <c r="BB830">
        <v>1</v>
      </c>
      <c r="BC830">
        <v>1</v>
      </c>
    </row>
    <row r="831" spans="3:55" x14ac:dyDescent="0.25">
      <c r="C831" s="17"/>
      <c r="D831" s="30">
        <f t="shared" si="189"/>
        <v>1761.3335668131683</v>
      </c>
      <c r="E831" s="17">
        <f t="shared" si="190"/>
        <v>-917.02450190521745</v>
      </c>
      <c r="F831" s="30">
        <f t="shared" si="191"/>
        <v>844.30906490795087</v>
      </c>
      <c r="G831">
        <f t="shared" si="192"/>
        <v>5</v>
      </c>
      <c r="H831" s="31">
        <f t="shared" si="193"/>
        <v>9.7656225800141683E-4</v>
      </c>
      <c r="I831" s="30">
        <f t="shared" si="194"/>
        <v>0</v>
      </c>
      <c r="J831" s="2"/>
      <c r="K831" s="20">
        <v>100</v>
      </c>
      <c r="L831" s="7">
        <f t="shared" si="198"/>
        <v>113.7778787354118</v>
      </c>
      <c r="M831" s="7">
        <f t="shared" si="198"/>
        <v>129.45405689530074</v>
      </c>
      <c r="N831" s="7">
        <f t="shared" si="198"/>
        <v>111.61009070675182</v>
      </c>
      <c r="O831" s="7">
        <f t="shared" si="198"/>
        <v>96.225739434679383</v>
      </c>
      <c r="P831" s="7">
        <f t="shared" si="198"/>
        <v>109.48360512624285</v>
      </c>
      <c r="Q831" s="7">
        <f t="shared" si="197"/>
        <v>124.5681234756937</v>
      </c>
      <c r="R831" s="7">
        <f t="shared" si="197"/>
        <v>141.73096847115283</v>
      </c>
      <c r="S831" s="7">
        <f t="shared" si="197"/>
        <v>122.19475099042165</v>
      </c>
      <c r="T831" s="7">
        <f t="shared" si="197"/>
        <v>105.35140859247174</v>
      </c>
      <c r="U831" s="7">
        <f t="shared" si="197"/>
        <v>90.829754980947826</v>
      </c>
      <c r="W831" s="20">
        <v>100</v>
      </c>
      <c r="X831" s="7">
        <f t="shared" si="187"/>
        <v>87.890547012700083</v>
      </c>
      <c r="Y831" s="7">
        <f t="shared" si="187"/>
        <v>75.781094025400165</v>
      </c>
      <c r="Z831" s="7">
        <f t="shared" si="187"/>
        <v>91.768865449610146</v>
      </c>
      <c r="AA831" s="7">
        <f t="shared" ref="AA831:AF894" si="201">IF(OR(-AW831*$L$2-(1-AW831)*$L$3+Z831&lt;$N$3,-AW831*$L$2-(1-AW831)*$L$3+Z831&gt;$N$2),100,-AW831*$L$2-(1-AW831)*$L$3+Z831)</f>
        <v>107.75663687382013</v>
      </c>
      <c r="AB831" s="7">
        <f t="shared" si="201"/>
        <v>95.64718388652021</v>
      </c>
      <c r="AC831" s="7">
        <f t="shared" si="201"/>
        <v>83.537730899220293</v>
      </c>
      <c r="AD831" s="7">
        <f t="shared" si="199"/>
        <v>71.428277911920375</v>
      </c>
      <c r="AE831" s="7">
        <f t="shared" si="199"/>
        <v>87.416049336130357</v>
      </c>
      <c r="AF831" s="7">
        <f t="shared" si="199"/>
        <v>103.40382076034034</v>
      </c>
      <c r="AG831" s="7">
        <f t="shared" si="195"/>
        <v>119.39159218455032</v>
      </c>
      <c r="AI831" s="17">
        <f t="shared" si="196"/>
        <v>0</v>
      </c>
      <c r="AJ831" s="17">
        <f t="shared" si="188"/>
        <v>0</v>
      </c>
      <c r="AK831" s="17">
        <f t="shared" si="188"/>
        <v>0</v>
      </c>
      <c r="AL831" s="17">
        <f t="shared" si="188"/>
        <v>0</v>
      </c>
      <c r="AM831" s="17">
        <f t="shared" ref="AM831:AR894" si="202">IF(AB831=100,(-AX831*$L$2-(1-AX831)*$L$3+AA831)-100,0)*P831</f>
        <v>0</v>
      </c>
      <c r="AN831" s="17">
        <f t="shared" si="202"/>
        <v>0</v>
      </c>
      <c r="AO831" s="17">
        <f t="shared" si="202"/>
        <v>0</v>
      </c>
      <c r="AP831" s="17">
        <f t="shared" si="200"/>
        <v>0</v>
      </c>
      <c r="AQ831" s="17">
        <f t="shared" si="200"/>
        <v>0</v>
      </c>
      <c r="AR831" s="17">
        <f t="shared" si="200"/>
        <v>0</v>
      </c>
      <c r="AT831">
        <v>1</v>
      </c>
      <c r="AU831">
        <v>1</v>
      </c>
      <c r="AV831">
        <v>0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0</v>
      </c>
      <c r="BC831">
        <v>0</v>
      </c>
    </row>
    <row r="832" spans="3:55" x14ac:dyDescent="0.25">
      <c r="C832" s="17"/>
      <c r="D832" s="30">
        <f t="shared" si="189"/>
        <v>-1043.5145177395257</v>
      </c>
      <c r="E832" s="17">
        <f t="shared" si="190"/>
        <v>1986.6597914390709</v>
      </c>
      <c r="F832" s="30">
        <f t="shared" si="191"/>
        <v>943.14527369954521</v>
      </c>
      <c r="G832">
        <f t="shared" si="192"/>
        <v>6</v>
      </c>
      <c r="H832" s="31">
        <f t="shared" si="193"/>
        <v>9.7699716664180632E-4</v>
      </c>
      <c r="I832" s="30">
        <f t="shared" si="194"/>
        <v>0</v>
      </c>
      <c r="J832" s="2"/>
      <c r="K832" s="20">
        <v>100</v>
      </c>
      <c r="L832" s="7">
        <f t="shared" si="198"/>
        <v>113.7778787354118</v>
      </c>
      <c r="M832" s="7">
        <f t="shared" si="198"/>
        <v>129.45405689530074</v>
      </c>
      <c r="N832" s="7">
        <f t="shared" si="198"/>
        <v>111.61009070675182</v>
      </c>
      <c r="O832" s="7">
        <f t="shared" si="198"/>
        <v>96.225739434679383</v>
      </c>
      <c r="P832" s="7">
        <f t="shared" si="198"/>
        <v>109.48360512624285</v>
      </c>
      <c r="Q832" s="7">
        <f t="shared" si="197"/>
        <v>124.5681234756937</v>
      </c>
      <c r="R832" s="7">
        <f t="shared" si="197"/>
        <v>141.73096847115283</v>
      </c>
      <c r="S832" s="7">
        <f t="shared" si="197"/>
        <v>122.19475099042165</v>
      </c>
      <c r="T832" s="7">
        <f t="shared" si="197"/>
        <v>105.35140859247174</v>
      </c>
      <c r="U832" s="7">
        <f t="shared" si="197"/>
        <v>119.86659791439071</v>
      </c>
      <c r="W832" s="20">
        <v>100</v>
      </c>
      <c r="X832" s="7">
        <f t="shared" ref="X832:AC895" si="203">IF(OR(-AT832*$L$2-(1-AT832)*$L$3+W832&lt;$N$3,-AT832*$L$2-(1-AT832)*$L$3+W832&gt;$N$2),100,-AT832*$L$2-(1-AT832)*$L$3+W832)</f>
        <v>87.890547012700083</v>
      </c>
      <c r="Y832" s="7">
        <f t="shared" si="203"/>
        <v>75.781094025400165</v>
      </c>
      <c r="Z832" s="7">
        <f t="shared" si="203"/>
        <v>91.768865449610146</v>
      </c>
      <c r="AA832" s="7">
        <f t="shared" si="201"/>
        <v>107.75663687382013</v>
      </c>
      <c r="AB832" s="7">
        <f t="shared" si="201"/>
        <v>95.64718388652021</v>
      </c>
      <c r="AC832" s="7">
        <f t="shared" si="201"/>
        <v>83.537730899220293</v>
      </c>
      <c r="AD832" s="7">
        <f t="shared" si="199"/>
        <v>71.428277911920375</v>
      </c>
      <c r="AE832" s="7">
        <f t="shared" si="199"/>
        <v>87.416049336130357</v>
      </c>
      <c r="AF832" s="7">
        <f t="shared" si="199"/>
        <v>103.40382076034034</v>
      </c>
      <c r="AG832" s="7">
        <f t="shared" si="195"/>
        <v>91.29436777304042</v>
      </c>
      <c r="AI832" s="17">
        <f t="shared" si="196"/>
        <v>0</v>
      </c>
      <c r="AJ832" s="17">
        <f t="shared" ref="AJ832:AO895" si="204">IF(Y832=100,(-AU832*$L$2-(1-AU832)*$L$3+X832)-100,0)*M832</f>
        <v>0</v>
      </c>
      <c r="AK832" s="17">
        <f t="shared" si="204"/>
        <v>0</v>
      </c>
      <c r="AL832" s="17">
        <f t="shared" si="204"/>
        <v>0</v>
      </c>
      <c r="AM832" s="17">
        <f t="shared" si="202"/>
        <v>0</v>
      </c>
      <c r="AN832" s="17">
        <f t="shared" si="202"/>
        <v>0</v>
      </c>
      <c r="AO832" s="17">
        <f t="shared" si="202"/>
        <v>0</v>
      </c>
      <c r="AP832" s="17">
        <f t="shared" si="200"/>
        <v>0</v>
      </c>
      <c r="AQ832" s="17">
        <f t="shared" si="200"/>
        <v>0</v>
      </c>
      <c r="AR832" s="17">
        <f t="shared" si="200"/>
        <v>0</v>
      </c>
      <c r="AT832">
        <v>1</v>
      </c>
      <c r="AU832">
        <v>1</v>
      </c>
      <c r="AV832">
        <v>0</v>
      </c>
      <c r="AW832">
        <v>0</v>
      </c>
      <c r="AX832">
        <v>1</v>
      </c>
      <c r="AY832">
        <v>1</v>
      </c>
      <c r="AZ832">
        <v>1</v>
      </c>
      <c r="BA832">
        <v>0</v>
      </c>
      <c r="BB832">
        <v>0</v>
      </c>
      <c r="BC832">
        <v>1</v>
      </c>
    </row>
    <row r="833" spans="3:55" x14ac:dyDescent="0.25">
      <c r="C833" s="17"/>
      <c r="D833" s="30">
        <f t="shared" si="189"/>
        <v>-1043.5145177395257</v>
      </c>
      <c r="E833" s="17">
        <f t="shared" si="190"/>
        <v>1986.6597914390709</v>
      </c>
      <c r="F833" s="30">
        <f t="shared" si="191"/>
        <v>943.14527369954521</v>
      </c>
      <c r="G833">
        <f t="shared" si="192"/>
        <v>6</v>
      </c>
      <c r="H833" s="31">
        <f t="shared" si="193"/>
        <v>9.7699716664180632E-4</v>
      </c>
      <c r="I833" s="30">
        <f t="shared" si="194"/>
        <v>0</v>
      </c>
      <c r="J833" s="2"/>
      <c r="K833" s="20">
        <v>100</v>
      </c>
      <c r="L833" s="7">
        <f t="shared" si="198"/>
        <v>113.7778787354118</v>
      </c>
      <c r="M833" s="7">
        <f t="shared" si="198"/>
        <v>129.45405689530074</v>
      </c>
      <c r="N833" s="7">
        <f t="shared" si="198"/>
        <v>111.61009070675182</v>
      </c>
      <c r="O833" s="7">
        <f t="shared" si="198"/>
        <v>96.225739434679383</v>
      </c>
      <c r="P833" s="7">
        <f t="shared" si="198"/>
        <v>109.48360512624285</v>
      </c>
      <c r="Q833" s="7">
        <f t="shared" si="197"/>
        <v>124.5681234756937</v>
      </c>
      <c r="R833" s="7">
        <f t="shared" si="197"/>
        <v>141.73096847115283</v>
      </c>
      <c r="S833" s="7">
        <f t="shared" si="197"/>
        <v>122.19475099042165</v>
      </c>
      <c r="T833" s="7">
        <f t="shared" si="197"/>
        <v>139.03059560292036</v>
      </c>
      <c r="U833" s="7">
        <f t="shared" si="197"/>
        <v>119.86659791439071</v>
      </c>
      <c r="W833" s="20">
        <v>100</v>
      </c>
      <c r="X833" s="7">
        <f t="shared" si="203"/>
        <v>87.890547012700083</v>
      </c>
      <c r="Y833" s="7">
        <f t="shared" si="203"/>
        <v>75.781094025400165</v>
      </c>
      <c r="Z833" s="7">
        <f t="shared" si="203"/>
        <v>91.768865449610146</v>
      </c>
      <c r="AA833" s="7">
        <f t="shared" si="201"/>
        <v>107.75663687382013</v>
      </c>
      <c r="AB833" s="7">
        <f t="shared" si="201"/>
        <v>95.64718388652021</v>
      </c>
      <c r="AC833" s="7">
        <f t="shared" si="201"/>
        <v>83.537730899220293</v>
      </c>
      <c r="AD833" s="7">
        <f t="shared" si="199"/>
        <v>71.428277911920375</v>
      </c>
      <c r="AE833" s="7">
        <f t="shared" si="199"/>
        <v>87.416049336130357</v>
      </c>
      <c r="AF833" s="7">
        <f t="shared" si="199"/>
        <v>75.306596348830439</v>
      </c>
      <c r="AG833" s="7">
        <f t="shared" si="195"/>
        <v>91.29436777304042</v>
      </c>
      <c r="AI833" s="17">
        <f t="shared" si="196"/>
        <v>0</v>
      </c>
      <c r="AJ833" s="17">
        <f t="shared" si="204"/>
        <v>0</v>
      </c>
      <c r="AK833" s="17">
        <f t="shared" si="204"/>
        <v>0</v>
      </c>
      <c r="AL833" s="17">
        <f t="shared" si="204"/>
        <v>0</v>
      </c>
      <c r="AM833" s="17">
        <f t="shared" si="202"/>
        <v>0</v>
      </c>
      <c r="AN833" s="17">
        <f t="shared" si="202"/>
        <v>0</v>
      </c>
      <c r="AO833" s="17">
        <f t="shared" si="202"/>
        <v>0</v>
      </c>
      <c r="AP833" s="17">
        <f t="shared" si="200"/>
        <v>0</v>
      </c>
      <c r="AQ833" s="17">
        <f t="shared" si="200"/>
        <v>0</v>
      </c>
      <c r="AR833" s="17">
        <f t="shared" si="200"/>
        <v>0</v>
      </c>
      <c r="AT833">
        <v>1</v>
      </c>
      <c r="AU833">
        <v>1</v>
      </c>
      <c r="AV833">
        <v>0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0</v>
      </c>
    </row>
    <row r="834" spans="3:55" x14ac:dyDescent="0.25">
      <c r="C834" s="17"/>
      <c r="D834" s="30">
        <f t="shared" si="189"/>
        <v>-5821.6989792951717</v>
      </c>
      <c r="E834" s="17">
        <f t="shared" si="190"/>
        <v>5818.6062470211509</v>
      </c>
      <c r="F834" s="30">
        <f t="shared" si="191"/>
        <v>-3.0927322740208183</v>
      </c>
      <c r="G834">
        <f t="shared" si="192"/>
        <v>7</v>
      </c>
      <c r="H834" s="31">
        <f t="shared" si="193"/>
        <v>9.7743226896726152E-4</v>
      </c>
      <c r="I834" s="30">
        <f t="shared" si="194"/>
        <v>0</v>
      </c>
      <c r="J834" s="2"/>
      <c r="K834" s="20">
        <v>100</v>
      </c>
      <c r="L834" s="7">
        <f t="shared" si="198"/>
        <v>113.7778787354118</v>
      </c>
      <c r="M834" s="7">
        <f t="shared" si="198"/>
        <v>129.45405689530074</v>
      </c>
      <c r="N834" s="7">
        <f t="shared" si="198"/>
        <v>111.61009070675182</v>
      </c>
      <c r="O834" s="7">
        <f t="shared" si="198"/>
        <v>96.225739434679383</v>
      </c>
      <c r="P834" s="7">
        <f t="shared" si="198"/>
        <v>109.48360512624285</v>
      </c>
      <c r="Q834" s="7">
        <f t="shared" si="197"/>
        <v>124.5681234756937</v>
      </c>
      <c r="R834" s="7">
        <f t="shared" si="197"/>
        <v>141.73096847115283</v>
      </c>
      <c r="S834" s="7">
        <f t="shared" si="197"/>
        <v>122.19475099042165</v>
      </c>
      <c r="T834" s="7">
        <f t="shared" si="197"/>
        <v>139.03059560292036</v>
      </c>
      <c r="U834" s="7">
        <f t="shared" si="197"/>
        <v>158.18606247021151</v>
      </c>
      <c r="W834" s="20">
        <v>100</v>
      </c>
      <c r="X834" s="7">
        <f t="shared" si="203"/>
        <v>87.890547012700083</v>
      </c>
      <c r="Y834" s="7">
        <f t="shared" si="203"/>
        <v>75.781094025400165</v>
      </c>
      <c r="Z834" s="7">
        <f t="shared" si="203"/>
        <v>91.768865449610146</v>
      </c>
      <c r="AA834" s="7">
        <f t="shared" si="201"/>
        <v>107.75663687382013</v>
      </c>
      <c r="AB834" s="7">
        <f t="shared" si="201"/>
        <v>95.64718388652021</v>
      </c>
      <c r="AC834" s="7">
        <f t="shared" si="201"/>
        <v>83.537730899220293</v>
      </c>
      <c r="AD834" s="7">
        <f t="shared" si="199"/>
        <v>71.428277911920375</v>
      </c>
      <c r="AE834" s="7">
        <f t="shared" si="199"/>
        <v>87.416049336130357</v>
      </c>
      <c r="AF834" s="7">
        <f t="shared" si="199"/>
        <v>75.306596348830439</v>
      </c>
      <c r="AG834" s="7">
        <f t="shared" si="195"/>
        <v>63.197143361530522</v>
      </c>
      <c r="AI834" s="17">
        <f t="shared" si="196"/>
        <v>0</v>
      </c>
      <c r="AJ834" s="17">
        <f t="shared" si="204"/>
        <v>0</v>
      </c>
      <c r="AK834" s="17">
        <f t="shared" si="204"/>
        <v>0</v>
      </c>
      <c r="AL834" s="17">
        <f t="shared" si="204"/>
        <v>0</v>
      </c>
      <c r="AM834" s="17">
        <f t="shared" si="202"/>
        <v>0</v>
      </c>
      <c r="AN834" s="17">
        <f t="shared" si="202"/>
        <v>0</v>
      </c>
      <c r="AO834" s="17">
        <f t="shared" si="202"/>
        <v>0</v>
      </c>
      <c r="AP834" s="17">
        <f t="shared" si="200"/>
        <v>0</v>
      </c>
      <c r="AQ834" s="17">
        <f t="shared" si="200"/>
        <v>0</v>
      </c>
      <c r="AR834" s="17">
        <f t="shared" si="200"/>
        <v>0</v>
      </c>
      <c r="AT834">
        <v>1</v>
      </c>
      <c r="AU834">
        <v>1</v>
      </c>
      <c r="AV834">
        <v>0</v>
      </c>
      <c r="AW834">
        <v>0</v>
      </c>
      <c r="AX834">
        <v>1</v>
      </c>
      <c r="AY834">
        <v>1</v>
      </c>
      <c r="AZ834">
        <v>1</v>
      </c>
      <c r="BA834">
        <v>0</v>
      </c>
      <c r="BB834">
        <v>1</v>
      </c>
      <c r="BC834">
        <v>1</v>
      </c>
    </row>
    <row r="835" spans="3:55" x14ac:dyDescent="0.25">
      <c r="C835" s="17"/>
      <c r="D835" s="30">
        <f t="shared" si="189"/>
        <v>-2727.3853034976646</v>
      </c>
      <c r="E835" s="17">
        <f t="shared" si="190"/>
        <v>1986.6597914390709</v>
      </c>
      <c r="F835" s="30">
        <f t="shared" si="191"/>
        <v>-740.72551205859372</v>
      </c>
      <c r="G835">
        <f t="shared" si="192"/>
        <v>6</v>
      </c>
      <c r="H835" s="31">
        <f t="shared" si="193"/>
        <v>9.7699716664180632E-4</v>
      </c>
      <c r="I835" s="30">
        <f t="shared" si="194"/>
        <v>1</v>
      </c>
      <c r="J835" s="2"/>
      <c r="K835" s="20">
        <v>100</v>
      </c>
      <c r="L835" s="7">
        <f t="shared" si="198"/>
        <v>113.7778787354118</v>
      </c>
      <c r="M835" s="7">
        <f t="shared" si="198"/>
        <v>129.45405689530074</v>
      </c>
      <c r="N835" s="7">
        <f t="shared" si="198"/>
        <v>111.61009070675182</v>
      </c>
      <c r="O835" s="7">
        <f t="shared" si="198"/>
        <v>96.225739434679383</v>
      </c>
      <c r="P835" s="7">
        <f t="shared" si="198"/>
        <v>109.48360512624285</v>
      </c>
      <c r="Q835" s="7">
        <f t="shared" si="197"/>
        <v>124.5681234756937</v>
      </c>
      <c r="R835" s="7">
        <f t="shared" si="197"/>
        <v>141.73096847115283</v>
      </c>
      <c r="S835" s="7">
        <f t="shared" si="197"/>
        <v>161.25848943763302</v>
      </c>
      <c r="T835" s="7">
        <f t="shared" si="197"/>
        <v>139.03059560292036</v>
      </c>
      <c r="U835" s="7">
        <f t="shared" si="197"/>
        <v>119.86659791439071</v>
      </c>
      <c r="W835" s="20">
        <v>100</v>
      </c>
      <c r="X835" s="7">
        <f t="shared" si="203"/>
        <v>87.890547012700083</v>
      </c>
      <c r="Y835" s="7">
        <f t="shared" si="203"/>
        <v>75.781094025400165</v>
      </c>
      <c r="Z835" s="7">
        <f t="shared" si="203"/>
        <v>91.768865449610146</v>
      </c>
      <c r="AA835" s="7">
        <f t="shared" si="201"/>
        <v>107.75663687382013</v>
      </c>
      <c r="AB835" s="7">
        <f t="shared" si="201"/>
        <v>95.64718388652021</v>
      </c>
      <c r="AC835" s="7">
        <f t="shared" si="201"/>
        <v>83.537730899220293</v>
      </c>
      <c r="AD835" s="7">
        <f t="shared" si="199"/>
        <v>71.428277911920375</v>
      </c>
      <c r="AE835" s="7">
        <f t="shared" si="199"/>
        <v>100</v>
      </c>
      <c r="AF835" s="7">
        <f t="shared" si="199"/>
        <v>115.98777142420998</v>
      </c>
      <c r="AG835" s="7">
        <f t="shared" si="195"/>
        <v>131.97554284841996</v>
      </c>
      <c r="AI835" s="17">
        <f t="shared" si="196"/>
        <v>0</v>
      </c>
      <c r="AJ835" s="17">
        <f t="shared" si="204"/>
        <v>0</v>
      </c>
      <c r="AK835" s="17">
        <f t="shared" si="204"/>
        <v>0</v>
      </c>
      <c r="AL835" s="17">
        <f t="shared" si="204"/>
        <v>0</v>
      </c>
      <c r="AM835" s="17">
        <f t="shared" si="202"/>
        <v>0</v>
      </c>
      <c r="AN835" s="17">
        <f t="shared" si="202"/>
        <v>0</v>
      </c>
      <c r="AO835" s="17">
        <f t="shared" si="202"/>
        <v>0</v>
      </c>
      <c r="AP835" s="17">
        <f t="shared" si="200"/>
        <v>-6560.1848412035915</v>
      </c>
      <c r="AQ835" s="17">
        <f t="shared" si="200"/>
        <v>0</v>
      </c>
      <c r="AR835" s="17">
        <f t="shared" si="200"/>
        <v>0</v>
      </c>
      <c r="AT835">
        <v>1</v>
      </c>
      <c r="AU835">
        <v>1</v>
      </c>
      <c r="AV835">
        <v>0</v>
      </c>
      <c r="AW835">
        <v>0</v>
      </c>
      <c r="AX835">
        <v>1</v>
      </c>
      <c r="AY835">
        <v>1</v>
      </c>
      <c r="AZ835">
        <v>1</v>
      </c>
      <c r="BA835">
        <v>1</v>
      </c>
      <c r="BB835">
        <v>0</v>
      </c>
      <c r="BC835">
        <v>0</v>
      </c>
    </row>
    <row r="836" spans="3:55" x14ac:dyDescent="0.25">
      <c r="C836" s="17"/>
      <c r="D836" s="30">
        <f t="shared" si="189"/>
        <v>-5946.6889186631633</v>
      </c>
      <c r="E836" s="17">
        <f t="shared" si="190"/>
        <v>5818.6062470211509</v>
      </c>
      <c r="F836" s="30">
        <f t="shared" si="191"/>
        <v>-128.08267164201243</v>
      </c>
      <c r="G836">
        <f t="shared" si="192"/>
        <v>7</v>
      </c>
      <c r="H836" s="31">
        <f t="shared" si="193"/>
        <v>9.7743226896726152E-4</v>
      </c>
      <c r="I836" s="30">
        <f t="shared" si="194"/>
        <v>1</v>
      </c>
      <c r="J836" s="2"/>
      <c r="K836" s="20">
        <v>100</v>
      </c>
      <c r="L836" s="7">
        <f t="shared" si="198"/>
        <v>113.7778787354118</v>
      </c>
      <c r="M836" s="7">
        <f t="shared" si="198"/>
        <v>129.45405689530074</v>
      </c>
      <c r="N836" s="7">
        <f t="shared" si="198"/>
        <v>111.61009070675182</v>
      </c>
      <c r="O836" s="7">
        <f t="shared" si="198"/>
        <v>96.225739434679383</v>
      </c>
      <c r="P836" s="7">
        <f t="shared" si="198"/>
        <v>109.48360512624285</v>
      </c>
      <c r="Q836" s="7">
        <f t="shared" si="197"/>
        <v>124.5681234756937</v>
      </c>
      <c r="R836" s="7">
        <f t="shared" si="197"/>
        <v>141.73096847115283</v>
      </c>
      <c r="S836" s="7">
        <f t="shared" si="197"/>
        <v>161.25848943763302</v>
      </c>
      <c r="T836" s="7">
        <f t="shared" si="197"/>
        <v>139.03059560292036</v>
      </c>
      <c r="U836" s="7">
        <f t="shared" si="197"/>
        <v>158.18606247021151</v>
      </c>
      <c r="W836" s="20">
        <v>100</v>
      </c>
      <c r="X836" s="7">
        <f t="shared" si="203"/>
        <v>87.890547012700083</v>
      </c>
      <c r="Y836" s="7">
        <f t="shared" si="203"/>
        <v>75.781094025400165</v>
      </c>
      <c r="Z836" s="7">
        <f t="shared" si="203"/>
        <v>91.768865449610146</v>
      </c>
      <c r="AA836" s="7">
        <f t="shared" si="201"/>
        <v>107.75663687382013</v>
      </c>
      <c r="AB836" s="7">
        <f t="shared" si="201"/>
        <v>95.64718388652021</v>
      </c>
      <c r="AC836" s="7">
        <f t="shared" si="201"/>
        <v>83.537730899220293</v>
      </c>
      <c r="AD836" s="7">
        <f t="shared" si="199"/>
        <v>71.428277911920375</v>
      </c>
      <c r="AE836" s="7">
        <f t="shared" si="199"/>
        <v>100</v>
      </c>
      <c r="AF836" s="7">
        <f t="shared" si="199"/>
        <v>115.98777142420998</v>
      </c>
      <c r="AG836" s="7">
        <f t="shared" si="195"/>
        <v>103.87831843691006</v>
      </c>
      <c r="AI836" s="17">
        <f t="shared" si="196"/>
        <v>0</v>
      </c>
      <c r="AJ836" s="17">
        <f t="shared" si="204"/>
        <v>0</v>
      </c>
      <c r="AK836" s="17">
        <f t="shared" si="204"/>
        <v>0</v>
      </c>
      <c r="AL836" s="17">
        <f t="shared" si="204"/>
        <v>0</v>
      </c>
      <c r="AM836" s="17">
        <f t="shared" si="202"/>
        <v>0</v>
      </c>
      <c r="AN836" s="17">
        <f t="shared" si="202"/>
        <v>0</v>
      </c>
      <c r="AO836" s="17">
        <f t="shared" si="202"/>
        <v>0</v>
      </c>
      <c r="AP836" s="17">
        <f t="shared" si="200"/>
        <v>-6560.1848412035915</v>
      </c>
      <c r="AQ836" s="17">
        <f t="shared" si="200"/>
        <v>0</v>
      </c>
      <c r="AR836" s="17">
        <f t="shared" si="200"/>
        <v>0</v>
      </c>
      <c r="AT836">
        <v>1</v>
      </c>
      <c r="AU836">
        <v>1</v>
      </c>
      <c r="AV836">
        <v>0</v>
      </c>
      <c r="AW836">
        <v>0</v>
      </c>
      <c r="AX836">
        <v>1</v>
      </c>
      <c r="AY836">
        <v>1</v>
      </c>
      <c r="AZ836">
        <v>1</v>
      </c>
      <c r="BA836">
        <v>1</v>
      </c>
      <c r="BB836">
        <v>0</v>
      </c>
      <c r="BC836">
        <v>1</v>
      </c>
    </row>
    <row r="837" spans="3:55" x14ac:dyDescent="0.25">
      <c r="C837" s="17"/>
      <c r="D837" s="30">
        <f t="shared" si="189"/>
        <v>-5946.6889186631633</v>
      </c>
      <c r="E837" s="17">
        <f t="shared" si="190"/>
        <v>5818.6062470211509</v>
      </c>
      <c r="F837" s="30">
        <f t="shared" si="191"/>
        <v>-128.08267164201243</v>
      </c>
      <c r="G837">
        <f t="shared" si="192"/>
        <v>7</v>
      </c>
      <c r="H837" s="31">
        <f t="shared" si="193"/>
        <v>9.7743226896726152E-4</v>
      </c>
      <c r="I837" s="30">
        <f t="shared" si="194"/>
        <v>1</v>
      </c>
      <c r="J837" s="2"/>
      <c r="K837" s="20">
        <v>100</v>
      </c>
      <c r="L837" s="7">
        <f t="shared" si="198"/>
        <v>113.7778787354118</v>
      </c>
      <c r="M837" s="7">
        <f t="shared" si="198"/>
        <v>129.45405689530074</v>
      </c>
      <c r="N837" s="7">
        <f t="shared" si="198"/>
        <v>111.61009070675182</v>
      </c>
      <c r="O837" s="7">
        <f t="shared" si="198"/>
        <v>96.225739434679383</v>
      </c>
      <c r="P837" s="7">
        <f t="shared" si="198"/>
        <v>109.48360512624285</v>
      </c>
      <c r="Q837" s="7">
        <f t="shared" si="197"/>
        <v>124.5681234756937</v>
      </c>
      <c r="R837" s="7">
        <f t="shared" si="197"/>
        <v>141.73096847115283</v>
      </c>
      <c r="S837" s="7">
        <f t="shared" si="197"/>
        <v>161.25848943763302</v>
      </c>
      <c r="T837" s="7">
        <f t="shared" si="197"/>
        <v>183.47648856290695</v>
      </c>
      <c r="U837" s="7">
        <f t="shared" si="197"/>
        <v>158.18606247021151</v>
      </c>
      <c r="W837" s="20">
        <v>100</v>
      </c>
      <c r="X837" s="7">
        <f t="shared" si="203"/>
        <v>87.890547012700083</v>
      </c>
      <c r="Y837" s="7">
        <f t="shared" si="203"/>
        <v>75.781094025400165</v>
      </c>
      <c r="Z837" s="7">
        <f t="shared" si="203"/>
        <v>91.768865449610146</v>
      </c>
      <c r="AA837" s="7">
        <f t="shared" si="201"/>
        <v>107.75663687382013</v>
      </c>
      <c r="AB837" s="7">
        <f t="shared" si="201"/>
        <v>95.64718388652021</v>
      </c>
      <c r="AC837" s="7">
        <f t="shared" si="201"/>
        <v>83.537730899220293</v>
      </c>
      <c r="AD837" s="7">
        <f t="shared" si="199"/>
        <v>71.428277911920375</v>
      </c>
      <c r="AE837" s="7">
        <f t="shared" si="199"/>
        <v>100</v>
      </c>
      <c r="AF837" s="7">
        <f t="shared" si="199"/>
        <v>87.890547012700083</v>
      </c>
      <c r="AG837" s="7">
        <f t="shared" si="195"/>
        <v>103.87831843691006</v>
      </c>
      <c r="AI837" s="17">
        <f t="shared" si="196"/>
        <v>0</v>
      </c>
      <c r="AJ837" s="17">
        <f t="shared" si="204"/>
        <v>0</v>
      </c>
      <c r="AK837" s="17">
        <f t="shared" si="204"/>
        <v>0</v>
      </c>
      <c r="AL837" s="17">
        <f t="shared" si="204"/>
        <v>0</v>
      </c>
      <c r="AM837" s="17">
        <f t="shared" si="202"/>
        <v>0</v>
      </c>
      <c r="AN837" s="17">
        <f t="shared" si="202"/>
        <v>0</v>
      </c>
      <c r="AO837" s="17">
        <f t="shared" si="202"/>
        <v>0</v>
      </c>
      <c r="AP837" s="17">
        <f t="shared" si="200"/>
        <v>-6560.1848412035915</v>
      </c>
      <c r="AQ837" s="17">
        <f t="shared" si="200"/>
        <v>0</v>
      </c>
      <c r="AR837" s="17">
        <f t="shared" si="200"/>
        <v>0</v>
      </c>
      <c r="AT837">
        <v>1</v>
      </c>
      <c r="AU837">
        <v>1</v>
      </c>
      <c r="AV837">
        <v>0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0</v>
      </c>
    </row>
    <row r="838" spans="3:55" x14ac:dyDescent="0.25">
      <c r="C838" s="17"/>
      <c r="D838" s="30">
        <f t="shared" si="189"/>
        <v>-11616.018461641397</v>
      </c>
      <c r="E838" s="17">
        <f t="shared" si="190"/>
        <v>10875.565666509598</v>
      </c>
      <c r="F838" s="30">
        <f t="shared" si="191"/>
        <v>-740.45279513179958</v>
      </c>
      <c r="G838">
        <f t="shared" si="192"/>
        <v>8</v>
      </c>
      <c r="H838" s="31">
        <f t="shared" si="193"/>
        <v>9.7786756506404015E-4</v>
      </c>
      <c r="I838" s="30">
        <f t="shared" si="194"/>
        <v>1</v>
      </c>
      <c r="J838" s="2"/>
      <c r="K838" s="20">
        <v>100</v>
      </c>
      <c r="L838" s="7">
        <f t="shared" si="198"/>
        <v>113.7778787354118</v>
      </c>
      <c r="M838" s="7">
        <f t="shared" si="198"/>
        <v>129.45405689530074</v>
      </c>
      <c r="N838" s="7">
        <f t="shared" si="198"/>
        <v>111.61009070675182</v>
      </c>
      <c r="O838" s="7">
        <f t="shared" si="198"/>
        <v>96.225739434679383</v>
      </c>
      <c r="P838" s="7">
        <f t="shared" si="198"/>
        <v>109.48360512624285</v>
      </c>
      <c r="Q838" s="7">
        <f t="shared" si="197"/>
        <v>124.5681234756937</v>
      </c>
      <c r="R838" s="7">
        <f t="shared" si="197"/>
        <v>141.73096847115283</v>
      </c>
      <c r="S838" s="7">
        <f t="shared" si="197"/>
        <v>161.25848943763302</v>
      </c>
      <c r="T838" s="7">
        <f t="shared" si="197"/>
        <v>183.47648856290695</v>
      </c>
      <c r="U838" s="7">
        <f t="shared" si="197"/>
        <v>208.75565666509598</v>
      </c>
      <c r="W838" s="20">
        <v>100</v>
      </c>
      <c r="X838" s="7">
        <f t="shared" si="203"/>
        <v>87.890547012700083</v>
      </c>
      <c r="Y838" s="7">
        <f t="shared" si="203"/>
        <v>75.781094025400165</v>
      </c>
      <c r="Z838" s="7">
        <f t="shared" si="203"/>
        <v>91.768865449610146</v>
      </c>
      <c r="AA838" s="7">
        <f t="shared" si="201"/>
        <v>107.75663687382013</v>
      </c>
      <c r="AB838" s="7">
        <f t="shared" si="201"/>
        <v>95.64718388652021</v>
      </c>
      <c r="AC838" s="7">
        <f t="shared" si="201"/>
        <v>83.537730899220293</v>
      </c>
      <c r="AD838" s="7">
        <f t="shared" si="199"/>
        <v>71.428277911920375</v>
      </c>
      <c r="AE838" s="7">
        <f t="shared" si="199"/>
        <v>100</v>
      </c>
      <c r="AF838" s="7">
        <f t="shared" si="199"/>
        <v>87.890547012700083</v>
      </c>
      <c r="AG838" s="7">
        <f t="shared" si="195"/>
        <v>75.781094025400165</v>
      </c>
      <c r="AI838" s="17">
        <f t="shared" si="196"/>
        <v>0</v>
      </c>
      <c r="AJ838" s="17">
        <f t="shared" si="204"/>
        <v>0</v>
      </c>
      <c r="AK838" s="17">
        <f t="shared" si="204"/>
        <v>0</v>
      </c>
      <c r="AL838" s="17">
        <f t="shared" si="204"/>
        <v>0</v>
      </c>
      <c r="AM838" s="17">
        <f t="shared" si="202"/>
        <v>0</v>
      </c>
      <c r="AN838" s="17">
        <f t="shared" si="202"/>
        <v>0</v>
      </c>
      <c r="AO838" s="17">
        <f t="shared" si="202"/>
        <v>0</v>
      </c>
      <c r="AP838" s="17">
        <f t="shared" si="200"/>
        <v>-6560.1848412035915</v>
      </c>
      <c r="AQ838" s="17">
        <f t="shared" si="200"/>
        <v>0</v>
      </c>
      <c r="AR838" s="17">
        <f t="shared" si="200"/>
        <v>0</v>
      </c>
      <c r="AT838">
        <v>1</v>
      </c>
      <c r="AU838">
        <v>1</v>
      </c>
      <c r="AV838">
        <v>0</v>
      </c>
      <c r="AW838">
        <v>0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</row>
    <row r="839" spans="3:55" x14ac:dyDescent="0.25">
      <c r="C839" s="17"/>
      <c r="D839" s="30">
        <f t="shared" ref="D839:D902" si="205">SUM(AI839:AR839)+(AG839-100)*U839</f>
        <v>4727.528048825141</v>
      </c>
      <c r="E839" s="17">
        <f t="shared" ref="E839:E902" si="206">100*(U839-K839)</f>
        <v>-4784.5946342759453</v>
      </c>
      <c r="F839" s="30">
        <f t="shared" ref="F839:F902" si="207">D839+E839</f>
        <v>-57.066585450804268</v>
      </c>
      <c r="G839">
        <f t="shared" ref="G839:G902" si="208">SUM(AT839:BC839)</f>
        <v>3</v>
      </c>
      <c r="H839" s="31">
        <f t="shared" ref="H839:H902" si="209">K$2^G839*K$3^(10-G839)</f>
        <v>9.7569302143100045E-4</v>
      </c>
      <c r="I839" s="30">
        <f t="shared" ref="I839:I902" si="210">10-COUNTIF(AI839:AR839,0)</f>
        <v>1</v>
      </c>
      <c r="J839" s="2"/>
      <c r="K839" s="20">
        <v>100</v>
      </c>
      <c r="L839" s="7">
        <f t="shared" si="198"/>
        <v>113.7778787354118</v>
      </c>
      <c r="M839" s="7">
        <f t="shared" si="198"/>
        <v>129.45405689530074</v>
      </c>
      <c r="N839" s="7">
        <f t="shared" si="198"/>
        <v>111.61009070675182</v>
      </c>
      <c r="O839" s="7">
        <f t="shared" si="198"/>
        <v>126.98759366081121</v>
      </c>
      <c r="P839" s="7">
        <f t="shared" si="198"/>
        <v>109.48360512624286</v>
      </c>
      <c r="Q839" s="7">
        <f t="shared" si="197"/>
        <v>94.392368938464216</v>
      </c>
      <c r="R839" s="7">
        <f t="shared" si="197"/>
        <v>81.381310960132652</v>
      </c>
      <c r="S839" s="7">
        <f t="shared" si="197"/>
        <v>70.163699121773135</v>
      </c>
      <c r="T839" s="7">
        <f t="shared" si="197"/>
        <v>60.492324544419994</v>
      </c>
      <c r="U839" s="7">
        <f t="shared" si="197"/>
        <v>52.154053657240546</v>
      </c>
      <c r="W839" s="20">
        <v>100</v>
      </c>
      <c r="X839" s="7">
        <f t="shared" si="203"/>
        <v>87.890547012700083</v>
      </c>
      <c r="Y839" s="7">
        <f t="shared" si="203"/>
        <v>75.781094025400165</v>
      </c>
      <c r="Z839" s="7">
        <f t="shared" si="203"/>
        <v>91.768865449610146</v>
      </c>
      <c r="AA839" s="7">
        <f t="shared" si="201"/>
        <v>79.659412462310229</v>
      </c>
      <c r="AB839" s="7">
        <f t="shared" si="201"/>
        <v>95.64718388652021</v>
      </c>
      <c r="AC839" s="7">
        <f t="shared" si="201"/>
        <v>111.63495531073019</v>
      </c>
      <c r="AD839" s="7">
        <f t="shared" si="199"/>
        <v>127.62272673494017</v>
      </c>
      <c r="AE839" s="7">
        <f t="shared" si="199"/>
        <v>100</v>
      </c>
      <c r="AF839" s="7">
        <f t="shared" si="199"/>
        <v>115.98777142420998</v>
      </c>
      <c r="AG839" s="7">
        <f t="shared" ref="AG839:AG902" si="211">-BC839*$L$2-(1-BC839)*$L$3+AF839</f>
        <v>131.97554284841996</v>
      </c>
      <c r="AI839" s="17">
        <f t="shared" ref="AI839:AI902" si="212">IF(X839=100,(AT839*$L$2+(1-AT839)*$L$3+W839)-100,0)*L839</f>
        <v>0</v>
      </c>
      <c r="AJ839" s="17">
        <f t="shared" si="204"/>
        <v>0</v>
      </c>
      <c r="AK839" s="17">
        <f t="shared" si="204"/>
        <v>0</v>
      </c>
      <c r="AL839" s="17">
        <f t="shared" si="204"/>
        <v>0</v>
      </c>
      <c r="AM839" s="17">
        <f t="shared" si="202"/>
        <v>0</v>
      </c>
      <c r="AN839" s="17">
        <f t="shared" si="202"/>
        <v>0</v>
      </c>
      <c r="AO839" s="17">
        <f t="shared" si="202"/>
        <v>0</v>
      </c>
      <c r="AP839" s="17">
        <f t="shared" si="200"/>
        <v>3059.8738713892526</v>
      </c>
      <c r="AQ839" s="17">
        <f t="shared" si="200"/>
        <v>0</v>
      </c>
      <c r="AR839" s="17">
        <f t="shared" si="200"/>
        <v>0</v>
      </c>
      <c r="AT839">
        <v>1</v>
      </c>
      <c r="AU839">
        <v>1</v>
      </c>
      <c r="AV839">
        <v>0</v>
      </c>
      <c r="AW839">
        <v>1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</row>
    <row r="840" spans="3:55" x14ac:dyDescent="0.25">
      <c r="C840" s="17"/>
      <c r="D840" s="30">
        <f t="shared" si="205"/>
        <v>3326.8064432598894</v>
      </c>
      <c r="E840" s="17">
        <f t="shared" si="206"/>
        <v>-3117.311633561806</v>
      </c>
      <c r="F840" s="30">
        <f t="shared" si="207"/>
        <v>209.49480969808337</v>
      </c>
      <c r="G840">
        <f t="shared" si="208"/>
        <v>4</v>
      </c>
      <c r="H840" s="31">
        <f t="shared" si="209"/>
        <v>9.7612754295987511E-4</v>
      </c>
      <c r="I840" s="30">
        <f t="shared" si="210"/>
        <v>1</v>
      </c>
      <c r="J840" s="2"/>
      <c r="K840" s="20">
        <v>100</v>
      </c>
      <c r="L840" s="7">
        <f t="shared" si="198"/>
        <v>113.7778787354118</v>
      </c>
      <c r="M840" s="7">
        <f t="shared" si="198"/>
        <v>129.45405689530074</v>
      </c>
      <c r="N840" s="7">
        <f t="shared" si="198"/>
        <v>111.61009070675182</v>
      </c>
      <c r="O840" s="7">
        <f t="shared" si="198"/>
        <v>126.98759366081121</v>
      </c>
      <c r="P840" s="7">
        <f t="shared" si="198"/>
        <v>109.48360512624286</v>
      </c>
      <c r="Q840" s="7">
        <f t="shared" si="197"/>
        <v>94.392368938464216</v>
      </c>
      <c r="R840" s="7">
        <f t="shared" si="197"/>
        <v>81.381310960132652</v>
      </c>
      <c r="S840" s="7">
        <f t="shared" si="197"/>
        <v>70.163699121773135</v>
      </c>
      <c r="T840" s="7">
        <f t="shared" si="197"/>
        <v>60.492324544419994</v>
      </c>
      <c r="U840" s="7">
        <f t="shared" si="197"/>
        <v>68.826883664381938</v>
      </c>
      <c r="W840" s="20">
        <v>100</v>
      </c>
      <c r="X840" s="7">
        <f t="shared" si="203"/>
        <v>87.890547012700083</v>
      </c>
      <c r="Y840" s="7">
        <f t="shared" si="203"/>
        <v>75.781094025400165</v>
      </c>
      <c r="Z840" s="7">
        <f t="shared" si="203"/>
        <v>91.768865449610146</v>
      </c>
      <c r="AA840" s="7">
        <f t="shared" si="201"/>
        <v>79.659412462310229</v>
      </c>
      <c r="AB840" s="7">
        <f t="shared" si="201"/>
        <v>95.64718388652021</v>
      </c>
      <c r="AC840" s="7">
        <f t="shared" si="201"/>
        <v>111.63495531073019</v>
      </c>
      <c r="AD840" s="7">
        <f t="shared" si="199"/>
        <v>127.62272673494017</v>
      </c>
      <c r="AE840" s="7">
        <f t="shared" si="199"/>
        <v>100</v>
      </c>
      <c r="AF840" s="7">
        <f t="shared" si="199"/>
        <v>115.98777142420998</v>
      </c>
      <c r="AG840" s="7">
        <f t="shared" si="211"/>
        <v>103.87831843691006</v>
      </c>
      <c r="AI840" s="17">
        <f t="shared" si="212"/>
        <v>0</v>
      </c>
      <c r="AJ840" s="17">
        <f t="shared" si="204"/>
        <v>0</v>
      </c>
      <c r="AK840" s="17">
        <f t="shared" si="204"/>
        <v>0</v>
      </c>
      <c r="AL840" s="17">
        <f t="shared" si="204"/>
        <v>0</v>
      </c>
      <c r="AM840" s="17">
        <f t="shared" si="202"/>
        <v>0</v>
      </c>
      <c r="AN840" s="17">
        <f t="shared" si="202"/>
        <v>0</v>
      </c>
      <c r="AO840" s="17">
        <f t="shared" si="202"/>
        <v>0</v>
      </c>
      <c r="AP840" s="17">
        <f t="shared" si="200"/>
        <v>3059.8738713892526</v>
      </c>
      <c r="AQ840" s="17">
        <f t="shared" si="200"/>
        <v>0</v>
      </c>
      <c r="AR840" s="17">
        <f t="shared" si="200"/>
        <v>0</v>
      </c>
      <c r="AT840">
        <v>1</v>
      </c>
      <c r="AU840">
        <v>1</v>
      </c>
      <c r="AV840">
        <v>0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1</v>
      </c>
    </row>
    <row r="841" spans="3:55" x14ac:dyDescent="0.25">
      <c r="C841" s="17"/>
      <c r="D841" s="30">
        <f t="shared" si="205"/>
        <v>3326.806443259889</v>
      </c>
      <c r="E841" s="17">
        <f t="shared" si="206"/>
        <v>-3117.3116335618074</v>
      </c>
      <c r="F841" s="30">
        <f t="shared" si="207"/>
        <v>209.49480969808155</v>
      </c>
      <c r="G841">
        <f t="shared" si="208"/>
        <v>4</v>
      </c>
      <c r="H841" s="31">
        <f t="shared" si="209"/>
        <v>9.7612754295987511E-4</v>
      </c>
      <c r="I841" s="30">
        <f t="shared" si="210"/>
        <v>1</v>
      </c>
      <c r="J841" s="2"/>
      <c r="K841" s="20">
        <v>100</v>
      </c>
      <c r="L841" s="7">
        <f t="shared" si="198"/>
        <v>113.7778787354118</v>
      </c>
      <c r="M841" s="7">
        <f t="shared" si="198"/>
        <v>129.45405689530074</v>
      </c>
      <c r="N841" s="7">
        <f t="shared" si="198"/>
        <v>111.61009070675182</v>
      </c>
      <c r="O841" s="7">
        <f t="shared" si="198"/>
        <v>126.98759366081121</v>
      </c>
      <c r="P841" s="7">
        <f t="shared" si="198"/>
        <v>109.48360512624286</v>
      </c>
      <c r="Q841" s="7">
        <f t="shared" si="197"/>
        <v>94.392368938464216</v>
      </c>
      <c r="R841" s="7">
        <f t="shared" si="197"/>
        <v>81.381310960132652</v>
      </c>
      <c r="S841" s="7">
        <f t="shared" si="197"/>
        <v>70.163699121773135</v>
      </c>
      <c r="T841" s="7">
        <f t="shared" si="197"/>
        <v>79.830768503050237</v>
      </c>
      <c r="U841" s="7">
        <f t="shared" si="197"/>
        <v>68.826883664381924</v>
      </c>
      <c r="W841" s="20">
        <v>100</v>
      </c>
      <c r="X841" s="7">
        <f t="shared" si="203"/>
        <v>87.890547012700083</v>
      </c>
      <c r="Y841" s="7">
        <f t="shared" si="203"/>
        <v>75.781094025400165</v>
      </c>
      <c r="Z841" s="7">
        <f t="shared" si="203"/>
        <v>91.768865449610146</v>
      </c>
      <c r="AA841" s="7">
        <f t="shared" si="201"/>
        <v>79.659412462310229</v>
      </c>
      <c r="AB841" s="7">
        <f t="shared" si="201"/>
        <v>95.64718388652021</v>
      </c>
      <c r="AC841" s="7">
        <f t="shared" si="201"/>
        <v>111.63495531073019</v>
      </c>
      <c r="AD841" s="7">
        <f t="shared" si="199"/>
        <v>127.62272673494017</v>
      </c>
      <c r="AE841" s="7">
        <f t="shared" si="199"/>
        <v>100</v>
      </c>
      <c r="AF841" s="7">
        <f t="shared" si="199"/>
        <v>87.890547012700083</v>
      </c>
      <c r="AG841" s="7">
        <f t="shared" si="211"/>
        <v>103.87831843691006</v>
      </c>
      <c r="AI841" s="17">
        <f t="shared" si="212"/>
        <v>0</v>
      </c>
      <c r="AJ841" s="17">
        <f t="shared" si="204"/>
        <v>0</v>
      </c>
      <c r="AK841" s="17">
        <f t="shared" si="204"/>
        <v>0</v>
      </c>
      <c r="AL841" s="17">
        <f t="shared" si="204"/>
        <v>0</v>
      </c>
      <c r="AM841" s="17">
        <f t="shared" si="202"/>
        <v>0</v>
      </c>
      <c r="AN841" s="17">
        <f t="shared" si="202"/>
        <v>0</v>
      </c>
      <c r="AO841" s="17">
        <f t="shared" si="202"/>
        <v>0</v>
      </c>
      <c r="AP841" s="17">
        <f t="shared" si="200"/>
        <v>3059.8738713892526</v>
      </c>
      <c r="AQ841" s="17">
        <f t="shared" si="200"/>
        <v>0</v>
      </c>
      <c r="AR841" s="17">
        <f t="shared" si="200"/>
        <v>0</v>
      </c>
      <c r="AT841">
        <v>1</v>
      </c>
      <c r="AU841">
        <v>1</v>
      </c>
      <c r="AV841">
        <v>0</v>
      </c>
      <c r="AW841">
        <v>1</v>
      </c>
      <c r="AX841">
        <v>0</v>
      </c>
      <c r="AY841">
        <v>0</v>
      </c>
      <c r="AZ841">
        <v>0</v>
      </c>
      <c r="BA841">
        <v>0</v>
      </c>
      <c r="BB841">
        <v>1</v>
      </c>
      <c r="BC841">
        <v>0</v>
      </c>
    </row>
    <row r="842" spans="3:55" x14ac:dyDescent="0.25">
      <c r="C842" s="17"/>
      <c r="D842" s="30">
        <f t="shared" si="205"/>
        <v>860.07657580973637</v>
      </c>
      <c r="E842" s="17">
        <f t="shared" si="206"/>
        <v>-917.02450190521745</v>
      </c>
      <c r="F842" s="30">
        <f t="shared" si="207"/>
        <v>-56.94792609548108</v>
      </c>
      <c r="G842">
        <f t="shared" si="208"/>
        <v>5</v>
      </c>
      <c r="H842" s="31">
        <f t="shared" si="209"/>
        <v>9.7656225800141683E-4</v>
      </c>
      <c r="I842" s="30">
        <f t="shared" si="210"/>
        <v>1</v>
      </c>
      <c r="J842" s="2"/>
      <c r="K842" s="20">
        <v>100</v>
      </c>
      <c r="L842" s="7">
        <f t="shared" si="198"/>
        <v>113.7778787354118</v>
      </c>
      <c r="M842" s="7">
        <f t="shared" si="198"/>
        <v>129.45405689530074</v>
      </c>
      <c r="N842" s="7">
        <f t="shared" si="198"/>
        <v>111.61009070675182</v>
      </c>
      <c r="O842" s="7">
        <f t="shared" si="198"/>
        <v>126.98759366081121</v>
      </c>
      <c r="P842" s="7">
        <f t="shared" si="198"/>
        <v>109.48360512624286</v>
      </c>
      <c r="Q842" s="7">
        <f t="shared" si="197"/>
        <v>94.392368938464216</v>
      </c>
      <c r="R842" s="7">
        <f t="shared" si="197"/>
        <v>81.381310960132652</v>
      </c>
      <c r="S842" s="7">
        <f t="shared" si="197"/>
        <v>70.163699121773135</v>
      </c>
      <c r="T842" s="7">
        <f t="shared" si="197"/>
        <v>79.830768503050237</v>
      </c>
      <c r="U842" s="7">
        <f t="shared" si="197"/>
        <v>90.829754980947826</v>
      </c>
      <c r="W842" s="20">
        <v>100</v>
      </c>
      <c r="X842" s="7">
        <f t="shared" si="203"/>
        <v>87.890547012700083</v>
      </c>
      <c r="Y842" s="7">
        <f t="shared" si="203"/>
        <v>75.781094025400165</v>
      </c>
      <c r="Z842" s="7">
        <f t="shared" si="203"/>
        <v>91.768865449610146</v>
      </c>
      <c r="AA842" s="7">
        <f t="shared" si="201"/>
        <v>79.659412462310229</v>
      </c>
      <c r="AB842" s="7">
        <f t="shared" si="201"/>
        <v>95.64718388652021</v>
      </c>
      <c r="AC842" s="7">
        <f t="shared" si="201"/>
        <v>111.63495531073019</v>
      </c>
      <c r="AD842" s="7">
        <f t="shared" si="199"/>
        <v>127.62272673494017</v>
      </c>
      <c r="AE842" s="7">
        <f t="shared" si="199"/>
        <v>100</v>
      </c>
      <c r="AF842" s="7">
        <f t="shared" si="199"/>
        <v>87.890547012700083</v>
      </c>
      <c r="AG842" s="7">
        <f t="shared" si="211"/>
        <v>75.781094025400165</v>
      </c>
      <c r="AI842" s="17">
        <f t="shared" si="212"/>
        <v>0</v>
      </c>
      <c r="AJ842" s="17">
        <f t="shared" si="204"/>
        <v>0</v>
      </c>
      <c r="AK842" s="17">
        <f t="shared" si="204"/>
        <v>0</v>
      </c>
      <c r="AL842" s="17">
        <f t="shared" si="204"/>
        <v>0</v>
      </c>
      <c r="AM842" s="17">
        <f t="shared" si="202"/>
        <v>0</v>
      </c>
      <c r="AN842" s="17">
        <f t="shared" si="202"/>
        <v>0</v>
      </c>
      <c r="AO842" s="17">
        <f t="shared" si="202"/>
        <v>0</v>
      </c>
      <c r="AP842" s="17">
        <f t="shared" si="200"/>
        <v>3059.8738713892526</v>
      </c>
      <c r="AQ842" s="17">
        <f t="shared" si="200"/>
        <v>0</v>
      </c>
      <c r="AR842" s="17">
        <f t="shared" si="200"/>
        <v>0</v>
      </c>
      <c r="AT842">
        <v>1</v>
      </c>
      <c r="AU842">
        <v>1</v>
      </c>
      <c r="AV842">
        <v>0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1</v>
      </c>
    </row>
    <row r="843" spans="3:55" x14ac:dyDescent="0.25">
      <c r="C843" s="17"/>
      <c r="D843" s="30">
        <f t="shared" si="205"/>
        <v>3268.5072552162083</v>
      </c>
      <c r="E843" s="17">
        <f t="shared" si="206"/>
        <v>-3117.3116335618074</v>
      </c>
      <c r="F843" s="30">
        <f t="shared" si="207"/>
        <v>151.19562165440084</v>
      </c>
      <c r="G843">
        <f t="shared" si="208"/>
        <v>4</v>
      </c>
      <c r="H843" s="31">
        <f t="shared" si="209"/>
        <v>9.7612754295987511E-4</v>
      </c>
      <c r="I843" s="30">
        <f t="shared" si="210"/>
        <v>0</v>
      </c>
      <c r="J843" s="2"/>
      <c r="K843" s="20">
        <v>100</v>
      </c>
      <c r="L843" s="7">
        <f t="shared" si="198"/>
        <v>113.7778787354118</v>
      </c>
      <c r="M843" s="7">
        <f t="shared" si="198"/>
        <v>129.45405689530074</v>
      </c>
      <c r="N843" s="7">
        <f t="shared" si="198"/>
        <v>111.61009070675182</v>
      </c>
      <c r="O843" s="7">
        <f t="shared" si="198"/>
        <v>126.98759366081121</v>
      </c>
      <c r="P843" s="7">
        <f t="shared" si="198"/>
        <v>109.48360512624286</v>
      </c>
      <c r="Q843" s="7">
        <f t="shared" si="197"/>
        <v>94.392368938464216</v>
      </c>
      <c r="R843" s="7">
        <f t="shared" si="197"/>
        <v>81.381310960132652</v>
      </c>
      <c r="S843" s="7">
        <f t="shared" si="197"/>
        <v>92.593929297508126</v>
      </c>
      <c r="T843" s="7">
        <f t="shared" si="197"/>
        <v>79.830768503050237</v>
      </c>
      <c r="U843" s="7">
        <f t="shared" si="197"/>
        <v>68.826883664381924</v>
      </c>
      <c r="W843" s="20">
        <v>100</v>
      </c>
      <c r="X843" s="7">
        <f t="shared" si="203"/>
        <v>87.890547012700083</v>
      </c>
      <c r="Y843" s="7">
        <f t="shared" si="203"/>
        <v>75.781094025400165</v>
      </c>
      <c r="Z843" s="7">
        <f t="shared" si="203"/>
        <v>91.768865449610146</v>
      </c>
      <c r="AA843" s="7">
        <f t="shared" si="201"/>
        <v>79.659412462310229</v>
      </c>
      <c r="AB843" s="7">
        <f t="shared" si="201"/>
        <v>95.64718388652021</v>
      </c>
      <c r="AC843" s="7">
        <f t="shared" si="201"/>
        <v>111.63495531073019</v>
      </c>
      <c r="AD843" s="7">
        <f t="shared" si="199"/>
        <v>127.62272673494017</v>
      </c>
      <c r="AE843" s="7">
        <f t="shared" si="199"/>
        <v>115.51327374764026</v>
      </c>
      <c r="AF843" s="7">
        <f t="shared" si="199"/>
        <v>131.50104517185025</v>
      </c>
      <c r="AG843" s="7">
        <f t="shared" si="211"/>
        <v>147.48881659606025</v>
      </c>
      <c r="AI843" s="17">
        <f t="shared" si="212"/>
        <v>0</v>
      </c>
      <c r="AJ843" s="17">
        <f t="shared" si="204"/>
        <v>0</v>
      </c>
      <c r="AK843" s="17">
        <f t="shared" si="204"/>
        <v>0</v>
      </c>
      <c r="AL843" s="17">
        <f t="shared" si="204"/>
        <v>0</v>
      </c>
      <c r="AM843" s="17">
        <f t="shared" si="202"/>
        <v>0</v>
      </c>
      <c r="AN843" s="17">
        <f t="shared" si="202"/>
        <v>0</v>
      </c>
      <c r="AO843" s="17">
        <f t="shared" si="202"/>
        <v>0</v>
      </c>
      <c r="AP843" s="17">
        <f t="shared" si="200"/>
        <v>0</v>
      </c>
      <c r="AQ843" s="17">
        <f t="shared" si="200"/>
        <v>0</v>
      </c>
      <c r="AR843" s="17">
        <f t="shared" si="200"/>
        <v>0</v>
      </c>
      <c r="AT843">
        <v>1</v>
      </c>
      <c r="AU843">
        <v>1</v>
      </c>
      <c r="AV843">
        <v>0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0</v>
      </c>
      <c r="BC843">
        <v>0</v>
      </c>
    </row>
    <row r="844" spans="3:55" x14ac:dyDescent="0.25">
      <c r="C844" s="17"/>
      <c r="D844" s="30">
        <f t="shared" si="205"/>
        <v>1761.3335668131697</v>
      </c>
      <c r="E844" s="17">
        <f t="shared" si="206"/>
        <v>-917.02450190521745</v>
      </c>
      <c r="F844" s="30">
        <f t="shared" si="207"/>
        <v>844.30906490795223</v>
      </c>
      <c r="G844">
        <f t="shared" si="208"/>
        <v>5</v>
      </c>
      <c r="H844" s="31">
        <f t="shared" si="209"/>
        <v>9.7656225800141683E-4</v>
      </c>
      <c r="I844" s="30">
        <f t="shared" si="210"/>
        <v>0</v>
      </c>
      <c r="J844" s="2"/>
      <c r="K844" s="20">
        <v>100</v>
      </c>
      <c r="L844" s="7">
        <f t="shared" si="198"/>
        <v>113.7778787354118</v>
      </c>
      <c r="M844" s="7">
        <f t="shared" si="198"/>
        <v>129.45405689530074</v>
      </c>
      <c r="N844" s="7">
        <f t="shared" si="198"/>
        <v>111.61009070675182</v>
      </c>
      <c r="O844" s="7">
        <f t="shared" si="198"/>
        <v>126.98759366081121</v>
      </c>
      <c r="P844" s="7">
        <f t="shared" si="198"/>
        <v>109.48360512624286</v>
      </c>
      <c r="Q844" s="7">
        <f t="shared" si="197"/>
        <v>94.392368938464216</v>
      </c>
      <c r="R844" s="7">
        <f t="shared" si="197"/>
        <v>81.381310960132652</v>
      </c>
      <c r="S844" s="7">
        <f t="shared" si="197"/>
        <v>92.593929297508126</v>
      </c>
      <c r="T844" s="7">
        <f t="shared" si="197"/>
        <v>79.830768503050237</v>
      </c>
      <c r="U844" s="7">
        <f t="shared" si="197"/>
        <v>90.829754980947826</v>
      </c>
      <c r="W844" s="20">
        <v>100</v>
      </c>
      <c r="X844" s="7">
        <f t="shared" si="203"/>
        <v>87.890547012700083</v>
      </c>
      <c r="Y844" s="7">
        <f t="shared" si="203"/>
        <v>75.781094025400165</v>
      </c>
      <c r="Z844" s="7">
        <f t="shared" si="203"/>
        <v>91.768865449610146</v>
      </c>
      <c r="AA844" s="7">
        <f t="shared" si="201"/>
        <v>79.659412462310229</v>
      </c>
      <c r="AB844" s="7">
        <f t="shared" si="201"/>
        <v>95.64718388652021</v>
      </c>
      <c r="AC844" s="7">
        <f t="shared" si="201"/>
        <v>111.63495531073019</v>
      </c>
      <c r="AD844" s="7">
        <f t="shared" si="199"/>
        <v>127.62272673494017</v>
      </c>
      <c r="AE844" s="7">
        <f t="shared" si="199"/>
        <v>115.51327374764026</v>
      </c>
      <c r="AF844" s="7">
        <f t="shared" si="199"/>
        <v>131.50104517185025</v>
      </c>
      <c r="AG844" s="7">
        <f t="shared" si="211"/>
        <v>119.39159218455033</v>
      </c>
      <c r="AI844" s="17">
        <f t="shared" si="212"/>
        <v>0</v>
      </c>
      <c r="AJ844" s="17">
        <f t="shared" si="204"/>
        <v>0</v>
      </c>
      <c r="AK844" s="17">
        <f t="shared" si="204"/>
        <v>0</v>
      </c>
      <c r="AL844" s="17">
        <f t="shared" si="204"/>
        <v>0</v>
      </c>
      <c r="AM844" s="17">
        <f t="shared" si="202"/>
        <v>0</v>
      </c>
      <c r="AN844" s="17">
        <f t="shared" si="202"/>
        <v>0</v>
      </c>
      <c r="AO844" s="17">
        <f t="shared" si="202"/>
        <v>0</v>
      </c>
      <c r="AP844" s="17">
        <f t="shared" si="200"/>
        <v>0</v>
      </c>
      <c r="AQ844" s="17">
        <f t="shared" si="200"/>
        <v>0</v>
      </c>
      <c r="AR844" s="17">
        <f t="shared" si="200"/>
        <v>0</v>
      </c>
      <c r="AT844">
        <v>1</v>
      </c>
      <c r="AU844">
        <v>1</v>
      </c>
      <c r="AV844">
        <v>0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0</v>
      </c>
      <c r="BC844">
        <v>1</v>
      </c>
    </row>
    <row r="845" spans="3:55" x14ac:dyDescent="0.25">
      <c r="C845" s="17"/>
      <c r="D845" s="30">
        <f t="shared" si="205"/>
        <v>1761.3335668131683</v>
      </c>
      <c r="E845" s="17">
        <f t="shared" si="206"/>
        <v>-917.02450190521745</v>
      </c>
      <c r="F845" s="30">
        <f t="shared" si="207"/>
        <v>844.30906490795087</v>
      </c>
      <c r="G845">
        <f t="shared" si="208"/>
        <v>5</v>
      </c>
      <c r="H845" s="31">
        <f t="shared" si="209"/>
        <v>9.7656225800141683E-4</v>
      </c>
      <c r="I845" s="30">
        <f t="shared" si="210"/>
        <v>0</v>
      </c>
      <c r="J845" s="2"/>
      <c r="K845" s="20">
        <v>100</v>
      </c>
      <c r="L845" s="7">
        <f t="shared" si="198"/>
        <v>113.7778787354118</v>
      </c>
      <c r="M845" s="7">
        <f t="shared" si="198"/>
        <v>129.45405689530074</v>
      </c>
      <c r="N845" s="7">
        <f t="shared" si="198"/>
        <v>111.61009070675182</v>
      </c>
      <c r="O845" s="7">
        <f t="shared" si="198"/>
        <v>126.98759366081121</v>
      </c>
      <c r="P845" s="7">
        <f t="shared" si="198"/>
        <v>109.48360512624286</v>
      </c>
      <c r="Q845" s="7">
        <f t="shared" si="197"/>
        <v>94.392368938464216</v>
      </c>
      <c r="R845" s="7">
        <f t="shared" si="197"/>
        <v>81.381310960132652</v>
      </c>
      <c r="S845" s="7">
        <f t="shared" si="197"/>
        <v>92.593929297508126</v>
      </c>
      <c r="T845" s="7">
        <f t="shared" si="197"/>
        <v>105.35140859247174</v>
      </c>
      <c r="U845" s="7">
        <f t="shared" si="197"/>
        <v>90.829754980947826</v>
      </c>
      <c r="W845" s="20">
        <v>100</v>
      </c>
      <c r="X845" s="7">
        <f t="shared" si="203"/>
        <v>87.890547012700083</v>
      </c>
      <c r="Y845" s="7">
        <f t="shared" si="203"/>
        <v>75.781094025400165</v>
      </c>
      <c r="Z845" s="7">
        <f t="shared" si="203"/>
        <v>91.768865449610146</v>
      </c>
      <c r="AA845" s="7">
        <f t="shared" si="201"/>
        <v>79.659412462310229</v>
      </c>
      <c r="AB845" s="7">
        <f t="shared" si="201"/>
        <v>95.64718388652021</v>
      </c>
      <c r="AC845" s="7">
        <f t="shared" si="201"/>
        <v>111.63495531073019</v>
      </c>
      <c r="AD845" s="7">
        <f t="shared" si="199"/>
        <v>127.62272673494017</v>
      </c>
      <c r="AE845" s="7">
        <f t="shared" si="199"/>
        <v>115.51327374764026</v>
      </c>
      <c r="AF845" s="7">
        <f t="shared" si="199"/>
        <v>103.40382076034034</v>
      </c>
      <c r="AG845" s="7">
        <f t="shared" si="211"/>
        <v>119.39159218455032</v>
      </c>
      <c r="AI845" s="17">
        <f t="shared" si="212"/>
        <v>0</v>
      </c>
      <c r="AJ845" s="17">
        <f t="shared" si="204"/>
        <v>0</v>
      </c>
      <c r="AK845" s="17">
        <f t="shared" si="204"/>
        <v>0</v>
      </c>
      <c r="AL845" s="17">
        <f t="shared" si="204"/>
        <v>0</v>
      </c>
      <c r="AM845" s="17">
        <f t="shared" si="202"/>
        <v>0</v>
      </c>
      <c r="AN845" s="17">
        <f t="shared" si="202"/>
        <v>0</v>
      </c>
      <c r="AO845" s="17">
        <f t="shared" si="202"/>
        <v>0</v>
      </c>
      <c r="AP845" s="17">
        <f t="shared" si="200"/>
        <v>0</v>
      </c>
      <c r="AQ845" s="17">
        <f t="shared" si="200"/>
        <v>0</v>
      </c>
      <c r="AR845" s="17">
        <f t="shared" si="200"/>
        <v>0</v>
      </c>
      <c r="AT845">
        <v>1</v>
      </c>
      <c r="AU845">
        <v>1</v>
      </c>
      <c r="AV845">
        <v>0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1</v>
      </c>
      <c r="BC845">
        <v>0</v>
      </c>
    </row>
    <row r="846" spans="3:55" x14ac:dyDescent="0.25">
      <c r="C846" s="17"/>
      <c r="D846" s="30">
        <f t="shared" si="205"/>
        <v>-1043.5145177395257</v>
      </c>
      <c r="E846" s="17">
        <f t="shared" si="206"/>
        <v>1986.6597914390709</v>
      </c>
      <c r="F846" s="30">
        <f t="shared" si="207"/>
        <v>943.14527369954521</v>
      </c>
      <c r="G846">
        <f t="shared" si="208"/>
        <v>6</v>
      </c>
      <c r="H846" s="31">
        <f t="shared" si="209"/>
        <v>9.7699716664180632E-4</v>
      </c>
      <c r="I846" s="30">
        <f t="shared" si="210"/>
        <v>0</v>
      </c>
      <c r="J846" s="2"/>
      <c r="K846" s="20">
        <v>100</v>
      </c>
      <c r="L846" s="7">
        <f t="shared" si="198"/>
        <v>113.7778787354118</v>
      </c>
      <c r="M846" s="7">
        <f t="shared" si="198"/>
        <v>129.45405689530074</v>
      </c>
      <c r="N846" s="7">
        <f t="shared" si="198"/>
        <v>111.61009070675182</v>
      </c>
      <c r="O846" s="7">
        <f t="shared" si="198"/>
        <v>126.98759366081121</v>
      </c>
      <c r="P846" s="7">
        <f t="shared" si="198"/>
        <v>109.48360512624286</v>
      </c>
      <c r="Q846" s="7">
        <f t="shared" si="197"/>
        <v>94.392368938464216</v>
      </c>
      <c r="R846" s="7">
        <f t="shared" si="197"/>
        <v>81.381310960132652</v>
      </c>
      <c r="S846" s="7">
        <f t="shared" si="197"/>
        <v>92.593929297508126</v>
      </c>
      <c r="T846" s="7">
        <f t="shared" si="197"/>
        <v>105.35140859247174</v>
      </c>
      <c r="U846" s="7">
        <f t="shared" si="197"/>
        <v>119.86659791439071</v>
      </c>
      <c r="W846" s="20">
        <v>100</v>
      </c>
      <c r="X846" s="7">
        <f t="shared" si="203"/>
        <v>87.890547012700083</v>
      </c>
      <c r="Y846" s="7">
        <f t="shared" si="203"/>
        <v>75.781094025400165</v>
      </c>
      <c r="Z846" s="7">
        <f t="shared" si="203"/>
        <v>91.768865449610146</v>
      </c>
      <c r="AA846" s="7">
        <f t="shared" si="201"/>
        <v>79.659412462310229</v>
      </c>
      <c r="AB846" s="7">
        <f t="shared" si="201"/>
        <v>95.64718388652021</v>
      </c>
      <c r="AC846" s="7">
        <f t="shared" si="201"/>
        <v>111.63495531073019</v>
      </c>
      <c r="AD846" s="7">
        <f t="shared" si="199"/>
        <v>127.62272673494017</v>
      </c>
      <c r="AE846" s="7">
        <f t="shared" si="199"/>
        <v>115.51327374764026</v>
      </c>
      <c r="AF846" s="7">
        <f t="shared" si="199"/>
        <v>103.40382076034034</v>
      </c>
      <c r="AG846" s="7">
        <f t="shared" si="211"/>
        <v>91.29436777304042</v>
      </c>
      <c r="AI846" s="17">
        <f t="shared" si="212"/>
        <v>0</v>
      </c>
      <c r="AJ846" s="17">
        <f t="shared" si="204"/>
        <v>0</v>
      </c>
      <c r="AK846" s="17">
        <f t="shared" si="204"/>
        <v>0</v>
      </c>
      <c r="AL846" s="17">
        <f t="shared" si="204"/>
        <v>0</v>
      </c>
      <c r="AM846" s="17">
        <f t="shared" si="202"/>
        <v>0</v>
      </c>
      <c r="AN846" s="17">
        <f t="shared" si="202"/>
        <v>0</v>
      </c>
      <c r="AO846" s="17">
        <f t="shared" si="202"/>
        <v>0</v>
      </c>
      <c r="AP846" s="17">
        <f t="shared" si="200"/>
        <v>0</v>
      </c>
      <c r="AQ846" s="17">
        <f t="shared" si="200"/>
        <v>0</v>
      </c>
      <c r="AR846" s="17">
        <f t="shared" si="200"/>
        <v>0</v>
      </c>
      <c r="AT846">
        <v>1</v>
      </c>
      <c r="AU846">
        <v>1</v>
      </c>
      <c r="AV846">
        <v>0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1</v>
      </c>
      <c r="BC846">
        <v>1</v>
      </c>
    </row>
    <row r="847" spans="3:55" x14ac:dyDescent="0.25">
      <c r="C847" s="17"/>
      <c r="D847" s="30">
        <f t="shared" si="205"/>
        <v>3268.5072552162087</v>
      </c>
      <c r="E847" s="17">
        <f t="shared" si="206"/>
        <v>-3117.311633561806</v>
      </c>
      <c r="F847" s="30">
        <f t="shared" si="207"/>
        <v>151.19562165440266</v>
      </c>
      <c r="G847">
        <f t="shared" si="208"/>
        <v>4</v>
      </c>
      <c r="H847" s="31">
        <f t="shared" si="209"/>
        <v>9.7612754295987511E-4</v>
      </c>
      <c r="I847" s="30">
        <f t="shared" si="210"/>
        <v>0</v>
      </c>
      <c r="J847" s="2"/>
      <c r="K847" s="20">
        <v>100</v>
      </c>
      <c r="L847" s="7">
        <f t="shared" si="198"/>
        <v>113.7778787354118</v>
      </c>
      <c r="M847" s="7">
        <f t="shared" si="198"/>
        <v>129.45405689530074</v>
      </c>
      <c r="N847" s="7">
        <f t="shared" si="198"/>
        <v>111.61009070675182</v>
      </c>
      <c r="O847" s="7">
        <f t="shared" si="198"/>
        <v>126.98759366081121</v>
      </c>
      <c r="P847" s="7">
        <f t="shared" si="198"/>
        <v>109.48360512624286</v>
      </c>
      <c r="Q847" s="7">
        <f t="shared" si="197"/>
        <v>94.392368938464216</v>
      </c>
      <c r="R847" s="7">
        <f t="shared" si="197"/>
        <v>107.39763506628834</v>
      </c>
      <c r="S847" s="7">
        <f t="shared" si="197"/>
        <v>92.59392929750814</v>
      </c>
      <c r="T847" s="7">
        <f t="shared" si="197"/>
        <v>79.830768503050251</v>
      </c>
      <c r="U847" s="7">
        <f t="shared" si="197"/>
        <v>68.826883664381938</v>
      </c>
      <c r="W847" s="20">
        <v>100</v>
      </c>
      <c r="X847" s="7">
        <f t="shared" si="203"/>
        <v>87.890547012700083</v>
      </c>
      <c r="Y847" s="7">
        <f t="shared" si="203"/>
        <v>75.781094025400165</v>
      </c>
      <c r="Z847" s="7">
        <f t="shared" si="203"/>
        <v>91.768865449610146</v>
      </c>
      <c r="AA847" s="7">
        <f t="shared" si="201"/>
        <v>79.659412462310229</v>
      </c>
      <c r="AB847" s="7">
        <f t="shared" si="201"/>
        <v>95.64718388652021</v>
      </c>
      <c r="AC847" s="7">
        <f t="shared" si="201"/>
        <v>111.63495531073019</v>
      </c>
      <c r="AD847" s="7">
        <f t="shared" si="199"/>
        <v>99.525502323430274</v>
      </c>
      <c r="AE847" s="7">
        <f t="shared" si="199"/>
        <v>115.51327374764026</v>
      </c>
      <c r="AF847" s="7">
        <f t="shared" si="199"/>
        <v>131.50104517185025</v>
      </c>
      <c r="AG847" s="7">
        <f t="shared" si="211"/>
        <v>147.48881659606025</v>
      </c>
      <c r="AI847" s="17">
        <f t="shared" si="212"/>
        <v>0</v>
      </c>
      <c r="AJ847" s="17">
        <f t="shared" si="204"/>
        <v>0</v>
      </c>
      <c r="AK847" s="17">
        <f t="shared" si="204"/>
        <v>0</v>
      </c>
      <c r="AL847" s="17">
        <f t="shared" si="204"/>
        <v>0</v>
      </c>
      <c r="AM847" s="17">
        <f t="shared" si="202"/>
        <v>0</v>
      </c>
      <c r="AN847" s="17">
        <f t="shared" si="202"/>
        <v>0</v>
      </c>
      <c r="AO847" s="17">
        <f t="shared" si="202"/>
        <v>0</v>
      </c>
      <c r="AP847" s="17">
        <f t="shared" si="200"/>
        <v>0</v>
      </c>
      <c r="AQ847" s="17">
        <f t="shared" si="200"/>
        <v>0</v>
      </c>
      <c r="AR847" s="17">
        <f t="shared" si="200"/>
        <v>0</v>
      </c>
      <c r="AT847">
        <v>1</v>
      </c>
      <c r="AU847">
        <v>1</v>
      </c>
      <c r="AV847">
        <v>0</v>
      </c>
      <c r="AW847">
        <v>1</v>
      </c>
      <c r="AX847">
        <v>0</v>
      </c>
      <c r="AY847">
        <v>0</v>
      </c>
      <c r="AZ847">
        <v>1</v>
      </c>
      <c r="BA847">
        <v>0</v>
      </c>
      <c r="BB847">
        <v>0</v>
      </c>
      <c r="BC847">
        <v>0</v>
      </c>
    </row>
    <row r="848" spans="3:55" x14ac:dyDescent="0.25">
      <c r="C848" s="17"/>
      <c r="D848" s="30">
        <f t="shared" si="205"/>
        <v>1761.3335668131699</v>
      </c>
      <c r="E848" s="17">
        <f t="shared" si="206"/>
        <v>-917.02450190521608</v>
      </c>
      <c r="F848" s="30">
        <f t="shared" si="207"/>
        <v>844.30906490795383</v>
      </c>
      <c r="G848">
        <f t="shared" si="208"/>
        <v>5</v>
      </c>
      <c r="H848" s="31">
        <f t="shared" si="209"/>
        <v>9.7656225800141683E-4</v>
      </c>
      <c r="I848" s="30">
        <f t="shared" si="210"/>
        <v>0</v>
      </c>
      <c r="J848" s="2"/>
      <c r="K848" s="20">
        <v>100</v>
      </c>
      <c r="L848" s="7">
        <f t="shared" si="198"/>
        <v>113.7778787354118</v>
      </c>
      <c r="M848" s="7">
        <f t="shared" si="198"/>
        <v>129.45405689530074</v>
      </c>
      <c r="N848" s="7">
        <f t="shared" si="198"/>
        <v>111.61009070675182</v>
      </c>
      <c r="O848" s="7">
        <f t="shared" si="198"/>
        <v>126.98759366081121</v>
      </c>
      <c r="P848" s="7">
        <f t="shared" si="198"/>
        <v>109.48360512624286</v>
      </c>
      <c r="Q848" s="7">
        <f t="shared" ref="Q848:U898" si="213">P848*((1-AY848)*$I$3+$I$2*AY848)</f>
        <v>94.392368938464216</v>
      </c>
      <c r="R848" s="7">
        <f t="shared" si="213"/>
        <v>107.39763506628834</v>
      </c>
      <c r="S848" s="7">
        <f t="shared" si="213"/>
        <v>92.59392929750814</v>
      </c>
      <c r="T848" s="7">
        <f t="shared" si="213"/>
        <v>79.830768503050251</v>
      </c>
      <c r="U848" s="7">
        <f t="shared" si="213"/>
        <v>90.82975498094784</v>
      </c>
      <c r="W848" s="20">
        <v>100</v>
      </c>
      <c r="X848" s="7">
        <f t="shared" si="203"/>
        <v>87.890547012700083</v>
      </c>
      <c r="Y848" s="7">
        <f t="shared" si="203"/>
        <v>75.781094025400165</v>
      </c>
      <c r="Z848" s="7">
        <f t="shared" si="203"/>
        <v>91.768865449610146</v>
      </c>
      <c r="AA848" s="7">
        <f t="shared" si="201"/>
        <v>79.659412462310229</v>
      </c>
      <c r="AB848" s="7">
        <f t="shared" si="201"/>
        <v>95.64718388652021</v>
      </c>
      <c r="AC848" s="7">
        <f t="shared" si="201"/>
        <v>111.63495531073019</v>
      </c>
      <c r="AD848" s="7">
        <f t="shared" si="199"/>
        <v>99.525502323430274</v>
      </c>
      <c r="AE848" s="7">
        <f t="shared" si="199"/>
        <v>115.51327374764026</v>
      </c>
      <c r="AF848" s="7">
        <f t="shared" si="199"/>
        <v>131.50104517185025</v>
      </c>
      <c r="AG848" s="7">
        <f t="shared" si="211"/>
        <v>119.39159218455033</v>
      </c>
      <c r="AI848" s="17">
        <f t="shared" si="212"/>
        <v>0</v>
      </c>
      <c r="AJ848" s="17">
        <f t="shared" si="204"/>
        <v>0</v>
      </c>
      <c r="AK848" s="17">
        <f t="shared" si="204"/>
        <v>0</v>
      </c>
      <c r="AL848" s="17">
        <f t="shared" si="204"/>
        <v>0</v>
      </c>
      <c r="AM848" s="17">
        <f t="shared" si="202"/>
        <v>0</v>
      </c>
      <c r="AN848" s="17">
        <f t="shared" si="202"/>
        <v>0</v>
      </c>
      <c r="AO848" s="17">
        <f t="shared" si="202"/>
        <v>0</v>
      </c>
      <c r="AP848" s="17">
        <f t="shared" si="200"/>
        <v>0</v>
      </c>
      <c r="AQ848" s="17">
        <f t="shared" si="200"/>
        <v>0</v>
      </c>
      <c r="AR848" s="17">
        <f t="shared" si="200"/>
        <v>0</v>
      </c>
      <c r="AT848">
        <v>1</v>
      </c>
      <c r="AU848">
        <v>1</v>
      </c>
      <c r="AV848">
        <v>0</v>
      </c>
      <c r="AW848">
        <v>1</v>
      </c>
      <c r="AX848">
        <v>0</v>
      </c>
      <c r="AY848">
        <v>0</v>
      </c>
      <c r="AZ848">
        <v>1</v>
      </c>
      <c r="BA848">
        <v>0</v>
      </c>
      <c r="BB848">
        <v>0</v>
      </c>
      <c r="BC848">
        <v>1</v>
      </c>
    </row>
    <row r="849" spans="3:55" x14ac:dyDescent="0.25">
      <c r="C849" s="17"/>
      <c r="D849" s="30">
        <f t="shared" si="205"/>
        <v>1761.3335668131683</v>
      </c>
      <c r="E849" s="17">
        <f t="shared" si="206"/>
        <v>-917.02450190521745</v>
      </c>
      <c r="F849" s="30">
        <f t="shared" si="207"/>
        <v>844.30906490795087</v>
      </c>
      <c r="G849">
        <f t="shared" si="208"/>
        <v>5</v>
      </c>
      <c r="H849" s="31">
        <f t="shared" si="209"/>
        <v>9.7656225800141683E-4</v>
      </c>
      <c r="I849" s="30">
        <f t="shared" si="210"/>
        <v>0</v>
      </c>
      <c r="J849" s="2"/>
      <c r="K849" s="20">
        <v>100</v>
      </c>
      <c r="L849" s="7">
        <f t="shared" ref="L849:P899" si="214">K849*((1-AT849)*$I$3+$I$2*AT849)</f>
        <v>113.7778787354118</v>
      </c>
      <c r="M849" s="7">
        <f t="shared" si="214"/>
        <v>129.45405689530074</v>
      </c>
      <c r="N849" s="7">
        <f t="shared" si="214"/>
        <v>111.61009070675182</v>
      </c>
      <c r="O849" s="7">
        <f t="shared" si="214"/>
        <v>126.98759366081121</v>
      </c>
      <c r="P849" s="7">
        <f t="shared" si="214"/>
        <v>109.48360512624286</v>
      </c>
      <c r="Q849" s="7">
        <f t="shared" si="213"/>
        <v>94.392368938464216</v>
      </c>
      <c r="R849" s="7">
        <f t="shared" si="213"/>
        <v>107.39763506628834</v>
      </c>
      <c r="S849" s="7">
        <f t="shared" si="213"/>
        <v>92.59392929750814</v>
      </c>
      <c r="T849" s="7">
        <f t="shared" si="213"/>
        <v>105.35140859247176</v>
      </c>
      <c r="U849" s="7">
        <f t="shared" si="213"/>
        <v>90.829754980947826</v>
      </c>
      <c r="W849" s="20">
        <v>100</v>
      </c>
      <c r="X849" s="7">
        <f t="shared" si="203"/>
        <v>87.890547012700083</v>
      </c>
      <c r="Y849" s="7">
        <f t="shared" si="203"/>
        <v>75.781094025400165</v>
      </c>
      <c r="Z849" s="7">
        <f t="shared" si="203"/>
        <v>91.768865449610146</v>
      </c>
      <c r="AA849" s="7">
        <f t="shared" si="201"/>
        <v>79.659412462310229</v>
      </c>
      <c r="AB849" s="7">
        <f t="shared" si="201"/>
        <v>95.64718388652021</v>
      </c>
      <c r="AC849" s="7">
        <f t="shared" si="201"/>
        <v>111.63495531073019</v>
      </c>
      <c r="AD849" s="7">
        <f t="shared" si="199"/>
        <v>99.525502323430274</v>
      </c>
      <c r="AE849" s="7">
        <f t="shared" si="199"/>
        <v>115.51327374764026</v>
      </c>
      <c r="AF849" s="7">
        <f t="shared" si="199"/>
        <v>103.40382076034034</v>
      </c>
      <c r="AG849" s="7">
        <f t="shared" si="211"/>
        <v>119.39159218455032</v>
      </c>
      <c r="AI849" s="17">
        <f t="shared" si="212"/>
        <v>0</v>
      </c>
      <c r="AJ849" s="17">
        <f t="shared" si="204"/>
        <v>0</v>
      </c>
      <c r="AK849" s="17">
        <f t="shared" si="204"/>
        <v>0</v>
      </c>
      <c r="AL849" s="17">
        <f t="shared" si="204"/>
        <v>0</v>
      </c>
      <c r="AM849" s="17">
        <f t="shared" si="202"/>
        <v>0</v>
      </c>
      <c r="AN849" s="17">
        <f t="shared" si="202"/>
        <v>0</v>
      </c>
      <c r="AO849" s="17">
        <f t="shared" si="202"/>
        <v>0</v>
      </c>
      <c r="AP849" s="17">
        <f t="shared" si="200"/>
        <v>0</v>
      </c>
      <c r="AQ849" s="17">
        <f t="shared" si="200"/>
        <v>0</v>
      </c>
      <c r="AR849" s="17">
        <f t="shared" si="200"/>
        <v>0</v>
      </c>
      <c r="AT849">
        <v>1</v>
      </c>
      <c r="AU849">
        <v>1</v>
      </c>
      <c r="AV849">
        <v>0</v>
      </c>
      <c r="AW849">
        <v>1</v>
      </c>
      <c r="AX849">
        <v>0</v>
      </c>
      <c r="AY849">
        <v>0</v>
      </c>
      <c r="AZ849">
        <v>1</v>
      </c>
      <c r="BA849">
        <v>0</v>
      </c>
      <c r="BB849">
        <v>1</v>
      </c>
      <c r="BC849">
        <v>0</v>
      </c>
    </row>
    <row r="850" spans="3:55" x14ac:dyDescent="0.25">
      <c r="C850" s="17"/>
      <c r="D850" s="30">
        <f t="shared" si="205"/>
        <v>-1043.5145177395259</v>
      </c>
      <c r="E850" s="17">
        <f t="shared" si="206"/>
        <v>1986.6597914390738</v>
      </c>
      <c r="F850" s="30">
        <f t="shared" si="207"/>
        <v>943.14527369954794</v>
      </c>
      <c r="G850">
        <f t="shared" si="208"/>
        <v>6</v>
      </c>
      <c r="H850" s="31">
        <f t="shared" si="209"/>
        <v>9.7699716664180632E-4</v>
      </c>
      <c r="I850" s="30">
        <f t="shared" si="210"/>
        <v>0</v>
      </c>
      <c r="J850" s="2"/>
      <c r="K850" s="20">
        <v>100</v>
      </c>
      <c r="L850" s="7">
        <f t="shared" si="214"/>
        <v>113.7778787354118</v>
      </c>
      <c r="M850" s="7">
        <f t="shared" si="214"/>
        <v>129.45405689530074</v>
      </c>
      <c r="N850" s="7">
        <f t="shared" si="214"/>
        <v>111.61009070675182</v>
      </c>
      <c r="O850" s="7">
        <f t="shared" si="214"/>
        <v>126.98759366081121</v>
      </c>
      <c r="P850" s="7">
        <f t="shared" si="214"/>
        <v>109.48360512624286</v>
      </c>
      <c r="Q850" s="7">
        <f t="shared" si="213"/>
        <v>94.392368938464216</v>
      </c>
      <c r="R850" s="7">
        <f t="shared" si="213"/>
        <v>107.39763506628834</v>
      </c>
      <c r="S850" s="7">
        <f t="shared" si="213"/>
        <v>92.59392929750814</v>
      </c>
      <c r="T850" s="7">
        <f t="shared" si="213"/>
        <v>105.35140859247176</v>
      </c>
      <c r="U850" s="7">
        <f t="shared" si="213"/>
        <v>119.86659791439074</v>
      </c>
      <c r="W850" s="20">
        <v>100</v>
      </c>
      <c r="X850" s="7">
        <f t="shared" si="203"/>
        <v>87.890547012700083</v>
      </c>
      <c r="Y850" s="7">
        <f t="shared" si="203"/>
        <v>75.781094025400165</v>
      </c>
      <c r="Z850" s="7">
        <f t="shared" si="203"/>
        <v>91.768865449610146</v>
      </c>
      <c r="AA850" s="7">
        <f t="shared" si="201"/>
        <v>79.659412462310229</v>
      </c>
      <c r="AB850" s="7">
        <f t="shared" si="201"/>
        <v>95.64718388652021</v>
      </c>
      <c r="AC850" s="7">
        <f t="shared" si="201"/>
        <v>111.63495531073019</v>
      </c>
      <c r="AD850" s="7">
        <f t="shared" si="199"/>
        <v>99.525502323430274</v>
      </c>
      <c r="AE850" s="7">
        <f t="shared" si="199"/>
        <v>115.51327374764026</v>
      </c>
      <c r="AF850" s="7">
        <f t="shared" si="199"/>
        <v>103.40382076034034</v>
      </c>
      <c r="AG850" s="7">
        <f t="shared" si="211"/>
        <v>91.29436777304042</v>
      </c>
      <c r="AI850" s="17">
        <f t="shared" si="212"/>
        <v>0</v>
      </c>
      <c r="AJ850" s="17">
        <f t="shared" si="204"/>
        <v>0</v>
      </c>
      <c r="AK850" s="17">
        <f t="shared" si="204"/>
        <v>0</v>
      </c>
      <c r="AL850" s="17">
        <f t="shared" si="204"/>
        <v>0</v>
      </c>
      <c r="AM850" s="17">
        <f t="shared" si="202"/>
        <v>0</v>
      </c>
      <c r="AN850" s="17">
        <f t="shared" si="202"/>
        <v>0</v>
      </c>
      <c r="AO850" s="17">
        <f t="shared" si="202"/>
        <v>0</v>
      </c>
      <c r="AP850" s="17">
        <f t="shared" si="200"/>
        <v>0</v>
      </c>
      <c r="AQ850" s="17">
        <f t="shared" si="200"/>
        <v>0</v>
      </c>
      <c r="AR850" s="17">
        <f t="shared" si="200"/>
        <v>0</v>
      </c>
      <c r="AT850">
        <v>1</v>
      </c>
      <c r="AU850">
        <v>1</v>
      </c>
      <c r="AV850">
        <v>0</v>
      </c>
      <c r="AW850">
        <v>1</v>
      </c>
      <c r="AX850">
        <v>0</v>
      </c>
      <c r="AY850">
        <v>0</v>
      </c>
      <c r="AZ850">
        <v>1</v>
      </c>
      <c r="BA850">
        <v>0</v>
      </c>
      <c r="BB850">
        <v>1</v>
      </c>
      <c r="BC850">
        <v>1</v>
      </c>
    </row>
    <row r="851" spans="3:55" x14ac:dyDescent="0.25">
      <c r="C851" s="17"/>
      <c r="D851" s="30">
        <f t="shared" si="205"/>
        <v>1761.3335668131683</v>
      </c>
      <c r="E851" s="17">
        <f t="shared" si="206"/>
        <v>-917.02450190521745</v>
      </c>
      <c r="F851" s="30">
        <f t="shared" si="207"/>
        <v>844.30906490795087</v>
      </c>
      <c r="G851">
        <f t="shared" si="208"/>
        <v>5</v>
      </c>
      <c r="H851" s="31">
        <f t="shared" si="209"/>
        <v>9.7656225800141683E-4</v>
      </c>
      <c r="I851" s="30">
        <f t="shared" si="210"/>
        <v>0</v>
      </c>
      <c r="J851" s="2"/>
      <c r="K851" s="20">
        <v>100</v>
      </c>
      <c r="L851" s="7">
        <f t="shared" si="214"/>
        <v>113.7778787354118</v>
      </c>
      <c r="M851" s="7">
        <f t="shared" si="214"/>
        <v>129.45405689530074</v>
      </c>
      <c r="N851" s="7">
        <f t="shared" si="214"/>
        <v>111.61009070675182</v>
      </c>
      <c r="O851" s="7">
        <f t="shared" si="214"/>
        <v>126.98759366081121</v>
      </c>
      <c r="P851" s="7">
        <f t="shared" si="214"/>
        <v>109.48360512624286</v>
      </c>
      <c r="Q851" s="7">
        <f t="shared" si="213"/>
        <v>94.392368938464216</v>
      </c>
      <c r="R851" s="7">
        <f t="shared" si="213"/>
        <v>107.39763506628834</v>
      </c>
      <c r="S851" s="7">
        <f t="shared" si="213"/>
        <v>122.19475099042167</v>
      </c>
      <c r="T851" s="7">
        <f t="shared" si="213"/>
        <v>105.35140859247176</v>
      </c>
      <c r="U851" s="7">
        <f t="shared" si="213"/>
        <v>90.829754980947826</v>
      </c>
      <c r="W851" s="20">
        <v>100</v>
      </c>
      <c r="X851" s="7">
        <f t="shared" si="203"/>
        <v>87.890547012700083</v>
      </c>
      <c r="Y851" s="7">
        <f t="shared" si="203"/>
        <v>75.781094025400165</v>
      </c>
      <c r="Z851" s="7">
        <f t="shared" si="203"/>
        <v>91.768865449610146</v>
      </c>
      <c r="AA851" s="7">
        <f t="shared" si="201"/>
        <v>79.659412462310229</v>
      </c>
      <c r="AB851" s="7">
        <f t="shared" si="201"/>
        <v>95.64718388652021</v>
      </c>
      <c r="AC851" s="7">
        <f t="shared" si="201"/>
        <v>111.63495531073019</v>
      </c>
      <c r="AD851" s="7">
        <f t="shared" si="199"/>
        <v>99.525502323430274</v>
      </c>
      <c r="AE851" s="7">
        <f t="shared" si="199"/>
        <v>87.416049336130357</v>
      </c>
      <c r="AF851" s="7">
        <f t="shared" si="199"/>
        <v>103.40382076034034</v>
      </c>
      <c r="AG851" s="7">
        <f t="shared" si="211"/>
        <v>119.39159218455032</v>
      </c>
      <c r="AI851" s="17">
        <f t="shared" si="212"/>
        <v>0</v>
      </c>
      <c r="AJ851" s="17">
        <f t="shared" si="204"/>
        <v>0</v>
      </c>
      <c r="AK851" s="17">
        <f t="shared" si="204"/>
        <v>0</v>
      </c>
      <c r="AL851" s="17">
        <f t="shared" si="204"/>
        <v>0</v>
      </c>
      <c r="AM851" s="17">
        <f t="shared" si="202"/>
        <v>0</v>
      </c>
      <c r="AN851" s="17">
        <f t="shared" si="202"/>
        <v>0</v>
      </c>
      <c r="AO851" s="17">
        <f t="shared" si="202"/>
        <v>0</v>
      </c>
      <c r="AP851" s="17">
        <f t="shared" si="200"/>
        <v>0</v>
      </c>
      <c r="AQ851" s="17">
        <f t="shared" si="200"/>
        <v>0</v>
      </c>
      <c r="AR851" s="17">
        <f t="shared" si="200"/>
        <v>0</v>
      </c>
      <c r="AT851">
        <v>1</v>
      </c>
      <c r="AU851">
        <v>1</v>
      </c>
      <c r="AV851">
        <v>0</v>
      </c>
      <c r="AW851">
        <v>1</v>
      </c>
      <c r="AX851">
        <v>0</v>
      </c>
      <c r="AY851">
        <v>0</v>
      </c>
      <c r="AZ851">
        <v>1</v>
      </c>
      <c r="BA851">
        <v>1</v>
      </c>
      <c r="BB851">
        <v>0</v>
      </c>
      <c r="BC851">
        <v>0</v>
      </c>
    </row>
    <row r="852" spans="3:55" x14ac:dyDescent="0.25">
      <c r="C852" s="17"/>
      <c r="D852" s="30">
        <f t="shared" si="205"/>
        <v>-1043.5145177395259</v>
      </c>
      <c r="E852" s="17">
        <f t="shared" si="206"/>
        <v>1986.6597914390738</v>
      </c>
      <c r="F852" s="30">
        <f t="shared" si="207"/>
        <v>943.14527369954794</v>
      </c>
      <c r="G852">
        <f t="shared" si="208"/>
        <v>6</v>
      </c>
      <c r="H852" s="31">
        <f t="shared" si="209"/>
        <v>9.7699716664180632E-4</v>
      </c>
      <c r="I852" s="30">
        <f t="shared" si="210"/>
        <v>0</v>
      </c>
      <c r="J852" s="2"/>
      <c r="K852" s="20">
        <v>100</v>
      </c>
      <c r="L852" s="7">
        <f t="shared" si="214"/>
        <v>113.7778787354118</v>
      </c>
      <c r="M852" s="7">
        <f t="shared" si="214"/>
        <v>129.45405689530074</v>
      </c>
      <c r="N852" s="7">
        <f t="shared" si="214"/>
        <v>111.61009070675182</v>
      </c>
      <c r="O852" s="7">
        <f t="shared" si="214"/>
        <v>126.98759366081121</v>
      </c>
      <c r="P852" s="7">
        <f t="shared" si="214"/>
        <v>109.48360512624286</v>
      </c>
      <c r="Q852" s="7">
        <f t="shared" si="213"/>
        <v>94.392368938464216</v>
      </c>
      <c r="R852" s="7">
        <f t="shared" si="213"/>
        <v>107.39763506628834</v>
      </c>
      <c r="S852" s="7">
        <f t="shared" si="213"/>
        <v>122.19475099042167</v>
      </c>
      <c r="T852" s="7">
        <f t="shared" si="213"/>
        <v>105.35140859247176</v>
      </c>
      <c r="U852" s="7">
        <f t="shared" si="213"/>
        <v>119.86659791439074</v>
      </c>
      <c r="W852" s="20">
        <v>100</v>
      </c>
      <c r="X852" s="7">
        <f t="shared" si="203"/>
        <v>87.890547012700083</v>
      </c>
      <c r="Y852" s="7">
        <f t="shared" si="203"/>
        <v>75.781094025400165</v>
      </c>
      <c r="Z852" s="7">
        <f t="shared" si="203"/>
        <v>91.768865449610146</v>
      </c>
      <c r="AA852" s="7">
        <f t="shared" si="201"/>
        <v>79.659412462310229</v>
      </c>
      <c r="AB852" s="7">
        <f t="shared" si="201"/>
        <v>95.64718388652021</v>
      </c>
      <c r="AC852" s="7">
        <f t="shared" si="201"/>
        <v>111.63495531073019</v>
      </c>
      <c r="AD852" s="7">
        <f t="shared" si="199"/>
        <v>99.525502323430274</v>
      </c>
      <c r="AE852" s="7">
        <f t="shared" si="199"/>
        <v>87.416049336130357</v>
      </c>
      <c r="AF852" s="7">
        <f t="shared" si="199"/>
        <v>103.40382076034034</v>
      </c>
      <c r="AG852" s="7">
        <f t="shared" si="211"/>
        <v>91.29436777304042</v>
      </c>
      <c r="AI852" s="17">
        <f t="shared" si="212"/>
        <v>0</v>
      </c>
      <c r="AJ852" s="17">
        <f t="shared" si="204"/>
        <v>0</v>
      </c>
      <c r="AK852" s="17">
        <f t="shared" si="204"/>
        <v>0</v>
      </c>
      <c r="AL852" s="17">
        <f t="shared" si="204"/>
        <v>0</v>
      </c>
      <c r="AM852" s="17">
        <f t="shared" si="202"/>
        <v>0</v>
      </c>
      <c r="AN852" s="17">
        <f t="shared" si="202"/>
        <v>0</v>
      </c>
      <c r="AO852" s="17">
        <f t="shared" si="202"/>
        <v>0</v>
      </c>
      <c r="AP852" s="17">
        <f t="shared" si="200"/>
        <v>0</v>
      </c>
      <c r="AQ852" s="17">
        <f t="shared" si="200"/>
        <v>0</v>
      </c>
      <c r="AR852" s="17">
        <f t="shared" si="200"/>
        <v>0</v>
      </c>
      <c r="AT852">
        <v>1</v>
      </c>
      <c r="AU852">
        <v>1</v>
      </c>
      <c r="AV852">
        <v>0</v>
      </c>
      <c r="AW852">
        <v>1</v>
      </c>
      <c r="AX852">
        <v>0</v>
      </c>
      <c r="AY852">
        <v>0</v>
      </c>
      <c r="AZ852">
        <v>1</v>
      </c>
      <c r="BA852">
        <v>1</v>
      </c>
      <c r="BB852">
        <v>0</v>
      </c>
      <c r="BC852">
        <v>1</v>
      </c>
    </row>
    <row r="853" spans="3:55" x14ac:dyDescent="0.25">
      <c r="C853" s="17"/>
      <c r="D853" s="30">
        <f t="shared" si="205"/>
        <v>-1043.5145177395259</v>
      </c>
      <c r="E853" s="17">
        <f t="shared" si="206"/>
        <v>1986.6597914390738</v>
      </c>
      <c r="F853" s="30">
        <f t="shared" si="207"/>
        <v>943.14527369954794</v>
      </c>
      <c r="G853">
        <f t="shared" si="208"/>
        <v>6</v>
      </c>
      <c r="H853" s="31">
        <f t="shared" si="209"/>
        <v>9.7699716664180632E-4</v>
      </c>
      <c r="I853" s="30">
        <f t="shared" si="210"/>
        <v>0</v>
      </c>
      <c r="J853" s="2"/>
      <c r="K853" s="20">
        <v>100</v>
      </c>
      <c r="L853" s="7">
        <f t="shared" si="214"/>
        <v>113.7778787354118</v>
      </c>
      <c r="M853" s="7">
        <f t="shared" si="214"/>
        <v>129.45405689530074</v>
      </c>
      <c r="N853" s="7">
        <f t="shared" si="214"/>
        <v>111.61009070675182</v>
      </c>
      <c r="O853" s="7">
        <f t="shared" si="214"/>
        <v>126.98759366081121</v>
      </c>
      <c r="P853" s="7">
        <f t="shared" si="214"/>
        <v>109.48360512624286</v>
      </c>
      <c r="Q853" s="7">
        <f t="shared" si="213"/>
        <v>94.392368938464216</v>
      </c>
      <c r="R853" s="7">
        <f t="shared" si="213"/>
        <v>107.39763506628834</v>
      </c>
      <c r="S853" s="7">
        <f t="shared" si="213"/>
        <v>122.19475099042167</v>
      </c>
      <c r="T853" s="7">
        <f t="shared" si="213"/>
        <v>139.03059560292039</v>
      </c>
      <c r="U853" s="7">
        <f t="shared" si="213"/>
        <v>119.86659791439074</v>
      </c>
      <c r="W853" s="20">
        <v>100</v>
      </c>
      <c r="X853" s="7">
        <f t="shared" si="203"/>
        <v>87.890547012700083</v>
      </c>
      <c r="Y853" s="7">
        <f t="shared" si="203"/>
        <v>75.781094025400165</v>
      </c>
      <c r="Z853" s="7">
        <f t="shared" si="203"/>
        <v>91.768865449610146</v>
      </c>
      <c r="AA853" s="7">
        <f t="shared" si="201"/>
        <v>79.659412462310229</v>
      </c>
      <c r="AB853" s="7">
        <f t="shared" si="201"/>
        <v>95.64718388652021</v>
      </c>
      <c r="AC853" s="7">
        <f t="shared" si="201"/>
        <v>111.63495531073019</v>
      </c>
      <c r="AD853" s="7">
        <f t="shared" si="199"/>
        <v>99.525502323430274</v>
      </c>
      <c r="AE853" s="7">
        <f t="shared" si="199"/>
        <v>87.416049336130357</v>
      </c>
      <c r="AF853" s="7">
        <f t="shared" si="199"/>
        <v>75.306596348830439</v>
      </c>
      <c r="AG853" s="7">
        <f t="shared" si="211"/>
        <v>91.29436777304042</v>
      </c>
      <c r="AI853" s="17">
        <f t="shared" si="212"/>
        <v>0</v>
      </c>
      <c r="AJ853" s="17">
        <f t="shared" si="204"/>
        <v>0</v>
      </c>
      <c r="AK853" s="17">
        <f t="shared" si="204"/>
        <v>0</v>
      </c>
      <c r="AL853" s="17">
        <f t="shared" si="204"/>
        <v>0</v>
      </c>
      <c r="AM853" s="17">
        <f t="shared" si="202"/>
        <v>0</v>
      </c>
      <c r="AN853" s="17">
        <f t="shared" si="202"/>
        <v>0</v>
      </c>
      <c r="AO853" s="17">
        <f t="shared" si="202"/>
        <v>0</v>
      </c>
      <c r="AP853" s="17">
        <f t="shared" si="200"/>
        <v>0</v>
      </c>
      <c r="AQ853" s="17">
        <f t="shared" si="200"/>
        <v>0</v>
      </c>
      <c r="AR853" s="17">
        <f t="shared" si="200"/>
        <v>0</v>
      </c>
      <c r="AT853">
        <v>1</v>
      </c>
      <c r="AU853">
        <v>1</v>
      </c>
      <c r="AV853">
        <v>0</v>
      </c>
      <c r="AW853">
        <v>1</v>
      </c>
      <c r="AX853">
        <v>0</v>
      </c>
      <c r="AY853">
        <v>0</v>
      </c>
      <c r="AZ853">
        <v>1</v>
      </c>
      <c r="BA853">
        <v>1</v>
      </c>
      <c r="BB853">
        <v>1</v>
      </c>
      <c r="BC853">
        <v>0</v>
      </c>
    </row>
    <row r="854" spans="3:55" x14ac:dyDescent="0.25">
      <c r="C854" s="17"/>
      <c r="D854" s="30">
        <f t="shared" si="205"/>
        <v>-5821.6989792951726</v>
      </c>
      <c r="E854" s="17">
        <f t="shared" si="206"/>
        <v>5818.6062470211536</v>
      </c>
      <c r="F854" s="30">
        <f t="shared" si="207"/>
        <v>-3.0927322740189993</v>
      </c>
      <c r="G854">
        <f t="shared" si="208"/>
        <v>7</v>
      </c>
      <c r="H854" s="31">
        <f t="shared" si="209"/>
        <v>9.7743226896726152E-4</v>
      </c>
      <c r="I854" s="30">
        <f t="shared" si="210"/>
        <v>0</v>
      </c>
      <c r="J854" s="2"/>
      <c r="K854" s="20">
        <v>100</v>
      </c>
      <c r="L854" s="7">
        <f t="shared" si="214"/>
        <v>113.7778787354118</v>
      </c>
      <c r="M854" s="7">
        <f t="shared" si="214"/>
        <v>129.45405689530074</v>
      </c>
      <c r="N854" s="7">
        <f t="shared" si="214"/>
        <v>111.61009070675182</v>
      </c>
      <c r="O854" s="7">
        <f t="shared" si="214"/>
        <v>126.98759366081121</v>
      </c>
      <c r="P854" s="7">
        <f t="shared" si="214"/>
        <v>109.48360512624286</v>
      </c>
      <c r="Q854" s="7">
        <f t="shared" si="213"/>
        <v>94.392368938464216</v>
      </c>
      <c r="R854" s="7">
        <f t="shared" si="213"/>
        <v>107.39763506628834</v>
      </c>
      <c r="S854" s="7">
        <f t="shared" si="213"/>
        <v>122.19475099042167</v>
      </c>
      <c r="T854" s="7">
        <f t="shared" si="213"/>
        <v>139.03059560292039</v>
      </c>
      <c r="U854" s="7">
        <f t="shared" si="213"/>
        <v>158.18606247021154</v>
      </c>
      <c r="W854" s="20">
        <v>100</v>
      </c>
      <c r="X854" s="7">
        <f t="shared" si="203"/>
        <v>87.890547012700083</v>
      </c>
      <c r="Y854" s="7">
        <f t="shared" si="203"/>
        <v>75.781094025400165</v>
      </c>
      <c r="Z854" s="7">
        <f t="shared" si="203"/>
        <v>91.768865449610146</v>
      </c>
      <c r="AA854" s="7">
        <f t="shared" si="201"/>
        <v>79.659412462310229</v>
      </c>
      <c r="AB854" s="7">
        <f t="shared" si="201"/>
        <v>95.64718388652021</v>
      </c>
      <c r="AC854" s="7">
        <f t="shared" si="201"/>
        <v>111.63495531073019</v>
      </c>
      <c r="AD854" s="7">
        <f t="shared" si="199"/>
        <v>99.525502323430274</v>
      </c>
      <c r="AE854" s="7">
        <f t="shared" si="199"/>
        <v>87.416049336130357</v>
      </c>
      <c r="AF854" s="7">
        <f t="shared" si="199"/>
        <v>75.306596348830439</v>
      </c>
      <c r="AG854" s="7">
        <f t="shared" si="211"/>
        <v>63.197143361530522</v>
      </c>
      <c r="AI854" s="17">
        <f t="shared" si="212"/>
        <v>0</v>
      </c>
      <c r="AJ854" s="17">
        <f t="shared" si="204"/>
        <v>0</v>
      </c>
      <c r="AK854" s="17">
        <f t="shared" si="204"/>
        <v>0</v>
      </c>
      <c r="AL854" s="17">
        <f t="shared" si="204"/>
        <v>0</v>
      </c>
      <c r="AM854" s="17">
        <f t="shared" si="202"/>
        <v>0</v>
      </c>
      <c r="AN854" s="17">
        <f t="shared" si="202"/>
        <v>0</v>
      </c>
      <c r="AO854" s="17">
        <f t="shared" si="202"/>
        <v>0</v>
      </c>
      <c r="AP854" s="17">
        <f t="shared" si="200"/>
        <v>0</v>
      </c>
      <c r="AQ854" s="17">
        <f t="shared" si="200"/>
        <v>0</v>
      </c>
      <c r="AR854" s="17">
        <f t="shared" si="200"/>
        <v>0</v>
      </c>
      <c r="AT854">
        <v>1</v>
      </c>
      <c r="AU854">
        <v>1</v>
      </c>
      <c r="AV854">
        <v>0</v>
      </c>
      <c r="AW854">
        <v>1</v>
      </c>
      <c r="AX854">
        <v>0</v>
      </c>
      <c r="AY854">
        <v>0</v>
      </c>
      <c r="AZ854">
        <v>1</v>
      </c>
      <c r="BA854">
        <v>1</v>
      </c>
      <c r="BB854">
        <v>1</v>
      </c>
      <c r="BC854">
        <v>1</v>
      </c>
    </row>
    <row r="855" spans="3:55" x14ac:dyDescent="0.25">
      <c r="C855" s="17"/>
      <c r="D855" s="30">
        <f t="shared" si="205"/>
        <v>3268.5072552162083</v>
      </c>
      <c r="E855" s="17">
        <f t="shared" si="206"/>
        <v>-3117.3116335618074</v>
      </c>
      <c r="F855" s="30">
        <f t="shared" si="207"/>
        <v>151.19562165440084</v>
      </c>
      <c r="G855">
        <f t="shared" si="208"/>
        <v>4</v>
      </c>
      <c r="H855" s="31">
        <f t="shared" si="209"/>
        <v>9.7612754295987511E-4</v>
      </c>
      <c r="I855" s="30">
        <f t="shared" si="210"/>
        <v>0</v>
      </c>
      <c r="J855" s="2"/>
      <c r="K855" s="20">
        <v>100</v>
      </c>
      <c r="L855" s="7">
        <f t="shared" si="214"/>
        <v>113.7778787354118</v>
      </c>
      <c r="M855" s="7">
        <f t="shared" si="214"/>
        <v>129.45405689530074</v>
      </c>
      <c r="N855" s="7">
        <f t="shared" si="214"/>
        <v>111.61009070675182</v>
      </c>
      <c r="O855" s="7">
        <f t="shared" si="214"/>
        <v>126.98759366081121</v>
      </c>
      <c r="P855" s="7">
        <f t="shared" si="214"/>
        <v>109.48360512624286</v>
      </c>
      <c r="Q855" s="7">
        <f t="shared" si="213"/>
        <v>124.56812347569371</v>
      </c>
      <c r="R855" s="7">
        <f t="shared" si="213"/>
        <v>107.39763506628833</v>
      </c>
      <c r="S855" s="7">
        <f t="shared" si="213"/>
        <v>92.593929297508126</v>
      </c>
      <c r="T855" s="7">
        <f t="shared" si="213"/>
        <v>79.830768503050237</v>
      </c>
      <c r="U855" s="7">
        <f t="shared" si="213"/>
        <v>68.826883664381924</v>
      </c>
      <c r="W855" s="20">
        <v>100</v>
      </c>
      <c r="X855" s="7">
        <f t="shared" si="203"/>
        <v>87.890547012700083</v>
      </c>
      <c r="Y855" s="7">
        <f t="shared" si="203"/>
        <v>75.781094025400165</v>
      </c>
      <c r="Z855" s="7">
        <f t="shared" si="203"/>
        <v>91.768865449610146</v>
      </c>
      <c r="AA855" s="7">
        <f t="shared" si="201"/>
        <v>79.659412462310229</v>
      </c>
      <c r="AB855" s="7">
        <f t="shared" si="201"/>
        <v>95.64718388652021</v>
      </c>
      <c r="AC855" s="7">
        <f t="shared" si="201"/>
        <v>83.537730899220293</v>
      </c>
      <c r="AD855" s="7">
        <f t="shared" si="199"/>
        <v>99.525502323430274</v>
      </c>
      <c r="AE855" s="7">
        <f t="shared" si="199"/>
        <v>115.51327374764026</v>
      </c>
      <c r="AF855" s="7">
        <f t="shared" si="199"/>
        <v>131.50104517185025</v>
      </c>
      <c r="AG855" s="7">
        <f t="shared" si="211"/>
        <v>147.48881659606025</v>
      </c>
      <c r="AI855" s="17">
        <f t="shared" si="212"/>
        <v>0</v>
      </c>
      <c r="AJ855" s="17">
        <f t="shared" si="204"/>
        <v>0</v>
      </c>
      <c r="AK855" s="17">
        <f t="shared" si="204"/>
        <v>0</v>
      </c>
      <c r="AL855" s="17">
        <f t="shared" si="204"/>
        <v>0</v>
      </c>
      <c r="AM855" s="17">
        <f t="shared" si="202"/>
        <v>0</v>
      </c>
      <c r="AN855" s="17">
        <f t="shared" si="202"/>
        <v>0</v>
      </c>
      <c r="AO855" s="17">
        <f t="shared" si="202"/>
        <v>0</v>
      </c>
      <c r="AP855" s="17">
        <f t="shared" si="200"/>
        <v>0</v>
      </c>
      <c r="AQ855" s="17">
        <f t="shared" si="200"/>
        <v>0</v>
      </c>
      <c r="AR855" s="17">
        <f t="shared" si="200"/>
        <v>0</v>
      </c>
      <c r="AT855">
        <v>1</v>
      </c>
      <c r="AU855">
        <v>1</v>
      </c>
      <c r="AV855">
        <v>0</v>
      </c>
      <c r="AW855">
        <v>1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</row>
    <row r="856" spans="3:55" x14ac:dyDescent="0.25">
      <c r="C856" s="17"/>
      <c r="D856" s="30">
        <f t="shared" si="205"/>
        <v>1761.3335668131697</v>
      </c>
      <c r="E856" s="17">
        <f t="shared" si="206"/>
        <v>-917.02450190521745</v>
      </c>
      <c r="F856" s="30">
        <f t="shared" si="207"/>
        <v>844.30906490795223</v>
      </c>
      <c r="G856">
        <f t="shared" si="208"/>
        <v>5</v>
      </c>
      <c r="H856" s="31">
        <f t="shared" si="209"/>
        <v>9.7656225800141683E-4</v>
      </c>
      <c r="I856" s="30">
        <f t="shared" si="210"/>
        <v>0</v>
      </c>
      <c r="J856" s="2"/>
      <c r="K856" s="20">
        <v>100</v>
      </c>
      <c r="L856" s="7">
        <f t="shared" si="214"/>
        <v>113.7778787354118</v>
      </c>
      <c r="M856" s="7">
        <f t="shared" si="214"/>
        <v>129.45405689530074</v>
      </c>
      <c r="N856" s="7">
        <f t="shared" si="214"/>
        <v>111.61009070675182</v>
      </c>
      <c r="O856" s="7">
        <f t="shared" si="214"/>
        <v>126.98759366081121</v>
      </c>
      <c r="P856" s="7">
        <f t="shared" si="214"/>
        <v>109.48360512624286</v>
      </c>
      <c r="Q856" s="7">
        <f t="shared" si="213"/>
        <v>124.56812347569371</v>
      </c>
      <c r="R856" s="7">
        <f t="shared" si="213"/>
        <v>107.39763506628833</v>
      </c>
      <c r="S856" s="7">
        <f t="shared" si="213"/>
        <v>92.593929297508126</v>
      </c>
      <c r="T856" s="7">
        <f t="shared" si="213"/>
        <v>79.830768503050237</v>
      </c>
      <c r="U856" s="7">
        <f t="shared" si="213"/>
        <v>90.829754980947826</v>
      </c>
      <c r="W856" s="20">
        <v>100</v>
      </c>
      <c r="X856" s="7">
        <f t="shared" si="203"/>
        <v>87.890547012700083</v>
      </c>
      <c r="Y856" s="7">
        <f t="shared" si="203"/>
        <v>75.781094025400165</v>
      </c>
      <c r="Z856" s="7">
        <f t="shared" si="203"/>
        <v>91.768865449610146</v>
      </c>
      <c r="AA856" s="7">
        <f t="shared" si="201"/>
        <v>79.659412462310229</v>
      </c>
      <c r="AB856" s="7">
        <f t="shared" si="201"/>
        <v>95.64718388652021</v>
      </c>
      <c r="AC856" s="7">
        <f t="shared" si="201"/>
        <v>83.537730899220293</v>
      </c>
      <c r="AD856" s="7">
        <f t="shared" si="199"/>
        <v>99.525502323430274</v>
      </c>
      <c r="AE856" s="7">
        <f t="shared" si="199"/>
        <v>115.51327374764026</v>
      </c>
      <c r="AF856" s="7">
        <f t="shared" si="199"/>
        <v>131.50104517185025</v>
      </c>
      <c r="AG856" s="7">
        <f t="shared" si="211"/>
        <v>119.39159218455033</v>
      </c>
      <c r="AI856" s="17">
        <f t="shared" si="212"/>
        <v>0</v>
      </c>
      <c r="AJ856" s="17">
        <f t="shared" si="204"/>
        <v>0</v>
      </c>
      <c r="AK856" s="17">
        <f t="shared" si="204"/>
        <v>0</v>
      </c>
      <c r="AL856" s="17">
        <f t="shared" si="204"/>
        <v>0</v>
      </c>
      <c r="AM856" s="17">
        <f t="shared" si="202"/>
        <v>0</v>
      </c>
      <c r="AN856" s="17">
        <f t="shared" si="202"/>
        <v>0</v>
      </c>
      <c r="AO856" s="17">
        <f t="shared" si="202"/>
        <v>0</v>
      </c>
      <c r="AP856" s="17">
        <f t="shared" si="200"/>
        <v>0</v>
      </c>
      <c r="AQ856" s="17">
        <f t="shared" si="200"/>
        <v>0</v>
      </c>
      <c r="AR856" s="17">
        <f t="shared" si="200"/>
        <v>0</v>
      </c>
      <c r="AT856">
        <v>1</v>
      </c>
      <c r="AU856">
        <v>1</v>
      </c>
      <c r="AV856">
        <v>0</v>
      </c>
      <c r="AW856">
        <v>1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1</v>
      </c>
    </row>
    <row r="857" spans="3:55" x14ac:dyDescent="0.25">
      <c r="C857" s="17"/>
      <c r="D857" s="30">
        <f t="shared" si="205"/>
        <v>1761.3335668131683</v>
      </c>
      <c r="E857" s="17">
        <f t="shared" si="206"/>
        <v>-917.02450190521745</v>
      </c>
      <c r="F857" s="30">
        <f t="shared" si="207"/>
        <v>844.30906490795087</v>
      </c>
      <c r="G857">
        <f t="shared" si="208"/>
        <v>5</v>
      </c>
      <c r="H857" s="31">
        <f t="shared" si="209"/>
        <v>9.7656225800141683E-4</v>
      </c>
      <c r="I857" s="30">
        <f t="shared" si="210"/>
        <v>0</v>
      </c>
      <c r="J857" s="2"/>
      <c r="K857" s="20">
        <v>100</v>
      </c>
      <c r="L857" s="7">
        <f t="shared" si="214"/>
        <v>113.7778787354118</v>
      </c>
      <c r="M857" s="7">
        <f t="shared" si="214"/>
        <v>129.45405689530074</v>
      </c>
      <c r="N857" s="7">
        <f t="shared" si="214"/>
        <v>111.61009070675182</v>
      </c>
      <c r="O857" s="7">
        <f t="shared" si="214"/>
        <v>126.98759366081121</v>
      </c>
      <c r="P857" s="7">
        <f t="shared" si="214"/>
        <v>109.48360512624286</v>
      </c>
      <c r="Q857" s="7">
        <f t="shared" si="213"/>
        <v>124.56812347569371</v>
      </c>
      <c r="R857" s="7">
        <f t="shared" si="213"/>
        <v>107.39763506628833</v>
      </c>
      <c r="S857" s="7">
        <f t="shared" si="213"/>
        <v>92.593929297508126</v>
      </c>
      <c r="T857" s="7">
        <f t="shared" si="213"/>
        <v>105.35140859247174</v>
      </c>
      <c r="U857" s="7">
        <f t="shared" si="213"/>
        <v>90.829754980947826</v>
      </c>
      <c r="W857" s="20">
        <v>100</v>
      </c>
      <c r="X857" s="7">
        <f t="shared" si="203"/>
        <v>87.890547012700083</v>
      </c>
      <c r="Y857" s="7">
        <f t="shared" si="203"/>
        <v>75.781094025400165</v>
      </c>
      <c r="Z857" s="7">
        <f t="shared" si="203"/>
        <v>91.768865449610146</v>
      </c>
      <c r="AA857" s="7">
        <f t="shared" si="201"/>
        <v>79.659412462310229</v>
      </c>
      <c r="AB857" s="7">
        <f t="shared" si="201"/>
        <v>95.64718388652021</v>
      </c>
      <c r="AC857" s="7">
        <f t="shared" si="201"/>
        <v>83.537730899220293</v>
      </c>
      <c r="AD857" s="7">
        <f t="shared" si="199"/>
        <v>99.525502323430274</v>
      </c>
      <c r="AE857" s="7">
        <f t="shared" si="199"/>
        <v>115.51327374764026</v>
      </c>
      <c r="AF857" s="7">
        <f t="shared" si="199"/>
        <v>103.40382076034034</v>
      </c>
      <c r="AG857" s="7">
        <f t="shared" si="211"/>
        <v>119.39159218455032</v>
      </c>
      <c r="AI857" s="17">
        <f t="shared" si="212"/>
        <v>0</v>
      </c>
      <c r="AJ857" s="17">
        <f t="shared" si="204"/>
        <v>0</v>
      </c>
      <c r="AK857" s="17">
        <f t="shared" si="204"/>
        <v>0</v>
      </c>
      <c r="AL857" s="17">
        <f t="shared" si="204"/>
        <v>0</v>
      </c>
      <c r="AM857" s="17">
        <f t="shared" si="202"/>
        <v>0</v>
      </c>
      <c r="AN857" s="17">
        <f t="shared" si="202"/>
        <v>0</v>
      </c>
      <c r="AO857" s="17">
        <f t="shared" si="202"/>
        <v>0</v>
      </c>
      <c r="AP857" s="17">
        <f t="shared" si="200"/>
        <v>0</v>
      </c>
      <c r="AQ857" s="17">
        <f t="shared" si="200"/>
        <v>0</v>
      </c>
      <c r="AR857" s="17">
        <f t="shared" si="200"/>
        <v>0</v>
      </c>
      <c r="AT857">
        <v>1</v>
      </c>
      <c r="AU857">
        <v>1</v>
      </c>
      <c r="AV857">
        <v>0</v>
      </c>
      <c r="AW857">
        <v>1</v>
      </c>
      <c r="AX857">
        <v>0</v>
      </c>
      <c r="AY857">
        <v>1</v>
      </c>
      <c r="AZ857">
        <v>0</v>
      </c>
      <c r="BA857">
        <v>0</v>
      </c>
      <c r="BB857">
        <v>1</v>
      </c>
      <c r="BC857">
        <v>0</v>
      </c>
    </row>
    <row r="858" spans="3:55" x14ac:dyDescent="0.25">
      <c r="C858" s="17"/>
      <c r="D858" s="30">
        <f t="shared" si="205"/>
        <v>-1043.5145177395257</v>
      </c>
      <c r="E858" s="17">
        <f t="shared" si="206"/>
        <v>1986.6597914390709</v>
      </c>
      <c r="F858" s="30">
        <f t="shared" si="207"/>
        <v>943.14527369954521</v>
      </c>
      <c r="G858">
        <f t="shared" si="208"/>
        <v>6</v>
      </c>
      <c r="H858" s="31">
        <f t="shared" si="209"/>
        <v>9.7699716664180632E-4</v>
      </c>
      <c r="I858" s="30">
        <f t="shared" si="210"/>
        <v>0</v>
      </c>
      <c r="J858" s="2"/>
      <c r="K858" s="20">
        <v>100</v>
      </c>
      <c r="L858" s="7">
        <f t="shared" si="214"/>
        <v>113.7778787354118</v>
      </c>
      <c r="M858" s="7">
        <f t="shared" si="214"/>
        <v>129.45405689530074</v>
      </c>
      <c r="N858" s="7">
        <f t="shared" si="214"/>
        <v>111.61009070675182</v>
      </c>
      <c r="O858" s="7">
        <f t="shared" si="214"/>
        <v>126.98759366081121</v>
      </c>
      <c r="P858" s="7">
        <f t="shared" si="214"/>
        <v>109.48360512624286</v>
      </c>
      <c r="Q858" s="7">
        <f t="shared" si="213"/>
        <v>124.56812347569371</v>
      </c>
      <c r="R858" s="7">
        <f t="shared" si="213"/>
        <v>107.39763506628833</v>
      </c>
      <c r="S858" s="7">
        <f t="shared" si="213"/>
        <v>92.593929297508126</v>
      </c>
      <c r="T858" s="7">
        <f t="shared" si="213"/>
        <v>105.35140859247174</v>
      </c>
      <c r="U858" s="7">
        <f t="shared" si="213"/>
        <v>119.86659791439071</v>
      </c>
      <c r="W858" s="20">
        <v>100</v>
      </c>
      <c r="X858" s="7">
        <f t="shared" si="203"/>
        <v>87.890547012700083</v>
      </c>
      <c r="Y858" s="7">
        <f t="shared" si="203"/>
        <v>75.781094025400165</v>
      </c>
      <c r="Z858" s="7">
        <f t="shared" si="203"/>
        <v>91.768865449610146</v>
      </c>
      <c r="AA858" s="7">
        <f t="shared" si="201"/>
        <v>79.659412462310229</v>
      </c>
      <c r="AB858" s="7">
        <f t="shared" si="201"/>
        <v>95.64718388652021</v>
      </c>
      <c r="AC858" s="7">
        <f t="shared" si="201"/>
        <v>83.537730899220293</v>
      </c>
      <c r="AD858" s="7">
        <f t="shared" si="199"/>
        <v>99.525502323430274</v>
      </c>
      <c r="AE858" s="7">
        <f t="shared" si="199"/>
        <v>115.51327374764026</v>
      </c>
      <c r="AF858" s="7">
        <f t="shared" si="199"/>
        <v>103.40382076034034</v>
      </c>
      <c r="AG858" s="7">
        <f t="shared" si="211"/>
        <v>91.29436777304042</v>
      </c>
      <c r="AI858" s="17">
        <f t="shared" si="212"/>
        <v>0</v>
      </c>
      <c r="AJ858" s="17">
        <f t="shared" si="204"/>
        <v>0</v>
      </c>
      <c r="AK858" s="17">
        <f t="shared" si="204"/>
        <v>0</v>
      </c>
      <c r="AL858" s="17">
        <f t="shared" si="204"/>
        <v>0</v>
      </c>
      <c r="AM858" s="17">
        <f t="shared" si="202"/>
        <v>0</v>
      </c>
      <c r="AN858" s="17">
        <f t="shared" si="202"/>
        <v>0</v>
      </c>
      <c r="AO858" s="17">
        <f t="shared" si="202"/>
        <v>0</v>
      </c>
      <c r="AP858" s="17">
        <f t="shared" si="200"/>
        <v>0</v>
      </c>
      <c r="AQ858" s="17">
        <f t="shared" si="200"/>
        <v>0</v>
      </c>
      <c r="AR858" s="17">
        <f t="shared" si="200"/>
        <v>0</v>
      </c>
      <c r="AT858">
        <v>1</v>
      </c>
      <c r="AU858">
        <v>1</v>
      </c>
      <c r="AV858">
        <v>0</v>
      </c>
      <c r="AW858">
        <v>1</v>
      </c>
      <c r="AX858">
        <v>0</v>
      </c>
      <c r="AY858">
        <v>1</v>
      </c>
      <c r="AZ858">
        <v>0</v>
      </c>
      <c r="BA858">
        <v>0</v>
      </c>
      <c r="BB858">
        <v>1</v>
      </c>
      <c r="BC858">
        <v>1</v>
      </c>
    </row>
    <row r="859" spans="3:55" x14ac:dyDescent="0.25">
      <c r="C859" s="17"/>
      <c r="D859" s="30">
        <f t="shared" si="205"/>
        <v>1761.3335668131683</v>
      </c>
      <c r="E859" s="17">
        <f t="shared" si="206"/>
        <v>-917.02450190521745</v>
      </c>
      <c r="F859" s="30">
        <f t="shared" si="207"/>
        <v>844.30906490795087</v>
      </c>
      <c r="G859">
        <f t="shared" si="208"/>
        <v>5</v>
      </c>
      <c r="H859" s="31">
        <f t="shared" si="209"/>
        <v>9.7656225800141683E-4</v>
      </c>
      <c r="I859" s="30">
        <f t="shared" si="210"/>
        <v>0</v>
      </c>
      <c r="J859" s="2"/>
      <c r="K859" s="20">
        <v>100</v>
      </c>
      <c r="L859" s="7">
        <f t="shared" si="214"/>
        <v>113.7778787354118</v>
      </c>
      <c r="M859" s="7">
        <f t="shared" si="214"/>
        <v>129.45405689530074</v>
      </c>
      <c r="N859" s="7">
        <f t="shared" si="214"/>
        <v>111.61009070675182</v>
      </c>
      <c r="O859" s="7">
        <f t="shared" si="214"/>
        <v>126.98759366081121</v>
      </c>
      <c r="P859" s="7">
        <f t="shared" si="214"/>
        <v>109.48360512624286</v>
      </c>
      <c r="Q859" s="7">
        <f t="shared" si="213"/>
        <v>124.56812347569371</v>
      </c>
      <c r="R859" s="7">
        <f t="shared" si="213"/>
        <v>107.39763506628833</v>
      </c>
      <c r="S859" s="7">
        <f t="shared" si="213"/>
        <v>122.19475099042164</v>
      </c>
      <c r="T859" s="7">
        <f t="shared" si="213"/>
        <v>105.35140859247174</v>
      </c>
      <c r="U859" s="7">
        <f t="shared" si="213"/>
        <v>90.829754980947826</v>
      </c>
      <c r="W859" s="20">
        <v>100</v>
      </c>
      <c r="X859" s="7">
        <f t="shared" si="203"/>
        <v>87.890547012700083</v>
      </c>
      <c r="Y859" s="7">
        <f t="shared" si="203"/>
        <v>75.781094025400165</v>
      </c>
      <c r="Z859" s="7">
        <f t="shared" si="203"/>
        <v>91.768865449610146</v>
      </c>
      <c r="AA859" s="7">
        <f t="shared" si="201"/>
        <v>79.659412462310229</v>
      </c>
      <c r="AB859" s="7">
        <f t="shared" si="201"/>
        <v>95.64718388652021</v>
      </c>
      <c r="AC859" s="7">
        <f t="shared" si="201"/>
        <v>83.537730899220293</v>
      </c>
      <c r="AD859" s="7">
        <f t="shared" si="199"/>
        <v>99.525502323430274</v>
      </c>
      <c r="AE859" s="7">
        <f t="shared" si="199"/>
        <v>87.416049336130357</v>
      </c>
      <c r="AF859" s="7">
        <f t="shared" si="199"/>
        <v>103.40382076034034</v>
      </c>
      <c r="AG859" s="7">
        <f t="shared" si="211"/>
        <v>119.39159218455032</v>
      </c>
      <c r="AI859" s="17">
        <f t="shared" si="212"/>
        <v>0</v>
      </c>
      <c r="AJ859" s="17">
        <f t="shared" si="204"/>
        <v>0</v>
      </c>
      <c r="AK859" s="17">
        <f t="shared" si="204"/>
        <v>0</v>
      </c>
      <c r="AL859" s="17">
        <f t="shared" si="204"/>
        <v>0</v>
      </c>
      <c r="AM859" s="17">
        <f t="shared" si="202"/>
        <v>0</v>
      </c>
      <c r="AN859" s="17">
        <f t="shared" si="202"/>
        <v>0</v>
      </c>
      <c r="AO859" s="17">
        <f t="shared" si="202"/>
        <v>0</v>
      </c>
      <c r="AP859" s="17">
        <f t="shared" si="200"/>
        <v>0</v>
      </c>
      <c r="AQ859" s="17">
        <f t="shared" si="200"/>
        <v>0</v>
      </c>
      <c r="AR859" s="17">
        <f t="shared" si="200"/>
        <v>0</v>
      </c>
      <c r="AT859">
        <v>1</v>
      </c>
      <c r="AU859">
        <v>1</v>
      </c>
      <c r="AV859">
        <v>0</v>
      </c>
      <c r="AW859">
        <v>1</v>
      </c>
      <c r="AX859">
        <v>0</v>
      </c>
      <c r="AY859">
        <v>1</v>
      </c>
      <c r="AZ859">
        <v>0</v>
      </c>
      <c r="BA859">
        <v>1</v>
      </c>
      <c r="BB859">
        <v>0</v>
      </c>
      <c r="BC859">
        <v>0</v>
      </c>
    </row>
    <row r="860" spans="3:55" x14ac:dyDescent="0.25">
      <c r="C860" s="17"/>
      <c r="D860" s="30">
        <f t="shared" si="205"/>
        <v>-1043.5145177395257</v>
      </c>
      <c r="E860" s="17">
        <f t="shared" si="206"/>
        <v>1986.6597914390709</v>
      </c>
      <c r="F860" s="30">
        <f t="shared" si="207"/>
        <v>943.14527369954521</v>
      </c>
      <c r="G860">
        <f t="shared" si="208"/>
        <v>6</v>
      </c>
      <c r="H860" s="31">
        <f t="shared" si="209"/>
        <v>9.7699716664180632E-4</v>
      </c>
      <c r="I860" s="30">
        <f t="shared" si="210"/>
        <v>0</v>
      </c>
      <c r="J860" s="2"/>
      <c r="K860" s="20">
        <v>100</v>
      </c>
      <c r="L860" s="7">
        <f t="shared" si="214"/>
        <v>113.7778787354118</v>
      </c>
      <c r="M860" s="7">
        <f t="shared" si="214"/>
        <v>129.45405689530074</v>
      </c>
      <c r="N860" s="7">
        <f t="shared" si="214"/>
        <v>111.61009070675182</v>
      </c>
      <c r="O860" s="7">
        <f t="shared" si="214"/>
        <v>126.98759366081121</v>
      </c>
      <c r="P860" s="7">
        <f t="shared" si="214"/>
        <v>109.48360512624286</v>
      </c>
      <c r="Q860" s="7">
        <f t="shared" si="213"/>
        <v>124.56812347569371</v>
      </c>
      <c r="R860" s="7">
        <f t="shared" si="213"/>
        <v>107.39763506628833</v>
      </c>
      <c r="S860" s="7">
        <f t="shared" si="213"/>
        <v>122.19475099042164</v>
      </c>
      <c r="T860" s="7">
        <f t="shared" si="213"/>
        <v>105.35140859247174</v>
      </c>
      <c r="U860" s="7">
        <f t="shared" si="213"/>
        <v>119.86659791439071</v>
      </c>
      <c r="W860" s="20">
        <v>100</v>
      </c>
      <c r="X860" s="7">
        <f t="shared" si="203"/>
        <v>87.890547012700083</v>
      </c>
      <c r="Y860" s="7">
        <f t="shared" si="203"/>
        <v>75.781094025400165</v>
      </c>
      <c r="Z860" s="7">
        <f t="shared" si="203"/>
        <v>91.768865449610146</v>
      </c>
      <c r="AA860" s="7">
        <f t="shared" si="201"/>
        <v>79.659412462310229</v>
      </c>
      <c r="AB860" s="7">
        <f t="shared" si="201"/>
        <v>95.64718388652021</v>
      </c>
      <c r="AC860" s="7">
        <f t="shared" si="201"/>
        <v>83.537730899220293</v>
      </c>
      <c r="AD860" s="7">
        <f t="shared" si="199"/>
        <v>99.525502323430274</v>
      </c>
      <c r="AE860" s="7">
        <f t="shared" si="199"/>
        <v>87.416049336130357</v>
      </c>
      <c r="AF860" s="7">
        <f t="shared" si="199"/>
        <v>103.40382076034034</v>
      </c>
      <c r="AG860" s="7">
        <f t="shared" si="211"/>
        <v>91.29436777304042</v>
      </c>
      <c r="AI860" s="17">
        <f t="shared" si="212"/>
        <v>0</v>
      </c>
      <c r="AJ860" s="17">
        <f t="shared" si="204"/>
        <v>0</v>
      </c>
      <c r="AK860" s="17">
        <f t="shared" si="204"/>
        <v>0</v>
      </c>
      <c r="AL860" s="17">
        <f t="shared" si="204"/>
        <v>0</v>
      </c>
      <c r="AM860" s="17">
        <f t="shared" si="202"/>
        <v>0</v>
      </c>
      <c r="AN860" s="17">
        <f t="shared" si="202"/>
        <v>0</v>
      </c>
      <c r="AO860" s="17">
        <f t="shared" si="202"/>
        <v>0</v>
      </c>
      <c r="AP860" s="17">
        <f t="shared" si="200"/>
        <v>0</v>
      </c>
      <c r="AQ860" s="17">
        <f t="shared" si="200"/>
        <v>0</v>
      </c>
      <c r="AR860" s="17">
        <f t="shared" si="200"/>
        <v>0</v>
      </c>
      <c r="AT860">
        <v>1</v>
      </c>
      <c r="AU860">
        <v>1</v>
      </c>
      <c r="AV860">
        <v>0</v>
      </c>
      <c r="AW860">
        <v>1</v>
      </c>
      <c r="AX860">
        <v>0</v>
      </c>
      <c r="AY860">
        <v>1</v>
      </c>
      <c r="AZ860">
        <v>0</v>
      </c>
      <c r="BA860">
        <v>1</v>
      </c>
      <c r="BB860">
        <v>0</v>
      </c>
      <c r="BC860">
        <v>1</v>
      </c>
    </row>
    <row r="861" spans="3:55" x14ac:dyDescent="0.25">
      <c r="C861" s="17"/>
      <c r="D861" s="30">
        <f t="shared" si="205"/>
        <v>-1043.5145177395257</v>
      </c>
      <c r="E861" s="17">
        <f t="shared" si="206"/>
        <v>1986.6597914390709</v>
      </c>
      <c r="F861" s="30">
        <f t="shared" si="207"/>
        <v>943.14527369954521</v>
      </c>
      <c r="G861">
        <f t="shared" si="208"/>
        <v>6</v>
      </c>
      <c r="H861" s="31">
        <f t="shared" si="209"/>
        <v>9.7699716664180632E-4</v>
      </c>
      <c r="I861" s="30">
        <f t="shared" si="210"/>
        <v>0</v>
      </c>
      <c r="J861" s="2"/>
      <c r="K861" s="20">
        <v>100</v>
      </c>
      <c r="L861" s="7">
        <f t="shared" si="214"/>
        <v>113.7778787354118</v>
      </c>
      <c r="M861" s="7">
        <f t="shared" si="214"/>
        <v>129.45405689530074</v>
      </c>
      <c r="N861" s="7">
        <f t="shared" si="214"/>
        <v>111.61009070675182</v>
      </c>
      <c r="O861" s="7">
        <f t="shared" si="214"/>
        <v>126.98759366081121</v>
      </c>
      <c r="P861" s="7">
        <f t="shared" si="214"/>
        <v>109.48360512624286</v>
      </c>
      <c r="Q861" s="7">
        <f t="shared" si="213"/>
        <v>124.56812347569371</v>
      </c>
      <c r="R861" s="7">
        <f t="shared" si="213"/>
        <v>107.39763506628833</v>
      </c>
      <c r="S861" s="7">
        <f t="shared" si="213"/>
        <v>122.19475099042164</v>
      </c>
      <c r="T861" s="7">
        <f t="shared" si="213"/>
        <v>139.03059560292036</v>
      </c>
      <c r="U861" s="7">
        <f t="shared" si="213"/>
        <v>119.86659791439071</v>
      </c>
      <c r="W861" s="20">
        <v>100</v>
      </c>
      <c r="X861" s="7">
        <f t="shared" si="203"/>
        <v>87.890547012700083</v>
      </c>
      <c r="Y861" s="7">
        <f t="shared" si="203"/>
        <v>75.781094025400165</v>
      </c>
      <c r="Z861" s="7">
        <f t="shared" si="203"/>
        <v>91.768865449610146</v>
      </c>
      <c r="AA861" s="7">
        <f t="shared" si="201"/>
        <v>79.659412462310229</v>
      </c>
      <c r="AB861" s="7">
        <f t="shared" si="201"/>
        <v>95.64718388652021</v>
      </c>
      <c r="AC861" s="7">
        <f t="shared" si="201"/>
        <v>83.537730899220293</v>
      </c>
      <c r="AD861" s="7">
        <f t="shared" si="199"/>
        <v>99.525502323430274</v>
      </c>
      <c r="AE861" s="7">
        <f t="shared" si="199"/>
        <v>87.416049336130357</v>
      </c>
      <c r="AF861" s="7">
        <f t="shared" si="199"/>
        <v>75.306596348830439</v>
      </c>
      <c r="AG861" s="7">
        <f t="shared" si="211"/>
        <v>91.29436777304042</v>
      </c>
      <c r="AI861" s="17">
        <f t="shared" si="212"/>
        <v>0</v>
      </c>
      <c r="AJ861" s="17">
        <f t="shared" si="204"/>
        <v>0</v>
      </c>
      <c r="AK861" s="17">
        <f t="shared" si="204"/>
        <v>0</v>
      </c>
      <c r="AL861" s="17">
        <f t="shared" si="204"/>
        <v>0</v>
      </c>
      <c r="AM861" s="17">
        <f t="shared" si="202"/>
        <v>0</v>
      </c>
      <c r="AN861" s="17">
        <f t="shared" si="202"/>
        <v>0</v>
      </c>
      <c r="AO861" s="17">
        <f t="shared" si="202"/>
        <v>0</v>
      </c>
      <c r="AP861" s="17">
        <f t="shared" si="200"/>
        <v>0</v>
      </c>
      <c r="AQ861" s="17">
        <f t="shared" si="200"/>
        <v>0</v>
      </c>
      <c r="AR861" s="17">
        <f t="shared" si="200"/>
        <v>0</v>
      </c>
      <c r="AT861">
        <v>1</v>
      </c>
      <c r="AU861">
        <v>1</v>
      </c>
      <c r="AV861">
        <v>0</v>
      </c>
      <c r="AW861">
        <v>1</v>
      </c>
      <c r="AX861">
        <v>0</v>
      </c>
      <c r="AY861">
        <v>1</v>
      </c>
      <c r="AZ861">
        <v>0</v>
      </c>
      <c r="BA861">
        <v>1</v>
      </c>
      <c r="BB861">
        <v>1</v>
      </c>
      <c r="BC861">
        <v>0</v>
      </c>
    </row>
    <row r="862" spans="3:55" x14ac:dyDescent="0.25">
      <c r="C862" s="17"/>
      <c r="D862" s="30">
        <f t="shared" si="205"/>
        <v>-5821.6989792951717</v>
      </c>
      <c r="E862" s="17">
        <f t="shared" si="206"/>
        <v>5818.6062470211509</v>
      </c>
      <c r="F862" s="30">
        <f t="shared" si="207"/>
        <v>-3.0927322740208183</v>
      </c>
      <c r="G862">
        <f t="shared" si="208"/>
        <v>7</v>
      </c>
      <c r="H862" s="31">
        <f t="shared" si="209"/>
        <v>9.7743226896726152E-4</v>
      </c>
      <c r="I862" s="30">
        <f t="shared" si="210"/>
        <v>0</v>
      </c>
      <c r="J862" s="2"/>
      <c r="K862" s="20">
        <v>100</v>
      </c>
      <c r="L862" s="7">
        <f t="shared" si="214"/>
        <v>113.7778787354118</v>
      </c>
      <c r="M862" s="7">
        <f t="shared" si="214"/>
        <v>129.45405689530074</v>
      </c>
      <c r="N862" s="7">
        <f t="shared" si="214"/>
        <v>111.61009070675182</v>
      </c>
      <c r="O862" s="7">
        <f t="shared" si="214"/>
        <v>126.98759366081121</v>
      </c>
      <c r="P862" s="7">
        <f t="shared" si="214"/>
        <v>109.48360512624286</v>
      </c>
      <c r="Q862" s="7">
        <f t="shared" si="213"/>
        <v>124.56812347569371</v>
      </c>
      <c r="R862" s="7">
        <f t="shared" si="213"/>
        <v>107.39763506628833</v>
      </c>
      <c r="S862" s="7">
        <f t="shared" si="213"/>
        <v>122.19475099042164</v>
      </c>
      <c r="T862" s="7">
        <f t="shared" si="213"/>
        <v>139.03059560292036</v>
      </c>
      <c r="U862" s="7">
        <f t="shared" si="213"/>
        <v>158.18606247021151</v>
      </c>
      <c r="W862" s="20">
        <v>100</v>
      </c>
      <c r="X862" s="7">
        <f t="shared" si="203"/>
        <v>87.890547012700083</v>
      </c>
      <c r="Y862" s="7">
        <f t="shared" si="203"/>
        <v>75.781094025400165</v>
      </c>
      <c r="Z862" s="7">
        <f t="shared" si="203"/>
        <v>91.768865449610146</v>
      </c>
      <c r="AA862" s="7">
        <f t="shared" si="201"/>
        <v>79.659412462310229</v>
      </c>
      <c r="AB862" s="7">
        <f t="shared" si="201"/>
        <v>95.64718388652021</v>
      </c>
      <c r="AC862" s="7">
        <f t="shared" si="201"/>
        <v>83.537730899220293</v>
      </c>
      <c r="AD862" s="7">
        <f t="shared" si="199"/>
        <v>99.525502323430274</v>
      </c>
      <c r="AE862" s="7">
        <f t="shared" si="199"/>
        <v>87.416049336130357</v>
      </c>
      <c r="AF862" s="7">
        <f t="shared" si="199"/>
        <v>75.306596348830439</v>
      </c>
      <c r="AG862" s="7">
        <f t="shared" si="211"/>
        <v>63.197143361530522</v>
      </c>
      <c r="AI862" s="17">
        <f t="shared" si="212"/>
        <v>0</v>
      </c>
      <c r="AJ862" s="17">
        <f t="shared" si="204"/>
        <v>0</v>
      </c>
      <c r="AK862" s="17">
        <f t="shared" si="204"/>
        <v>0</v>
      </c>
      <c r="AL862" s="17">
        <f t="shared" si="204"/>
        <v>0</v>
      </c>
      <c r="AM862" s="17">
        <f t="shared" si="202"/>
        <v>0</v>
      </c>
      <c r="AN862" s="17">
        <f t="shared" si="202"/>
        <v>0</v>
      </c>
      <c r="AO862" s="17">
        <f t="shared" si="202"/>
        <v>0</v>
      </c>
      <c r="AP862" s="17">
        <f t="shared" si="200"/>
        <v>0</v>
      </c>
      <c r="AQ862" s="17">
        <f t="shared" si="200"/>
        <v>0</v>
      </c>
      <c r="AR862" s="17">
        <f t="shared" si="200"/>
        <v>0</v>
      </c>
      <c r="AT862">
        <v>1</v>
      </c>
      <c r="AU862">
        <v>1</v>
      </c>
      <c r="AV862">
        <v>0</v>
      </c>
      <c r="AW862">
        <v>1</v>
      </c>
      <c r="AX862">
        <v>0</v>
      </c>
      <c r="AY862">
        <v>1</v>
      </c>
      <c r="AZ862">
        <v>0</v>
      </c>
      <c r="BA862">
        <v>1</v>
      </c>
      <c r="BB862">
        <v>1</v>
      </c>
      <c r="BC862">
        <v>1</v>
      </c>
    </row>
    <row r="863" spans="3:55" x14ac:dyDescent="0.25">
      <c r="C863" s="17"/>
      <c r="D863" s="30">
        <f t="shared" si="205"/>
        <v>1761.3335668131683</v>
      </c>
      <c r="E863" s="17">
        <f t="shared" si="206"/>
        <v>-917.02450190521745</v>
      </c>
      <c r="F863" s="30">
        <f t="shared" si="207"/>
        <v>844.30906490795087</v>
      </c>
      <c r="G863">
        <f t="shared" si="208"/>
        <v>5</v>
      </c>
      <c r="H863" s="31">
        <f t="shared" si="209"/>
        <v>9.7656225800141683E-4</v>
      </c>
      <c r="I863" s="30">
        <f t="shared" si="210"/>
        <v>0</v>
      </c>
      <c r="J863" s="2"/>
      <c r="K863" s="20">
        <v>100</v>
      </c>
      <c r="L863" s="7">
        <f t="shared" si="214"/>
        <v>113.7778787354118</v>
      </c>
      <c r="M863" s="7">
        <f t="shared" si="214"/>
        <v>129.45405689530074</v>
      </c>
      <c r="N863" s="7">
        <f t="shared" si="214"/>
        <v>111.61009070675182</v>
      </c>
      <c r="O863" s="7">
        <f t="shared" si="214"/>
        <v>126.98759366081121</v>
      </c>
      <c r="P863" s="7">
        <f t="shared" si="214"/>
        <v>109.48360512624286</v>
      </c>
      <c r="Q863" s="7">
        <f t="shared" si="213"/>
        <v>124.56812347569371</v>
      </c>
      <c r="R863" s="7">
        <f t="shared" si="213"/>
        <v>141.73096847115283</v>
      </c>
      <c r="S863" s="7">
        <f t="shared" si="213"/>
        <v>122.19475099042165</v>
      </c>
      <c r="T863" s="7">
        <f t="shared" si="213"/>
        <v>105.35140859247174</v>
      </c>
      <c r="U863" s="7">
        <f t="shared" si="213"/>
        <v>90.829754980947826</v>
      </c>
      <c r="W863" s="20">
        <v>100</v>
      </c>
      <c r="X863" s="7">
        <f t="shared" si="203"/>
        <v>87.890547012700083</v>
      </c>
      <c r="Y863" s="7">
        <f t="shared" si="203"/>
        <v>75.781094025400165</v>
      </c>
      <c r="Z863" s="7">
        <f t="shared" si="203"/>
        <v>91.768865449610146</v>
      </c>
      <c r="AA863" s="7">
        <f t="shared" si="201"/>
        <v>79.659412462310229</v>
      </c>
      <c r="AB863" s="7">
        <f t="shared" si="201"/>
        <v>95.64718388652021</v>
      </c>
      <c r="AC863" s="7">
        <f t="shared" si="201"/>
        <v>83.537730899220293</v>
      </c>
      <c r="AD863" s="7">
        <f t="shared" si="199"/>
        <v>71.428277911920375</v>
      </c>
      <c r="AE863" s="7">
        <f t="shared" si="199"/>
        <v>87.416049336130357</v>
      </c>
      <c r="AF863" s="7">
        <f t="shared" si="199"/>
        <v>103.40382076034034</v>
      </c>
      <c r="AG863" s="7">
        <f t="shared" si="211"/>
        <v>119.39159218455032</v>
      </c>
      <c r="AI863" s="17">
        <f t="shared" si="212"/>
        <v>0</v>
      </c>
      <c r="AJ863" s="17">
        <f t="shared" si="204"/>
        <v>0</v>
      </c>
      <c r="AK863" s="17">
        <f t="shared" si="204"/>
        <v>0</v>
      </c>
      <c r="AL863" s="17">
        <f t="shared" si="204"/>
        <v>0</v>
      </c>
      <c r="AM863" s="17">
        <f t="shared" si="202"/>
        <v>0</v>
      </c>
      <c r="AN863" s="17">
        <f t="shared" si="202"/>
        <v>0</v>
      </c>
      <c r="AO863" s="17">
        <f t="shared" si="202"/>
        <v>0</v>
      </c>
      <c r="AP863" s="17">
        <f t="shared" si="200"/>
        <v>0</v>
      </c>
      <c r="AQ863" s="17">
        <f t="shared" si="200"/>
        <v>0</v>
      </c>
      <c r="AR863" s="17">
        <f t="shared" si="200"/>
        <v>0</v>
      </c>
      <c r="AT863">
        <v>1</v>
      </c>
      <c r="AU863">
        <v>1</v>
      </c>
      <c r="AV863">
        <v>0</v>
      </c>
      <c r="AW863">
        <v>1</v>
      </c>
      <c r="AX863">
        <v>0</v>
      </c>
      <c r="AY863">
        <v>1</v>
      </c>
      <c r="AZ863">
        <v>1</v>
      </c>
      <c r="BA863">
        <v>0</v>
      </c>
      <c r="BB863">
        <v>0</v>
      </c>
      <c r="BC863">
        <v>0</v>
      </c>
    </row>
    <row r="864" spans="3:55" x14ac:dyDescent="0.25">
      <c r="C864" s="17"/>
      <c r="D864" s="30">
        <f t="shared" si="205"/>
        <v>-1043.5145177395257</v>
      </c>
      <c r="E864" s="17">
        <f t="shared" si="206"/>
        <v>1986.6597914390709</v>
      </c>
      <c r="F864" s="30">
        <f t="shared" si="207"/>
        <v>943.14527369954521</v>
      </c>
      <c r="G864">
        <f t="shared" si="208"/>
        <v>6</v>
      </c>
      <c r="H864" s="31">
        <f t="shared" si="209"/>
        <v>9.7699716664180632E-4</v>
      </c>
      <c r="I864" s="30">
        <f t="shared" si="210"/>
        <v>0</v>
      </c>
      <c r="J864" s="2"/>
      <c r="K864" s="20">
        <v>100</v>
      </c>
      <c r="L864" s="7">
        <f t="shared" si="214"/>
        <v>113.7778787354118</v>
      </c>
      <c r="M864" s="7">
        <f t="shared" si="214"/>
        <v>129.45405689530074</v>
      </c>
      <c r="N864" s="7">
        <f t="shared" si="214"/>
        <v>111.61009070675182</v>
      </c>
      <c r="O864" s="7">
        <f t="shared" si="214"/>
        <v>126.98759366081121</v>
      </c>
      <c r="P864" s="7">
        <f t="shared" si="214"/>
        <v>109.48360512624286</v>
      </c>
      <c r="Q864" s="7">
        <f t="shared" si="213"/>
        <v>124.56812347569371</v>
      </c>
      <c r="R864" s="7">
        <f t="shared" si="213"/>
        <v>141.73096847115283</v>
      </c>
      <c r="S864" s="7">
        <f t="shared" si="213"/>
        <v>122.19475099042165</v>
      </c>
      <c r="T864" s="7">
        <f t="shared" si="213"/>
        <v>105.35140859247174</v>
      </c>
      <c r="U864" s="7">
        <f t="shared" si="213"/>
        <v>119.86659791439071</v>
      </c>
      <c r="W864" s="20">
        <v>100</v>
      </c>
      <c r="X864" s="7">
        <f t="shared" si="203"/>
        <v>87.890547012700083</v>
      </c>
      <c r="Y864" s="7">
        <f t="shared" si="203"/>
        <v>75.781094025400165</v>
      </c>
      <c r="Z864" s="7">
        <f t="shared" si="203"/>
        <v>91.768865449610146</v>
      </c>
      <c r="AA864" s="7">
        <f t="shared" si="201"/>
        <v>79.659412462310229</v>
      </c>
      <c r="AB864" s="7">
        <f t="shared" si="201"/>
        <v>95.64718388652021</v>
      </c>
      <c r="AC864" s="7">
        <f t="shared" si="201"/>
        <v>83.537730899220293</v>
      </c>
      <c r="AD864" s="7">
        <f t="shared" si="199"/>
        <v>71.428277911920375</v>
      </c>
      <c r="AE864" s="7">
        <f t="shared" si="199"/>
        <v>87.416049336130357</v>
      </c>
      <c r="AF864" s="7">
        <f t="shared" si="199"/>
        <v>103.40382076034034</v>
      </c>
      <c r="AG864" s="7">
        <f t="shared" si="211"/>
        <v>91.29436777304042</v>
      </c>
      <c r="AI864" s="17">
        <f t="shared" si="212"/>
        <v>0</v>
      </c>
      <c r="AJ864" s="17">
        <f t="shared" si="204"/>
        <v>0</v>
      </c>
      <c r="AK864" s="17">
        <f t="shared" si="204"/>
        <v>0</v>
      </c>
      <c r="AL864" s="17">
        <f t="shared" si="204"/>
        <v>0</v>
      </c>
      <c r="AM864" s="17">
        <f t="shared" si="202"/>
        <v>0</v>
      </c>
      <c r="AN864" s="17">
        <f t="shared" si="202"/>
        <v>0</v>
      </c>
      <c r="AO864" s="17">
        <f t="shared" si="202"/>
        <v>0</v>
      </c>
      <c r="AP864" s="17">
        <f t="shared" si="200"/>
        <v>0</v>
      </c>
      <c r="AQ864" s="17">
        <f t="shared" si="200"/>
        <v>0</v>
      </c>
      <c r="AR864" s="17">
        <f t="shared" si="200"/>
        <v>0</v>
      </c>
      <c r="AT864">
        <v>1</v>
      </c>
      <c r="AU864">
        <v>1</v>
      </c>
      <c r="AV864">
        <v>0</v>
      </c>
      <c r="AW864">
        <v>1</v>
      </c>
      <c r="AX864">
        <v>0</v>
      </c>
      <c r="AY864">
        <v>1</v>
      </c>
      <c r="AZ864">
        <v>1</v>
      </c>
      <c r="BA864">
        <v>0</v>
      </c>
      <c r="BB864">
        <v>0</v>
      </c>
      <c r="BC864">
        <v>1</v>
      </c>
    </row>
    <row r="865" spans="3:55" x14ac:dyDescent="0.25">
      <c r="C865" s="17"/>
      <c r="D865" s="30">
        <f t="shared" si="205"/>
        <v>-1043.5145177395257</v>
      </c>
      <c r="E865" s="17">
        <f t="shared" si="206"/>
        <v>1986.6597914390709</v>
      </c>
      <c r="F865" s="30">
        <f t="shared" si="207"/>
        <v>943.14527369954521</v>
      </c>
      <c r="G865">
        <f t="shared" si="208"/>
        <v>6</v>
      </c>
      <c r="H865" s="31">
        <f t="shared" si="209"/>
        <v>9.7699716664180632E-4</v>
      </c>
      <c r="I865" s="30">
        <f t="shared" si="210"/>
        <v>0</v>
      </c>
      <c r="J865" s="2"/>
      <c r="K865" s="20">
        <v>100</v>
      </c>
      <c r="L865" s="7">
        <f t="shared" si="214"/>
        <v>113.7778787354118</v>
      </c>
      <c r="M865" s="7">
        <f t="shared" si="214"/>
        <v>129.45405689530074</v>
      </c>
      <c r="N865" s="7">
        <f t="shared" si="214"/>
        <v>111.61009070675182</v>
      </c>
      <c r="O865" s="7">
        <f t="shared" si="214"/>
        <v>126.98759366081121</v>
      </c>
      <c r="P865" s="7">
        <f t="shared" si="214"/>
        <v>109.48360512624286</v>
      </c>
      <c r="Q865" s="7">
        <f t="shared" si="213"/>
        <v>124.56812347569371</v>
      </c>
      <c r="R865" s="7">
        <f t="shared" si="213"/>
        <v>141.73096847115283</v>
      </c>
      <c r="S865" s="7">
        <f t="shared" si="213"/>
        <v>122.19475099042165</v>
      </c>
      <c r="T865" s="7">
        <f t="shared" si="213"/>
        <v>139.03059560292036</v>
      </c>
      <c r="U865" s="7">
        <f t="shared" si="213"/>
        <v>119.86659791439071</v>
      </c>
      <c r="W865" s="20">
        <v>100</v>
      </c>
      <c r="X865" s="7">
        <f t="shared" si="203"/>
        <v>87.890547012700083</v>
      </c>
      <c r="Y865" s="7">
        <f t="shared" si="203"/>
        <v>75.781094025400165</v>
      </c>
      <c r="Z865" s="7">
        <f t="shared" si="203"/>
        <v>91.768865449610146</v>
      </c>
      <c r="AA865" s="7">
        <f t="shared" si="201"/>
        <v>79.659412462310229</v>
      </c>
      <c r="AB865" s="7">
        <f t="shared" si="201"/>
        <v>95.64718388652021</v>
      </c>
      <c r="AC865" s="7">
        <f t="shared" si="201"/>
        <v>83.537730899220293</v>
      </c>
      <c r="AD865" s="7">
        <f t="shared" si="199"/>
        <v>71.428277911920375</v>
      </c>
      <c r="AE865" s="7">
        <f t="shared" si="199"/>
        <v>87.416049336130357</v>
      </c>
      <c r="AF865" s="7">
        <f t="shared" si="199"/>
        <v>75.306596348830439</v>
      </c>
      <c r="AG865" s="7">
        <f t="shared" si="211"/>
        <v>91.29436777304042</v>
      </c>
      <c r="AI865" s="17">
        <f t="shared" si="212"/>
        <v>0</v>
      </c>
      <c r="AJ865" s="17">
        <f t="shared" si="204"/>
        <v>0</v>
      </c>
      <c r="AK865" s="17">
        <f t="shared" si="204"/>
        <v>0</v>
      </c>
      <c r="AL865" s="17">
        <f t="shared" si="204"/>
        <v>0</v>
      </c>
      <c r="AM865" s="17">
        <f t="shared" si="202"/>
        <v>0</v>
      </c>
      <c r="AN865" s="17">
        <f t="shared" si="202"/>
        <v>0</v>
      </c>
      <c r="AO865" s="17">
        <f t="shared" si="202"/>
        <v>0</v>
      </c>
      <c r="AP865" s="17">
        <f t="shared" si="200"/>
        <v>0</v>
      </c>
      <c r="AQ865" s="17">
        <f t="shared" si="200"/>
        <v>0</v>
      </c>
      <c r="AR865" s="17">
        <f t="shared" si="200"/>
        <v>0</v>
      </c>
      <c r="AT865">
        <v>1</v>
      </c>
      <c r="AU865">
        <v>1</v>
      </c>
      <c r="AV865">
        <v>0</v>
      </c>
      <c r="AW865">
        <v>1</v>
      </c>
      <c r="AX865">
        <v>0</v>
      </c>
      <c r="AY865">
        <v>1</v>
      </c>
      <c r="AZ865">
        <v>1</v>
      </c>
      <c r="BA865">
        <v>0</v>
      </c>
      <c r="BB865">
        <v>1</v>
      </c>
      <c r="BC865">
        <v>0</v>
      </c>
    </row>
    <row r="866" spans="3:55" x14ac:dyDescent="0.25">
      <c r="C866" s="17"/>
      <c r="D866" s="30">
        <f t="shared" si="205"/>
        <v>-5821.6989792951717</v>
      </c>
      <c r="E866" s="17">
        <f t="shared" si="206"/>
        <v>5818.6062470211509</v>
      </c>
      <c r="F866" s="30">
        <f t="shared" si="207"/>
        <v>-3.0927322740208183</v>
      </c>
      <c r="G866">
        <f t="shared" si="208"/>
        <v>7</v>
      </c>
      <c r="H866" s="31">
        <f t="shared" si="209"/>
        <v>9.7743226896726152E-4</v>
      </c>
      <c r="I866" s="30">
        <f t="shared" si="210"/>
        <v>0</v>
      </c>
      <c r="J866" s="2"/>
      <c r="K866" s="20">
        <v>100</v>
      </c>
      <c r="L866" s="7">
        <f t="shared" si="214"/>
        <v>113.7778787354118</v>
      </c>
      <c r="M866" s="7">
        <f t="shared" si="214"/>
        <v>129.45405689530074</v>
      </c>
      <c r="N866" s="7">
        <f t="shared" si="214"/>
        <v>111.61009070675182</v>
      </c>
      <c r="O866" s="7">
        <f t="shared" si="214"/>
        <v>126.98759366081121</v>
      </c>
      <c r="P866" s="7">
        <f t="shared" si="214"/>
        <v>109.48360512624286</v>
      </c>
      <c r="Q866" s="7">
        <f t="shared" si="213"/>
        <v>124.56812347569371</v>
      </c>
      <c r="R866" s="7">
        <f t="shared" si="213"/>
        <v>141.73096847115283</v>
      </c>
      <c r="S866" s="7">
        <f t="shared" si="213"/>
        <v>122.19475099042165</v>
      </c>
      <c r="T866" s="7">
        <f t="shared" si="213"/>
        <v>139.03059560292036</v>
      </c>
      <c r="U866" s="7">
        <f t="shared" si="213"/>
        <v>158.18606247021151</v>
      </c>
      <c r="W866" s="20">
        <v>100</v>
      </c>
      <c r="X866" s="7">
        <f t="shared" si="203"/>
        <v>87.890547012700083</v>
      </c>
      <c r="Y866" s="7">
        <f t="shared" si="203"/>
        <v>75.781094025400165</v>
      </c>
      <c r="Z866" s="7">
        <f t="shared" si="203"/>
        <v>91.768865449610146</v>
      </c>
      <c r="AA866" s="7">
        <f t="shared" si="201"/>
        <v>79.659412462310229</v>
      </c>
      <c r="AB866" s="7">
        <f t="shared" si="201"/>
        <v>95.64718388652021</v>
      </c>
      <c r="AC866" s="7">
        <f t="shared" si="201"/>
        <v>83.537730899220293</v>
      </c>
      <c r="AD866" s="7">
        <f t="shared" si="199"/>
        <v>71.428277911920375</v>
      </c>
      <c r="AE866" s="7">
        <f t="shared" si="199"/>
        <v>87.416049336130357</v>
      </c>
      <c r="AF866" s="7">
        <f t="shared" si="199"/>
        <v>75.306596348830439</v>
      </c>
      <c r="AG866" s="7">
        <f t="shared" si="211"/>
        <v>63.197143361530522</v>
      </c>
      <c r="AI866" s="17">
        <f t="shared" si="212"/>
        <v>0</v>
      </c>
      <c r="AJ866" s="17">
        <f t="shared" si="204"/>
        <v>0</v>
      </c>
      <c r="AK866" s="17">
        <f t="shared" si="204"/>
        <v>0</v>
      </c>
      <c r="AL866" s="17">
        <f t="shared" si="204"/>
        <v>0</v>
      </c>
      <c r="AM866" s="17">
        <f t="shared" si="202"/>
        <v>0</v>
      </c>
      <c r="AN866" s="17">
        <f t="shared" si="202"/>
        <v>0</v>
      </c>
      <c r="AO866" s="17">
        <f t="shared" si="202"/>
        <v>0</v>
      </c>
      <c r="AP866" s="17">
        <f t="shared" si="200"/>
        <v>0</v>
      </c>
      <c r="AQ866" s="17">
        <f t="shared" si="200"/>
        <v>0</v>
      </c>
      <c r="AR866" s="17">
        <f t="shared" si="200"/>
        <v>0</v>
      </c>
      <c r="AT866">
        <v>1</v>
      </c>
      <c r="AU866">
        <v>1</v>
      </c>
      <c r="AV866">
        <v>0</v>
      </c>
      <c r="AW866">
        <v>1</v>
      </c>
      <c r="AX866">
        <v>0</v>
      </c>
      <c r="AY866">
        <v>1</v>
      </c>
      <c r="AZ866">
        <v>1</v>
      </c>
      <c r="BA866">
        <v>0</v>
      </c>
      <c r="BB866">
        <v>1</v>
      </c>
      <c r="BC866">
        <v>1</v>
      </c>
    </row>
    <row r="867" spans="3:55" x14ac:dyDescent="0.25">
      <c r="C867" s="17"/>
      <c r="D867" s="30">
        <f t="shared" si="205"/>
        <v>-2727.3853034976646</v>
      </c>
      <c r="E867" s="17">
        <f t="shared" si="206"/>
        <v>1986.6597914390709</v>
      </c>
      <c r="F867" s="30">
        <f t="shared" si="207"/>
        <v>-740.72551205859372</v>
      </c>
      <c r="G867">
        <f t="shared" si="208"/>
        <v>6</v>
      </c>
      <c r="H867" s="31">
        <f t="shared" si="209"/>
        <v>9.7699716664180632E-4</v>
      </c>
      <c r="I867" s="30">
        <f t="shared" si="210"/>
        <v>1</v>
      </c>
      <c r="J867" s="2"/>
      <c r="K867" s="20">
        <v>100</v>
      </c>
      <c r="L867" s="7">
        <f t="shared" si="214"/>
        <v>113.7778787354118</v>
      </c>
      <c r="M867" s="7">
        <f t="shared" si="214"/>
        <v>129.45405689530074</v>
      </c>
      <c r="N867" s="7">
        <f t="shared" si="214"/>
        <v>111.61009070675182</v>
      </c>
      <c r="O867" s="7">
        <f t="shared" si="214"/>
        <v>126.98759366081121</v>
      </c>
      <c r="P867" s="7">
        <f t="shared" si="214"/>
        <v>109.48360512624286</v>
      </c>
      <c r="Q867" s="7">
        <f t="shared" si="213"/>
        <v>124.56812347569371</v>
      </c>
      <c r="R867" s="7">
        <f t="shared" si="213"/>
        <v>141.73096847115283</v>
      </c>
      <c r="S867" s="7">
        <f t="shared" si="213"/>
        <v>161.25848943763302</v>
      </c>
      <c r="T867" s="7">
        <f t="shared" si="213"/>
        <v>139.03059560292036</v>
      </c>
      <c r="U867" s="7">
        <f t="shared" si="213"/>
        <v>119.86659791439071</v>
      </c>
      <c r="W867" s="20">
        <v>100</v>
      </c>
      <c r="X867" s="7">
        <f t="shared" si="203"/>
        <v>87.890547012700083</v>
      </c>
      <c r="Y867" s="7">
        <f t="shared" si="203"/>
        <v>75.781094025400165</v>
      </c>
      <c r="Z867" s="7">
        <f t="shared" si="203"/>
        <v>91.768865449610146</v>
      </c>
      <c r="AA867" s="7">
        <f t="shared" si="201"/>
        <v>79.659412462310229</v>
      </c>
      <c r="AB867" s="7">
        <f t="shared" si="201"/>
        <v>95.64718388652021</v>
      </c>
      <c r="AC867" s="7">
        <f t="shared" si="201"/>
        <v>83.537730899220293</v>
      </c>
      <c r="AD867" s="7">
        <f t="shared" si="199"/>
        <v>71.428277911920375</v>
      </c>
      <c r="AE867" s="7">
        <f t="shared" si="199"/>
        <v>100</v>
      </c>
      <c r="AF867" s="7">
        <f t="shared" si="199"/>
        <v>115.98777142420998</v>
      </c>
      <c r="AG867" s="7">
        <f t="shared" si="211"/>
        <v>131.97554284841996</v>
      </c>
      <c r="AI867" s="17">
        <f t="shared" si="212"/>
        <v>0</v>
      </c>
      <c r="AJ867" s="17">
        <f t="shared" si="204"/>
        <v>0</v>
      </c>
      <c r="AK867" s="17">
        <f t="shared" si="204"/>
        <v>0</v>
      </c>
      <c r="AL867" s="17">
        <f t="shared" si="204"/>
        <v>0</v>
      </c>
      <c r="AM867" s="17">
        <f t="shared" si="202"/>
        <v>0</v>
      </c>
      <c r="AN867" s="17">
        <f t="shared" si="202"/>
        <v>0</v>
      </c>
      <c r="AO867" s="17">
        <f t="shared" si="202"/>
        <v>0</v>
      </c>
      <c r="AP867" s="17">
        <f t="shared" si="200"/>
        <v>-6560.1848412035915</v>
      </c>
      <c r="AQ867" s="17">
        <f t="shared" si="200"/>
        <v>0</v>
      </c>
      <c r="AR867" s="17">
        <f t="shared" si="200"/>
        <v>0</v>
      </c>
      <c r="AT867">
        <v>1</v>
      </c>
      <c r="AU867">
        <v>1</v>
      </c>
      <c r="AV867">
        <v>0</v>
      </c>
      <c r="AW867">
        <v>1</v>
      </c>
      <c r="AX867">
        <v>0</v>
      </c>
      <c r="AY867">
        <v>1</v>
      </c>
      <c r="AZ867">
        <v>1</v>
      </c>
      <c r="BA867">
        <v>1</v>
      </c>
      <c r="BB867">
        <v>0</v>
      </c>
      <c r="BC867">
        <v>0</v>
      </c>
    </row>
    <row r="868" spans="3:55" x14ac:dyDescent="0.25">
      <c r="C868" s="17"/>
      <c r="D868" s="30">
        <f t="shared" si="205"/>
        <v>-5946.6889186631633</v>
      </c>
      <c r="E868" s="17">
        <f t="shared" si="206"/>
        <v>5818.6062470211509</v>
      </c>
      <c r="F868" s="30">
        <f t="shared" si="207"/>
        <v>-128.08267164201243</v>
      </c>
      <c r="G868">
        <f t="shared" si="208"/>
        <v>7</v>
      </c>
      <c r="H868" s="31">
        <f t="shared" si="209"/>
        <v>9.7743226896726152E-4</v>
      </c>
      <c r="I868" s="30">
        <f t="shared" si="210"/>
        <v>1</v>
      </c>
      <c r="J868" s="2"/>
      <c r="K868" s="20">
        <v>100</v>
      </c>
      <c r="L868" s="7">
        <f t="shared" si="214"/>
        <v>113.7778787354118</v>
      </c>
      <c r="M868" s="7">
        <f t="shared" si="214"/>
        <v>129.45405689530074</v>
      </c>
      <c r="N868" s="7">
        <f t="shared" si="214"/>
        <v>111.61009070675182</v>
      </c>
      <c r="O868" s="7">
        <f t="shared" si="214"/>
        <v>126.98759366081121</v>
      </c>
      <c r="P868" s="7">
        <f t="shared" si="214"/>
        <v>109.48360512624286</v>
      </c>
      <c r="Q868" s="7">
        <f t="shared" si="213"/>
        <v>124.56812347569371</v>
      </c>
      <c r="R868" s="7">
        <f t="shared" si="213"/>
        <v>141.73096847115283</v>
      </c>
      <c r="S868" s="7">
        <f t="shared" si="213"/>
        <v>161.25848943763302</v>
      </c>
      <c r="T868" s="7">
        <f t="shared" si="213"/>
        <v>139.03059560292036</v>
      </c>
      <c r="U868" s="7">
        <f t="shared" si="213"/>
        <v>158.18606247021151</v>
      </c>
      <c r="W868" s="20">
        <v>100</v>
      </c>
      <c r="X868" s="7">
        <f t="shared" si="203"/>
        <v>87.890547012700083</v>
      </c>
      <c r="Y868" s="7">
        <f t="shared" si="203"/>
        <v>75.781094025400165</v>
      </c>
      <c r="Z868" s="7">
        <f t="shared" si="203"/>
        <v>91.768865449610146</v>
      </c>
      <c r="AA868" s="7">
        <f t="shared" si="201"/>
        <v>79.659412462310229</v>
      </c>
      <c r="AB868" s="7">
        <f t="shared" si="201"/>
        <v>95.64718388652021</v>
      </c>
      <c r="AC868" s="7">
        <f t="shared" si="201"/>
        <v>83.537730899220293</v>
      </c>
      <c r="AD868" s="7">
        <f t="shared" si="199"/>
        <v>71.428277911920375</v>
      </c>
      <c r="AE868" s="7">
        <f t="shared" si="199"/>
        <v>100</v>
      </c>
      <c r="AF868" s="7">
        <f t="shared" si="199"/>
        <v>115.98777142420998</v>
      </c>
      <c r="AG868" s="7">
        <f t="shared" si="211"/>
        <v>103.87831843691006</v>
      </c>
      <c r="AI868" s="17">
        <f t="shared" si="212"/>
        <v>0</v>
      </c>
      <c r="AJ868" s="17">
        <f t="shared" si="204"/>
        <v>0</v>
      </c>
      <c r="AK868" s="17">
        <f t="shared" si="204"/>
        <v>0</v>
      </c>
      <c r="AL868" s="17">
        <f t="shared" si="204"/>
        <v>0</v>
      </c>
      <c r="AM868" s="17">
        <f t="shared" si="202"/>
        <v>0</v>
      </c>
      <c r="AN868" s="17">
        <f t="shared" si="202"/>
        <v>0</v>
      </c>
      <c r="AO868" s="17">
        <f t="shared" si="202"/>
        <v>0</v>
      </c>
      <c r="AP868" s="17">
        <f t="shared" si="200"/>
        <v>-6560.1848412035915</v>
      </c>
      <c r="AQ868" s="17">
        <f t="shared" si="200"/>
        <v>0</v>
      </c>
      <c r="AR868" s="17">
        <f t="shared" si="200"/>
        <v>0</v>
      </c>
      <c r="AT868">
        <v>1</v>
      </c>
      <c r="AU868">
        <v>1</v>
      </c>
      <c r="AV868">
        <v>0</v>
      </c>
      <c r="AW868">
        <v>1</v>
      </c>
      <c r="AX868">
        <v>0</v>
      </c>
      <c r="AY868">
        <v>1</v>
      </c>
      <c r="AZ868">
        <v>1</v>
      </c>
      <c r="BA868">
        <v>1</v>
      </c>
      <c r="BB868">
        <v>0</v>
      </c>
      <c r="BC868">
        <v>1</v>
      </c>
    </row>
    <row r="869" spans="3:55" x14ac:dyDescent="0.25">
      <c r="C869" s="17"/>
      <c r="D869" s="30">
        <f t="shared" si="205"/>
        <v>-5946.6889186631633</v>
      </c>
      <c r="E869" s="17">
        <f t="shared" si="206"/>
        <v>5818.6062470211509</v>
      </c>
      <c r="F869" s="30">
        <f t="shared" si="207"/>
        <v>-128.08267164201243</v>
      </c>
      <c r="G869">
        <f t="shared" si="208"/>
        <v>7</v>
      </c>
      <c r="H869" s="31">
        <f t="shared" si="209"/>
        <v>9.7743226896726152E-4</v>
      </c>
      <c r="I869" s="30">
        <f t="shared" si="210"/>
        <v>1</v>
      </c>
      <c r="J869" s="2"/>
      <c r="K869" s="20">
        <v>100</v>
      </c>
      <c r="L869" s="7">
        <f t="shared" si="214"/>
        <v>113.7778787354118</v>
      </c>
      <c r="M869" s="7">
        <f t="shared" si="214"/>
        <v>129.45405689530074</v>
      </c>
      <c r="N869" s="7">
        <f t="shared" si="214"/>
        <v>111.61009070675182</v>
      </c>
      <c r="O869" s="7">
        <f t="shared" si="214"/>
        <v>126.98759366081121</v>
      </c>
      <c r="P869" s="7">
        <f t="shared" si="214"/>
        <v>109.48360512624286</v>
      </c>
      <c r="Q869" s="7">
        <f t="shared" si="213"/>
        <v>124.56812347569371</v>
      </c>
      <c r="R869" s="7">
        <f t="shared" si="213"/>
        <v>141.73096847115283</v>
      </c>
      <c r="S869" s="7">
        <f t="shared" si="213"/>
        <v>161.25848943763302</v>
      </c>
      <c r="T869" s="7">
        <f t="shared" si="213"/>
        <v>183.47648856290695</v>
      </c>
      <c r="U869" s="7">
        <f t="shared" si="213"/>
        <v>158.18606247021151</v>
      </c>
      <c r="W869" s="20">
        <v>100</v>
      </c>
      <c r="X869" s="7">
        <f t="shared" si="203"/>
        <v>87.890547012700083</v>
      </c>
      <c r="Y869" s="7">
        <f t="shared" si="203"/>
        <v>75.781094025400165</v>
      </c>
      <c r="Z869" s="7">
        <f t="shared" si="203"/>
        <v>91.768865449610146</v>
      </c>
      <c r="AA869" s="7">
        <f t="shared" si="201"/>
        <v>79.659412462310229</v>
      </c>
      <c r="AB869" s="7">
        <f t="shared" si="201"/>
        <v>95.64718388652021</v>
      </c>
      <c r="AC869" s="7">
        <f t="shared" si="201"/>
        <v>83.537730899220293</v>
      </c>
      <c r="AD869" s="7">
        <f t="shared" si="199"/>
        <v>71.428277911920375</v>
      </c>
      <c r="AE869" s="7">
        <f t="shared" si="199"/>
        <v>100</v>
      </c>
      <c r="AF869" s="7">
        <f t="shared" si="199"/>
        <v>87.890547012700083</v>
      </c>
      <c r="AG869" s="7">
        <f t="shared" si="211"/>
        <v>103.87831843691006</v>
      </c>
      <c r="AI869" s="17">
        <f t="shared" si="212"/>
        <v>0</v>
      </c>
      <c r="AJ869" s="17">
        <f t="shared" si="204"/>
        <v>0</v>
      </c>
      <c r="AK869" s="17">
        <f t="shared" si="204"/>
        <v>0</v>
      </c>
      <c r="AL869" s="17">
        <f t="shared" si="204"/>
        <v>0</v>
      </c>
      <c r="AM869" s="17">
        <f t="shared" si="202"/>
        <v>0</v>
      </c>
      <c r="AN869" s="17">
        <f t="shared" si="202"/>
        <v>0</v>
      </c>
      <c r="AO869" s="17">
        <f t="shared" si="202"/>
        <v>0</v>
      </c>
      <c r="AP869" s="17">
        <f t="shared" si="200"/>
        <v>-6560.1848412035915</v>
      </c>
      <c r="AQ869" s="17">
        <f t="shared" si="200"/>
        <v>0</v>
      </c>
      <c r="AR869" s="17">
        <f t="shared" si="200"/>
        <v>0</v>
      </c>
      <c r="AT869">
        <v>1</v>
      </c>
      <c r="AU869">
        <v>1</v>
      </c>
      <c r="AV869">
        <v>0</v>
      </c>
      <c r="AW869">
        <v>1</v>
      </c>
      <c r="AX869">
        <v>0</v>
      </c>
      <c r="AY869">
        <v>1</v>
      </c>
      <c r="AZ869">
        <v>1</v>
      </c>
      <c r="BA869">
        <v>1</v>
      </c>
      <c r="BB869">
        <v>1</v>
      </c>
      <c r="BC869">
        <v>0</v>
      </c>
    </row>
    <row r="870" spans="3:55" x14ac:dyDescent="0.25">
      <c r="C870" s="17"/>
      <c r="D870" s="30">
        <f t="shared" si="205"/>
        <v>-11616.018461641397</v>
      </c>
      <c r="E870" s="17">
        <f t="shared" si="206"/>
        <v>10875.565666509598</v>
      </c>
      <c r="F870" s="30">
        <f t="shared" si="207"/>
        <v>-740.45279513179958</v>
      </c>
      <c r="G870">
        <f t="shared" si="208"/>
        <v>8</v>
      </c>
      <c r="H870" s="31">
        <f t="shared" si="209"/>
        <v>9.7786756506404015E-4</v>
      </c>
      <c r="I870" s="30">
        <f t="shared" si="210"/>
        <v>1</v>
      </c>
      <c r="J870" s="2"/>
      <c r="K870" s="20">
        <v>100</v>
      </c>
      <c r="L870" s="7">
        <f t="shared" si="214"/>
        <v>113.7778787354118</v>
      </c>
      <c r="M870" s="7">
        <f t="shared" si="214"/>
        <v>129.45405689530074</v>
      </c>
      <c r="N870" s="7">
        <f t="shared" si="214"/>
        <v>111.61009070675182</v>
      </c>
      <c r="O870" s="7">
        <f t="shared" si="214"/>
        <v>126.98759366081121</v>
      </c>
      <c r="P870" s="7">
        <f t="shared" si="214"/>
        <v>109.48360512624286</v>
      </c>
      <c r="Q870" s="7">
        <f t="shared" si="213"/>
        <v>124.56812347569371</v>
      </c>
      <c r="R870" s="7">
        <f t="shared" si="213"/>
        <v>141.73096847115283</v>
      </c>
      <c r="S870" s="7">
        <f t="shared" si="213"/>
        <v>161.25848943763302</v>
      </c>
      <c r="T870" s="7">
        <f t="shared" si="213"/>
        <v>183.47648856290695</v>
      </c>
      <c r="U870" s="7">
        <f t="shared" si="213"/>
        <v>208.75565666509598</v>
      </c>
      <c r="W870" s="20">
        <v>100</v>
      </c>
      <c r="X870" s="7">
        <f t="shared" si="203"/>
        <v>87.890547012700083</v>
      </c>
      <c r="Y870" s="7">
        <f t="shared" si="203"/>
        <v>75.781094025400165</v>
      </c>
      <c r="Z870" s="7">
        <f t="shared" si="203"/>
        <v>91.768865449610146</v>
      </c>
      <c r="AA870" s="7">
        <f t="shared" si="201"/>
        <v>79.659412462310229</v>
      </c>
      <c r="AB870" s="7">
        <f t="shared" si="201"/>
        <v>95.64718388652021</v>
      </c>
      <c r="AC870" s="7">
        <f t="shared" si="201"/>
        <v>83.537730899220293</v>
      </c>
      <c r="AD870" s="7">
        <f t="shared" si="199"/>
        <v>71.428277911920375</v>
      </c>
      <c r="AE870" s="7">
        <f t="shared" si="199"/>
        <v>100</v>
      </c>
      <c r="AF870" s="7">
        <f t="shared" si="199"/>
        <v>87.890547012700083</v>
      </c>
      <c r="AG870" s="7">
        <f t="shared" si="211"/>
        <v>75.781094025400165</v>
      </c>
      <c r="AI870" s="17">
        <f t="shared" si="212"/>
        <v>0</v>
      </c>
      <c r="AJ870" s="17">
        <f t="shared" si="204"/>
        <v>0</v>
      </c>
      <c r="AK870" s="17">
        <f t="shared" si="204"/>
        <v>0</v>
      </c>
      <c r="AL870" s="17">
        <f t="shared" si="204"/>
        <v>0</v>
      </c>
      <c r="AM870" s="17">
        <f t="shared" si="202"/>
        <v>0</v>
      </c>
      <c r="AN870" s="17">
        <f t="shared" si="202"/>
        <v>0</v>
      </c>
      <c r="AO870" s="17">
        <f t="shared" si="202"/>
        <v>0</v>
      </c>
      <c r="AP870" s="17">
        <f t="shared" si="200"/>
        <v>-6560.1848412035915</v>
      </c>
      <c r="AQ870" s="17">
        <f t="shared" si="200"/>
        <v>0</v>
      </c>
      <c r="AR870" s="17">
        <f t="shared" si="200"/>
        <v>0</v>
      </c>
      <c r="AT870">
        <v>1</v>
      </c>
      <c r="AU870">
        <v>1</v>
      </c>
      <c r="AV870">
        <v>0</v>
      </c>
      <c r="AW870">
        <v>1</v>
      </c>
      <c r="AX870">
        <v>0</v>
      </c>
      <c r="AY870">
        <v>1</v>
      </c>
      <c r="AZ870">
        <v>1</v>
      </c>
      <c r="BA870">
        <v>1</v>
      </c>
      <c r="BB870">
        <v>1</v>
      </c>
      <c r="BC870">
        <v>1</v>
      </c>
    </row>
    <row r="871" spans="3:55" x14ac:dyDescent="0.25">
      <c r="C871" s="17"/>
      <c r="D871" s="30">
        <f t="shared" si="205"/>
        <v>3268.5072552162083</v>
      </c>
      <c r="E871" s="17">
        <f t="shared" si="206"/>
        <v>-3117.3116335618074</v>
      </c>
      <c r="F871" s="30">
        <f t="shared" si="207"/>
        <v>151.19562165440084</v>
      </c>
      <c r="G871">
        <f t="shared" si="208"/>
        <v>4</v>
      </c>
      <c r="H871" s="31">
        <f t="shared" si="209"/>
        <v>9.7612754295987511E-4</v>
      </c>
      <c r="I871" s="30">
        <f t="shared" si="210"/>
        <v>0</v>
      </c>
      <c r="J871" s="2"/>
      <c r="K871" s="20">
        <v>100</v>
      </c>
      <c r="L871" s="7">
        <f t="shared" si="214"/>
        <v>113.7778787354118</v>
      </c>
      <c r="M871" s="7">
        <f t="shared" si="214"/>
        <v>129.45405689530074</v>
      </c>
      <c r="N871" s="7">
        <f t="shared" si="214"/>
        <v>111.61009070675182</v>
      </c>
      <c r="O871" s="7">
        <f t="shared" si="214"/>
        <v>126.98759366081121</v>
      </c>
      <c r="P871" s="7">
        <f t="shared" si="214"/>
        <v>144.48379032441528</v>
      </c>
      <c r="Q871" s="7">
        <f t="shared" si="213"/>
        <v>124.56812347569371</v>
      </c>
      <c r="R871" s="7">
        <f t="shared" si="213"/>
        <v>107.39763506628833</v>
      </c>
      <c r="S871" s="7">
        <f t="shared" si="213"/>
        <v>92.593929297508126</v>
      </c>
      <c r="T871" s="7">
        <f t="shared" si="213"/>
        <v>79.830768503050237</v>
      </c>
      <c r="U871" s="7">
        <f t="shared" si="213"/>
        <v>68.826883664381924</v>
      </c>
      <c r="W871" s="20">
        <v>100</v>
      </c>
      <c r="X871" s="7">
        <f t="shared" si="203"/>
        <v>87.890547012700083</v>
      </c>
      <c r="Y871" s="7">
        <f t="shared" si="203"/>
        <v>75.781094025400165</v>
      </c>
      <c r="Z871" s="7">
        <f t="shared" si="203"/>
        <v>91.768865449610146</v>
      </c>
      <c r="AA871" s="7">
        <f t="shared" si="201"/>
        <v>79.659412462310229</v>
      </c>
      <c r="AB871" s="7">
        <f t="shared" si="201"/>
        <v>67.549959475010311</v>
      </c>
      <c r="AC871" s="7">
        <f t="shared" si="201"/>
        <v>83.537730899220293</v>
      </c>
      <c r="AD871" s="7">
        <f t="shared" si="199"/>
        <v>99.525502323430274</v>
      </c>
      <c r="AE871" s="7">
        <f t="shared" si="199"/>
        <v>115.51327374764026</v>
      </c>
      <c r="AF871" s="7">
        <f t="shared" si="199"/>
        <v>131.50104517185025</v>
      </c>
      <c r="AG871" s="7">
        <f t="shared" si="211"/>
        <v>147.48881659606025</v>
      </c>
      <c r="AI871" s="17">
        <f t="shared" si="212"/>
        <v>0</v>
      </c>
      <c r="AJ871" s="17">
        <f t="shared" si="204"/>
        <v>0</v>
      </c>
      <c r="AK871" s="17">
        <f t="shared" si="204"/>
        <v>0</v>
      </c>
      <c r="AL871" s="17">
        <f t="shared" si="204"/>
        <v>0</v>
      </c>
      <c r="AM871" s="17">
        <f t="shared" si="202"/>
        <v>0</v>
      </c>
      <c r="AN871" s="17">
        <f t="shared" si="202"/>
        <v>0</v>
      </c>
      <c r="AO871" s="17">
        <f t="shared" si="202"/>
        <v>0</v>
      </c>
      <c r="AP871" s="17">
        <f t="shared" si="200"/>
        <v>0</v>
      </c>
      <c r="AQ871" s="17">
        <f t="shared" si="200"/>
        <v>0</v>
      </c>
      <c r="AR871" s="17">
        <f t="shared" si="200"/>
        <v>0</v>
      </c>
      <c r="AT871">
        <v>1</v>
      </c>
      <c r="AU871">
        <v>1</v>
      </c>
      <c r="AV871">
        <v>0</v>
      </c>
      <c r="AW871">
        <v>1</v>
      </c>
      <c r="AX871">
        <v>1</v>
      </c>
      <c r="AY871">
        <v>0</v>
      </c>
      <c r="AZ871">
        <v>0</v>
      </c>
      <c r="BA871">
        <v>0</v>
      </c>
      <c r="BB871">
        <v>0</v>
      </c>
      <c r="BC871">
        <v>0</v>
      </c>
    </row>
    <row r="872" spans="3:55" x14ac:dyDescent="0.25">
      <c r="C872" s="17"/>
      <c r="D872" s="30">
        <f t="shared" si="205"/>
        <v>1761.3335668131697</v>
      </c>
      <c r="E872" s="17">
        <f t="shared" si="206"/>
        <v>-917.02450190521745</v>
      </c>
      <c r="F872" s="30">
        <f t="shared" si="207"/>
        <v>844.30906490795223</v>
      </c>
      <c r="G872">
        <f t="shared" si="208"/>
        <v>5</v>
      </c>
      <c r="H872" s="31">
        <f t="shared" si="209"/>
        <v>9.7656225800141683E-4</v>
      </c>
      <c r="I872" s="30">
        <f t="shared" si="210"/>
        <v>0</v>
      </c>
      <c r="J872" s="2"/>
      <c r="K872" s="20">
        <v>100</v>
      </c>
      <c r="L872" s="7">
        <f t="shared" si="214"/>
        <v>113.7778787354118</v>
      </c>
      <c r="M872" s="7">
        <f t="shared" si="214"/>
        <v>129.45405689530074</v>
      </c>
      <c r="N872" s="7">
        <f t="shared" si="214"/>
        <v>111.61009070675182</v>
      </c>
      <c r="O872" s="7">
        <f t="shared" si="214"/>
        <v>126.98759366081121</v>
      </c>
      <c r="P872" s="7">
        <f t="shared" si="214"/>
        <v>144.48379032441528</v>
      </c>
      <c r="Q872" s="7">
        <f t="shared" si="213"/>
        <v>124.56812347569371</v>
      </c>
      <c r="R872" s="7">
        <f t="shared" si="213"/>
        <v>107.39763506628833</v>
      </c>
      <c r="S872" s="7">
        <f t="shared" si="213"/>
        <v>92.593929297508126</v>
      </c>
      <c r="T872" s="7">
        <f t="shared" si="213"/>
        <v>79.830768503050237</v>
      </c>
      <c r="U872" s="7">
        <f t="shared" si="213"/>
        <v>90.829754980947826</v>
      </c>
      <c r="W872" s="20">
        <v>100</v>
      </c>
      <c r="X872" s="7">
        <f t="shared" si="203"/>
        <v>87.890547012700083</v>
      </c>
      <c r="Y872" s="7">
        <f t="shared" si="203"/>
        <v>75.781094025400165</v>
      </c>
      <c r="Z872" s="7">
        <f t="shared" si="203"/>
        <v>91.768865449610146</v>
      </c>
      <c r="AA872" s="7">
        <f t="shared" si="201"/>
        <v>79.659412462310229</v>
      </c>
      <c r="AB872" s="7">
        <f t="shared" si="201"/>
        <v>67.549959475010311</v>
      </c>
      <c r="AC872" s="7">
        <f t="shared" si="201"/>
        <v>83.537730899220293</v>
      </c>
      <c r="AD872" s="7">
        <f t="shared" si="199"/>
        <v>99.525502323430274</v>
      </c>
      <c r="AE872" s="7">
        <f t="shared" si="199"/>
        <v>115.51327374764026</v>
      </c>
      <c r="AF872" s="7">
        <f t="shared" si="199"/>
        <v>131.50104517185025</v>
      </c>
      <c r="AG872" s="7">
        <f t="shared" si="211"/>
        <v>119.39159218455033</v>
      </c>
      <c r="AI872" s="17">
        <f t="shared" si="212"/>
        <v>0</v>
      </c>
      <c r="AJ872" s="17">
        <f t="shared" si="204"/>
        <v>0</v>
      </c>
      <c r="AK872" s="17">
        <f t="shared" si="204"/>
        <v>0</v>
      </c>
      <c r="AL872" s="17">
        <f t="shared" si="204"/>
        <v>0</v>
      </c>
      <c r="AM872" s="17">
        <f t="shared" si="202"/>
        <v>0</v>
      </c>
      <c r="AN872" s="17">
        <f t="shared" si="202"/>
        <v>0</v>
      </c>
      <c r="AO872" s="17">
        <f t="shared" si="202"/>
        <v>0</v>
      </c>
      <c r="AP872" s="17">
        <f t="shared" si="200"/>
        <v>0</v>
      </c>
      <c r="AQ872" s="17">
        <f t="shared" si="200"/>
        <v>0</v>
      </c>
      <c r="AR872" s="17">
        <f t="shared" si="200"/>
        <v>0</v>
      </c>
      <c r="AT872">
        <v>1</v>
      </c>
      <c r="AU872">
        <v>1</v>
      </c>
      <c r="AV872">
        <v>0</v>
      </c>
      <c r="AW872">
        <v>1</v>
      </c>
      <c r="AX872">
        <v>1</v>
      </c>
      <c r="AY872">
        <v>0</v>
      </c>
      <c r="AZ872">
        <v>0</v>
      </c>
      <c r="BA872">
        <v>0</v>
      </c>
      <c r="BB872">
        <v>0</v>
      </c>
      <c r="BC872">
        <v>1</v>
      </c>
    </row>
    <row r="873" spans="3:55" x14ac:dyDescent="0.25">
      <c r="C873" s="17"/>
      <c r="D873" s="30">
        <f t="shared" si="205"/>
        <v>1761.3335668131683</v>
      </c>
      <c r="E873" s="17">
        <f t="shared" si="206"/>
        <v>-917.02450190521745</v>
      </c>
      <c r="F873" s="30">
        <f t="shared" si="207"/>
        <v>844.30906490795087</v>
      </c>
      <c r="G873">
        <f t="shared" si="208"/>
        <v>5</v>
      </c>
      <c r="H873" s="31">
        <f t="shared" si="209"/>
        <v>9.7656225800141683E-4</v>
      </c>
      <c r="I873" s="30">
        <f t="shared" si="210"/>
        <v>0</v>
      </c>
      <c r="J873" s="2"/>
      <c r="K873" s="20">
        <v>100</v>
      </c>
      <c r="L873" s="7">
        <f t="shared" si="214"/>
        <v>113.7778787354118</v>
      </c>
      <c r="M873" s="7">
        <f t="shared" si="214"/>
        <v>129.45405689530074</v>
      </c>
      <c r="N873" s="7">
        <f t="shared" si="214"/>
        <v>111.61009070675182</v>
      </c>
      <c r="O873" s="7">
        <f t="shared" si="214"/>
        <v>126.98759366081121</v>
      </c>
      <c r="P873" s="7">
        <f t="shared" si="214"/>
        <v>144.48379032441528</v>
      </c>
      <c r="Q873" s="7">
        <f t="shared" si="213"/>
        <v>124.56812347569371</v>
      </c>
      <c r="R873" s="7">
        <f t="shared" si="213"/>
        <v>107.39763506628833</v>
      </c>
      <c r="S873" s="7">
        <f t="shared" si="213"/>
        <v>92.593929297508126</v>
      </c>
      <c r="T873" s="7">
        <f t="shared" si="213"/>
        <v>105.35140859247174</v>
      </c>
      <c r="U873" s="7">
        <f t="shared" si="213"/>
        <v>90.829754980947826</v>
      </c>
      <c r="W873" s="20">
        <v>100</v>
      </c>
      <c r="X873" s="7">
        <f t="shared" si="203"/>
        <v>87.890547012700083</v>
      </c>
      <c r="Y873" s="7">
        <f t="shared" si="203"/>
        <v>75.781094025400165</v>
      </c>
      <c r="Z873" s="7">
        <f t="shared" si="203"/>
        <v>91.768865449610146</v>
      </c>
      <c r="AA873" s="7">
        <f t="shared" si="201"/>
        <v>79.659412462310229</v>
      </c>
      <c r="AB873" s="7">
        <f t="shared" si="201"/>
        <v>67.549959475010311</v>
      </c>
      <c r="AC873" s="7">
        <f t="shared" si="201"/>
        <v>83.537730899220293</v>
      </c>
      <c r="AD873" s="7">
        <f t="shared" si="201"/>
        <v>99.525502323430274</v>
      </c>
      <c r="AE873" s="7">
        <f t="shared" si="201"/>
        <v>115.51327374764026</v>
      </c>
      <c r="AF873" s="7">
        <f t="shared" si="201"/>
        <v>103.40382076034034</v>
      </c>
      <c r="AG873" s="7">
        <f t="shared" si="211"/>
        <v>119.39159218455032</v>
      </c>
      <c r="AI873" s="17">
        <f t="shared" si="212"/>
        <v>0</v>
      </c>
      <c r="AJ873" s="17">
        <f t="shared" si="204"/>
        <v>0</v>
      </c>
      <c r="AK873" s="17">
        <f t="shared" si="204"/>
        <v>0</v>
      </c>
      <c r="AL873" s="17">
        <f t="shared" si="204"/>
        <v>0</v>
      </c>
      <c r="AM873" s="17">
        <f t="shared" si="202"/>
        <v>0</v>
      </c>
      <c r="AN873" s="17">
        <f t="shared" si="202"/>
        <v>0</v>
      </c>
      <c r="AO873" s="17">
        <f t="shared" si="202"/>
        <v>0</v>
      </c>
      <c r="AP873" s="17">
        <f t="shared" si="202"/>
        <v>0</v>
      </c>
      <c r="AQ873" s="17">
        <f t="shared" si="202"/>
        <v>0</v>
      </c>
      <c r="AR873" s="17">
        <f t="shared" si="202"/>
        <v>0</v>
      </c>
      <c r="AT873">
        <v>1</v>
      </c>
      <c r="AU873">
        <v>1</v>
      </c>
      <c r="AV873">
        <v>0</v>
      </c>
      <c r="AW873">
        <v>1</v>
      </c>
      <c r="AX873">
        <v>1</v>
      </c>
      <c r="AY873">
        <v>0</v>
      </c>
      <c r="AZ873">
        <v>0</v>
      </c>
      <c r="BA873">
        <v>0</v>
      </c>
      <c r="BB873">
        <v>1</v>
      </c>
      <c r="BC873">
        <v>0</v>
      </c>
    </row>
    <row r="874" spans="3:55" x14ac:dyDescent="0.25">
      <c r="C874" s="17"/>
      <c r="D874" s="30">
        <f t="shared" si="205"/>
        <v>-1043.5145177395257</v>
      </c>
      <c r="E874" s="17">
        <f t="shared" si="206"/>
        <v>1986.6597914390709</v>
      </c>
      <c r="F874" s="30">
        <f t="shared" si="207"/>
        <v>943.14527369954521</v>
      </c>
      <c r="G874">
        <f t="shared" si="208"/>
        <v>6</v>
      </c>
      <c r="H874" s="31">
        <f t="shared" si="209"/>
        <v>9.7699716664180632E-4</v>
      </c>
      <c r="I874" s="30">
        <f t="shared" si="210"/>
        <v>0</v>
      </c>
      <c r="J874" s="2"/>
      <c r="K874" s="20">
        <v>100</v>
      </c>
      <c r="L874" s="7">
        <f t="shared" si="214"/>
        <v>113.7778787354118</v>
      </c>
      <c r="M874" s="7">
        <f t="shared" si="214"/>
        <v>129.45405689530074</v>
      </c>
      <c r="N874" s="7">
        <f t="shared" si="214"/>
        <v>111.61009070675182</v>
      </c>
      <c r="O874" s="7">
        <f t="shared" si="214"/>
        <v>126.98759366081121</v>
      </c>
      <c r="P874" s="7">
        <f t="shared" si="214"/>
        <v>144.48379032441528</v>
      </c>
      <c r="Q874" s="7">
        <f t="shared" si="213"/>
        <v>124.56812347569371</v>
      </c>
      <c r="R874" s="7">
        <f t="shared" si="213"/>
        <v>107.39763506628833</v>
      </c>
      <c r="S874" s="7">
        <f t="shared" si="213"/>
        <v>92.593929297508126</v>
      </c>
      <c r="T874" s="7">
        <f t="shared" si="213"/>
        <v>105.35140859247174</v>
      </c>
      <c r="U874" s="7">
        <f t="shared" si="213"/>
        <v>119.86659791439071</v>
      </c>
      <c r="W874" s="20">
        <v>100</v>
      </c>
      <c r="X874" s="7">
        <f t="shared" si="203"/>
        <v>87.890547012700083</v>
      </c>
      <c r="Y874" s="7">
        <f t="shared" si="203"/>
        <v>75.781094025400165</v>
      </c>
      <c r="Z874" s="7">
        <f t="shared" si="203"/>
        <v>91.768865449610146</v>
      </c>
      <c r="AA874" s="7">
        <f t="shared" si="201"/>
        <v>79.659412462310229</v>
      </c>
      <c r="AB874" s="7">
        <f t="shared" si="201"/>
        <v>67.549959475010311</v>
      </c>
      <c r="AC874" s="7">
        <f t="shared" si="201"/>
        <v>83.537730899220293</v>
      </c>
      <c r="AD874" s="7">
        <f t="shared" si="201"/>
        <v>99.525502323430274</v>
      </c>
      <c r="AE874" s="7">
        <f t="shared" si="201"/>
        <v>115.51327374764026</v>
      </c>
      <c r="AF874" s="7">
        <f t="shared" si="201"/>
        <v>103.40382076034034</v>
      </c>
      <c r="AG874" s="7">
        <f t="shared" si="211"/>
        <v>91.29436777304042</v>
      </c>
      <c r="AI874" s="17">
        <f t="shared" si="212"/>
        <v>0</v>
      </c>
      <c r="AJ874" s="17">
        <f t="shared" si="204"/>
        <v>0</v>
      </c>
      <c r="AK874" s="17">
        <f t="shared" si="204"/>
        <v>0</v>
      </c>
      <c r="AL874" s="17">
        <f t="shared" si="204"/>
        <v>0</v>
      </c>
      <c r="AM874" s="17">
        <f t="shared" si="202"/>
        <v>0</v>
      </c>
      <c r="AN874" s="17">
        <f t="shared" si="202"/>
        <v>0</v>
      </c>
      <c r="AO874" s="17">
        <f t="shared" si="202"/>
        <v>0</v>
      </c>
      <c r="AP874" s="17">
        <f t="shared" si="202"/>
        <v>0</v>
      </c>
      <c r="AQ874" s="17">
        <f t="shared" si="202"/>
        <v>0</v>
      </c>
      <c r="AR874" s="17">
        <f t="shared" si="202"/>
        <v>0</v>
      </c>
      <c r="AT874">
        <v>1</v>
      </c>
      <c r="AU874">
        <v>1</v>
      </c>
      <c r="AV874">
        <v>0</v>
      </c>
      <c r="AW874">
        <v>1</v>
      </c>
      <c r="AX874">
        <v>1</v>
      </c>
      <c r="AY874">
        <v>0</v>
      </c>
      <c r="AZ874">
        <v>0</v>
      </c>
      <c r="BA874">
        <v>0</v>
      </c>
      <c r="BB874">
        <v>1</v>
      </c>
      <c r="BC874">
        <v>1</v>
      </c>
    </row>
    <row r="875" spans="3:55" x14ac:dyDescent="0.25">
      <c r="C875" s="17"/>
      <c r="D875" s="30">
        <f t="shared" si="205"/>
        <v>1761.3335668131683</v>
      </c>
      <c r="E875" s="17">
        <f t="shared" si="206"/>
        <v>-917.02450190521745</v>
      </c>
      <c r="F875" s="30">
        <f t="shared" si="207"/>
        <v>844.30906490795087</v>
      </c>
      <c r="G875">
        <f t="shared" si="208"/>
        <v>5</v>
      </c>
      <c r="H875" s="31">
        <f t="shared" si="209"/>
        <v>9.7656225800141683E-4</v>
      </c>
      <c r="I875" s="30">
        <f t="shared" si="210"/>
        <v>0</v>
      </c>
      <c r="J875" s="2"/>
      <c r="K875" s="20">
        <v>100</v>
      </c>
      <c r="L875" s="7">
        <f t="shared" si="214"/>
        <v>113.7778787354118</v>
      </c>
      <c r="M875" s="7">
        <f t="shared" si="214"/>
        <v>129.45405689530074</v>
      </c>
      <c r="N875" s="7">
        <f t="shared" si="214"/>
        <v>111.61009070675182</v>
      </c>
      <c r="O875" s="7">
        <f t="shared" si="214"/>
        <v>126.98759366081121</v>
      </c>
      <c r="P875" s="7">
        <f t="shared" si="214"/>
        <v>144.48379032441528</v>
      </c>
      <c r="Q875" s="7">
        <f t="shared" si="213"/>
        <v>124.56812347569371</v>
      </c>
      <c r="R875" s="7">
        <f t="shared" si="213"/>
        <v>107.39763506628833</v>
      </c>
      <c r="S875" s="7">
        <f t="shared" si="213"/>
        <v>122.19475099042164</v>
      </c>
      <c r="T875" s="7">
        <f t="shared" si="213"/>
        <v>105.35140859247174</v>
      </c>
      <c r="U875" s="7">
        <f t="shared" si="213"/>
        <v>90.829754980947826</v>
      </c>
      <c r="W875" s="20">
        <v>100</v>
      </c>
      <c r="X875" s="7">
        <f t="shared" si="203"/>
        <v>87.890547012700083</v>
      </c>
      <c r="Y875" s="7">
        <f t="shared" si="203"/>
        <v>75.781094025400165</v>
      </c>
      <c r="Z875" s="7">
        <f t="shared" si="203"/>
        <v>91.768865449610146</v>
      </c>
      <c r="AA875" s="7">
        <f t="shared" si="201"/>
        <v>79.659412462310229</v>
      </c>
      <c r="AB875" s="7">
        <f t="shared" si="201"/>
        <v>67.549959475010311</v>
      </c>
      <c r="AC875" s="7">
        <f t="shared" si="201"/>
        <v>83.537730899220293</v>
      </c>
      <c r="AD875" s="7">
        <f t="shared" si="201"/>
        <v>99.525502323430274</v>
      </c>
      <c r="AE875" s="7">
        <f t="shared" si="201"/>
        <v>87.416049336130357</v>
      </c>
      <c r="AF875" s="7">
        <f t="shared" si="201"/>
        <v>103.40382076034034</v>
      </c>
      <c r="AG875" s="7">
        <f t="shared" si="211"/>
        <v>119.39159218455032</v>
      </c>
      <c r="AI875" s="17">
        <f t="shared" si="212"/>
        <v>0</v>
      </c>
      <c r="AJ875" s="17">
        <f t="shared" si="204"/>
        <v>0</v>
      </c>
      <c r="AK875" s="17">
        <f t="shared" si="204"/>
        <v>0</v>
      </c>
      <c r="AL875" s="17">
        <f t="shared" si="204"/>
        <v>0</v>
      </c>
      <c r="AM875" s="17">
        <f t="shared" si="202"/>
        <v>0</v>
      </c>
      <c r="AN875" s="17">
        <f t="shared" si="202"/>
        <v>0</v>
      </c>
      <c r="AO875" s="17">
        <f t="shared" si="202"/>
        <v>0</v>
      </c>
      <c r="AP875" s="17">
        <f t="shared" si="202"/>
        <v>0</v>
      </c>
      <c r="AQ875" s="17">
        <f t="shared" si="202"/>
        <v>0</v>
      </c>
      <c r="AR875" s="17">
        <f t="shared" si="202"/>
        <v>0</v>
      </c>
      <c r="AT875">
        <v>1</v>
      </c>
      <c r="AU875">
        <v>1</v>
      </c>
      <c r="AV875">
        <v>0</v>
      </c>
      <c r="AW875">
        <v>1</v>
      </c>
      <c r="AX875">
        <v>1</v>
      </c>
      <c r="AY875">
        <v>0</v>
      </c>
      <c r="AZ875">
        <v>0</v>
      </c>
      <c r="BA875">
        <v>1</v>
      </c>
      <c r="BB875">
        <v>0</v>
      </c>
      <c r="BC875">
        <v>0</v>
      </c>
    </row>
    <row r="876" spans="3:55" x14ac:dyDescent="0.25">
      <c r="C876" s="17"/>
      <c r="D876" s="30">
        <f t="shared" si="205"/>
        <v>-1043.5145177395257</v>
      </c>
      <c r="E876" s="17">
        <f t="shared" si="206"/>
        <v>1986.6597914390709</v>
      </c>
      <c r="F876" s="30">
        <f t="shared" si="207"/>
        <v>943.14527369954521</v>
      </c>
      <c r="G876">
        <f t="shared" si="208"/>
        <v>6</v>
      </c>
      <c r="H876" s="31">
        <f t="shared" si="209"/>
        <v>9.7699716664180632E-4</v>
      </c>
      <c r="I876" s="30">
        <f t="shared" si="210"/>
        <v>0</v>
      </c>
      <c r="J876" s="2"/>
      <c r="K876" s="20">
        <v>100</v>
      </c>
      <c r="L876" s="7">
        <f t="shared" si="214"/>
        <v>113.7778787354118</v>
      </c>
      <c r="M876" s="7">
        <f t="shared" si="214"/>
        <v>129.45405689530074</v>
      </c>
      <c r="N876" s="7">
        <f t="shared" si="214"/>
        <v>111.61009070675182</v>
      </c>
      <c r="O876" s="7">
        <f t="shared" si="214"/>
        <v>126.98759366081121</v>
      </c>
      <c r="P876" s="7">
        <f t="shared" si="214"/>
        <v>144.48379032441528</v>
      </c>
      <c r="Q876" s="7">
        <f t="shared" si="213"/>
        <v>124.56812347569371</v>
      </c>
      <c r="R876" s="7">
        <f t="shared" si="213"/>
        <v>107.39763506628833</v>
      </c>
      <c r="S876" s="7">
        <f t="shared" si="213"/>
        <v>122.19475099042164</v>
      </c>
      <c r="T876" s="7">
        <f t="shared" si="213"/>
        <v>105.35140859247174</v>
      </c>
      <c r="U876" s="7">
        <f t="shared" si="213"/>
        <v>119.86659791439071</v>
      </c>
      <c r="W876" s="20">
        <v>100</v>
      </c>
      <c r="X876" s="7">
        <f t="shared" si="203"/>
        <v>87.890547012700083</v>
      </c>
      <c r="Y876" s="7">
        <f t="shared" si="203"/>
        <v>75.781094025400165</v>
      </c>
      <c r="Z876" s="7">
        <f t="shared" si="203"/>
        <v>91.768865449610146</v>
      </c>
      <c r="AA876" s="7">
        <f t="shared" si="201"/>
        <v>79.659412462310229</v>
      </c>
      <c r="AB876" s="7">
        <f t="shared" si="201"/>
        <v>67.549959475010311</v>
      </c>
      <c r="AC876" s="7">
        <f t="shared" si="201"/>
        <v>83.537730899220293</v>
      </c>
      <c r="AD876" s="7">
        <f t="shared" si="201"/>
        <v>99.525502323430274</v>
      </c>
      <c r="AE876" s="7">
        <f t="shared" si="201"/>
        <v>87.416049336130357</v>
      </c>
      <c r="AF876" s="7">
        <f t="shared" si="201"/>
        <v>103.40382076034034</v>
      </c>
      <c r="AG876" s="7">
        <f t="shared" si="211"/>
        <v>91.29436777304042</v>
      </c>
      <c r="AI876" s="17">
        <f t="shared" si="212"/>
        <v>0</v>
      </c>
      <c r="AJ876" s="17">
        <f t="shared" si="204"/>
        <v>0</v>
      </c>
      <c r="AK876" s="17">
        <f t="shared" si="204"/>
        <v>0</v>
      </c>
      <c r="AL876" s="17">
        <f t="shared" si="204"/>
        <v>0</v>
      </c>
      <c r="AM876" s="17">
        <f t="shared" si="202"/>
        <v>0</v>
      </c>
      <c r="AN876" s="17">
        <f t="shared" si="202"/>
        <v>0</v>
      </c>
      <c r="AO876" s="17">
        <f t="shared" si="202"/>
        <v>0</v>
      </c>
      <c r="AP876" s="17">
        <f t="shared" si="202"/>
        <v>0</v>
      </c>
      <c r="AQ876" s="17">
        <f t="shared" si="202"/>
        <v>0</v>
      </c>
      <c r="AR876" s="17">
        <f t="shared" si="202"/>
        <v>0</v>
      </c>
      <c r="AT876">
        <v>1</v>
      </c>
      <c r="AU876">
        <v>1</v>
      </c>
      <c r="AV876">
        <v>0</v>
      </c>
      <c r="AW876">
        <v>1</v>
      </c>
      <c r="AX876">
        <v>1</v>
      </c>
      <c r="AY876">
        <v>0</v>
      </c>
      <c r="AZ876">
        <v>0</v>
      </c>
      <c r="BA876">
        <v>1</v>
      </c>
      <c r="BB876">
        <v>0</v>
      </c>
      <c r="BC876">
        <v>1</v>
      </c>
    </row>
    <row r="877" spans="3:55" x14ac:dyDescent="0.25">
      <c r="C877" s="17"/>
      <c r="D877" s="30">
        <f t="shared" si="205"/>
        <v>-1043.5145177395257</v>
      </c>
      <c r="E877" s="17">
        <f t="shared" si="206"/>
        <v>1986.6597914390709</v>
      </c>
      <c r="F877" s="30">
        <f t="shared" si="207"/>
        <v>943.14527369954521</v>
      </c>
      <c r="G877">
        <f t="shared" si="208"/>
        <v>6</v>
      </c>
      <c r="H877" s="31">
        <f t="shared" si="209"/>
        <v>9.7699716664180632E-4</v>
      </c>
      <c r="I877" s="30">
        <f t="shared" si="210"/>
        <v>0</v>
      </c>
      <c r="J877" s="2"/>
      <c r="K877" s="20">
        <v>100</v>
      </c>
      <c r="L877" s="7">
        <f t="shared" si="214"/>
        <v>113.7778787354118</v>
      </c>
      <c r="M877" s="7">
        <f t="shared" si="214"/>
        <v>129.45405689530074</v>
      </c>
      <c r="N877" s="7">
        <f t="shared" si="214"/>
        <v>111.61009070675182</v>
      </c>
      <c r="O877" s="7">
        <f t="shared" si="214"/>
        <v>126.98759366081121</v>
      </c>
      <c r="P877" s="7">
        <f t="shared" si="214"/>
        <v>144.48379032441528</v>
      </c>
      <c r="Q877" s="7">
        <f t="shared" si="213"/>
        <v>124.56812347569371</v>
      </c>
      <c r="R877" s="7">
        <f t="shared" si="213"/>
        <v>107.39763506628833</v>
      </c>
      <c r="S877" s="7">
        <f t="shared" si="213"/>
        <v>122.19475099042164</v>
      </c>
      <c r="T877" s="7">
        <f t="shared" si="213"/>
        <v>139.03059560292036</v>
      </c>
      <c r="U877" s="7">
        <f t="shared" si="213"/>
        <v>119.86659791439071</v>
      </c>
      <c r="W877" s="20">
        <v>100</v>
      </c>
      <c r="X877" s="7">
        <f t="shared" si="203"/>
        <v>87.890547012700083</v>
      </c>
      <c r="Y877" s="7">
        <f t="shared" si="203"/>
        <v>75.781094025400165</v>
      </c>
      <c r="Z877" s="7">
        <f t="shared" si="203"/>
        <v>91.768865449610146</v>
      </c>
      <c r="AA877" s="7">
        <f t="shared" si="201"/>
        <v>79.659412462310229</v>
      </c>
      <c r="AB877" s="7">
        <f t="shared" si="201"/>
        <v>67.549959475010311</v>
      </c>
      <c r="AC877" s="7">
        <f t="shared" si="201"/>
        <v>83.537730899220293</v>
      </c>
      <c r="AD877" s="7">
        <f t="shared" si="201"/>
        <v>99.525502323430274</v>
      </c>
      <c r="AE877" s="7">
        <f t="shared" si="201"/>
        <v>87.416049336130357</v>
      </c>
      <c r="AF877" s="7">
        <f t="shared" si="201"/>
        <v>75.306596348830439</v>
      </c>
      <c r="AG877" s="7">
        <f t="shared" si="211"/>
        <v>91.29436777304042</v>
      </c>
      <c r="AI877" s="17">
        <f t="shared" si="212"/>
        <v>0</v>
      </c>
      <c r="AJ877" s="17">
        <f t="shared" si="204"/>
        <v>0</v>
      </c>
      <c r="AK877" s="17">
        <f t="shared" si="204"/>
        <v>0</v>
      </c>
      <c r="AL877" s="17">
        <f t="shared" si="204"/>
        <v>0</v>
      </c>
      <c r="AM877" s="17">
        <f t="shared" si="202"/>
        <v>0</v>
      </c>
      <c r="AN877" s="17">
        <f t="shared" si="202"/>
        <v>0</v>
      </c>
      <c r="AO877" s="17">
        <f t="shared" si="202"/>
        <v>0</v>
      </c>
      <c r="AP877" s="17">
        <f t="shared" si="202"/>
        <v>0</v>
      </c>
      <c r="AQ877" s="17">
        <f t="shared" si="202"/>
        <v>0</v>
      </c>
      <c r="AR877" s="17">
        <f t="shared" si="202"/>
        <v>0</v>
      </c>
      <c r="AT877">
        <v>1</v>
      </c>
      <c r="AU877">
        <v>1</v>
      </c>
      <c r="AV877">
        <v>0</v>
      </c>
      <c r="AW877">
        <v>1</v>
      </c>
      <c r="AX877">
        <v>1</v>
      </c>
      <c r="AY877">
        <v>0</v>
      </c>
      <c r="AZ877">
        <v>0</v>
      </c>
      <c r="BA877">
        <v>1</v>
      </c>
      <c r="BB877">
        <v>1</v>
      </c>
      <c r="BC877">
        <v>0</v>
      </c>
    </row>
    <row r="878" spans="3:55" x14ac:dyDescent="0.25">
      <c r="C878" s="17"/>
      <c r="D878" s="30">
        <f t="shared" si="205"/>
        <v>-5821.6989792951717</v>
      </c>
      <c r="E878" s="17">
        <f t="shared" si="206"/>
        <v>5818.6062470211509</v>
      </c>
      <c r="F878" s="30">
        <f t="shared" si="207"/>
        <v>-3.0927322740208183</v>
      </c>
      <c r="G878">
        <f t="shared" si="208"/>
        <v>7</v>
      </c>
      <c r="H878" s="31">
        <f t="shared" si="209"/>
        <v>9.7743226896726152E-4</v>
      </c>
      <c r="I878" s="30">
        <f t="shared" si="210"/>
        <v>0</v>
      </c>
      <c r="J878" s="2"/>
      <c r="K878" s="20">
        <v>100</v>
      </c>
      <c r="L878" s="7">
        <f t="shared" si="214"/>
        <v>113.7778787354118</v>
      </c>
      <c r="M878" s="7">
        <f t="shared" si="214"/>
        <v>129.45405689530074</v>
      </c>
      <c r="N878" s="7">
        <f t="shared" si="214"/>
        <v>111.61009070675182</v>
      </c>
      <c r="O878" s="7">
        <f t="shared" si="214"/>
        <v>126.98759366081121</v>
      </c>
      <c r="P878" s="7">
        <f t="shared" si="214"/>
        <v>144.48379032441528</v>
      </c>
      <c r="Q878" s="7">
        <f t="shared" si="213"/>
        <v>124.56812347569371</v>
      </c>
      <c r="R878" s="7">
        <f t="shared" si="213"/>
        <v>107.39763506628833</v>
      </c>
      <c r="S878" s="7">
        <f t="shared" si="213"/>
        <v>122.19475099042164</v>
      </c>
      <c r="T878" s="7">
        <f t="shared" si="213"/>
        <v>139.03059560292036</v>
      </c>
      <c r="U878" s="7">
        <f t="shared" si="213"/>
        <v>158.18606247021151</v>
      </c>
      <c r="W878" s="20">
        <v>100</v>
      </c>
      <c r="X878" s="7">
        <f t="shared" si="203"/>
        <v>87.890547012700083</v>
      </c>
      <c r="Y878" s="7">
        <f t="shared" si="203"/>
        <v>75.781094025400165</v>
      </c>
      <c r="Z878" s="7">
        <f t="shared" si="203"/>
        <v>91.768865449610146</v>
      </c>
      <c r="AA878" s="7">
        <f t="shared" si="201"/>
        <v>79.659412462310229</v>
      </c>
      <c r="AB878" s="7">
        <f t="shared" si="201"/>
        <v>67.549959475010311</v>
      </c>
      <c r="AC878" s="7">
        <f t="shared" si="201"/>
        <v>83.537730899220293</v>
      </c>
      <c r="AD878" s="7">
        <f t="shared" si="201"/>
        <v>99.525502323430274</v>
      </c>
      <c r="AE878" s="7">
        <f t="shared" si="201"/>
        <v>87.416049336130357</v>
      </c>
      <c r="AF878" s="7">
        <f t="shared" si="201"/>
        <v>75.306596348830439</v>
      </c>
      <c r="AG878" s="7">
        <f t="shared" si="211"/>
        <v>63.197143361530522</v>
      </c>
      <c r="AI878" s="17">
        <f t="shared" si="212"/>
        <v>0</v>
      </c>
      <c r="AJ878" s="17">
        <f t="shared" si="204"/>
        <v>0</v>
      </c>
      <c r="AK878" s="17">
        <f t="shared" si="204"/>
        <v>0</v>
      </c>
      <c r="AL878" s="17">
        <f t="shared" si="204"/>
        <v>0</v>
      </c>
      <c r="AM878" s="17">
        <f t="shared" si="202"/>
        <v>0</v>
      </c>
      <c r="AN878" s="17">
        <f t="shared" si="202"/>
        <v>0</v>
      </c>
      <c r="AO878" s="17">
        <f t="shared" si="202"/>
        <v>0</v>
      </c>
      <c r="AP878" s="17">
        <f t="shared" si="202"/>
        <v>0</v>
      </c>
      <c r="AQ878" s="17">
        <f t="shared" si="202"/>
        <v>0</v>
      </c>
      <c r="AR878" s="17">
        <f t="shared" si="202"/>
        <v>0</v>
      </c>
      <c r="AT878">
        <v>1</v>
      </c>
      <c r="AU878">
        <v>1</v>
      </c>
      <c r="AV878">
        <v>0</v>
      </c>
      <c r="AW878">
        <v>1</v>
      </c>
      <c r="AX878">
        <v>1</v>
      </c>
      <c r="AY878">
        <v>0</v>
      </c>
      <c r="AZ878">
        <v>0</v>
      </c>
      <c r="BA878">
        <v>1</v>
      </c>
      <c r="BB878">
        <v>1</v>
      </c>
      <c r="BC878">
        <v>1</v>
      </c>
    </row>
    <row r="879" spans="3:55" x14ac:dyDescent="0.25">
      <c r="C879" s="17"/>
      <c r="D879" s="30">
        <f t="shared" si="205"/>
        <v>1761.3335668131683</v>
      </c>
      <c r="E879" s="17">
        <f t="shared" si="206"/>
        <v>-917.02450190521745</v>
      </c>
      <c r="F879" s="30">
        <f t="shared" si="207"/>
        <v>844.30906490795087</v>
      </c>
      <c r="G879">
        <f t="shared" si="208"/>
        <v>5</v>
      </c>
      <c r="H879" s="31">
        <f t="shared" si="209"/>
        <v>9.7656225800141683E-4</v>
      </c>
      <c r="I879" s="30">
        <f t="shared" si="210"/>
        <v>0</v>
      </c>
      <c r="J879" s="2"/>
      <c r="K879" s="20">
        <v>100</v>
      </c>
      <c r="L879" s="7">
        <f t="shared" si="214"/>
        <v>113.7778787354118</v>
      </c>
      <c r="M879" s="7">
        <f t="shared" si="214"/>
        <v>129.45405689530074</v>
      </c>
      <c r="N879" s="7">
        <f t="shared" si="214"/>
        <v>111.61009070675182</v>
      </c>
      <c r="O879" s="7">
        <f t="shared" si="214"/>
        <v>126.98759366081121</v>
      </c>
      <c r="P879" s="7">
        <f t="shared" si="214"/>
        <v>144.48379032441528</v>
      </c>
      <c r="Q879" s="7">
        <f t="shared" si="213"/>
        <v>124.56812347569371</v>
      </c>
      <c r="R879" s="7">
        <f t="shared" si="213"/>
        <v>141.73096847115283</v>
      </c>
      <c r="S879" s="7">
        <f t="shared" si="213"/>
        <v>122.19475099042165</v>
      </c>
      <c r="T879" s="7">
        <f t="shared" si="213"/>
        <v>105.35140859247174</v>
      </c>
      <c r="U879" s="7">
        <f t="shared" si="213"/>
        <v>90.829754980947826</v>
      </c>
      <c r="W879" s="20">
        <v>100</v>
      </c>
      <c r="X879" s="7">
        <f t="shared" si="203"/>
        <v>87.890547012700083</v>
      </c>
      <c r="Y879" s="7">
        <f t="shared" si="203"/>
        <v>75.781094025400165</v>
      </c>
      <c r="Z879" s="7">
        <f t="shared" si="203"/>
        <v>91.768865449610146</v>
      </c>
      <c r="AA879" s="7">
        <f t="shared" si="201"/>
        <v>79.659412462310229</v>
      </c>
      <c r="AB879" s="7">
        <f t="shared" si="201"/>
        <v>67.549959475010311</v>
      </c>
      <c r="AC879" s="7">
        <f t="shared" si="201"/>
        <v>83.537730899220293</v>
      </c>
      <c r="AD879" s="7">
        <f t="shared" si="201"/>
        <v>71.428277911920375</v>
      </c>
      <c r="AE879" s="7">
        <f t="shared" si="201"/>
        <v>87.416049336130357</v>
      </c>
      <c r="AF879" s="7">
        <f t="shared" si="201"/>
        <v>103.40382076034034</v>
      </c>
      <c r="AG879" s="7">
        <f t="shared" si="211"/>
        <v>119.39159218455032</v>
      </c>
      <c r="AI879" s="17">
        <f t="shared" si="212"/>
        <v>0</v>
      </c>
      <c r="AJ879" s="17">
        <f t="shared" si="204"/>
        <v>0</v>
      </c>
      <c r="AK879" s="17">
        <f t="shared" si="204"/>
        <v>0</v>
      </c>
      <c r="AL879" s="17">
        <f t="shared" si="204"/>
        <v>0</v>
      </c>
      <c r="AM879" s="17">
        <f t="shared" si="202"/>
        <v>0</v>
      </c>
      <c r="AN879" s="17">
        <f t="shared" si="202"/>
        <v>0</v>
      </c>
      <c r="AO879" s="17">
        <f t="shared" si="202"/>
        <v>0</v>
      </c>
      <c r="AP879" s="17">
        <f t="shared" si="202"/>
        <v>0</v>
      </c>
      <c r="AQ879" s="17">
        <f t="shared" si="202"/>
        <v>0</v>
      </c>
      <c r="AR879" s="17">
        <f t="shared" si="202"/>
        <v>0</v>
      </c>
      <c r="AT879">
        <v>1</v>
      </c>
      <c r="AU879">
        <v>1</v>
      </c>
      <c r="AV879">
        <v>0</v>
      </c>
      <c r="AW879">
        <v>1</v>
      </c>
      <c r="AX879">
        <v>1</v>
      </c>
      <c r="AY879">
        <v>0</v>
      </c>
      <c r="AZ879">
        <v>1</v>
      </c>
      <c r="BA879">
        <v>0</v>
      </c>
      <c r="BB879">
        <v>0</v>
      </c>
      <c r="BC879">
        <v>0</v>
      </c>
    </row>
    <row r="880" spans="3:55" x14ac:dyDescent="0.25">
      <c r="C880" s="17"/>
      <c r="D880" s="30">
        <f t="shared" si="205"/>
        <v>-1043.5145177395257</v>
      </c>
      <c r="E880" s="17">
        <f t="shared" si="206"/>
        <v>1986.6597914390709</v>
      </c>
      <c r="F880" s="30">
        <f t="shared" si="207"/>
        <v>943.14527369954521</v>
      </c>
      <c r="G880">
        <f t="shared" si="208"/>
        <v>6</v>
      </c>
      <c r="H880" s="31">
        <f t="shared" si="209"/>
        <v>9.7699716664180632E-4</v>
      </c>
      <c r="I880" s="30">
        <f t="shared" si="210"/>
        <v>0</v>
      </c>
      <c r="J880" s="2"/>
      <c r="K880" s="20">
        <v>100</v>
      </c>
      <c r="L880" s="7">
        <f t="shared" si="214"/>
        <v>113.7778787354118</v>
      </c>
      <c r="M880" s="7">
        <f t="shared" si="214"/>
        <v>129.45405689530074</v>
      </c>
      <c r="N880" s="7">
        <f t="shared" si="214"/>
        <v>111.61009070675182</v>
      </c>
      <c r="O880" s="7">
        <f t="shared" si="214"/>
        <v>126.98759366081121</v>
      </c>
      <c r="P880" s="7">
        <f t="shared" si="214"/>
        <v>144.48379032441528</v>
      </c>
      <c r="Q880" s="7">
        <f t="shared" si="213"/>
        <v>124.56812347569371</v>
      </c>
      <c r="R880" s="7">
        <f t="shared" si="213"/>
        <v>141.73096847115283</v>
      </c>
      <c r="S880" s="7">
        <f t="shared" si="213"/>
        <v>122.19475099042165</v>
      </c>
      <c r="T880" s="7">
        <f t="shared" si="213"/>
        <v>105.35140859247174</v>
      </c>
      <c r="U880" s="7">
        <f t="shared" si="213"/>
        <v>119.86659791439071</v>
      </c>
      <c r="W880" s="20">
        <v>100</v>
      </c>
      <c r="X880" s="7">
        <f t="shared" si="203"/>
        <v>87.890547012700083</v>
      </c>
      <c r="Y880" s="7">
        <f t="shared" si="203"/>
        <v>75.781094025400165</v>
      </c>
      <c r="Z880" s="7">
        <f t="shared" si="203"/>
        <v>91.768865449610146</v>
      </c>
      <c r="AA880" s="7">
        <f t="shared" si="201"/>
        <v>79.659412462310229</v>
      </c>
      <c r="AB880" s="7">
        <f t="shared" si="201"/>
        <v>67.549959475010311</v>
      </c>
      <c r="AC880" s="7">
        <f t="shared" si="201"/>
        <v>83.537730899220293</v>
      </c>
      <c r="AD880" s="7">
        <f t="shared" si="201"/>
        <v>71.428277911920375</v>
      </c>
      <c r="AE880" s="7">
        <f t="shared" si="201"/>
        <v>87.416049336130357</v>
      </c>
      <c r="AF880" s="7">
        <f t="shared" si="201"/>
        <v>103.40382076034034</v>
      </c>
      <c r="AG880" s="7">
        <f t="shared" si="211"/>
        <v>91.29436777304042</v>
      </c>
      <c r="AI880" s="17">
        <f t="shared" si="212"/>
        <v>0</v>
      </c>
      <c r="AJ880" s="17">
        <f t="shared" si="204"/>
        <v>0</v>
      </c>
      <c r="AK880" s="17">
        <f t="shared" si="204"/>
        <v>0</v>
      </c>
      <c r="AL880" s="17">
        <f t="shared" si="204"/>
        <v>0</v>
      </c>
      <c r="AM880" s="17">
        <f t="shared" si="202"/>
        <v>0</v>
      </c>
      <c r="AN880" s="17">
        <f t="shared" si="202"/>
        <v>0</v>
      </c>
      <c r="AO880" s="17">
        <f t="shared" si="202"/>
        <v>0</v>
      </c>
      <c r="AP880" s="17">
        <f t="shared" si="202"/>
        <v>0</v>
      </c>
      <c r="AQ880" s="17">
        <f t="shared" si="202"/>
        <v>0</v>
      </c>
      <c r="AR880" s="17">
        <f t="shared" si="202"/>
        <v>0</v>
      </c>
      <c r="AT880">
        <v>1</v>
      </c>
      <c r="AU880">
        <v>1</v>
      </c>
      <c r="AV880">
        <v>0</v>
      </c>
      <c r="AW880">
        <v>1</v>
      </c>
      <c r="AX880">
        <v>1</v>
      </c>
      <c r="AY880">
        <v>0</v>
      </c>
      <c r="AZ880">
        <v>1</v>
      </c>
      <c r="BA880">
        <v>0</v>
      </c>
      <c r="BB880">
        <v>0</v>
      </c>
      <c r="BC880">
        <v>1</v>
      </c>
    </row>
    <row r="881" spans="3:55" x14ac:dyDescent="0.25">
      <c r="C881" s="17"/>
      <c r="D881" s="30">
        <f t="shared" si="205"/>
        <v>-1043.5145177395257</v>
      </c>
      <c r="E881" s="17">
        <f t="shared" si="206"/>
        <v>1986.6597914390709</v>
      </c>
      <c r="F881" s="30">
        <f t="shared" si="207"/>
        <v>943.14527369954521</v>
      </c>
      <c r="G881">
        <f t="shared" si="208"/>
        <v>6</v>
      </c>
      <c r="H881" s="31">
        <f t="shared" si="209"/>
        <v>9.7699716664180632E-4</v>
      </c>
      <c r="I881" s="30">
        <f t="shared" si="210"/>
        <v>0</v>
      </c>
      <c r="J881" s="2"/>
      <c r="K881" s="20">
        <v>100</v>
      </c>
      <c r="L881" s="7">
        <f t="shared" si="214"/>
        <v>113.7778787354118</v>
      </c>
      <c r="M881" s="7">
        <f t="shared" si="214"/>
        <v>129.45405689530074</v>
      </c>
      <c r="N881" s="7">
        <f t="shared" si="214"/>
        <v>111.61009070675182</v>
      </c>
      <c r="O881" s="7">
        <f t="shared" si="214"/>
        <v>126.98759366081121</v>
      </c>
      <c r="P881" s="7">
        <f t="shared" si="214"/>
        <v>144.48379032441528</v>
      </c>
      <c r="Q881" s="7">
        <f t="shared" si="213"/>
        <v>124.56812347569371</v>
      </c>
      <c r="R881" s="7">
        <f t="shared" si="213"/>
        <v>141.73096847115283</v>
      </c>
      <c r="S881" s="7">
        <f t="shared" si="213"/>
        <v>122.19475099042165</v>
      </c>
      <c r="T881" s="7">
        <f t="shared" si="213"/>
        <v>139.03059560292036</v>
      </c>
      <c r="U881" s="7">
        <f t="shared" si="213"/>
        <v>119.86659791439071</v>
      </c>
      <c r="W881" s="20">
        <v>100</v>
      </c>
      <c r="X881" s="7">
        <f t="shared" si="203"/>
        <v>87.890547012700083</v>
      </c>
      <c r="Y881" s="7">
        <f t="shared" si="203"/>
        <v>75.781094025400165</v>
      </c>
      <c r="Z881" s="7">
        <f t="shared" si="203"/>
        <v>91.768865449610146</v>
      </c>
      <c r="AA881" s="7">
        <f t="shared" si="201"/>
        <v>79.659412462310229</v>
      </c>
      <c r="AB881" s="7">
        <f t="shared" si="201"/>
        <v>67.549959475010311</v>
      </c>
      <c r="AC881" s="7">
        <f t="shared" si="201"/>
        <v>83.537730899220293</v>
      </c>
      <c r="AD881" s="7">
        <f t="shared" si="201"/>
        <v>71.428277911920375</v>
      </c>
      <c r="AE881" s="7">
        <f t="shared" si="201"/>
        <v>87.416049336130357</v>
      </c>
      <c r="AF881" s="7">
        <f t="shared" si="201"/>
        <v>75.306596348830439</v>
      </c>
      <c r="AG881" s="7">
        <f t="shared" si="211"/>
        <v>91.29436777304042</v>
      </c>
      <c r="AI881" s="17">
        <f t="shared" si="212"/>
        <v>0</v>
      </c>
      <c r="AJ881" s="17">
        <f t="shared" si="204"/>
        <v>0</v>
      </c>
      <c r="AK881" s="17">
        <f t="shared" si="204"/>
        <v>0</v>
      </c>
      <c r="AL881" s="17">
        <f t="shared" si="204"/>
        <v>0</v>
      </c>
      <c r="AM881" s="17">
        <f t="shared" si="202"/>
        <v>0</v>
      </c>
      <c r="AN881" s="17">
        <f t="shared" si="202"/>
        <v>0</v>
      </c>
      <c r="AO881" s="17">
        <f t="shared" si="202"/>
        <v>0</v>
      </c>
      <c r="AP881" s="17">
        <f t="shared" si="202"/>
        <v>0</v>
      </c>
      <c r="AQ881" s="17">
        <f t="shared" si="202"/>
        <v>0</v>
      </c>
      <c r="AR881" s="17">
        <f t="shared" si="202"/>
        <v>0</v>
      </c>
      <c r="AT881">
        <v>1</v>
      </c>
      <c r="AU881">
        <v>1</v>
      </c>
      <c r="AV881">
        <v>0</v>
      </c>
      <c r="AW881">
        <v>1</v>
      </c>
      <c r="AX881">
        <v>1</v>
      </c>
      <c r="AY881">
        <v>0</v>
      </c>
      <c r="AZ881">
        <v>1</v>
      </c>
      <c r="BA881">
        <v>0</v>
      </c>
      <c r="BB881">
        <v>1</v>
      </c>
      <c r="BC881">
        <v>0</v>
      </c>
    </row>
    <row r="882" spans="3:55" x14ac:dyDescent="0.25">
      <c r="C882" s="17"/>
      <c r="D882" s="30">
        <f t="shared" si="205"/>
        <v>-5821.6989792951717</v>
      </c>
      <c r="E882" s="17">
        <f t="shared" si="206"/>
        <v>5818.6062470211509</v>
      </c>
      <c r="F882" s="30">
        <f t="shared" si="207"/>
        <v>-3.0927322740208183</v>
      </c>
      <c r="G882">
        <f t="shared" si="208"/>
        <v>7</v>
      </c>
      <c r="H882" s="31">
        <f t="shared" si="209"/>
        <v>9.7743226896726152E-4</v>
      </c>
      <c r="I882" s="30">
        <f t="shared" si="210"/>
        <v>0</v>
      </c>
      <c r="J882" s="2"/>
      <c r="K882" s="20">
        <v>100</v>
      </c>
      <c r="L882" s="7">
        <f t="shared" si="214"/>
        <v>113.7778787354118</v>
      </c>
      <c r="M882" s="7">
        <f t="shared" si="214"/>
        <v>129.45405689530074</v>
      </c>
      <c r="N882" s="7">
        <f t="shared" si="214"/>
        <v>111.61009070675182</v>
      </c>
      <c r="O882" s="7">
        <f t="shared" si="214"/>
        <v>126.98759366081121</v>
      </c>
      <c r="P882" s="7">
        <f t="shared" si="214"/>
        <v>144.48379032441528</v>
      </c>
      <c r="Q882" s="7">
        <f t="shared" si="213"/>
        <v>124.56812347569371</v>
      </c>
      <c r="R882" s="7">
        <f t="shared" si="213"/>
        <v>141.73096847115283</v>
      </c>
      <c r="S882" s="7">
        <f t="shared" si="213"/>
        <v>122.19475099042165</v>
      </c>
      <c r="T882" s="7">
        <f t="shared" si="213"/>
        <v>139.03059560292036</v>
      </c>
      <c r="U882" s="7">
        <f t="shared" si="213"/>
        <v>158.18606247021151</v>
      </c>
      <c r="W882" s="20">
        <v>100</v>
      </c>
      <c r="X882" s="7">
        <f t="shared" si="203"/>
        <v>87.890547012700083</v>
      </c>
      <c r="Y882" s="7">
        <f t="shared" si="203"/>
        <v>75.781094025400165</v>
      </c>
      <c r="Z882" s="7">
        <f t="shared" si="203"/>
        <v>91.768865449610146</v>
      </c>
      <c r="AA882" s="7">
        <f t="shared" si="201"/>
        <v>79.659412462310229</v>
      </c>
      <c r="AB882" s="7">
        <f t="shared" si="201"/>
        <v>67.549959475010311</v>
      </c>
      <c r="AC882" s="7">
        <f t="shared" si="201"/>
        <v>83.537730899220293</v>
      </c>
      <c r="AD882" s="7">
        <f t="shared" si="201"/>
        <v>71.428277911920375</v>
      </c>
      <c r="AE882" s="7">
        <f t="shared" si="201"/>
        <v>87.416049336130357</v>
      </c>
      <c r="AF882" s="7">
        <f t="shared" si="201"/>
        <v>75.306596348830439</v>
      </c>
      <c r="AG882" s="7">
        <f t="shared" si="211"/>
        <v>63.197143361530522</v>
      </c>
      <c r="AI882" s="17">
        <f t="shared" si="212"/>
        <v>0</v>
      </c>
      <c r="AJ882" s="17">
        <f t="shared" si="204"/>
        <v>0</v>
      </c>
      <c r="AK882" s="17">
        <f t="shared" si="204"/>
        <v>0</v>
      </c>
      <c r="AL882" s="17">
        <f t="shared" si="204"/>
        <v>0</v>
      </c>
      <c r="AM882" s="17">
        <f t="shared" si="202"/>
        <v>0</v>
      </c>
      <c r="AN882" s="17">
        <f t="shared" si="202"/>
        <v>0</v>
      </c>
      <c r="AO882" s="17">
        <f t="shared" si="202"/>
        <v>0</v>
      </c>
      <c r="AP882" s="17">
        <f t="shared" si="202"/>
        <v>0</v>
      </c>
      <c r="AQ882" s="17">
        <f t="shared" si="202"/>
        <v>0</v>
      </c>
      <c r="AR882" s="17">
        <f t="shared" si="202"/>
        <v>0</v>
      </c>
      <c r="AT882">
        <v>1</v>
      </c>
      <c r="AU882">
        <v>1</v>
      </c>
      <c r="AV882">
        <v>0</v>
      </c>
      <c r="AW882">
        <v>1</v>
      </c>
      <c r="AX882">
        <v>1</v>
      </c>
      <c r="AY882">
        <v>0</v>
      </c>
      <c r="AZ882">
        <v>1</v>
      </c>
      <c r="BA882">
        <v>0</v>
      </c>
      <c r="BB882">
        <v>1</v>
      </c>
      <c r="BC882">
        <v>1</v>
      </c>
    </row>
    <row r="883" spans="3:55" x14ac:dyDescent="0.25">
      <c r="C883" s="17"/>
      <c r="D883" s="30">
        <f t="shared" si="205"/>
        <v>-2727.3853034976646</v>
      </c>
      <c r="E883" s="17">
        <f t="shared" si="206"/>
        <v>1986.6597914390709</v>
      </c>
      <c r="F883" s="30">
        <f t="shared" si="207"/>
        <v>-740.72551205859372</v>
      </c>
      <c r="G883">
        <f t="shared" si="208"/>
        <v>6</v>
      </c>
      <c r="H883" s="31">
        <f t="shared" si="209"/>
        <v>9.7699716664180632E-4</v>
      </c>
      <c r="I883" s="30">
        <f t="shared" si="210"/>
        <v>1</v>
      </c>
      <c r="J883" s="2"/>
      <c r="K883" s="20">
        <v>100</v>
      </c>
      <c r="L883" s="7">
        <f t="shared" si="214"/>
        <v>113.7778787354118</v>
      </c>
      <c r="M883" s="7">
        <f t="shared" si="214"/>
        <v>129.45405689530074</v>
      </c>
      <c r="N883" s="7">
        <f t="shared" si="214"/>
        <v>111.61009070675182</v>
      </c>
      <c r="O883" s="7">
        <f t="shared" si="214"/>
        <v>126.98759366081121</v>
      </c>
      <c r="P883" s="7">
        <f t="shared" si="214"/>
        <v>144.48379032441528</v>
      </c>
      <c r="Q883" s="7">
        <f t="shared" si="213"/>
        <v>124.56812347569371</v>
      </c>
      <c r="R883" s="7">
        <f t="shared" si="213"/>
        <v>141.73096847115283</v>
      </c>
      <c r="S883" s="7">
        <f t="shared" si="213"/>
        <v>161.25848943763302</v>
      </c>
      <c r="T883" s="7">
        <f t="shared" si="213"/>
        <v>139.03059560292036</v>
      </c>
      <c r="U883" s="7">
        <f t="shared" si="213"/>
        <v>119.86659791439071</v>
      </c>
      <c r="W883" s="20">
        <v>100</v>
      </c>
      <c r="X883" s="7">
        <f t="shared" si="203"/>
        <v>87.890547012700083</v>
      </c>
      <c r="Y883" s="7">
        <f t="shared" si="203"/>
        <v>75.781094025400165</v>
      </c>
      <c r="Z883" s="7">
        <f t="shared" si="203"/>
        <v>91.768865449610146</v>
      </c>
      <c r="AA883" s="7">
        <f t="shared" si="201"/>
        <v>79.659412462310229</v>
      </c>
      <c r="AB883" s="7">
        <f t="shared" si="201"/>
        <v>67.549959475010311</v>
      </c>
      <c r="AC883" s="7">
        <f t="shared" si="201"/>
        <v>83.537730899220293</v>
      </c>
      <c r="AD883" s="7">
        <f t="shared" si="201"/>
        <v>71.428277911920375</v>
      </c>
      <c r="AE883" s="7">
        <f t="shared" si="201"/>
        <v>100</v>
      </c>
      <c r="AF883" s="7">
        <f t="shared" si="201"/>
        <v>115.98777142420998</v>
      </c>
      <c r="AG883" s="7">
        <f t="shared" si="211"/>
        <v>131.97554284841996</v>
      </c>
      <c r="AI883" s="17">
        <f t="shared" si="212"/>
        <v>0</v>
      </c>
      <c r="AJ883" s="17">
        <f t="shared" si="204"/>
        <v>0</v>
      </c>
      <c r="AK883" s="17">
        <f t="shared" si="204"/>
        <v>0</v>
      </c>
      <c r="AL883" s="17">
        <f t="shared" si="204"/>
        <v>0</v>
      </c>
      <c r="AM883" s="17">
        <f t="shared" si="202"/>
        <v>0</v>
      </c>
      <c r="AN883" s="17">
        <f t="shared" si="202"/>
        <v>0</v>
      </c>
      <c r="AO883" s="17">
        <f t="shared" si="202"/>
        <v>0</v>
      </c>
      <c r="AP883" s="17">
        <f t="shared" si="202"/>
        <v>-6560.1848412035915</v>
      </c>
      <c r="AQ883" s="17">
        <f t="shared" si="202"/>
        <v>0</v>
      </c>
      <c r="AR883" s="17">
        <f t="shared" si="202"/>
        <v>0</v>
      </c>
      <c r="AT883">
        <v>1</v>
      </c>
      <c r="AU883">
        <v>1</v>
      </c>
      <c r="AV883">
        <v>0</v>
      </c>
      <c r="AW883">
        <v>1</v>
      </c>
      <c r="AX883">
        <v>1</v>
      </c>
      <c r="AY883">
        <v>0</v>
      </c>
      <c r="AZ883">
        <v>1</v>
      </c>
      <c r="BA883">
        <v>1</v>
      </c>
      <c r="BB883">
        <v>0</v>
      </c>
      <c r="BC883">
        <v>0</v>
      </c>
    </row>
    <row r="884" spans="3:55" x14ac:dyDescent="0.25">
      <c r="C884" s="17"/>
      <c r="D884" s="30">
        <f t="shared" si="205"/>
        <v>-5946.6889186631633</v>
      </c>
      <c r="E884" s="17">
        <f t="shared" si="206"/>
        <v>5818.6062470211509</v>
      </c>
      <c r="F884" s="30">
        <f t="shared" si="207"/>
        <v>-128.08267164201243</v>
      </c>
      <c r="G884">
        <f t="shared" si="208"/>
        <v>7</v>
      </c>
      <c r="H884" s="31">
        <f t="shared" si="209"/>
        <v>9.7743226896726152E-4</v>
      </c>
      <c r="I884" s="30">
        <f t="shared" si="210"/>
        <v>1</v>
      </c>
      <c r="J884" s="2"/>
      <c r="K884" s="20">
        <v>100</v>
      </c>
      <c r="L884" s="7">
        <f t="shared" si="214"/>
        <v>113.7778787354118</v>
      </c>
      <c r="M884" s="7">
        <f t="shared" si="214"/>
        <v>129.45405689530074</v>
      </c>
      <c r="N884" s="7">
        <f t="shared" si="214"/>
        <v>111.61009070675182</v>
      </c>
      <c r="O884" s="7">
        <f t="shared" si="214"/>
        <v>126.98759366081121</v>
      </c>
      <c r="P884" s="7">
        <f t="shared" si="214"/>
        <v>144.48379032441528</v>
      </c>
      <c r="Q884" s="7">
        <f t="shared" si="213"/>
        <v>124.56812347569371</v>
      </c>
      <c r="R884" s="7">
        <f t="shared" si="213"/>
        <v>141.73096847115283</v>
      </c>
      <c r="S884" s="7">
        <f t="shared" si="213"/>
        <v>161.25848943763302</v>
      </c>
      <c r="T884" s="7">
        <f t="shared" si="213"/>
        <v>139.03059560292036</v>
      </c>
      <c r="U884" s="7">
        <f t="shared" si="213"/>
        <v>158.18606247021151</v>
      </c>
      <c r="W884" s="20">
        <v>100</v>
      </c>
      <c r="X884" s="7">
        <f t="shared" si="203"/>
        <v>87.890547012700083</v>
      </c>
      <c r="Y884" s="7">
        <f t="shared" si="203"/>
        <v>75.781094025400165</v>
      </c>
      <c r="Z884" s="7">
        <f t="shared" si="203"/>
        <v>91.768865449610146</v>
      </c>
      <c r="AA884" s="7">
        <f t="shared" si="201"/>
        <v>79.659412462310229</v>
      </c>
      <c r="AB884" s="7">
        <f t="shared" si="201"/>
        <v>67.549959475010311</v>
      </c>
      <c r="AC884" s="7">
        <f t="shared" si="201"/>
        <v>83.537730899220293</v>
      </c>
      <c r="AD884" s="7">
        <f t="shared" si="201"/>
        <v>71.428277911920375</v>
      </c>
      <c r="AE884" s="7">
        <f t="shared" si="201"/>
        <v>100</v>
      </c>
      <c r="AF884" s="7">
        <f t="shared" si="201"/>
        <v>115.98777142420998</v>
      </c>
      <c r="AG884" s="7">
        <f t="shared" si="211"/>
        <v>103.87831843691006</v>
      </c>
      <c r="AI884" s="17">
        <f t="shared" si="212"/>
        <v>0</v>
      </c>
      <c r="AJ884" s="17">
        <f t="shared" si="204"/>
        <v>0</v>
      </c>
      <c r="AK884" s="17">
        <f t="shared" si="204"/>
        <v>0</v>
      </c>
      <c r="AL884" s="17">
        <f t="shared" si="204"/>
        <v>0</v>
      </c>
      <c r="AM884" s="17">
        <f t="shared" si="202"/>
        <v>0</v>
      </c>
      <c r="AN884" s="17">
        <f t="shared" si="202"/>
        <v>0</v>
      </c>
      <c r="AO884" s="17">
        <f t="shared" si="202"/>
        <v>0</v>
      </c>
      <c r="AP884" s="17">
        <f t="shared" si="202"/>
        <v>-6560.1848412035915</v>
      </c>
      <c r="AQ884" s="17">
        <f t="shared" si="202"/>
        <v>0</v>
      </c>
      <c r="AR884" s="17">
        <f t="shared" si="202"/>
        <v>0</v>
      </c>
      <c r="AT884">
        <v>1</v>
      </c>
      <c r="AU884">
        <v>1</v>
      </c>
      <c r="AV884">
        <v>0</v>
      </c>
      <c r="AW884">
        <v>1</v>
      </c>
      <c r="AX884">
        <v>1</v>
      </c>
      <c r="AY884">
        <v>0</v>
      </c>
      <c r="AZ884">
        <v>1</v>
      </c>
      <c r="BA884">
        <v>1</v>
      </c>
      <c r="BB884">
        <v>0</v>
      </c>
      <c r="BC884">
        <v>1</v>
      </c>
    </row>
    <row r="885" spans="3:55" x14ac:dyDescent="0.25">
      <c r="C885" s="17"/>
      <c r="D885" s="30">
        <f t="shared" si="205"/>
        <v>-5946.6889186631633</v>
      </c>
      <c r="E885" s="17">
        <f t="shared" si="206"/>
        <v>5818.6062470211509</v>
      </c>
      <c r="F885" s="30">
        <f t="shared" si="207"/>
        <v>-128.08267164201243</v>
      </c>
      <c r="G885">
        <f t="shared" si="208"/>
        <v>7</v>
      </c>
      <c r="H885" s="31">
        <f t="shared" si="209"/>
        <v>9.7743226896726152E-4</v>
      </c>
      <c r="I885" s="30">
        <f t="shared" si="210"/>
        <v>1</v>
      </c>
      <c r="J885" s="2"/>
      <c r="K885" s="20">
        <v>100</v>
      </c>
      <c r="L885" s="7">
        <f t="shared" si="214"/>
        <v>113.7778787354118</v>
      </c>
      <c r="M885" s="7">
        <f t="shared" si="214"/>
        <v>129.45405689530074</v>
      </c>
      <c r="N885" s="7">
        <f t="shared" si="214"/>
        <v>111.61009070675182</v>
      </c>
      <c r="O885" s="7">
        <f t="shared" si="214"/>
        <v>126.98759366081121</v>
      </c>
      <c r="P885" s="7">
        <f t="shared" si="214"/>
        <v>144.48379032441528</v>
      </c>
      <c r="Q885" s="7">
        <f t="shared" si="213"/>
        <v>124.56812347569371</v>
      </c>
      <c r="R885" s="7">
        <f t="shared" si="213"/>
        <v>141.73096847115283</v>
      </c>
      <c r="S885" s="7">
        <f t="shared" si="213"/>
        <v>161.25848943763302</v>
      </c>
      <c r="T885" s="7">
        <f t="shared" si="213"/>
        <v>183.47648856290695</v>
      </c>
      <c r="U885" s="7">
        <f t="shared" si="213"/>
        <v>158.18606247021151</v>
      </c>
      <c r="W885" s="20">
        <v>100</v>
      </c>
      <c r="X885" s="7">
        <f t="shared" si="203"/>
        <v>87.890547012700083</v>
      </c>
      <c r="Y885" s="7">
        <f t="shared" si="203"/>
        <v>75.781094025400165</v>
      </c>
      <c r="Z885" s="7">
        <f t="shared" si="203"/>
        <v>91.768865449610146</v>
      </c>
      <c r="AA885" s="7">
        <f t="shared" si="201"/>
        <v>79.659412462310229</v>
      </c>
      <c r="AB885" s="7">
        <f t="shared" si="201"/>
        <v>67.549959475010311</v>
      </c>
      <c r="AC885" s="7">
        <f t="shared" si="201"/>
        <v>83.537730899220293</v>
      </c>
      <c r="AD885" s="7">
        <f t="shared" si="201"/>
        <v>71.428277911920375</v>
      </c>
      <c r="AE885" s="7">
        <f t="shared" si="201"/>
        <v>100</v>
      </c>
      <c r="AF885" s="7">
        <f t="shared" si="201"/>
        <v>87.890547012700083</v>
      </c>
      <c r="AG885" s="7">
        <f t="shared" si="211"/>
        <v>103.87831843691006</v>
      </c>
      <c r="AI885" s="17">
        <f t="shared" si="212"/>
        <v>0</v>
      </c>
      <c r="AJ885" s="17">
        <f t="shared" si="204"/>
        <v>0</v>
      </c>
      <c r="AK885" s="17">
        <f t="shared" si="204"/>
        <v>0</v>
      </c>
      <c r="AL885" s="17">
        <f t="shared" si="204"/>
        <v>0</v>
      </c>
      <c r="AM885" s="17">
        <f t="shared" si="202"/>
        <v>0</v>
      </c>
      <c r="AN885" s="17">
        <f t="shared" si="202"/>
        <v>0</v>
      </c>
      <c r="AO885" s="17">
        <f t="shared" si="202"/>
        <v>0</v>
      </c>
      <c r="AP885" s="17">
        <f t="shared" si="202"/>
        <v>-6560.1848412035915</v>
      </c>
      <c r="AQ885" s="17">
        <f t="shared" si="202"/>
        <v>0</v>
      </c>
      <c r="AR885" s="17">
        <f t="shared" si="202"/>
        <v>0</v>
      </c>
      <c r="AT885">
        <v>1</v>
      </c>
      <c r="AU885">
        <v>1</v>
      </c>
      <c r="AV885">
        <v>0</v>
      </c>
      <c r="AW885">
        <v>1</v>
      </c>
      <c r="AX885">
        <v>1</v>
      </c>
      <c r="AY885">
        <v>0</v>
      </c>
      <c r="AZ885">
        <v>1</v>
      </c>
      <c r="BA885">
        <v>1</v>
      </c>
      <c r="BB885">
        <v>1</v>
      </c>
      <c r="BC885">
        <v>0</v>
      </c>
    </row>
    <row r="886" spans="3:55" x14ac:dyDescent="0.25">
      <c r="C886" s="17"/>
      <c r="D886" s="30">
        <f t="shared" si="205"/>
        <v>-11616.018461641397</v>
      </c>
      <c r="E886" s="17">
        <f t="shared" si="206"/>
        <v>10875.565666509598</v>
      </c>
      <c r="F886" s="30">
        <f t="shared" si="207"/>
        <v>-740.45279513179958</v>
      </c>
      <c r="G886">
        <f t="shared" si="208"/>
        <v>8</v>
      </c>
      <c r="H886" s="31">
        <f t="shared" si="209"/>
        <v>9.7786756506404015E-4</v>
      </c>
      <c r="I886" s="30">
        <f t="shared" si="210"/>
        <v>1</v>
      </c>
      <c r="J886" s="2"/>
      <c r="K886" s="20">
        <v>100</v>
      </c>
      <c r="L886" s="7">
        <f t="shared" si="214"/>
        <v>113.7778787354118</v>
      </c>
      <c r="M886" s="7">
        <f t="shared" si="214"/>
        <v>129.45405689530074</v>
      </c>
      <c r="N886" s="7">
        <f t="shared" si="214"/>
        <v>111.61009070675182</v>
      </c>
      <c r="O886" s="7">
        <f t="shared" si="214"/>
        <v>126.98759366081121</v>
      </c>
      <c r="P886" s="7">
        <f t="shared" si="214"/>
        <v>144.48379032441528</v>
      </c>
      <c r="Q886" s="7">
        <f t="shared" si="213"/>
        <v>124.56812347569371</v>
      </c>
      <c r="R886" s="7">
        <f t="shared" si="213"/>
        <v>141.73096847115283</v>
      </c>
      <c r="S886" s="7">
        <f t="shared" si="213"/>
        <v>161.25848943763302</v>
      </c>
      <c r="T886" s="7">
        <f t="shared" si="213"/>
        <v>183.47648856290695</v>
      </c>
      <c r="U886" s="7">
        <f t="shared" si="213"/>
        <v>208.75565666509598</v>
      </c>
      <c r="W886" s="20">
        <v>100</v>
      </c>
      <c r="X886" s="7">
        <f t="shared" si="203"/>
        <v>87.890547012700083</v>
      </c>
      <c r="Y886" s="7">
        <f t="shared" si="203"/>
        <v>75.781094025400165</v>
      </c>
      <c r="Z886" s="7">
        <f t="shared" si="203"/>
        <v>91.768865449610146</v>
      </c>
      <c r="AA886" s="7">
        <f t="shared" si="201"/>
        <v>79.659412462310229</v>
      </c>
      <c r="AB886" s="7">
        <f t="shared" si="201"/>
        <v>67.549959475010311</v>
      </c>
      <c r="AC886" s="7">
        <f t="shared" si="201"/>
        <v>83.537730899220293</v>
      </c>
      <c r="AD886" s="7">
        <f t="shared" si="201"/>
        <v>71.428277911920375</v>
      </c>
      <c r="AE886" s="7">
        <f t="shared" si="201"/>
        <v>100</v>
      </c>
      <c r="AF886" s="7">
        <f t="shared" si="201"/>
        <v>87.890547012700083</v>
      </c>
      <c r="AG886" s="7">
        <f t="shared" si="211"/>
        <v>75.781094025400165</v>
      </c>
      <c r="AI886" s="17">
        <f t="shared" si="212"/>
        <v>0</v>
      </c>
      <c r="AJ886" s="17">
        <f t="shared" si="204"/>
        <v>0</v>
      </c>
      <c r="AK886" s="17">
        <f t="shared" si="204"/>
        <v>0</v>
      </c>
      <c r="AL886" s="17">
        <f t="shared" si="204"/>
        <v>0</v>
      </c>
      <c r="AM886" s="17">
        <f t="shared" si="202"/>
        <v>0</v>
      </c>
      <c r="AN886" s="17">
        <f t="shared" si="202"/>
        <v>0</v>
      </c>
      <c r="AO886" s="17">
        <f t="shared" si="202"/>
        <v>0</v>
      </c>
      <c r="AP886" s="17">
        <f t="shared" si="202"/>
        <v>-6560.1848412035915</v>
      </c>
      <c r="AQ886" s="17">
        <f t="shared" si="202"/>
        <v>0</v>
      </c>
      <c r="AR886" s="17">
        <f t="shared" si="202"/>
        <v>0</v>
      </c>
      <c r="AT886">
        <v>1</v>
      </c>
      <c r="AU886">
        <v>1</v>
      </c>
      <c r="AV886">
        <v>0</v>
      </c>
      <c r="AW886">
        <v>1</v>
      </c>
      <c r="AX886">
        <v>1</v>
      </c>
      <c r="AY886">
        <v>0</v>
      </c>
      <c r="AZ886">
        <v>1</v>
      </c>
      <c r="BA886">
        <v>1</v>
      </c>
      <c r="BB886">
        <v>1</v>
      </c>
      <c r="BC886">
        <v>1</v>
      </c>
    </row>
    <row r="887" spans="3:55" x14ac:dyDescent="0.25">
      <c r="C887" s="17"/>
      <c r="D887" s="30">
        <f t="shared" si="205"/>
        <v>-819.99342592304652</v>
      </c>
      <c r="E887" s="17">
        <f t="shared" si="206"/>
        <v>-917.02450190521745</v>
      </c>
      <c r="F887" s="30">
        <f t="shared" si="207"/>
        <v>-1737.017927828264</v>
      </c>
      <c r="G887">
        <f t="shared" si="208"/>
        <v>5</v>
      </c>
      <c r="H887" s="31">
        <f t="shared" si="209"/>
        <v>9.7656225800141683E-4</v>
      </c>
      <c r="I887" s="30">
        <f t="shared" si="210"/>
        <v>2</v>
      </c>
      <c r="J887" s="2"/>
      <c r="K887" s="20">
        <v>100</v>
      </c>
      <c r="L887" s="7">
        <f t="shared" si="214"/>
        <v>113.7778787354118</v>
      </c>
      <c r="M887" s="7">
        <f t="shared" si="214"/>
        <v>129.45405689530074</v>
      </c>
      <c r="N887" s="7">
        <f t="shared" si="214"/>
        <v>111.61009070675182</v>
      </c>
      <c r="O887" s="7">
        <f t="shared" si="214"/>
        <v>126.98759366081121</v>
      </c>
      <c r="P887" s="7">
        <f t="shared" si="214"/>
        <v>144.48379032441528</v>
      </c>
      <c r="Q887" s="7">
        <f t="shared" si="213"/>
        <v>164.39059174763989</v>
      </c>
      <c r="R887" s="7">
        <f t="shared" si="213"/>
        <v>141.73096847115283</v>
      </c>
      <c r="S887" s="7">
        <f t="shared" si="213"/>
        <v>122.19475099042165</v>
      </c>
      <c r="T887" s="7">
        <f t="shared" si="213"/>
        <v>105.35140859247174</v>
      </c>
      <c r="U887" s="7">
        <f t="shared" si="213"/>
        <v>90.829754980947826</v>
      </c>
      <c r="W887" s="20">
        <v>100</v>
      </c>
      <c r="X887" s="7">
        <f t="shared" si="203"/>
        <v>87.890547012700083</v>
      </c>
      <c r="Y887" s="7">
        <f t="shared" si="203"/>
        <v>75.781094025400165</v>
      </c>
      <c r="Z887" s="7">
        <f t="shared" si="203"/>
        <v>91.768865449610146</v>
      </c>
      <c r="AA887" s="7">
        <f t="shared" si="201"/>
        <v>79.659412462310229</v>
      </c>
      <c r="AB887" s="7">
        <f t="shared" si="201"/>
        <v>67.549959475010311</v>
      </c>
      <c r="AC887" s="7">
        <f t="shared" si="201"/>
        <v>100</v>
      </c>
      <c r="AD887" s="7">
        <f t="shared" si="201"/>
        <v>115.98777142420998</v>
      </c>
      <c r="AE887" s="7">
        <f t="shared" si="201"/>
        <v>131.97554284841996</v>
      </c>
      <c r="AF887" s="7">
        <f t="shared" si="201"/>
        <v>100</v>
      </c>
      <c r="AG887" s="7">
        <f t="shared" si="211"/>
        <v>115.98777142420998</v>
      </c>
      <c r="AI887" s="17">
        <f t="shared" si="212"/>
        <v>0</v>
      </c>
      <c r="AJ887" s="17">
        <f t="shared" si="204"/>
        <v>0</v>
      </c>
      <c r="AK887" s="17">
        <f t="shared" si="204"/>
        <v>0</v>
      </c>
      <c r="AL887" s="17">
        <f t="shared" si="204"/>
        <v>0</v>
      </c>
      <c r="AM887" s="17">
        <f t="shared" si="202"/>
        <v>0</v>
      </c>
      <c r="AN887" s="17">
        <f t="shared" si="202"/>
        <v>-7325.1615064604084</v>
      </c>
      <c r="AO887" s="17">
        <f t="shared" si="202"/>
        <v>0</v>
      </c>
      <c r="AP887" s="17">
        <f t="shared" si="202"/>
        <v>0</v>
      </c>
      <c r="AQ887" s="17">
        <f t="shared" si="202"/>
        <v>5053.0027193849701</v>
      </c>
      <c r="AR887" s="17">
        <f t="shared" si="202"/>
        <v>0</v>
      </c>
      <c r="AT887">
        <v>1</v>
      </c>
      <c r="AU887">
        <v>1</v>
      </c>
      <c r="AV887">
        <v>0</v>
      </c>
      <c r="AW887">
        <v>1</v>
      </c>
      <c r="AX887">
        <v>1</v>
      </c>
      <c r="AY887">
        <v>1</v>
      </c>
      <c r="AZ887">
        <v>0</v>
      </c>
      <c r="BA887">
        <v>0</v>
      </c>
      <c r="BB887">
        <v>0</v>
      </c>
      <c r="BC887">
        <v>0</v>
      </c>
    </row>
    <row r="888" spans="3:55" x14ac:dyDescent="0.25">
      <c r="C888" s="17"/>
      <c r="D888" s="30">
        <f t="shared" si="205"/>
        <v>-3723.6777192673353</v>
      </c>
      <c r="E888" s="17">
        <f t="shared" si="206"/>
        <v>1986.6597914390709</v>
      </c>
      <c r="F888" s="30">
        <f t="shared" si="207"/>
        <v>-1737.0179278282644</v>
      </c>
      <c r="G888">
        <f t="shared" si="208"/>
        <v>6</v>
      </c>
      <c r="H888" s="31">
        <f t="shared" si="209"/>
        <v>9.7699716664180632E-4</v>
      </c>
      <c r="I888" s="30">
        <f t="shared" si="210"/>
        <v>2</v>
      </c>
      <c r="J888" s="2"/>
      <c r="K888" s="20">
        <v>100</v>
      </c>
      <c r="L888" s="7">
        <f t="shared" si="214"/>
        <v>113.7778787354118</v>
      </c>
      <c r="M888" s="7">
        <f t="shared" si="214"/>
        <v>129.45405689530074</v>
      </c>
      <c r="N888" s="7">
        <f t="shared" si="214"/>
        <v>111.61009070675182</v>
      </c>
      <c r="O888" s="7">
        <f t="shared" si="214"/>
        <v>126.98759366081121</v>
      </c>
      <c r="P888" s="7">
        <f t="shared" si="214"/>
        <v>144.48379032441528</v>
      </c>
      <c r="Q888" s="7">
        <f t="shared" si="213"/>
        <v>164.39059174763989</v>
      </c>
      <c r="R888" s="7">
        <f t="shared" si="213"/>
        <v>141.73096847115283</v>
      </c>
      <c r="S888" s="7">
        <f t="shared" si="213"/>
        <v>122.19475099042165</v>
      </c>
      <c r="T888" s="7">
        <f t="shared" si="213"/>
        <v>105.35140859247174</v>
      </c>
      <c r="U888" s="7">
        <f t="shared" si="213"/>
        <v>119.86659791439071</v>
      </c>
      <c r="W888" s="20">
        <v>100</v>
      </c>
      <c r="X888" s="7">
        <f t="shared" si="203"/>
        <v>87.890547012700083</v>
      </c>
      <c r="Y888" s="7">
        <f t="shared" si="203"/>
        <v>75.781094025400165</v>
      </c>
      <c r="Z888" s="7">
        <f t="shared" si="203"/>
        <v>91.768865449610146</v>
      </c>
      <c r="AA888" s="7">
        <f t="shared" si="201"/>
        <v>79.659412462310229</v>
      </c>
      <c r="AB888" s="7">
        <f t="shared" si="201"/>
        <v>67.549959475010311</v>
      </c>
      <c r="AC888" s="7">
        <f t="shared" si="201"/>
        <v>100</v>
      </c>
      <c r="AD888" s="7">
        <f t="shared" si="201"/>
        <v>115.98777142420998</v>
      </c>
      <c r="AE888" s="7">
        <f t="shared" si="201"/>
        <v>131.97554284841996</v>
      </c>
      <c r="AF888" s="7">
        <f t="shared" si="201"/>
        <v>100</v>
      </c>
      <c r="AG888" s="7">
        <f t="shared" si="211"/>
        <v>87.890547012700083</v>
      </c>
      <c r="AI888" s="17">
        <f t="shared" si="212"/>
        <v>0</v>
      </c>
      <c r="AJ888" s="17">
        <f t="shared" si="204"/>
        <v>0</v>
      </c>
      <c r="AK888" s="17">
        <f t="shared" si="204"/>
        <v>0</v>
      </c>
      <c r="AL888" s="17">
        <f t="shared" si="204"/>
        <v>0</v>
      </c>
      <c r="AM888" s="17">
        <f t="shared" si="202"/>
        <v>0</v>
      </c>
      <c r="AN888" s="17">
        <f t="shared" si="202"/>
        <v>-7325.1615064604084</v>
      </c>
      <c r="AO888" s="17">
        <f t="shared" si="202"/>
        <v>0</v>
      </c>
      <c r="AP888" s="17">
        <f t="shared" si="202"/>
        <v>0</v>
      </c>
      <c r="AQ888" s="17">
        <f t="shared" si="202"/>
        <v>5053.0027193849701</v>
      </c>
      <c r="AR888" s="17">
        <f t="shared" si="202"/>
        <v>0</v>
      </c>
      <c r="AT888">
        <v>1</v>
      </c>
      <c r="AU888">
        <v>1</v>
      </c>
      <c r="AV888">
        <v>0</v>
      </c>
      <c r="AW888">
        <v>1</v>
      </c>
      <c r="AX888">
        <v>1</v>
      </c>
      <c r="AY888">
        <v>1</v>
      </c>
      <c r="AZ888">
        <v>0</v>
      </c>
      <c r="BA888">
        <v>0</v>
      </c>
      <c r="BB888">
        <v>0</v>
      </c>
      <c r="BC888">
        <v>1</v>
      </c>
    </row>
    <row r="889" spans="3:55" x14ac:dyDescent="0.25">
      <c r="C889" s="17"/>
      <c r="D889" s="30">
        <f t="shared" si="205"/>
        <v>-3027.4811320934141</v>
      </c>
      <c r="E889" s="17">
        <f t="shared" si="206"/>
        <v>1986.6597914390709</v>
      </c>
      <c r="F889" s="30">
        <f t="shared" si="207"/>
        <v>-1040.8213406543432</v>
      </c>
      <c r="G889">
        <f t="shared" si="208"/>
        <v>6</v>
      </c>
      <c r="H889" s="31">
        <f t="shared" si="209"/>
        <v>9.7699716664180632E-4</v>
      </c>
      <c r="I889" s="30">
        <f t="shared" si="210"/>
        <v>1</v>
      </c>
      <c r="J889" s="2"/>
      <c r="K889" s="20">
        <v>100</v>
      </c>
      <c r="L889" s="7">
        <f t="shared" si="214"/>
        <v>113.7778787354118</v>
      </c>
      <c r="M889" s="7">
        <f t="shared" si="214"/>
        <v>129.45405689530074</v>
      </c>
      <c r="N889" s="7">
        <f t="shared" si="214"/>
        <v>111.61009070675182</v>
      </c>
      <c r="O889" s="7">
        <f t="shared" si="214"/>
        <v>126.98759366081121</v>
      </c>
      <c r="P889" s="7">
        <f t="shared" si="214"/>
        <v>144.48379032441528</v>
      </c>
      <c r="Q889" s="7">
        <f t="shared" si="213"/>
        <v>164.39059174763989</v>
      </c>
      <c r="R889" s="7">
        <f t="shared" si="213"/>
        <v>141.73096847115283</v>
      </c>
      <c r="S889" s="7">
        <f t="shared" si="213"/>
        <v>122.19475099042165</v>
      </c>
      <c r="T889" s="7">
        <f t="shared" si="213"/>
        <v>139.03059560292036</v>
      </c>
      <c r="U889" s="7">
        <f t="shared" si="213"/>
        <v>119.86659791439071</v>
      </c>
      <c r="W889" s="20">
        <v>100</v>
      </c>
      <c r="X889" s="7">
        <f t="shared" si="203"/>
        <v>87.890547012700083</v>
      </c>
      <c r="Y889" s="7">
        <f t="shared" si="203"/>
        <v>75.781094025400165</v>
      </c>
      <c r="Z889" s="7">
        <f t="shared" si="203"/>
        <v>91.768865449610146</v>
      </c>
      <c r="AA889" s="7">
        <f t="shared" si="201"/>
        <v>79.659412462310229</v>
      </c>
      <c r="AB889" s="7">
        <f t="shared" si="201"/>
        <v>67.549959475010311</v>
      </c>
      <c r="AC889" s="7">
        <f t="shared" si="201"/>
        <v>100</v>
      </c>
      <c r="AD889" s="7">
        <f t="shared" si="201"/>
        <v>115.98777142420998</v>
      </c>
      <c r="AE889" s="7">
        <f t="shared" si="201"/>
        <v>131.97554284841996</v>
      </c>
      <c r="AF889" s="7">
        <f t="shared" si="201"/>
        <v>119.86608986112005</v>
      </c>
      <c r="AG889" s="7">
        <f t="shared" si="211"/>
        <v>135.85386128533003</v>
      </c>
      <c r="AI889" s="17">
        <f t="shared" si="212"/>
        <v>0</v>
      </c>
      <c r="AJ889" s="17">
        <f t="shared" si="204"/>
        <v>0</v>
      </c>
      <c r="AK889" s="17">
        <f t="shared" si="204"/>
        <v>0</v>
      </c>
      <c r="AL889" s="17">
        <f t="shared" si="204"/>
        <v>0</v>
      </c>
      <c r="AM889" s="17">
        <f t="shared" si="202"/>
        <v>0</v>
      </c>
      <c r="AN889" s="17">
        <f t="shared" si="202"/>
        <v>-7325.1615064604084</v>
      </c>
      <c r="AO889" s="17">
        <f t="shared" si="202"/>
        <v>0</v>
      </c>
      <c r="AP889" s="17">
        <f t="shared" si="202"/>
        <v>0</v>
      </c>
      <c r="AQ889" s="17">
        <f t="shared" si="202"/>
        <v>0</v>
      </c>
      <c r="AR889" s="17">
        <f t="shared" si="202"/>
        <v>0</v>
      </c>
      <c r="AT889">
        <v>1</v>
      </c>
      <c r="AU889">
        <v>1</v>
      </c>
      <c r="AV889">
        <v>0</v>
      </c>
      <c r="AW889">
        <v>1</v>
      </c>
      <c r="AX889">
        <v>1</v>
      </c>
      <c r="AY889">
        <v>1</v>
      </c>
      <c r="AZ889">
        <v>0</v>
      </c>
      <c r="BA889">
        <v>0</v>
      </c>
      <c r="BB889">
        <v>1</v>
      </c>
      <c r="BC889">
        <v>0</v>
      </c>
    </row>
    <row r="890" spans="3:55" x14ac:dyDescent="0.25">
      <c r="C890" s="17"/>
      <c r="D890" s="30">
        <f t="shared" si="205"/>
        <v>-6098.1696613795521</v>
      </c>
      <c r="E890" s="17">
        <f t="shared" si="206"/>
        <v>5818.6062470211509</v>
      </c>
      <c r="F890" s="30">
        <f t="shared" si="207"/>
        <v>-279.56341435840113</v>
      </c>
      <c r="G890">
        <f t="shared" si="208"/>
        <v>7</v>
      </c>
      <c r="H890" s="31">
        <f t="shared" si="209"/>
        <v>9.7743226896726152E-4</v>
      </c>
      <c r="I890" s="30">
        <f t="shared" si="210"/>
        <v>1</v>
      </c>
      <c r="J890" s="2"/>
      <c r="K890" s="20">
        <v>100</v>
      </c>
      <c r="L890" s="7">
        <f t="shared" si="214"/>
        <v>113.7778787354118</v>
      </c>
      <c r="M890" s="7">
        <f t="shared" si="214"/>
        <v>129.45405689530074</v>
      </c>
      <c r="N890" s="7">
        <f t="shared" si="214"/>
        <v>111.61009070675182</v>
      </c>
      <c r="O890" s="7">
        <f t="shared" si="214"/>
        <v>126.98759366081121</v>
      </c>
      <c r="P890" s="7">
        <f t="shared" si="214"/>
        <v>144.48379032441528</v>
      </c>
      <c r="Q890" s="7">
        <f t="shared" si="213"/>
        <v>164.39059174763989</v>
      </c>
      <c r="R890" s="7">
        <f t="shared" si="213"/>
        <v>141.73096847115283</v>
      </c>
      <c r="S890" s="7">
        <f t="shared" si="213"/>
        <v>122.19475099042165</v>
      </c>
      <c r="T890" s="7">
        <f t="shared" si="213"/>
        <v>139.03059560292036</v>
      </c>
      <c r="U890" s="7">
        <f t="shared" si="213"/>
        <v>158.18606247021151</v>
      </c>
      <c r="W890" s="20">
        <v>100</v>
      </c>
      <c r="X890" s="7">
        <f t="shared" si="203"/>
        <v>87.890547012700083</v>
      </c>
      <c r="Y890" s="7">
        <f t="shared" si="203"/>
        <v>75.781094025400165</v>
      </c>
      <c r="Z890" s="7">
        <f t="shared" si="203"/>
        <v>91.768865449610146</v>
      </c>
      <c r="AA890" s="7">
        <f t="shared" si="201"/>
        <v>79.659412462310229</v>
      </c>
      <c r="AB890" s="7">
        <f t="shared" si="201"/>
        <v>67.549959475010311</v>
      </c>
      <c r="AC890" s="7">
        <f t="shared" si="201"/>
        <v>100</v>
      </c>
      <c r="AD890" s="7">
        <f t="shared" si="201"/>
        <v>115.98777142420998</v>
      </c>
      <c r="AE890" s="7">
        <f t="shared" si="201"/>
        <v>131.97554284841996</v>
      </c>
      <c r="AF890" s="7">
        <f t="shared" si="201"/>
        <v>119.86608986112005</v>
      </c>
      <c r="AG890" s="7">
        <f t="shared" si="211"/>
        <v>107.75663687382013</v>
      </c>
      <c r="AI890" s="17">
        <f t="shared" si="212"/>
        <v>0</v>
      </c>
      <c r="AJ890" s="17">
        <f t="shared" si="204"/>
        <v>0</v>
      </c>
      <c r="AK890" s="17">
        <f t="shared" si="204"/>
        <v>0</v>
      </c>
      <c r="AL890" s="17">
        <f t="shared" si="204"/>
        <v>0</v>
      </c>
      <c r="AM890" s="17">
        <f t="shared" si="202"/>
        <v>0</v>
      </c>
      <c r="AN890" s="17">
        <f t="shared" si="202"/>
        <v>-7325.1615064604084</v>
      </c>
      <c r="AO890" s="17">
        <f t="shared" si="202"/>
        <v>0</v>
      </c>
      <c r="AP890" s="17">
        <f t="shared" si="202"/>
        <v>0</v>
      </c>
      <c r="AQ890" s="17">
        <f t="shared" si="202"/>
        <v>0</v>
      </c>
      <c r="AR890" s="17">
        <f t="shared" si="202"/>
        <v>0</v>
      </c>
      <c r="AT890">
        <v>1</v>
      </c>
      <c r="AU890">
        <v>1</v>
      </c>
      <c r="AV890">
        <v>0</v>
      </c>
      <c r="AW890">
        <v>1</v>
      </c>
      <c r="AX890">
        <v>1</v>
      </c>
      <c r="AY890">
        <v>1</v>
      </c>
      <c r="AZ890">
        <v>0</v>
      </c>
      <c r="BA890">
        <v>0</v>
      </c>
      <c r="BB890">
        <v>1</v>
      </c>
      <c r="BC890">
        <v>1</v>
      </c>
    </row>
    <row r="891" spans="3:55" x14ac:dyDescent="0.25">
      <c r="C891" s="17"/>
      <c r="D891" s="30">
        <f t="shared" si="205"/>
        <v>-3027.4811320934141</v>
      </c>
      <c r="E891" s="17">
        <f t="shared" si="206"/>
        <v>1986.6597914390709</v>
      </c>
      <c r="F891" s="30">
        <f t="shared" si="207"/>
        <v>-1040.8213406543432</v>
      </c>
      <c r="G891">
        <f t="shared" si="208"/>
        <v>6</v>
      </c>
      <c r="H891" s="31">
        <f t="shared" si="209"/>
        <v>9.7699716664180632E-4</v>
      </c>
      <c r="I891" s="30">
        <f t="shared" si="210"/>
        <v>1</v>
      </c>
      <c r="J891" s="2"/>
      <c r="K891" s="20">
        <v>100</v>
      </c>
      <c r="L891" s="7">
        <f t="shared" si="214"/>
        <v>113.7778787354118</v>
      </c>
      <c r="M891" s="7">
        <f t="shared" si="214"/>
        <v>129.45405689530074</v>
      </c>
      <c r="N891" s="7">
        <f t="shared" si="214"/>
        <v>111.61009070675182</v>
      </c>
      <c r="O891" s="7">
        <f t="shared" si="214"/>
        <v>126.98759366081121</v>
      </c>
      <c r="P891" s="7">
        <f t="shared" si="214"/>
        <v>144.48379032441528</v>
      </c>
      <c r="Q891" s="7">
        <f t="shared" si="213"/>
        <v>164.39059174763989</v>
      </c>
      <c r="R891" s="7">
        <f t="shared" si="213"/>
        <v>141.73096847115283</v>
      </c>
      <c r="S891" s="7">
        <f t="shared" si="213"/>
        <v>161.25848943763302</v>
      </c>
      <c r="T891" s="7">
        <f t="shared" si="213"/>
        <v>139.03059560292036</v>
      </c>
      <c r="U891" s="7">
        <f t="shared" si="213"/>
        <v>119.86659791439071</v>
      </c>
      <c r="W891" s="20">
        <v>100</v>
      </c>
      <c r="X891" s="7">
        <f t="shared" si="203"/>
        <v>87.890547012700083</v>
      </c>
      <c r="Y891" s="7">
        <f t="shared" si="203"/>
        <v>75.781094025400165</v>
      </c>
      <c r="Z891" s="7">
        <f t="shared" si="203"/>
        <v>91.768865449610146</v>
      </c>
      <c r="AA891" s="7">
        <f t="shared" si="201"/>
        <v>79.659412462310229</v>
      </c>
      <c r="AB891" s="7">
        <f t="shared" si="201"/>
        <v>67.549959475010311</v>
      </c>
      <c r="AC891" s="7">
        <f t="shared" si="201"/>
        <v>100</v>
      </c>
      <c r="AD891" s="7">
        <f t="shared" si="201"/>
        <v>115.98777142420998</v>
      </c>
      <c r="AE891" s="7">
        <f t="shared" si="201"/>
        <v>103.87831843691006</v>
      </c>
      <c r="AF891" s="7">
        <f t="shared" si="201"/>
        <v>119.86608986112005</v>
      </c>
      <c r="AG891" s="7">
        <f t="shared" si="211"/>
        <v>135.85386128533003</v>
      </c>
      <c r="AI891" s="17">
        <f t="shared" si="212"/>
        <v>0</v>
      </c>
      <c r="AJ891" s="17">
        <f t="shared" si="204"/>
        <v>0</v>
      </c>
      <c r="AK891" s="17">
        <f t="shared" si="204"/>
        <v>0</v>
      </c>
      <c r="AL891" s="17">
        <f t="shared" si="204"/>
        <v>0</v>
      </c>
      <c r="AM891" s="17">
        <f t="shared" si="202"/>
        <v>0</v>
      </c>
      <c r="AN891" s="17">
        <f t="shared" si="202"/>
        <v>-7325.1615064604084</v>
      </c>
      <c r="AO891" s="17">
        <f t="shared" si="202"/>
        <v>0</v>
      </c>
      <c r="AP891" s="17">
        <f t="shared" si="202"/>
        <v>0</v>
      </c>
      <c r="AQ891" s="17">
        <f t="shared" si="202"/>
        <v>0</v>
      </c>
      <c r="AR891" s="17">
        <f t="shared" si="202"/>
        <v>0</v>
      </c>
      <c r="AT891">
        <v>1</v>
      </c>
      <c r="AU891">
        <v>1</v>
      </c>
      <c r="AV891">
        <v>0</v>
      </c>
      <c r="AW891">
        <v>1</v>
      </c>
      <c r="AX891">
        <v>1</v>
      </c>
      <c r="AY891">
        <v>1</v>
      </c>
      <c r="AZ891">
        <v>0</v>
      </c>
      <c r="BA891">
        <v>1</v>
      </c>
      <c r="BB891">
        <v>0</v>
      </c>
      <c r="BC891">
        <v>0</v>
      </c>
    </row>
    <row r="892" spans="3:55" x14ac:dyDescent="0.25">
      <c r="C892" s="17"/>
      <c r="D892" s="30">
        <f t="shared" si="205"/>
        <v>-6098.1696613795521</v>
      </c>
      <c r="E892" s="17">
        <f t="shared" si="206"/>
        <v>5818.6062470211509</v>
      </c>
      <c r="F892" s="30">
        <f t="shared" si="207"/>
        <v>-279.56341435840113</v>
      </c>
      <c r="G892">
        <f t="shared" si="208"/>
        <v>7</v>
      </c>
      <c r="H892" s="31">
        <f t="shared" si="209"/>
        <v>9.7743226896726152E-4</v>
      </c>
      <c r="I892" s="30">
        <f t="shared" si="210"/>
        <v>1</v>
      </c>
      <c r="J892" s="2"/>
      <c r="K892" s="20">
        <v>100</v>
      </c>
      <c r="L892" s="7">
        <f t="shared" si="214"/>
        <v>113.7778787354118</v>
      </c>
      <c r="M892" s="7">
        <f t="shared" si="214"/>
        <v>129.45405689530074</v>
      </c>
      <c r="N892" s="7">
        <f t="shared" si="214"/>
        <v>111.61009070675182</v>
      </c>
      <c r="O892" s="7">
        <f t="shared" si="214"/>
        <v>126.98759366081121</v>
      </c>
      <c r="P892" s="7">
        <f t="shared" si="214"/>
        <v>144.48379032441528</v>
      </c>
      <c r="Q892" s="7">
        <f t="shared" si="213"/>
        <v>164.39059174763989</v>
      </c>
      <c r="R892" s="7">
        <f t="shared" si="213"/>
        <v>141.73096847115283</v>
      </c>
      <c r="S892" s="7">
        <f t="shared" si="213"/>
        <v>161.25848943763302</v>
      </c>
      <c r="T892" s="7">
        <f t="shared" si="213"/>
        <v>139.03059560292036</v>
      </c>
      <c r="U892" s="7">
        <f t="shared" si="213"/>
        <v>158.18606247021151</v>
      </c>
      <c r="W892" s="20">
        <v>100</v>
      </c>
      <c r="X892" s="7">
        <f t="shared" si="203"/>
        <v>87.890547012700083</v>
      </c>
      <c r="Y892" s="7">
        <f t="shared" si="203"/>
        <v>75.781094025400165</v>
      </c>
      <c r="Z892" s="7">
        <f t="shared" si="203"/>
        <v>91.768865449610146</v>
      </c>
      <c r="AA892" s="7">
        <f t="shared" si="201"/>
        <v>79.659412462310229</v>
      </c>
      <c r="AB892" s="7">
        <f t="shared" si="201"/>
        <v>67.549959475010311</v>
      </c>
      <c r="AC892" s="7">
        <f t="shared" si="201"/>
        <v>100</v>
      </c>
      <c r="AD892" s="7">
        <f t="shared" si="201"/>
        <v>115.98777142420998</v>
      </c>
      <c r="AE892" s="7">
        <f t="shared" si="201"/>
        <v>103.87831843691006</v>
      </c>
      <c r="AF892" s="7">
        <f t="shared" si="201"/>
        <v>119.86608986112005</v>
      </c>
      <c r="AG892" s="7">
        <f t="shared" si="211"/>
        <v>107.75663687382013</v>
      </c>
      <c r="AI892" s="17">
        <f t="shared" si="212"/>
        <v>0</v>
      </c>
      <c r="AJ892" s="17">
        <f t="shared" si="204"/>
        <v>0</v>
      </c>
      <c r="AK892" s="17">
        <f t="shared" si="204"/>
        <v>0</v>
      </c>
      <c r="AL892" s="17">
        <f t="shared" si="204"/>
        <v>0</v>
      </c>
      <c r="AM892" s="17">
        <f t="shared" si="202"/>
        <v>0</v>
      </c>
      <c r="AN892" s="17">
        <f t="shared" si="202"/>
        <v>-7325.1615064604084</v>
      </c>
      <c r="AO892" s="17">
        <f t="shared" si="202"/>
        <v>0</v>
      </c>
      <c r="AP892" s="17">
        <f t="shared" si="202"/>
        <v>0</v>
      </c>
      <c r="AQ892" s="17">
        <f t="shared" si="202"/>
        <v>0</v>
      </c>
      <c r="AR892" s="17">
        <f t="shared" si="202"/>
        <v>0</v>
      </c>
      <c r="AT892">
        <v>1</v>
      </c>
      <c r="AU892">
        <v>1</v>
      </c>
      <c r="AV892">
        <v>0</v>
      </c>
      <c r="AW892">
        <v>1</v>
      </c>
      <c r="AX892">
        <v>1</v>
      </c>
      <c r="AY892">
        <v>1</v>
      </c>
      <c r="AZ892">
        <v>0</v>
      </c>
      <c r="BA892">
        <v>1</v>
      </c>
      <c r="BB892">
        <v>0</v>
      </c>
      <c r="BC892">
        <v>1</v>
      </c>
    </row>
    <row r="893" spans="3:55" x14ac:dyDescent="0.25">
      <c r="C893" s="17"/>
      <c r="D893" s="30">
        <f t="shared" si="205"/>
        <v>-6098.1696613795521</v>
      </c>
      <c r="E893" s="17">
        <f t="shared" si="206"/>
        <v>5818.6062470211509</v>
      </c>
      <c r="F893" s="30">
        <f t="shared" si="207"/>
        <v>-279.56341435840113</v>
      </c>
      <c r="G893">
        <f t="shared" si="208"/>
        <v>7</v>
      </c>
      <c r="H893" s="31">
        <f t="shared" si="209"/>
        <v>9.7743226896726152E-4</v>
      </c>
      <c r="I893" s="30">
        <f t="shared" si="210"/>
        <v>1</v>
      </c>
      <c r="J893" s="2"/>
      <c r="K893" s="20">
        <v>100</v>
      </c>
      <c r="L893" s="7">
        <f t="shared" si="214"/>
        <v>113.7778787354118</v>
      </c>
      <c r="M893" s="7">
        <f t="shared" si="214"/>
        <v>129.45405689530074</v>
      </c>
      <c r="N893" s="7">
        <f t="shared" si="214"/>
        <v>111.61009070675182</v>
      </c>
      <c r="O893" s="7">
        <f t="shared" si="214"/>
        <v>126.98759366081121</v>
      </c>
      <c r="P893" s="7">
        <f t="shared" si="214"/>
        <v>144.48379032441528</v>
      </c>
      <c r="Q893" s="7">
        <f t="shared" si="213"/>
        <v>164.39059174763989</v>
      </c>
      <c r="R893" s="7">
        <f t="shared" si="213"/>
        <v>141.73096847115283</v>
      </c>
      <c r="S893" s="7">
        <f t="shared" si="213"/>
        <v>161.25848943763302</v>
      </c>
      <c r="T893" s="7">
        <f t="shared" si="213"/>
        <v>183.47648856290695</v>
      </c>
      <c r="U893" s="7">
        <f t="shared" si="213"/>
        <v>158.18606247021151</v>
      </c>
      <c r="W893" s="20">
        <v>100</v>
      </c>
      <c r="X893" s="7">
        <f t="shared" si="203"/>
        <v>87.890547012700083</v>
      </c>
      <c r="Y893" s="7">
        <f t="shared" si="203"/>
        <v>75.781094025400165</v>
      </c>
      <c r="Z893" s="7">
        <f t="shared" si="203"/>
        <v>91.768865449610146</v>
      </c>
      <c r="AA893" s="7">
        <f t="shared" si="201"/>
        <v>79.659412462310229</v>
      </c>
      <c r="AB893" s="7">
        <f t="shared" si="201"/>
        <v>67.549959475010311</v>
      </c>
      <c r="AC893" s="7">
        <f t="shared" si="201"/>
        <v>100</v>
      </c>
      <c r="AD893" s="7">
        <f t="shared" si="201"/>
        <v>115.98777142420998</v>
      </c>
      <c r="AE893" s="7">
        <f t="shared" si="201"/>
        <v>103.87831843691006</v>
      </c>
      <c r="AF893" s="7">
        <f t="shared" si="201"/>
        <v>91.768865449610146</v>
      </c>
      <c r="AG893" s="7">
        <f t="shared" si="211"/>
        <v>107.75663687382013</v>
      </c>
      <c r="AI893" s="17">
        <f t="shared" si="212"/>
        <v>0</v>
      </c>
      <c r="AJ893" s="17">
        <f t="shared" si="204"/>
        <v>0</v>
      </c>
      <c r="AK893" s="17">
        <f t="shared" si="204"/>
        <v>0</v>
      </c>
      <c r="AL893" s="17">
        <f t="shared" si="204"/>
        <v>0</v>
      </c>
      <c r="AM893" s="17">
        <f t="shared" si="202"/>
        <v>0</v>
      </c>
      <c r="AN893" s="17">
        <f t="shared" si="202"/>
        <v>-7325.1615064604084</v>
      </c>
      <c r="AO893" s="17">
        <f t="shared" si="202"/>
        <v>0</v>
      </c>
      <c r="AP893" s="17">
        <f t="shared" si="202"/>
        <v>0</v>
      </c>
      <c r="AQ893" s="17">
        <f t="shared" si="202"/>
        <v>0</v>
      </c>
      <c r="AR893" s="17">
        <f t="shared" si="202"/>
        <v>0</v>
      </c>
      <c r="AT893">
        <v>1</v>
      </c>
      <c r="AU893">
        <v>1</v>
      </c>
      <c r="AV893">
        <v>0</v>
      </c>
      <c r="AW893">
        <v>1</v>
      </c>
      <c r="AX893">
        <v>1</v>
      </c>
      <c r="AY893">
        <v>1</v>
      </c>
      <c r="AZ893">
        <v>0</v>
      </c>
      <c r="BA893">
        <v>1</v>
      </c>
      <c r="BB893">
        <v>1</v>
      </c>
      <c r="BC893">
        <v>0</v>
      </c>
    </row>
    <row r="894" spans="3:55" x14ac:dyDescent="0.25">
      <c r="C894" s="17"/>
      <c r="D894" s="30">
        <f t="shared" si="205"/>
        <v>-11571.374214844705</v>
      </c>
      <c r="E894" s="17">
        <f t="shared" si="206"/>
        <v>10875.565666509598</v>
      </c>
      <c r="F894" s="30">
        <f t="shared" si="207"/>
        <v>-695.80854833510784</v>
      </c>
      <c r="G894">
        <f t="shared" si="208"/>
        <v>8</v>
      </c>
      <c r="H894" s="31">
        <f t="shared" si="209"/>
        <v>9.7786756506404015E-4</v>
      </c>
      <c r="I894" s="30">
        <f t="shared" si="210"/>
        <v>1</v>
      </c>
      <c r="J894" s="2"/>
      <c r="K894" s="20">
        <v>100</v>
      </c>
      <c r="L894" s="7">
        <f t="shared" si="214"/>
        <v>113.7778787354118</v>
      </c>
      <c r="M894" s="7">
        <f t="shared" si="214"/>
        <v>129.45405689530074</v>
      </c>
      <c r="N894" s="7">
        <f t="shared" si="214"/>
        <v>111.61009070675182</v>
      </c>
      <c r="O894" s="7">
        <f t="shared" si="214"/>
        <v>126.98759366081121</v>
      </c>
      <c r="P894" s="7">
        <f t="shared" si="214"/>
        <v>144.48379032441528</v>
      </c>
      <c r="Q894" s="7">
        <f t="shared" si="213"/>
        <v>164.39059174763989</v>
      </c>
      <c r="R894" s="7">
        <f t="shared" si="213"/>
        <v>141.73096847115283</v>
      </c>
      <c r="S894" s="7">
        <f t="shared" si="213"/>
        <v>161.25848943763302</v>
      </c>
      <c r="T894" s="7">
        <f t="shared" si="213"/>
        <v>183.47648856290695</v>
      </c>
      <c r="U894" s="7">
        <f t="shared" si="213"/>
        <v>208.75565666509598</v>
      </c>
      <c r="W894" s="20">
        <v>100</v>
      </c>
      <c r="X894" s="7">
        <f t="shared" si="203"/>
        <v>87.890547012700083</v>
      </c>
      <c r="Y894" s="7">
        <f t="shared" si="203"/>
        <v>75.781094025400165</v>
      </c>
      <c r="Z894" s="7">
        <f t="shared" si="203"/>
        <v>91.768865449610146</v>
      </c>
      <c r="AA894" s="7">
        <f t="shared" si="201"/>
        <v>79.659412462310229</v>
      </c>
      <c r="AB894" s="7">
        <f t="shared" si="201"/>
        <v>67.549959475010311</v>
      </c>
      <c r="AC894" s="7">
        <f t="shared" si="201"/>
        <v>100</v>
      </c>
      <c r="AD894" s="7">
        <f t="shared" ref="AD894:AF957" si="215">IF(OR(-AZ894*$L$2-(1-AZ894)*$L$3+AC894&lt;$N$3,-AZ894*$L$2-(1-AZ894)*$L$3+AC894&gt;$N$2),100,-AZ894*$L$2-(1-AZ894)*$L$3+AC894)</f>
        <v>115.98777142420998</v>
      </c>
      <c r="AE894" s="7">
        <f t="shared" si="215"/>
        <v>103.87831843691006</v>
      </c>
      <c r="AF894" s="7">
        <f t="shared" si="215"/>
        <v>91.768865449610146</v>
      </c>
      <c r="AG894" s="7">
        <f t="shared" si="211"/>
        <v>79.659412462310229</v>
      </c>
      <c r="AI894" s="17">
        <f t="shared" si="212"/>
        <v>0</v>
      </c>
      <c r="AJ894" s="17">
        <f t="shared" si="204"/>
        <v>0</v>
      </c>
      <c r="AK894" s="17">
        <f t="shared" si="204"/>
        <v>0</v>
      </c>
      <c r="AL894" s="17">
        <f t="shared" si="204"/>
        <v>0</v>
      </c>
      <c r="AM894" s="17">
        <f t="shared" si="202"/>
        <v>0</v>
      </c>
      <c r="AN894" s="17">
        <f t="shared" si="202"/>
        <v>-7325.1615064604084</v>
      </c>
      <c r="AO894" s="17">
        <f t="shared" si="202"/>
        <v>0</v>
      </c>
      <c r="AP894" s="17">
        <f t="shared" ref="AP894:AR957" si="216">IF(AE894=100,(-BA894*$L$2-(1-BA894)*$L$3+AD894)-100,0)*S894</f>
        <v>0</v>
      </c>
      <c r="AQ894" s="17">
        <f t="shared" si="216"/>
        <v>0</v>
      </c>
      <c r="AR894" s="17">
        <f t="shared" si="216"/>
        <v>0</v>
      </c>
      <c r="AT894">
        <v>1</v>
      </c>
      <c r="AU894">
        <v>1</v>
      </c>
      <c r="AV894">
        <v>0</v>
      </c>
      <c r="AW894">
        <v>1</v>
      </c>
      <c r="AX894">
        <v>1</v>
      </c>
      <c r="AY894">
        <v>1</v>
      </c>
      <c r="AZ894">
        <v>0</v>
      </c>
      <c r="BA894">
        <v>1</v>
      </c>
      <c r="BB894">
        <v>1</v>
      </c>
      <c r="BC894">
        <v>1</v>
      </c>
    </row>
    <row r="895" spans="3:55" x14ac:dyDescent="0.25">
      <c r="C895" s="17"/>
      <c r="D895" s="30">
        <f t="shared" si="205"/>
        <v>-3027.4811320934132</v>
      </c>
      <c r="E895" s="17">
        <f t="shared" si="206"/>
        <v>1986.6597914390738</v>
      </c>
      <c r="F895" s="30">
        <f t="shared" si="207"/>
        <v>-1040.8213406543393</v>
      </c>
      <c r="G895">
        <f t="shared" si="208"/>
        <v>6</v>
      </c>
      <c r="H895" s="31">
        <f t="shared" si="209"/>
        <v>9.7699716664180632E-4</v>
      </c>
      <c r="I895" s="30">
        <f t="shared" si="210"/>
        <v>1</v>
      </c>
      <c r="J895" s="2"/>
      <c r="K895" s="20">
        <v>100</v>
      </c>
      <c r="L895" s="7">
        <f t="shared" si="214"/>
        <v>113.7778787354118</v>
      </c>
      <c r="M895" s="7">
        <f t="shared" si="214"/>
        <v>129.45405689530074</v>
      </c>
      <c r="N895" s="7">
        <f t="shared" si="214"/>
        <v>111.61009070675182</v>
      </c>
      <c r="O895" s="7">
        <f t="shared" si="214"/>
        <v>126.98759366081121</v>
      </c>
      <c r="P895" s="7">
        <f t="shared" si="214"/>
        <v>144.48379032441528</v>
      </c>
      <c r="Q895" s="7">
        <f t="shared" si="213"/>
        <v>164.39059174763989</v>
      </c>
      <c r="R895" s="7">
        <f t="shared" si="213"/>
        <v>187.04012813105561</v>
      </c>
      <c r="S895" s="7">
        <f t="shared" si="213"/>
        <v>161.25848943763305</v>
      </c>
      <c r="T895" s="7">
        <f t="shared" si="213"/>
        <v>139.03059560292039</v>
      </c>
      <c r="U895" s="7">
        <f t="shared" si="213"/>
        <v>119.86659791439074</v>
      </c>
      <c r="W895" s="20">
        <v>100</v>
      </c>
      <c r="X895" s="7">
        <f t="shared" si="203"/>
        <v>87.890547012700083</v>
      </c>
      <c r="Y895" s="7">
        <f t="shared" si="203"/>
        <v>75.781094025400165</v>
      </c>
      <c r="Z895" s="7">
        <f t="shared" si="203"/>
        <v>91.768865449610146</v>
      </c>
      <c r="AA895" s="7">
        <f t="shared" si="203"/>
        <v>79.659412462310229</v>
      </c>
      <c r="AB895" s="7">
        <f t="shared" si="203"/>
        <v>67.549959475010311</v>
      </c>
      <c r="AC895" s="7">
        <f t="shared" si="203"/>
        <v>100</v>
      </c>
      <c r="AD895" s="7">
        <f t="shared" si="215"/>
        <v>87.890547012700083</v>
      </c>
      <c r="AE895" s="7">
        <f t="shared" si="215"/>
        <v>103.87831843691006</v>
      </c>
      <c r="AF895" s="7">
        <f t="shared" si="215"/>
        <v>119.86608986112005</v>
      </c>
      <c r="AG895" s="7">
        <f t="shared" si="211"/>
        <v>135.85386128533003</v>
      </c>
      <c r="AI895" s="17">
        <f t="shared" si="212"/>
        <v>0</v>
      </c>
      <c r="AJ895" s="17">
        <f t="shared" si="204"/>
        <v>0</v>
      </c>
      <c r="AK895" s="17">
        <f t="shared" si="204"/>
        <v>0</v>
      </c>
      <c r="AL895" s="17">
        <f t="shared" si="204"/>
        <v>0</v>
      </c>
      <c r="AM895" s="17">
        <f t="shared" si="204"/>
        <v>0</v>
      </c>
      <c r="AN895" s="17">
        <f t="shared" si="204"/>
        <v>-7325.1615064604084</v>
      </c>
      <c r="AO895" s="17">
        <f t="shared" si="204"/>
        <v>0</v>
      </c>
      <c r="AP895" s="17">
        <f t="shared" si="216"/>
        <v>0</v>
      </c>
      <c r="AQ895" s="17">
        <f t="shared" si="216"/>
        <v>0</v>
      </c>
      <c r="AR895" s="17">
        <f t="shared" si="216"/>
        <v>0</v>
      </c>
      <c r="AT895">
        <v>1</v>
      </c>
      <c r="AU895">
        <v>1</v>
      </c>
      <c r="AV895">
        <v>0</v>
      </c>
      <c r="AW895">
        <v>1</v>
      </c>
      <c r="AX895">
        <v>1</v>
      </c>
      <c r="AY895">
        <v>1</v>
      </c>
      <c r="AZ895">
        <v>1</v>
      </c>
      <c r="BA895">
        <v>0</v>
      </c>
      <c r="BB895">
        <v>0</v>
      </c>
      <c r="BC895">
        <v>0</v>
      </c>
    </row>
    <row r="896" spans="3:55" x14ac:dyDescent="0.25">
      <c r="C896" s="17"/>
      <c r="D896" s="30">
        <f t="shared" si="205"/>
        <v>-6098.1696613795511</v>
      </c>
      <c r="E896" s="17">
        <f t="shared" si="206"/>
        <v>5818.6062470211536</v>
      </c>
      <c r="F896" s="30">
        <f t="shared" si="207"/>
        <v>-279.56341435839749</v>
      </c>
      <c r="G896">
        <f t="shared" si="208"/>
        <v>7</v>
      </c>
      <c r="H896" s="31">
        <f t="shared" si="209"/>
        <v>9.7743226896726152E-4</v>
      </c>
      <c r="I896" s="30">
        <f t="shared" si="210"/>
        <v>1</v>
      </c>
      <c r="J896" s="2"/>
      <c r="K896" s="20">
        <v>100</v>
      </c>
      <c r="L896" s="7">
        <f t="shared" si="214"/>
        <v>113.7778787354118</v>
      </c>
      <c r="M896" s="7">
        <f t="shared" si="214"/>
        <v>129.45405689530074</v>
      </c>
      <c r="N896" s="7">
        <f t="shared" si="214"/>
        <v>111.61009070675182</v>
      </c>
      <c r="O896" s="7">
        <f t="shared" si="214"/>
        <v>126.98759366081121</v>
      </c>
      <c r="P896" s="7">
        <f t="shared" si="214"/>
        <v>144.48379032441528</v>
      </c>
      <c r="Q896" s="7">
        <f t="shared" si="213"/>
        <v>164.39059174763989</v>
      </c>
      <c r="R896" s="7">
        <f t="shared" si="213"/>
        <v>187.04012813105561</v>
      </c>
      <c r="S896" s="7">
        <f t="shared" si="213"/>
        <v>161.25848943763305</v>
      </c>
      <c r="T896" s="7">
        <f t="shared" si="213"/>
        <v>139.03059560292039</v>
      </c>
      <c r="U896" s="7">
        <f t="shared" si="213"/>
        <v>158.18606247021154</v>
      </c>
      <c r="W896" s="20">
        <v>100</v>
      </c>
      <c r="X896" s="7">
        <f t="shared" ref="X896:AC938" si="217">IF(OR(-AT896*$L$2-(1-AT896)*$L$3+W896&lt;$N$3,-AT896*$L$2-(1-AT896)*$L$3+W896&gt;$N$2),100,-AT896*$L$2-(1-AT896)*$L$3+W896)</f>
        <v>87.890547012700083</v>
      </c>
      <c r="Y896" s="7">
        <f t="shared" si="217"/>
        <v>75.781094025400165</v>
      </c>
      <c r="Z896" s="7">
        <f t="shared" si="217"/>
        <v>91.768865449610146</v>
      </c>
      <c r="AA896" s="7">
        <f t="shared" si="217"/>
        <v>79.659412462310229</v>
      </c>
      <c r="AB896" s="7">
        <f t="shared" si="217"/>
        <v>67.549959475010311</v>
      </c>
      <c r="AC896" s="7">
        <f t="shared" si="217"/>
        <v>100</v>
      </c>
      <c r="AD896" s="7">
        <f t="shared" si="215"/>
        <v>87.890547012700083</v>
      </c>
      <c r="AE896" s="7">
        <f t="shared" si="215"/>
        <v>103.87831843691006</v>
      </c>
      <c r="AF896" s="7">
        <f t="shared" si="215"/>
        <v>119.86608986112005</v>
      </c>
      <c r="AG896" s="7">
        <f t="shared" si="211"/>
        <v>107.75663687382013</v>
      </c>
      <c r="AI896" s="17">
        <f t="shared" si="212"/>
        <v>0</v>
      </c>
      <c r="AJ896" s="17">
        <f t="shared" ref="AJ896:AO938" si="218">IF(Y896=100,(-AU896*$L$2-(1-AU896)*$L$3+X896)-100,0)*M896</f>
        <v>0</v>
      </c>
      <c r="AK896" s="17">
        <f t="shared" si="218"/>
        <v>0</v>
      </c>
      <c r="AL896" s="17">
        <f t="shared" si="218"/>
        <v>0</v>
      </c>
      <c r="AM896" s="17">
        <f t="shared" si="218"/>
        <v>0</v>
      </c>
      <c r="AN896" s="17">
        <f t="shared" si="218"/>
        <v>-7325.1615064604084</v>
      </c>
      <c r="AO896" s="17">
        <f t="shared" si="218"/>
        <v>0</v>
      </c>
      <c r="AP896" s="17">
        <f t="shared" si="216"/>
        <v>0</v>
      </c>
      <c r="AQ896" s="17">
        <f t="shared" si="216"/>
        <v>0</v>
      </c>
      <c r="AR896" s="17">
        <f t="shared" si="216"/>
        <v>0</v>
      </c>
      <c r="AT896">
        <v>1</v>
      </c>
      <c r="AU896">
        <v>1</v>
      </c>
      <c r="AV896">
        <v>0</v>
      </c>
      <c r="AW896">
        <v>1</v>
      </c>
      <c r="AX896">
        <v>1</v>
      </c>
      <c r="AY896">
        <v>1</v>
      </c>
      <c r="AZ896">
        <v>1</v>
      </c>
      <c r="BA896">
        <v>0</v>
      </c>
      <c r="BB896">
        <v>0</v>
      </c>
      <c r="BC896">
        <v>1</v>
      </c>
    </row>
    <row r="897" spans="3:55" x14ac:dyDescent="0.25">
      <c r="C897" s="17"/>
      <c r="D897" s="30">
        <f t="shared" si="205"/>
        <v>-6098.1696613795511</v>
      </c>
      <c r="E897" s="17">
        <f t="shared" si="206"/>
        <v>5818.6062470211536</v>
      </c>
      <c r="F897" s="30">
        <f t="shared" si="207"/>
        <v>-279.56341435839749</v>
      </c>
      <c r="G897">
        <f t="shared" si="208"/>
        <v>7</v>
      </c>
      <c r="H897" s="31">
        <f t="shared" si="209"/>
        <v>9.7743226896726152E-4</v>
      </c>
      <c r="I897" s="30">
        <f t="shared" si="210"/>
        <v>1</v>
      </c>
      <c r="J897" s="2"/>
      <c r="K897" s="20">
        <v>100</v>
      </c>
      <c r="L897" s="7">
        <f t="shared" si="214"/>
        <v>113.7778787354118</v>
      </c>
      <c r="M897" s="7">
        <f t="shared" si="214"/>
        <v>129.45405689530074</v>
      </c>
      <c r="N897" s="7">
        <f t="shared" si="214"/>
        <v>111.61009070675182</v>
      </c>
      <c r="O897" s="7">
        <f t="shared" si="214"/>
        <v>126.98759366081121</v>
      </c>
      <c r="P897" s="7">
        <f t="shared" si="214"/>
        <v>144.48379032441528</v>
      </c>
      <c r="Q897" s="7">
        <f t="shared" si="213"/>
        <v>164.39059174763989</v>
      </c>
      <c r="R897" s="7">
        <f t="shared" si="213"/>
        <v>187.04012813105561</v>
      </c>
      <c r="S897" s="7">
        <f t="shared" si="213"/>
        <v>161.25848943763305</v>
      </c>
      <c r="T897" s="7">
        <f t="shared" si="213"/>
        <v>183.47648856290698</v>
      </c>
      <c r="U897" s="7">
        <f t="shared" si="213"/>
        <v>158.18606247021154</v>
      </c>
      <c r="W897" s="20">
        <v>100</v>
      </c>
      <c r="X897" s="7">
        <f t="shared" si="217"/>
        <v>87.890547012700083</v>
      </c>
      <c r="Y897" s="7">
        <f t="shared" si="217"/>
        <v>75.781094025400165</v>
      </c>
      <c r="Z897" s="7">
        <f t="shared" si="217"/>
        <v>91.768865449610146</v>
      </c>
      <c r="AA897" s="7">
        <f t="shared" si="217"/>
        <v>79.659412462310229</v>
      </c>
      <c r="AB897" s="7">
        <f t="shared" si="217"/>
        <v>67.549959475010311</v>
      </c>
      <c r="AC897" s="7">
        <f t="shared" si="217"/>
        <v>100</v>
      </c>
      <c r="AD897" s="7">
        <f t="shared" si="215"/>
        <v>87.890547012700083</v>
      </c>
      <c r="AE897" s="7">
        <f t="shared" si="215"/>
        <v>103.87831843691006</v>
      </c>
      <c r="AF897" s="7">
        <f t="shared" si="215"/>
        <v>91.768865449610146</v>
      </c>
      <c r="AG897" s="7">
        <f t="shared" si="211"/>
        <v>107.75663687382013</v>
      </c>
      <c r="AI897" s="17">
        <f t="shared" si="212"/>
        <v>0</v>
      </c>
      <c r="AJ897" s="17">
        <f t="shared" si="218"/>
        <v>0</v>
      </c>
      <c r="AK897" s="17">
        <f t="shared" si="218"/>
        <v>0</v>
      </c>
      <c r="AL897" s="17">
        <f t="shared" si="218"/>
        <v>0</v>
      </c>
      <c r="AM897" s="17">
        <f t="shared" si="218"/>
        <v>0</v>
      </c>
      <c r="AN897" s="17">
        <f t="shared" si="218"/>
        <v>-7325.1615064604084</v>
      </c>
      <c r="AO897" s="17">
        <f t="shared" si="218"/>
        <v>0</v>
      </c>
      <c r="AP897" s="17">
        <f t="shared" si="216"/>
        <v>0</v>
      </c>
      <c r="AQ897" s="17">
        <f t="shared" si="216"/>
        <v>0</v>
      </c>
      <c r="AR897" s="17">
        <f t="shared" si="216"/>
        <v>0</v>
      </c>
      <c r="AT897">
        <v>1</v>
      </c>
      <c r="AU897">
        <v>1</v>
      </c>
      <c r="AV897">
        <v>0</v>
      </c>
      <c r="AW897">
        <v>1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0</v>
      </c>
    </row>
    <row r="898" spans="3:55" x14ac:dyDescent="0.25">
      <c r="C898" s="17"/>
      <c r="D898" s="30">
        <f t="shared" si="205"/>
        <v>-11571.374214844705</v>
      </c>
      <c r="E898" s="17">
        <f t="shared" si="206"/>
        <v>10875.565666509601</v>
      </c>
      <c r="F898" s="30">
        <f t="shared" si="207"/>
        <v>-695.80854833510421</v>
      </c>
      <c r="G898">
        <f t="shared" si="208"/>
        <v>8</v>
      </c>
      <c r="H898" s="31">
        <f t="shared" si="209"/>
        <v>9.7786756506404015E-4</v>
      </c>
      <c r="I898" s="30">
        <f t="shared" si="210"/>
        <v>1</v>
      </c>
      <c r="J898" s="2"/>
      <c r="K898" s="20">
        <v>100</v>
      </c>
      <c r="L898" s="7">
        <f t="shared" si="214"/>
        <v>113.7778787354118</v>
      </c>
      <c r="M898" s="7">
        <f t="shared" si="214"/>
        <v>129.45405689530074</v>
      </c>
      <c r="N898" s="7">
        <f t="shared" si="214"/>
        <v>111.61009070675182</v>
      </c>
      <c r="O898" s="7">
        <f t="shared" si="214"/>
        <v>126.98759366081121</v>
      </c>
      <c r="P898" s="7">
        <f t="shared" si="214"/>
        <v>144.48379032441528</v>
      </c>
      <c r="Q898" s="7">
        <f t="shared" si="213"/>
        <v>164.39059174763989</v>
      </c>
      <c r="R898" s="7">
        <f t="shared" si="213"/>
        <v>187.04012813105561</v>
      </c>
      <c r="S898" s="7">
        <f t="shared" si="213"/>
        <v>161.25848943763305</v>
      </c>
      <c r="T898" s="7">
        <f t="shared" si="213"/>
        <v>183.47648856290698</v>
      </c>
      <c r="U898" s="7">
        <f t="shared" si="213"/>
        <v>208.75565666509601</v>
      </c>
      <c r="W898" s="20">
        <v>100</v>
      </c>
      <c r="X898" s="7">
        <f t="shared" si="217"/>
        <v>87.890547012700083</v>
      </c>
      <c r="Y898" s="7">
        <f t="shared" si="217"/>
        <v>75.781094025400165</v>
      </c>
      <c r="Z898" s="7">
        <f t="shared" si="217"/>
        <v>91.768865449610146</v>
      </c>
      <c r="AA898" s="7">
        <f t="shared" si="217"/>
        <v>79.659412462310229</v>
      </c>
      <c r="AB898" s="7">
        <f t="shared" si="217"/>
        <v>67.549959475010311</v>
      </c>
      <c r="AC898" s="7">
        <f t="shared" si="217"/>
        <v>100</v>
      </c>
      <c r="AD898" s="7">
        <f t="shared" si="215"/>
        <v>87.890547012700083</v>
      </c>
      <c r="AE898" s="7">
        <f t="shared" si="215"/>
        <v>103.87831843691006</v>
      </c>
      <c r="AF898" s="7">
        <f t="shared" si="215"/>
        <v>91.768865449610146</v>
      </c>
      <c r="AG898" s="7">
        <f t="shared" si="211"/>
        <v>79.659412462310229</v>
      </c>
      <c r="AI898" s="17">
        <f t="shared" si="212"/>
        <v>0</v>
      </c>
      <c r="AJ898" s="17">
        <f t="shared" si="218"/>
        <v>0</v>
      </c>
      <c r="AK898" s="17">
        <f t="shared" si="218"/>
        <v>0</v>
      </c>
      <c r="AL898" s="17">
        <f t="shared" si="218"/>
        <v>0</v>
      </c>
      <c r="AM898" s="17">
        <f t="shared" si="218"/>
        <v>0</v>
      </c>
      <c r="AN898" s="17">
        <f t="shared" si="218"/>
        <v>-7325.1615064604084</v>
      </c>
      <c r="AO898" s="17">
        <f t="shared" si="218"/>
        <v>0</v>
      </c>
      <c r="AP898" s="17">
        <f t="shared" si="216"/>
        <v>0</v>
      </c>
      <c r="AQ898" s="17">
        <f t="shared" si="216"/>
        <v>0</v>
      </c>
      <c r="AR898" s="17">
        <f t="shared" si="216"/>
        <v>0</v>
      </c>
      <c r="AT898">
        <v>1</v>
      </c>
      <c r="AU898">
        <v>1</v>
      </c>
      <c r="AV898">
        <v>0</v>
      </c>
      <c r="AW898">
        <v>1</v>
      </c>
      <c r="AX898">
        <v>1</v>
      </c>
      <c r="AY898">
        <v>1</v>
      </c>
      <c r="AZ898">
        <v>1</v>
      </c>
      <c r="BA898">
        <v>0</v>
      </c>
      <c r="BB898">
        <v>1</v>
      </c>
      <c r="BC898">
        <v>1</v>
      </c>
    </row>
    <row r="899" spans="3:55" x14ac:dyDescent="0.25">
      <c r="C899" s="17"/>
      <c r="D899" s="30">
        <f t="shared" si="205"/>
        <v>-6098.1696613795511</v>
      </c>
      <c r="E899" s="17">
        <f t="shared" si="206"/>
        <v>5818.6062470211536</v>
      </c>
      <c r="F899" s="30">
        <f t="shared" si="207"/>
        <v>-279.56341435839749</v>
      </c>
      <c r="G899">
        <f t="shared" si="208"/>
        <v>7</v>
      </c>
      <c r="H899" s="31">
        <f t="shared" si="209"/>
        <v>9.7743226896726152E-4</v>
      </c>
      <c r="I899" s="30">
        <f t="shared" si="210"/>
        <v>1</v>
      </c>
      <c r="J899" s="2"/>
      <c r="K899" s="20">
        <v>100</v>
      </c>
      <c r="L899" s="7">
        <f t="shared" si="214"/>
        <v>113.7778787354118</v>
      </c>
      <c r="M899" s="7">
        <f t="shared" si="214"/>
        <v>129.45405689530074</v>
      </c>
      <c r="N899" s="7">
        <f t="shared" si="214"/>
        <v>111.61009070675182</v>
      </c>
      <c r="O899" s="7">
        <f t="shared" si="214"/>
        <v>126.98759366081121</v>
      </c>
      <c r="P899" s="7">
        <f t="shared" si="214"/>
        <v>144.48379032441528</v>
      </c>
      <c r="Q899" s="7">
        <f t="shared" ref="Q899:U949" si="219">P899*((1-AY899)*$I$3+$I$2*AY899)</f>
        <v>164.39059174763989</v>
      </c>
      <c r="R899" s="7">
        <f t="shared" si="219"/>
        <v>187.04012813105561</v>
      </c>
      <c r="S899" s="7">
        <f t="shared" si="219"/>
        <v>212.81029017151133</v>
      </c>
      <c r="T899" s="7">
        <f t="shared" si="219"/>
        <v>183.47648856290698</v>
      </c>
      <c r="U899" s="7">
        <f t="shared" si="219"/>
        <v>158.18606247021154</v>
      </c>
      <c r="W899" s="20">
        <v>100</v>
      </c>
      <c r="X899" s="7">
        <f t="shared" si="217"/>
        <v>87.890547012700083</v>
      </c>
      <c r="Y899" s="7">
        <f t="shared" si="217"/>
        <v>75.781094025400165</v>
      </c>
      <c r="Z899" s="7">
        <f t="shared" si="217"/>
        <v>91.768865449610146</v>
      </c>
      <c r="AA899" s="7">
        <f t="shared" si="217"/>
        <v>79.659412462310229</v>
      </c>
      <c r="AB899" s="7">
        <f t="shared" si="217"/>
        <v>67.549959475010311</v>
      </c>
      <c r="AC899" s="7">
        <f t="shared" si="217"/>
        <v>100</v>
      </c>
      <c r="AD899" s="7">
        <f t="shared" si="215"/>
        <v>87.890547012700083</v>
      </c>
      <c r="AE899" s="7">
        <f t="shared" si="215"/>
        <v>75.781094025400165</v>
      </c>
      <c r="AF899" s="7">
        <f t="shared" si="215"/>
        <v>91.768865449610146</v>
      </c>
      <c r="AG899" s="7">
        <f t="shared" si="211"/>
        <v>107.75663687382013</v>
      </c>
      <c r="AI899" s="17">
        <f t="shared" si="212"/>
        <v>0</v>
      </c>
      <c r="AJ899" s="17">
        <f t="shared" si="218"/>
        <v>0</v>
      </c>
      <c r="AK899" s="17">
        <f t="shared" si="218"/>
        <v>0</v>
      </c>
      <c r="AL899" s="17">
        <f t="shared" si="218"/>
        <v>0</v>
      </c>
      <c r="AM899" s="17">
        <f t="shared" si="218"/>
        <v>0</v>
      </c>
      <c r="AN899" s="17">
        <f t="shared" si="218"/>
        <v>-7325.1615064604084</v>
      </c>
      <c r="AO899" s="17">
        <f t="shared" si="218"/>
        <v>0</v>
      </c>
      <c r="AP899" s="17">
        <f t="shared" si="216"/>
        <v>0</v>
      </c>
      <c r="AQ899" s="17">
        <f t="shared" si="216"/>
        <v>0</v>
      </c>
      <c r="AR899" s="17">
        <f t="shared" si="216"/>
        <v>0</v>
      </c>
      <c r="AT899">
        <v>1</v>
      </c>
      <c r="AU899">
        <v>1</v>
      </c>
      <c r="AV899">
        <v>0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0</v>
      </c>
      <c r="BC899">
        <v>0</v>
      </c>
    </row>
    <row r="900" spans="3:55" x14ac:dyDescent="0.25">
      <c r="C900" s="17"/>
      <c r="D900" s="30">
        <f t="shared" si="205"/>
        <v>-11571.374214844705</v>
      </c>
      <c r="E900" s="17">
        <f t="shared" si="206"/>
        <v>10875.565666509601</v>
      </c>
      <c r="F900" s="30">
        <f t="shared" si="207"/>
        <v>-695.80854833510421</v>
      </c>
      <c r="G900">
        <f t="shared" si="208"/>
        <v>8</v>
      </c>
      <c r="H900" s="31">
        <f t="shared" si="209"/>
        <v>9.7786756506404015E-4</v>
      </c>
      <c r="I900" s="30">
        <f t="shared" si="210"/>
        <v>1</v>
      </c>
      <c r="J900" s="2"/>
      <c r="K900" s="20">
        <v>100</v>
      </c>
      <c r="L900" s="7">
        <f t="shared" ref="L900:P950" si="220">K900*((1-AT900)*$I$3+$I$2*AT900)</f>
        <v>113.7778787354118</v>
      </c>
      <c r="M900" s="7">
        <f t="shared" si="220"/>
        <v>129.45405689530074</v>
      </c>
      <c r="N900" s="7">
        <f t="shared" si="220"/>
        <v>111.61009070675182</v>
      </c>
      <c r="O900" s="7">
        <f t="shared" si="220"/>
        <v>126.98759366081121</v>
      </c>
      <c r="P900" s="7">
        <f t="shared" si="220"/>
        <v>144.48379032441528</v>
      </c>
      <c r="Q900" s="7">
        <f t="shared" si="219"/>
        <v>164.39059174763989</v>
      </c>
      <c r="R900" s="7">
        <f t="shared" si="219"/>
        <v>187.04012813105561</v>
      </c>
      <c r="S900" s="7">
        <f t="shared" si="219"/>
        <v>212.81029017151133</v>
      </c>
      <c r="T900" s="7">
        <f t="shared" si="219"/>
        <v>183.47648856290698</v>
      </c>
      <c r="U900" s="7">
        <f t="shared" si="219"/>
        <v>208.75565666509601</v>
      </c>
      <c r="W900" s="20">
        <v>100</v>
      </c>
      <c r="X900" s="7">
        <f t="shared" si="217"/>
        <v>87.890547012700083</v>
      </c>
      <c r="Y900" s="7">
        <f t="shared" si="217"/>
        <v>75.781094025400165</v>
      </c>
      <c r="Z900" s="7">
        <f t="shared" si="217"/>
        <v>91.768865449610146</v>
      </c>
      <c r="AA900" s="7">
        <f t="shared" si="217"/>
        <v>79.659412462310229</v>
      </c>
      <c r="AB900" s="7">
        <f t="shared" si="217"/>
        <v>67.549959475010311</v>
      </c>
      <c r="AC900" s="7">
        <f t="shared" si="217"/>
        <v>100</v>
      </c>
      <c r="AD900" s="7">
        <f t="shared" si="215"/>
        <v>87.890547012700083</v>
      </c>
      <c r="AE900" s="7">
        <f t="shared" si="215"/>
        <v>75.781094025400165</v>
      </c>
      <c r="AF900" s="7">
        <f t="shared" si="215"/>
        <v>91.768865449610146</v>
      </c>
      <c r="AG900" s="7">
        <f t="shared" si="211"/>
        <v>79.659412462310229</v>
      </c>
      <c r="AI900" s="17">
        <f t="shared" si="212"/>
        <v>0</v>
      </c>
      <c r="AJ900" s="17">
        <f t="shared" si="218"/>
        <v>0</v>
      </c>
      <c r="AK900" s="17">
        <f t="shared" si="218"/>
        <v>0</v>
      </c>
      <c r="AL900" s="17">
        <f t="shared" si="218"/>
        <v>0</v>
      </c>
      <c r="AM900" s="17">
        <f t="shared" si="218"/>
        <v>0</v>
      </c>
      <c r="AN900" s="17">
        <f t="shared" si="218"/>
        <v>-7325.1615064604084</v>
      </c>
      <c r="AO900" s="17">
        <f t="shared" si="218"/>
        <v>0</v>
      </c>
      <c r="AP900" s="17">
        <f t="shared" si="216"/>
        <v>0</v>
      </c>
      <c r="AQ900" s="17">
        <f t="shared" si="216"/>
        <v>0</v>
      </c>
      <c r="AR900" s="17">
        <f t="shared" si="216"/>
        <v>0</v>
      </c>
      <c r="AT900">
        <v>1</v>
      </c>
      <c r="AU900">
        <v>1</v>
      </c>
      <c r="AV900">
        <v>0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0</v>
      </c>
      <c r="BC900">
        <v>1</v>
      </c>
    </row>
    <row r="901" spans="3:55" x14ac:dyDescent="0.25">
      <c r="C901" s="17"/>
      <c r="D901" s="30">
        <f t="shared" si="205"/>
        <v>-12783.84689908064</v>
      </c>
      <c r="E901" s="17">
        <f t="shared" si="206"/>
        <v>10875.565666509601</v>
      </c>
      <c r="F901" s="30">
        <f t="shared" si="207"/>
        <v>-1908.2812325710383</v>
      </c>
      <c r="G901">
        <f t="shared" si="208"/>
        <v>8</v>
      </c>
      <c r="H901" s="31">
        <f t="shared" si="209"/>
        <v>9.7786756506404015E-4</v>
      </c>
      <c r="I901" s="30">
        <f t="shared" si="210"/>
        <v>2</v>
      </c>
      <c r="J901" s="2"/>
      <c r="K901" s="20">
        <v>100</v>
      </c>
      <c r="L901" s="7">
        <f t="shared" si="220"/>
        <v>113.7778787354118</v>
      </c>
      <c r="M901" s="7">
        <f t="shared" si="220"/>
        <v>129.45405689530074</v>
      </c>
      <c r="N901" s="7">
        <f t="shared" si="220"/>
        <v>111.61009070675182</v>
      </c>
      <c r="O901" s="7">
        <f t="shared" si="220"/>
        <v>126.98759366081121</v>
      </c>
      <c r="P901" s="7">
        <f t="shared" si="220"/>
        <v>144.48379032441528</v>
      </c>
      <c r="Q901" s="7">
        <f t="shared" si="219"/>
        <v>164.39059174763989</v>
      </c>
      <c r="R901" s="7">
        <f t="shared" si="219"/>
        <v>187.04012813105561</v>
      </c>
      <c r="S901" s="7">
        <f t="shared" si="219"/>
        <v>212.81029017151133</v>
      </c>
      <c r="T901" s="7">
        <f t="shared" si="219"/>
        <v>242.13103388782014</v>
      </c>
      <c r="U901" s="7">
        <f t="shared" si="219"/>
        <v>208.75565666509601</v>
      </c>
      <c r="W901" s="20">
        <v>100</v>
      </c>
      <c r="X901" s="7">
        <f t="shared" si="217"/>
        <v>87.890547012700083</v>
      </c>
      <c r="Y901" s="7">
        <f t="shared" si="217"/>
        <v>75.781094025400165</v>
      </c>
      <c r="Z901" s="7">
        <f t="shared" si="217"/>
        <v>91.768865449610146</v>
      </c>
      <c r="AA901" s="7">
        <f t="shared" si="217"/>
        <v>79.659412462310229</v>
      </c>
      <c r="AB901" s="7">
        <f t="shared" si="217"/>
        <v>67.549959475010311</v>
      </c>
      <c r="AC901" s="7">
        <f t="shared" si="217"/>
        <v>100</v>
      </c>
      <c r="AD901" s="7">
        <f t="shared" si="215"/>
        <v>87.890547012700083</v>
      </c>
      <c r="AE901" s="7">
        <f t="shared" si="215"/>
        <v>75.781094025400165</v>
      </c>
      <c r="AF901" s="7">
        <f t="shared" si="215"/>
        <v>100</v>
      </c>
      <c r="AG901" s="7">
        <f t="shared" si="211"/>
        <v>115.98777142420998</v>
      </c>
      <c r="AI901" s="17">
        <f t="shared" si="212"/>
        <v>0</v>
      </c>
      <c r="AJ901" s="17">
        <f t="shared" si="218"/>
        <v>0</v>
      </c>
      <c r="AK901" s="17">
        <f t="shared" si="218"/>
        <v>0</v>
      </c>
      <c r="AL901" s="17">
        <f t="shared" si="218"/>
        <v>0</v>
      </c>
      <c r="AM901" s="17">
        <f t="shared" si="218"/>
        <v>0</v>
      </c>
      <c r="AN901" s="17">
        <f t="shared" si="218"/>
        <v>-7325.1615064604084</v>
      </c>
      <c r="AO901" s="17">
        <f t="shared" si="218"/>
        <v>0</v>
      </c>
      <c r="AP901" s="17">
        <f t="shared" si="216"/>
        <v>0</v>
      </c>
      <c r="AQ901" s="17">
        <f t="shared" si="216"/>
        <v>-8796.2231148926439</v>
      </c>
      <c r="AR901" s="17">
        <f t="shared" si="216"/>
        <v>0</v>
      </c>
      <c r="AT901">
        <v>1</v>
      </c>
      <c r="AU901">
        <v>1</v>
      </c>
      <c r="AV901">
        <v>0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0</v>
      </c>
    </row>
    <row r="902" spans="3:55" x14ac:dyDescent="0.25">
      <c r="C902" s="17"/>
      <c r="D902" s="30">
        <f t="shared" si="205"/>
        <v>-19457.436644339323</v>
      </c>
      <c r="E902" s="17">
        <f t="shared" si="206"/>
        <v>17549.15541176829</v>
      </c>
      <c r="F902" s="30">
        <f t="shared" si="207"/>
        <v>-1908.2812325710329</v>
      </c>
      <c r="G902">
        <f t="shared" si="208"/>
        <v>9</v>
      </c>
      <c r="H902" s="31">
        <f t="shared" si="209"/>
        <v>9.783030550184371E-4</v>
      </c>
      <c r="I902" s="30">
        <f t="shared" si="210"/>
        <v>2</v>
      </c>
      <c r="J902" s="2"/>
      <c r="K902" s="20">
        <v>100</v>
      </c>
      <c r="L902" s="7">
        <f t="shared" si="220"/>
        <v>113.7778787354118</v>
      </c>
      <c r="M902" s="7">
        <f t="shared" si="220"/>
        <v>129.45405689530074</v>
      </c>
      <c r="N902" s="7">
        <f t="shared" si="220"/>
        <v>111.61009070675182</v>
      </c>
      <c r="O902" s="7">
        <f t="shared" si="220"/>
        <v>126.98759366081121</v>
      </c>
      <c r="P902" s="7">
        <f t="shared" si="220"/>
        <v>144.48379032441528</v>
      </c>
      <c r="Q902" s="7">
        <f t="shared" si="219"/>
        <v>164.39059174763989</v>
      </c>
      <c r="R902" s="7">
        <f t="shared" si="219"/>
        <v>187.04012813105561</v>
      </c>
      <c r="S902" s="7">
        <f t="shared" si="219"/>
        <v>212.81029017151133</v>
      </c>
      <c r="T902" s="7">
        <f t="shared" si="219"/>
        <v>242.13103388782014</v>
      </c>
      <c r="U902" s="7">
        <f t="shared" si="219"/>
        <v>275.49155411768288</v>
      </c>
      <c r="W902" s="20">
        <v>100</v>
      </c>
      <c r="X902" s="7">
        <f t="shared" si="217"/>
        <v>87.890547012700083</v>
      </c>
      <c r="Y902" s="7">
        <f t="shared" si="217"/>
        <v>75.781094025400165</v>
      </c>
      <c r="Z902" s="7">
        <f t="shared" si="217"/>
        <v>91.768865449610146</v>
      </c>
      <c r="AA902" s="7">
        <f t="shared" si="217"/>
        <v>79.659412462310229</v>
      </c>
      <c r="AB902" s="7">
        <f t="shared" si="217"/>
        <v>67.549959475010311</v>
      </c>
      <c r="AC902" s="7">
        <f t="shared" si="217"/>
        <v>100</v>
      </c>
      <c r="AD902" s="7">
        <f t="shared" si="215"/>
        <v>87.890547012700083</v>
      </c>
      <c r="AE902" s="7">
        <f t="shared" si="215"/>
        <v>75.781094025400165</v>
      </c>
      <c r="AF902" s="7">
        <f t="shared" si="215"/>
        <v>100</v>
      </c>
      <c r="AG902" s="7">
        <f t="shared" si="211"/>
        <v>87.890547012700083</v>
      </c>
      <c r="AI902" s="17">
        <f t="shared" si="212"/>
        <v>0</v>
      </c>
      <c r="AJ902" s="17">
        <f t="shared" si="218"/>
        <v>0</v>
      </c>
      <c r="AK902" s="17">
        <f t="shared" si="218"/>
        <v>0</v>
      </c>
      <c r="AL902" s="17">
        <f t="shared" si="218"/>
        <v>0</v>
      </c>
      <c r="AM902" s="17">
        <f t="shared" si="218"/>
        <v>0</v>
      </c>
      <c r="AN902" s="17">
        <f t="shared" si="218"/>
        <v>-7325.1615064604084</v>
      </c>
      <c r="AO902" s="17">
        <f t="shared" si="218"/>
        <v>0</v>
      </c>
      <c r="AP902" s="17">
        <f t="shared" si="216"/>
        <v>0</v>
      </c>
      <c r="AQ902" s="17">
        <f t="shared" si="216"/>
        <v>-8796.2231148926439</v>
      </c>
      <c r="AR902" s="17">
        <f t="shared" si="216"/>
        <v>0</v>
      </c>
      <c r="AT902">
        <v>1</v>
      </c>
      <c r="AU902">
        <v>1</v>
      </c>
      <c r="AV902">
        <v>0</v>
      </c>
      <c r="AW902">
        <v>1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</row>
    <row r="903" spans="3:55" x14ac:dyDescent="0.25">
      <c r="C903" s="17"/>
      <c r="D903" s="30">
        <f t="shared" ref="D903:D966" si="221">SUM(AI903:AR903)+(AG903-100)*U903</f>
        <v>2911.8034251258196</v>
      </c>
      <c r="E903" s="17">
        <f t="shared" ref="E903:E966" si="222">100*(U903-K903)</f>
        <v>-4784.5946342759453</v>
      </c>
      <c r="F903" s="30">
        <f t="shared" ref="F903:F966" si="223">D903+E903</f>
        <v>-1872.7912091501257</v>
      </c>
      <c r="G903">
        <f t="shared" ref="G903:G966" si="224">SUM(AT903:BC903)</f>
        <v>3</v>
      </c>
      <c r="H903" s="31">
        <f t="shared" ref="H903:H966" si="225">K$2^G903*K$3^(10-G903)</f>
        <v>9.7569302143100045E-4</v>
      </c>
      <c r="I903" s="30">
        <f t="shared" ref="I903:I966" si="226">10-COUNTIF(AI903:AR903,0)</f>
        <v>3</v>
      </c>
      <c r="J903" s="2"/>
      <c r="K903" s="20">
        <v>100</v>
      </c>
      <c r="L903" s="7">
        <f t="shared" si="220"/>
        <v>113.7778787354118</v>
      </c>
      <c r="M903" s="7">
        <f t="shared" si="220"/>
        <v>129.45405689530074</v>
      </c>
      <c r="N903" s="7">
        <f t="shared" si="220"/>
        <v>147.2900798724063</v>
      </c>
      <c r="O903" s="7">
        <f t="shared" si="220"/>
        <v>126.98759366081123</v>
      </c>
      <c r="P903" s="7">
        <f t="shared" si="220"/>
        <v>109.48360512624286</v>
      </c>
      <c r="Q903" s="7">
        <f t="shared" si="219"/>
        <v>94.392368938464216</v>
      </c>
      <c r="R903" s="7">
        <f t="shared" si="219"/>
        <v>81.381310960132652</v>
      </c>
      <c r="S903" s="7">
        <f t="shared" si="219"/>
        <v>70.163699121773135</v>
      </c>
      <c r="T903" s="7">
        <f t="shared" si="219"/>
        <v>60.492324544419994</v>
      </c>
      <c r="U903" s="7">
        <f t="shared" si="219"/>
        <v>52.154053657240546</v>
      </c>
      <c r="W903" s="20">
        <v>100</v>
      </c>
      <c r="X903" s="7">
        <f t="shared" si="217"/>
        <v>87.890547012700083</v>
      </c>
      <c r="Y903" s="7">
        <f t="shared" si="217"/>
        <v>75.781094025400165</v>
      </c>
      <c r="Z903" s="7">
        <f t="shared" si="217"/>
        <v>100</v>
      </c>
      <c r="AA903" s="7">
        <f t="shared" si="217"/>
        <v>115.98777142420998</v>
      </c>
      <c r="AB903" s="7">
        <f t="shared" si="217"/>
        <v>131.97554284841996</v>
      </c>
      <c r="AC903" s="7">
        <f t="shared" si="217"/>
        <v>100</v>
      </c>
      <c r="AD903" s="7">
        <f t="shared" si="215"/>
        <v>115.98777142420998</v>
      </c>
      <c r="AE903" s="7">
        <f t="shared" si="215"/>
        <v>131.97554284841996</v>
      </c>
      <c r="AF903" s="7">
        <f t="shared" si="215"/>
        <v>100</v>
      </c>
      <c r="AG903" s="7">
        <f t="shared" ref="AG903:AG966" si="227">-BC903*$L$2-(1-BC903)*$L$3+AF903</f>
        <v>115.98777142420998</v>
      </c>
      <c r="AI903" s="17">
        <f t="shared" ref="AI903:AI966" si="228">IF(X903=100,(AT903*$L$2+(1-AT903)*$L$3+W903)-100,0)*L903</f>
        <v>0</v>
      </c>
      <c r="AJ903" s="17">
        <f t="shared" si="218"/>
        <v>0</v>
      </c>
      <c r="AK903" s="17">
        <f t="shared" si="218"/>
        <v>-5350.8068931316611</v>
      </c>
      <c r="AL903" s="17">
        <f t="shared" si="218"/>
        <v>0</v>
      </c>
      <c r="AM903" s="17">
        <f t="shared" si="218"/>
        <v>0</v>
      </c>
      <c r="AN903" s="17">
        <f t="shared" si="218"/>
        <v>4527.3708563335931</v>
      </c>
      <c r="AO903" s="17">
        <f t="shared" si="218"/>
        <v>0</v>
      </c>
      <c r="AP903" s="17">
        <f t="shared" si="216"/>
        <v>0</v>
      </c>
      <c r="AQ903" s="17">
        <f t="shared" si="216"/>
        <v>2901.4123732059429</v>
      </c>
      <c r="AR903" s="17">
        <f t="shared" si="216"/>
        <v>0</v>
      </c>
      <c r="AT903">
        <v>1</v>
      </c>
      <c r="AU903">
        <v>1</v>
      </c>
      <c r="AV903">
        <v>1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</row>
    <row r="904" spans="3:55" x14ac:dyDescent="0.25">
      <c r="C904" s="17"/>
      <c r="D904" s="30">
        <f t="shared" si="221"/>
        <v>1244.5204244116812</v>
      </c>
      <c r="E904" s="17">
        <f t="shared" si="222"/>
        <v>-3117.311633561806</v>
      </c>
      <c r="F904" s="30">
        <f t="shared" si="223"/>
        <v>-1872.7912091501248</v>
      </c>
      <c r="G904">
        <f t="shared" si="224"/>
        <v>4</v>
      </c>
      <c r="H904" s="31">
        <f t="shared" si="225"/>
        <v>9.7612754295987511E-4</v>
      </c>
      <c r="I904" s="30">
        <f t="shared" si="226"/>
        <v>3</v>
      </c>
      <c r="J904" s="2"/>
      <c r="K904" s="20">
        <v>100</v>
      </c>
      <c r="L904" s="7">
        <f t="shared" si="220"/>
        <v>113.7778787354118</v>
      </c>
      <c r="M904" s="7">
        <f t="shared" si="220"/>
        <v>129.45405689530074</v>
      </c>
      <c r="N904" s="7">
        <f t="shared" si="220"/>
        <v>147.2900798724063</v>
      </c>
      <c r="O904" s="7">
        <f t="shared" si="220"/>
        <v>126.98759366081123</v>
      </c>
      <c r="P904" s="7">
        <f t="shared" si="220"/>
        <v>109.48360512624286</v>
      </c>
      <c r="Q904" s="7">
        <f t="shared" si="219"/>
        <v>94.392368938464216</v>
      </c>
      <c r="R904" s="7">
        <f t="shared" si="219"/>
        <v>81.381310960132652</v>
      </c>
      <c r="S904" s="7">
        <f t="shared" si="219"/>
        <v>70.163699121773135</v>
      </c>
      <c r="T904" s="7">
        <f t="shared" si="219"/>
        <v>60.492324544419994</v>
      </c>
      <c r="U904" s="7">
        <f t="shared" si="219"/>
        <v>68.826883664381938</v>
      </c>
      <c r="W904" s="20">
        <v>100</v>
      </c>
      <c r="X904" s="7">
        <f t="shared" si="217"/>
        <v>87.890547012700083</v>
      </c>
      <c r="Y904" s="7">
        <f t="shared" si="217"/>
        <v>75.781094025400165</v>
      </c>
      <c r="Z904" s="7">
        <f t="shared" si="217"/>
        <v>100</v>
      </c>
      <c r="AA904" s="7">
        <f t="shared" si="217"/>
        <v>115.98777142420998</v>
      </c>
      <c r="AB904" s="7">
        <f t="shared" si="217"/>
        <v>131.97554284841996</v>
      </c>
      <c r="AC904" s="7">
        <f t="shared" si="217"/>
        <v>100</v>
      </c>
      <c r="AD904" s="7">
        <f t="shared" si="215"/>
        <v>115.98777142420998</v>
      </c>
      <c r="AE904" s="7">
        <f t="shared" si="215"/>
        <v>131.97554284841996</v>
      </c>
      <c r="AF904" s="7">
        <f t="shared" si="215"/>
        <v>100</v>
      </c>
      <c r="AG904" s="7">
        <f t="shared" si="227"/>
        <v>87.890547012700083</v>
      </c>
      <c r="AI904" s="17">
        <f t="shared" si="228"/>
        <v>0</v>
      </c>
      <c r="AJ904" s="17">
        <f t="shared" si="218"/>
        <v>0</v>
      </c>
      <c r="AK904" s="17">
        <f t="shared" si="218"/>
        <v>-5350.8068931316611</v>
      </c>
      <c r="AL904" s="17">
        <f t="shared" si="218"/>
        <v>0</v>
      </c>
      <c r="AM904" s="17">
        <f t="shared" si="218"/>
        <v>0</v>
      </c>
      <c r="AN904" s="17">
        <f t="shared" si="218"/>
        <v>4527.3708563335931</v>
      </c>
      <c r="AO904" s="17">
        <f t="shared" si="218"/>
        <v>0</v>
      </c>
      <c r="AP904" s="17">
        <f t="shared" si="216"/>
        <v>0</v>
      </c>
      <c r="AQ904" s="17">
        <f t="shared" si="216"/>
        <v>2901.4123732059429</v>
      </c>
      <c r="AR904" s="17">
        <f t="shared" si="216"/>
        <v>0</v>
      </c>
      <c r="AT904">
        <v>1</v>
      </c>
      <c r="AU904">
        <v>1</v>
      </c>
      <c r="AV904">
        <v>1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1</v>
      </c>
    </row>
    <row r="905" spans="3:55" x14ac:dyDescent="0.25">
      <c r="C905" s="17"/>
      <c r="D905" s="30">
        <f t="shared" si="221"/>
        <v>1644.2735028062289</v>
      </c>
      <c r="E905" s="17">
        <f t="shared" si="222"/>
        <v>-3117.3116335618074</v>
      </c>
      <c r="F905" s="30">
        <f t="shared" si="223"/>
        <v>-1473.0381307555785</v>
      </c>
      <c r="G905">
        <f t="shared" si="224"/>
        <v>4</v>
      </c>
      <c r="H905" s="31">
        <f t="shared" si="225"/>
        <v>9.7612754295987511E-4</v>
      </c>
      <c r="I905" s="30">
        <f t="shared" si="226"/>
        <v>2</v>
      </c>
      <c r="J905" s="2"/>
      <c r="K905" s="20">
        <v>100</v>
      </c>
      <c r="L905" s="7">
        <f t="shared" si="220"/>
        <v>113.7778787354118</v>
      </c>
      <c r="M905" s="7">
        <f t="shared" si="220"/>
        <v>129.45405689530074</v>
      </c>
      <c r="N905" s="7">
        <f t="shared" si="220"/>
        <v>147.2900798724063</v>
      </c>
      <c r="O905" s="7">
        <f t="shared" si="220"/>
        <v>126.98759366081123</v>
      </c>
      <c r="P905" s="7">
        <f t="shared" si="220"/>
        <v>109.48360512624286</v>
      </c>
      <c r="Q905" s="7">
        <f t="shared" si="219"/>
        <v>94.392368938464216</v>
      </c>
      <c r="R905" s="7">
        <f t="shared" si="219"/>
        <v>81.381310960132652</v>
      </c>
      <c r="S905" s="7">
        <f t="shared" si="219"/>
        <v>70.163699121773135</v>
      </c>
      <c r="T905" s="7">
        <f t="shared" si="219"/>
        <v>79.830768503050237</v>
      </c>
      <c r="U905" s="7">
        <f t="shared" si="219"/>
        <v>68.826883664381924</v>
      </c>
      <c r="W905" s="20">
        <v>100</v>
      </c>
      <c r="X905" s="7">
        <f t="shared" si="217"/>
        <v>87.890547012700083</v>
      </c>
      <c r="Y905" s="7">
        <f t="shared" si="217"/>
        <v>75.781094025400165</v>
      </c>
      <c r="Z905" s="7">
        <f t="shared" si="217"/>
        <v>100</v>
      </c>
      <c r="AA905" s="7">
        <f t="shared" si="217"/>
        <v>115.98777142420998</v>
      </c>
      <c r="AB905" s="7">
        <f t="shared" si="217"/>
        <v>131.97554284841996</v>
      </c>
      <c r="AC905" s="7">
        <f t="shared" si="217"/>
        <v>100</v>
      </c>
      <c r="AD905" s="7">
        <f t="shared" si="215"/>
        <v>115.98777142420998</v>
      </c>
      <c r="AE905" s="7">
        <f t="shared" si="215"/>
        <v>131.97554284841996</v>
      </c>
      <c r="AF905" s="7">
        <f t="shared" si="215"/>
        <v>119.86608986112005</v>
      </c>
      <c r="AG905" s="7">
        <f t="shared" si="227"/>
        <v>135.85386128533003</v>
      </c>
      <c r="AI905" s="17">
        <f t="shared" si="228"/>
        <v>0</v>
      </c>
      <c r="AJ905" s="17">
        <f t="shared" si="218"/>
        <v>0</v>
      </c>
      <c r="AK905" s="17">
        <f t="shared" si="218"/>
        <v>-5350.8068931316611</v>
      </c>
      <c r="AL905" s="17">
        <f t="shared" si="218"/>
        <v>0</v>
      </c>
      <c r="AM905" s="17">
        <f t="shared" si="218"/>
        <v>0</v>
      </c>
      <c r="AN905" s="17">
        <f t="shared" si="218"/>
        <v>4527.3708563335931</v>
      </c>
      <c r="AO905" s="17">
        <f t="shared" si="218"/>
        <v>0</v>
      </c>
      <c r="AP905" s="17">
        <f t="shared" si="216"/>
        <v>0</v>
      </c>
      <c r="AQ905" s="17">
        <f t="shared" si="216"/>
        <v>0</v>
      </c>
      <c r="AR905" s="17">
        <f t="shared" si="216"/>
        <v>0</v>
      </c>
      <c r="AT905">
        <v>1</v>
      </c>
      <c r="AU905">
        <v>1</v>
      </c>
      <c r="AV905">
        <v>1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</row>
    <row r="906" spans="3:55" x14ac:dyDescent="0.25">
      <c r="C906" s="17"/>
      <c r="D906" s="30">
        <f t="shared" si="221"/>
        <v>-118.90261007280071</v>
      </c>
      <c r="E906" s="17">
        <f t="shared" si="222"/>
        <v>-917.02450190521745</v>
      </c>
      <c r="F906" s="30">
        <f t="shared" si="223"/>
        <v>-1035.9271119780183</v>
      </c>
      <c r="G906">
        <f t="shared" si="224"/>
        <v>5</v>
      </c>
      <c r="H906" s="31">
        <f t="shared" si="225"/>
        <v>9.7656225800141683E-4</v>
      </c>
      <c r="I906" s="30">
        <f t="shared" si="226"/>
        <v>2</v>
      </c>
      <c r="J906" s="2"/>
      <c r="K906" s="20">
        <v>100</v>
      </c>
      <c r="L906" s="7">
        <f t="shared" si="220"/>
        <v>113.7778787354118</v>
      </c>
      <c r="M906" s="7">
        <f t="shared" si="220"/>
        <v>129.45405689530074</v>
      </c>
      <c r="N906" s="7">
        <f t="shared" si="220"/>
        <v>147.2900798724063</v>
      </c>
      <c r="O906" s="7">
        <f t="shared" si="220"/>
        <v>126.98759366081123</v>
      </c>
      <c r="P906" s="7">
        <f t="shared" si="220"/>
        <v>109.48360512624286</v>
      </c>
      <c r="Q906" s="7">
        <f t="shared" si="219"/>
        <v>94.392368938464216</v>
      </c>
      <c r="R906" s="7">
        <f t="shared" si="219"/>
        <v>81.381310960132652</v>
      </c>
      <c r="S906" s="7">
        <f t="shared" si="219"/>
        <v>70.163699121773135</v>
      </c>
      <c r="T906" s="7">
        <f t="shared" si="219"/>
        <v>79.830768503050237</v>
      </c>
      <c r="U906" s="7">
        <f t="shared" si="219"/>
        <v>90.829754980947826</v>
      </c>
      <c r="W906" s="20">
        <v>100</v>
      </c>
      <c r="X906" s="7">
        <f t="shared" si="217"/>
        <v>87.890547012700083</v>
      </c>
      <c r="Y906" s="7">
        <f t="shared" si="217"/>
        <v>75.781094025400165</v>
      </c>
      <c r="Z906" s="7">
        <f t="shared" si="217"/>
        <v>100</v>
      </c>
      <c r="AA906" s="7">
        <f t="shared" si="217"/>
        <v>115.98777142420998</v>
      </c>
      <c r="AB906" s="7">
        <f t="shared" si="217"/>
        <v>131.97554284841996</v>
      </c>
      <c r="AC906" s="7">
        <f t="shared" si="217"/>
        <v>100</v>
      </c>
      <c r="AD906" s="7">
        <f t="shared" si="215"/>
        <v>115.98777142420998</v>
      </c>
      <c r="AE906" s="7">
        <f t="shared" si="215"/>
        <v>131.97554284841996</v>
      </c>
      <c r="AF906" s="7">
        <f t="shared" si="215"/>
        <v>119.86608986112005</v>
      </c>
      <c r="AG906" s="7">
        <f t="shared" si="227"/>
        <v>107.75663687382013</v>
      </c>
      <c r="AI906" s="17">
        <f t="shared" si="228"/>
        <v>0</v>
      </c>
      <c r="AJ906" s="17">
        <f t="shared" si="218"/>
        <v>0</v>
      </c>
      <c r="AK906" s="17">
        <f t="shared" si="218"/>
        <v>-5350.8068931316611</v>
      </c>
      <c r="AL906" s="17">
        <f t="shared" si="218"/>
        <v>0</v>
      </c>
      <c r="AM906" s="17">
        <f t="shared" si="218"/>
        <v>0</v>
      </c>
      <c r="AN906" s="17">
        <f t="shared" si="218"/>
        <v>4527.3708563335931</v>
      </c>
      <c r="AO906" s="17">
        <f t="shared" si="218"/>
        <v>0</v>
      </c>
      <c r="AP906" s="17">
        <f t="shared" si="216"/>
        <v>0</v>
      </c>
      <c r="AQ906" s="17">
        <f t="shared" si="216"/>
        <v>0</v>
      </c>
      <c r="AR906" s="17">
        <f t="shared" si="216"/>
        <v>0</v>
      </c>
      <c r="AT906">
        <v>1</v>
      </c>
      <c r="AU906">
        <v>1</v>
      </c>
      <c r="AV906">
        <v>1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1</v>
      </c>
      <c r="BC906">
        <v>1</v>
      </c>
    </row>
    <row r="907" spans="3:55" x14ac:dyDescent="0.25">
      <c r="C907" s="17"/>
      <c r="D907" s="30">
        <f t="shared" si="221"/>
        <v>1644.2735028062289</v>
      </c>
      <c r="E907" s="17">
        <f t="shared" si="222"/>
        <v>-3117.3116335618074</v>
      </c>
      <c r="F907" s="30">
        <f t="shared" si="223"/>
        <v>-1473.0381307555785</v>
      </c>
      <c r="G907">
        <f t="shared" si="224"/>
        <v>4</v>
      </c>
      <c r="H907" s="31">
        <f t="shared" si="225"/>
        <v>9.7612754295987511E-4</v>
      </c>
      <c r="I907" s="30">
        <f t="shared" si="226"/>
        <v>2</v>
      </c>
      <c r="J907" s="2"/>
      <c r="K907" s="20">
        <v>100</v>
      </c>
      <c r="L907" s="7">
        <f t="shared" si="220"/>
        <v>113.7778787354118</v>
      </c>
      <c r="M907" s="7">
        <f t="shared" si="220"/>
        <v>129.45405689530074</v>
      </c>
      <c r="N907" s="7">
        <f t="shared" si="220"/>
        <v>147.2900798724063</v>
      </c>
      <c r="O907" s="7">
        <f t="shared" si="220"/>
        <v>126.98759366081123</v>
      </c>
      <c r="P907" s="7">
        <f t="shared" si="220"/>
        <v>109.48360512624286</v>
      </c>
      <c r="Q907" s="7">
        <f t="shared" si="219"/>
        <v>94.392368938464216</v>
      </c>
      <c r="R907" s="7">
        <f t="shared" si="219"/>
        <v>81.381310960132652</v>
      </c>
      <c r="S907" s="7">
        <f t="shared" si="219"/>
        <v>92.593929297508126</v>
      </c>
      <c r="T907" s="7">
        <f t="shared" si="219"/>
        <v>79.830768503050237</v>
      </c>
      <c r="U907" s="7">
        <f t="shared" si="219"/>
        <v>68.826883664381924</v>
      </c>
      <c r="W907" s="20">
        <v>100</v>
      </c>
      <c r="X907" s="7">
        <f t="shared" si="217"/>
        <v>87.890547012700083</v>
      </c>
      <c r="Y907" s="7">
        <f t="shared" si="217"/>
        <v>75.781094025400165</v>
      </c>
      <c r="Z907" s="7">
        <f t="shared" si="217"/>
        <v>100</v>
      </c>
      <c r="AA907" s="7">
        <f t="shared" si="217"/>
        <v>115.98777142420998</v>
      </c>
      <c r="AB907" s="7">
        <f t="shared" si="217"/>
        <v>131.97554284841996</v>
      </c>
      <c r="AC907" s="7">
        <f t="shared" si="217"/>
        <v>100</v>
      </c>
      <c r="AD907" s="7">
        <f t="shared" si="215"/>
        <v>115.98777142420998</v>
      </c>
      <c r="AE907" s="7">
        <f t="shared" si="215"/>
        <v>103.87831843691006</v>
      </c>
      <c r="AF907" s="7">
        <f t="shared" si="215"/>
        <v>119.86608986112005</v>
      </c>
      <c r="AG907" s="7">
        <f t="shared" si="227"/>
        <v>135.85386128533003</v>
      </c>
      <c r="AI907" s="17">
        <f t="shared" si="228"/>
        <v>0</v>
      </c>
      <c r="AJ907" s="17">
        <f t="shared" si="218"/>
        <v>0</v>
      </c>
      <c r="AK907" s="17">
        <f t="shared" si="218"/>
        <v>-5350.8068931316611</v>
      </c>
      <c r="AL907" s="17">
        <f t="shared" si="218"/>
        <v>0</v>
      </c>
      <c r="AM907" s="17">
        <f t="shared" si="218"/>
        <v>0</v>
      </c>
      <c r="AN907" s="17">
        <f t="shared" si="218"/>
        <v>4527.3708563335931</v>
      </c>
      <c r="AO907" s="17">
        <f t="shared" si="218"/>
        <v>0</v>
      </c>
      <c r="AP907" s="17">
        <f t="shared" si="216"/>
        <v>0</v>
      </c>
      <c r="AQ907" s="17">
        <f t="shared" si="216"/>
        <v>0</v>
      </c>
      <c r="AR907" s="17">
        <f t="shared" si="216"/>
        <v>0</v>
      </c>
      <c r="AT907">
        <v>1</v>
      </c>
      <c r="AU907">
        <v>1</v>
      </c>
      <c r="AV907">
        <v>1</v>
      </c>
      <c r="AW907">
        <v>0</v>
      </c>
      <c r="AX907">
        <v>0</v>
      </c>
      <c r="AY907">
        <v>0</v>
      </c>
      <c r="AZ907">
        <v>0</v>
      </c>
      <c r="BA907">
        <v>1</v>
      </c>
      <c r="BB907">
        <v>0</v>
      </c>
      <c r="BC907">
        <v>0</v>
      </c>
    </row>
    <row r="908" spans="3:55" x14ac:dyDescent="0.25">
      <c r="C908" s="17"/>
      <c r="D908" s="30">
        <f t="shared" si="221"/>
        <v>-118.90261007280071</v>
      </c>
      <c r="E908" s="17">
        <f t="shared" si="222"/>
        <v>-917.02450190521745</v>
      </c>
      <c r="F908" s="30">
        <f t="shared" si="223"/>
        <v>-1035.9271119780183</v>
      </c>
      <c r="G908">
        <f t="shared" si="224"/>
        <v>5</v>
      </c>
      <c r="H908" s="31">
        <f t="shared" si="225"/>
        <v>9.7656225800141683E-4</v>
      </c>
      <c r="I908" s="30">
        <f t="shared" si="226"/>
        <v>2</v>
      </c>
      <c r="J908" s="2"/>
      <c r="K908" s="20">
        <v>100</v>
      </c>
      <c r="L908" s="7">
        <f t="shared" si="220"/>
        <v>113.7778787354118</v>
      </c>
      <c r="M908" s="7">
        <f t="shared" si="220"/>
        <v>129.45405689530074</v>
      </c>
      <c r="N908" s="7">
        <f t="shared" si="220"/>
        <v>147.2900798724063</v>
      </c>
      <c r="O908" s="7">
        <f t="shared" si="220"/>
        <v>126.98759366081123</v>
      </c>
      <c r="P908" s="7">
        <f t="shared" si="220"/>
        <v>109.48360512624286</v>
      </c>
      <c r="Q908" s="7">
        <f t="shared" si="219"/>
        <v>94.392368938464216</v>
      </c>
      <c r="R908" s="7">
        <f t="shared" si="219"/>
        <v>81.381310960132652</v>
      </c>
      <c r="S908" s="7">
        <f t="shared" si="219"/>
        <v>92.593929297508126</v>
      </c>
      <c r="T908" s="7">
        <f t="shared" si="219"/>
        <v>79.830768503050237</v>
      </c>
      <c r="U908" s="7">
        <f t="shared" si="219"/>
        <v>90.829754980947826</v>
      </c>
      <c r="W908" s="20">
        <v>100</v>
      </c>
      <c r="X908" s="7">
        <f t="shared" si="217"/>
        <v>87.890547012700083</v>
      </c>
      <c r="Y908" s="7">
        <f t="shared" si="217"/>
        <v>75.781094025400165</v>
      </c>
      <c r="Z908" s="7">
        <f t="shared" si="217"/>
        <v>100</v>
      </c>
      <c r="AA908" s="7">
        <f t="shared" si="217"/>
        <v>115.98777142420998</v>
      </c>
      <c r="AB908" s="7">
        <f t="shared" si="217"/>
        <v>131.97554284841996</v>
      </c>
      <c r="AC908" s="7">
        <f t="shared" si="217"/>
        <v>100</v>
      </c>
      <c r="AD908" s="7">
        <f t="shared" si="215"/>
        <v>115.98777142420998</v>
      </c>
      <c r="AE908" s="7">
        <f t="shared" si="215"/>
        <v>103.87831843691006</v>
      </c>
      <c r="AF908" s="7">
        <f t="shared" si="215"/>
        <v>119.86608986112005</v>
      </c>
      <c r="AG908" s="7">
        <f t="shared" si="227"/>
        <v>107.75663687382013</v>
      </c>
      <c r="AI908" s="17">
        <f t="shared" si="228"/>
        <v>0</v>
      </c>
      <c r="AJ908" s="17">
        <f t="shared" si="218"/>
        <v>0</v>
      </c>
      <c r="AK908" s="17">
        <f t="shared" si="218"/>
        <v>-5350.8068931316611</v>
      </c>
      <c r="AL908" s="17">
        <f t="shared" si="218"/>
        <v>0</v>
      </c>
      <c r="AM908" s="17">
        <f t="shared" si="218"/>
        <v>0</v>
      </c>
      <c r="AN908" s="17">
        <f t="shared" si="218"/>
        <v>4527.3708563335931</v>
      </c>
      <c r="AO908" s="17">
        <f t="shared" si="218"/>
        <v>0</v>
      </c>
      <c r="AP908" s="17">
        <f t="shared" si="216"/>
        <v>0</v>
      </c>
      <c r="AQ908" s="17">
        <f t="shared" si="216"/>
        <v>0</v>
      </c>
      <c r="AR908" s="17">
        <f t="shared" si="216"/>
        <v>0</v>
      </c>
      <c r="AT908">
        <v>1</v>
      </c>
      <c r="AU908">
        <v>1</v>
      </c>
      <c r="AV908">
        <v>1</v>
      </c>
      <c r="AW908">
        <v>0</v>
      </c>
      <c r="AX908">
        <v>0</v>
      </c>
      <c r="AY908">
        <v>0</v>
      </c>
      <c r="AZ908">
        <v>0</v>
      </c>
      <c r="BA908">
        <v>1</v>
      </c>
      <c r="BB908">
        <v>0</v>
      </c>
      <c r="BC908">
        <v>1</v>
      </c>
    </row>
    <row r="909" spans="3:55" x14ac:dyDescent="0.25">
      <c r="C909" s="17"/>
      <c r="D909" s="30">
        <f t="shared" si="221"/>
        <v>-118.90261007280071</v>
      </c>
      <c r="E909" s="17">
        <f t="shared" si="222"/>
        <v>-917.02450190521745</v>
      </c>
      <c r="F909" s="30">
        <f t="shared" si="223"/>
        <v>-1035.9271119780183</v>
      </c>
      <c r="G909">
        <f t="shared" si="224"/>
        <v>5</v>
      </c>
      <c r="H909" s="31">
        <f t="shared" si="225"/>
        <v>9.7656225800141683E-4</v>
      </c>
      <c r="I909" s="30">
        <f t="shared" si="226"/>
        <v>2</v>
      </c>
      <c r="J909" s="2"/>
      <c r="K909" s="20">
        <v>100</v>
      </c>
      <c r="L909" s="7">
        <f t="shared" si="220"/>
        <v>113.7778787354118</v>
      </c>
      <c r="M909" s="7">
        <f t="shared" si="220"/>
        <v>129.45405689530074</v>
      </c>
      <c r="N909" s="7">
        <f t="shared" si="220"/>
        <v>147.2900798724063</v>
      </c>
      <c r="O909" s="7">
        <f t="shared" si="220"/>
        <v>126.98759366081123</v>
      </c>
      <c r="P909" s="7">
        <f t="shared" si="220"/>
        <v>109.48360512624286</v>
      </c>
      <c r="Q909" s="7">
        <f t="shared" si="219"/>
        <v>94.392368938464216</v>
      </c>
      <c r="R909" s="7">
        <f t="shared" si="219"/>
        <v>81.381310960132652</v>
      </c>
      <c r="S909" s="7">
        <f t="shared" si="219"/>
        <v>92.593929297508126</v>
      </c>
      <c r="T909" s="7">
        <f t="shared" si="219"/>
        <v>105.35140859247174</v>
      </c>
      <c r="U909" s="7">
        <f t="shared" si="219"/>
        <v>90.829754980947826</v>
      </c>
      <c r="W909" s="20">
        <v>100</v>
      </c>
      <c r="X909" s="7">
        <f t="shared" si="217"/>
        <v>87.890547012700083</v>
      </c>
      <c r="Y909" s="7">
        <f t="shared" si="217"/>
        <v>75.781094025400165</v>
      </c>
      <c r="Z909" s="7">
        <f t="shared" si="217"/>
        <v>100</v>
      </c>
      <c r="AA909" s="7">
        <f t="shared" si="217"/>
        <v>115.98777142420998</v>
      </c>
      <c r="AB909" s="7">
        <f t="shared" si="217"/>
        <v>131.97554284841996</v>
      </c>
      <c r="AC909" s="7">
        <f t="shared" si="217"/>
        <v>100</v>
      </c>
      <c r="AD909" s="7">
        <f t="shared" si="215"/>
        <v>115.98777142420998</v>
      </c>
      <c r="AE909" s="7">
        <f t="shared" si="215"/>
        <v>103.87831843691006</v>
      </c>
      <c r="AF909" s="7">
        <f t="shared" si="215"/>
        <v>91.768865449610146</v>
      </c>
      <c r="AG909" s="7">
        <f t="shared" si="227"/>
        <v>107.75663687382013</v>
      </c>
      <c r="AI909" s="17">
        <f t="shared" si="228"/>
        <v>0</v>
      </c>
      <c r="AJ909" s="17">
        <f t="shared" si="218"/>
        <v>0</v>
      </c>
      <c r="AK909" s="17">
        <f t="shared" si="218"/>
        <v>-5350.8068931316611</v>
      </c>
      <c r="AL909" s="17">
        <f t="shared" si="218"/>
        <v>0</v>
      </c>
      <c r="AM909" s="17">
        <f t="shared" si="218"/>
        <v>0</v>
      </c>
      <c r="AN909" s="17">
        <f t="shared" si="218"/>
        <v>4527.3708563335931</v>
      </c>
      <c r="AO909" s="17">
        <f t="shared" si="218"/>
        <v>0</v>
      </c>
      <c r="AP909" s="17">
        <f t="shared" si="216"/>
        <v>0</v>
      </c>
      <c r="AQ909" s="17">
        <f t="shared" si="216"/>
        <v>0</v>
      </c>
      <c r="AR909" s="17">
        <f t="shared" si="216"/>
        <v>0</v>
      </c>
      <c r="AT909">
        <v>1</v>
      </c>
      <c r="AU909">
        <v>1</v>
      </c>
      <c r="AV909">
        <v>1</v>
      </c>
      <c r="AW909">
        <v>0</v>
      </c>
      <c r="AX909">
        <v>0</v>
      </c>
      <c r="AY909">
        <v>0</v>
      </c>
      <c r="AZ909">
        <v>0</v>
      </c>
      <c r="BA909">
        <v>1</v>
      </c>
      <c r="BB909">
        <v>1</v>
      </c>
      <c r="BC909">
        <v>0</v>
      </c>
    </row>
    <row r="910" spans="3:55" x14ac:dyDescent="0.25">
      <c r="C910" s="17"/>
      <c r="D910" s="30">
        <f t="shared" si="221"/>
        <v>-3261.5930645207945</v>
      </c>
      <c r="E910" s="17">
        <f t="shared" si="222"/>
        <v>1986.6597914390709</v>
      </c>
      <c r="F910" s="30">
        <f t="shared" si="223"/>
        <v>-1274.9332730817237</v>
      </c>
      <c r="G910">
        <f t="shared" si="224"/>
        <v>6</v>
      </c>
      <c r="H910" s="31">
        <f t="shared" si="225"/>
        <v>9.7699716664180632E-4</v>
      </c>
      <c r="I910" s="30">
        <f t="shared" si="226"/>
        <v>2</v>
      </c>
      <c r="J910" s="2"/>
      <c r="K910" s="20">
        <v>100</v>
      </c>
      <c r="L910" s="7">
        <f t="shared" si="220"/>
        <v>113.7778787354118</v>
      </c>
      <c r="M910" s="7">
        <f t="shared" si="220"/>
        <v>129.45405689530074</v>
      </c>
      <c r="N910" s="7">
        <f t="shared" si="220"/>
        <v>147.2900798724063</v>
      </c>
      <c r="O910" s="7">
        <f t="shared" si="220"/>
        <v>126.98759366081123</v>
      </c>
      <c r="P910" s="7">
        <f t="shared" si="220"/>
        <v>109.48360512624286</v>
      </c>
      <c r="Q910" s="7">
        <f t="shared" si="219"/>
        <v>94.392368938464216</v>
      </c>
      <c r="R910" s="7">
        <f t="shared" si="219"/>
        <v>81.381310960132652</v>
      </c>
      <c r="S910" s="7">
        <f t="shared" si="219"/>
        <v>92.593929297508126</v>
      </c>
      <c r="T910" s="7">
        <f t="shared" si="219"/>
        <v>105.35140859247174</v>
      </c>
      <c r="U910" s="7">
        <f t="shared" si="219"/>
        <v>119.86659791439071</v>
      </c>
      <c r="W910" s="20">
        <v>100</v>
      </c>
      <c r="X910" s="7">
        <f t="shared" si="217"/>
        <v>87.890547012700083</v>
      </c>
      <c r="Y910" s="7">
        <f t="shared" si="217"/>
        <v>75.781094025400165</v>
      </c>
      <c r="Z910" s="7">
        <f t="shared" si="217"/>
        <v>100</v>
      </c>
      <c r="AA910" s="7">
        <f t="shared" si="217"/>
        <v>115.98777142420998</v>
      </c>
      <c r="AB910" s="7">
        <f t="shared" si="217"/>
        <v>131.97554284841996</v>
      </c>
      <c r="AC910" s="7">
        <f t="shared" si="217"/>
        <v>100</v>
      </c>
      <c r="AD910" s="7">
        <f t="shared" si="215"/>
        <v>115.98777142420998</v>
      </c>
      <c r="AE910" s="7">
        <f t="shared" si="215"/>
        <v>103.87831843691006</v>
      </c>
      <c r="AF910" s="7">
        <f t="shared" si="215"/>
        <v>91.768865449610146</v>
      </c>
      <c r="AG910" s="7">
        <f t="shared" si="227"/>
        <v>79.659412462310229</v>
      </c>
      <c r="AI910" s="17">
        <f t="shared" si="228"/>
        <v>0</v>
      </c>
      <c r="AJ910" s="17">
        <f t="shared" si="218"/>
        <v>0</v>
      </c>
      <c r="AK910" s="17">
        <f t="shared" si="218"/>
        <v>-5350.8068931316611</v>
      </c>
      <c r="AL910" s="17">
        <f t="shared" si="218"/>
        <v>0</v>
      </c>
      <c r="AM910" s="17">
        <f t="shared" si="218"/>
        <v>0</v>
      </c>
      <c r="AN910" s="17">
        <f t="shared" si="218"/>
        <v>4527.3708563335931</v>
      </c>
      <c r="AO910" s="17">
        <f t="shared" si="218"/>
        <v>0</v>
      </c>
      <c r="AP910" s="17">
        <f t="shared" si="216"/>
        <v>0</v>
      </c>
      <c r="AQ910" s="17">
        <f t="shared" si="216"/>
        <v>0</v>
      </c>
      <c r="AR910" s="17">
        <f t="shared" si="216"/>
        <v>0</v>
      </c>
      <c r="AT910">
        <v>1</v>
      </c>
      <c r="AU910">
        <v>1</v>
      </c>
      <c r="AV910">
        <v>1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1</v>
      </c>
      <c r="BC910">
        <v>1</v>
      </c>
    </row>
    <row r="911" spans="3:55" x14ac:dyDescent="0.25">
      <c r="C911" s="17"/>
      <c r="D911" s="30">
        <f t="shared" si="221"/>
        <v>1644.2735028062293</v>
      </c>
      <c r="E911" s="17">
        <f t="shared" si="222"/>
        <v>-3117.311633561806</v>
      </c>
      <c r="F911" s="30">
        <f t="shared" si="223"/>
        <v>-1473.0381307555767</v>
      </c>
      <c r="G911">
        <f t="shared" si="224"/>
        <v>4</v>
      </c>
      <c r="H911" s="31">
        <f t="shared" si="225"/>
        <v>9.7612754295987511E-4</v>
      </c>
      <c r="I911" s="30">
        <f t="shared" si="226"/>
        <v>2</v>
      </c>
      <c r="J911" s="2"/>
      <c r="K911" s="20">
        <v>100</v>
      </c>
      <c r="L911" s="7">
        <f t="shared" si="220"/>
        <v>113.7778787354118</v>
      </c>
      <c r="M911" s="7">
        <f t="shared" si="220"/>
        <v>129.45405689530074</v>
      </c>
      <c r="N911" s="7">
        <f t="shared" si="220"/>
        <v>147.2900798724063</v>
      </c>
      <c r="O911" s="7">
        <f t="shared" si="220"/>
        <v>126.98759366081123</v>
      </c>
      <c r="P911" s="7">
        <f t="shared" si="220"/>
        <v>109.48360512624286</v>
      </c>
      <c r="Q911" s="7">
        <f t="shared" si="219"/>
        <v>94.392368938464216</v>
      </c>
      <c r="R911" s="7">
        <f t="shared" si="219"/>
        <v>107.39763506628834</v>
      </c>
      <c r="S911" s="7">
        <f t="shared" si="219"/>
        <v>92.59392929750814</v>
      </c>
      <c r="T911" s="7">
        <f t="shared" si="219"/>
        <v>79.830768503050251</v>
      </c>
      <c r="U911" s="7">
        <f t="shared" si="219"/>
        <v>68.826883664381938</v>
      </c>
      <c r="W911" s="20">
        <v>100</v>
      </c>
      <c r="X911" s="7">
        <f t="shared" si="217"/>
        <v>87.890547012700083</v>
      </c>
      <c r="Y911" s="7">
        <f t="shared" si="217"/>
        <v>75.781094025400165</v>
      </c>
      <c r="Z911" s="7">
        <f t="shared" si="217"/>
        <v>100</v>
      </c>
      <c r="AA911" s="7">
        <f t="shared" si="217"/>
        <v>115.98777142420998</v>
      </c>
      <c r="AB911" s="7">
        <f t="shared" si="217"/>
        <v>131.97554284841996</v>
      </c>
      <c r="AC911" s="7">
        <f t="shared" si="217"/>
        <v>100</v>
      </c>
      <c r="AD911" s="7">
        <f t="shared" si="215"/>
        <v>87.890547012700083</v>
      </c>
      <c r="AE911" s="7">
        <f t="shared" si="215"/>
        <v>103.87831843691006</v>
      </c>
      <c r="AF911" s="7">
        <f t="shared" si="215"/>
        <v>119.86608986112005</v>
      </c>
      <c r="AG911" s="7">
        <f t="shared" si="227"/>
        <v>135.85386128533003</v>
      </c>
      <c r="AI911" s="17">
        <f t="shared" si="228"/>
        <v>0</v>
      </c>
      <c r="AJ911" s="17">
        <f t="shared" si="218"/>
        <v>0</v>
      </c>
      <c r="AK911" s="17">
        <f t="shared" si="218"/>
        <v>-5350.8068931316611</v>
      </c>
      <c r="AL911" s="17">
        <f t="shared" si="218"/>
        <v>0</v>
      </c>
      <c r="AM911" s="17">
        <f t="shared" si="218"/>
        <v>0</v>
      </c>
      <c r="AN911" s="17">
        <f t="shared" si="218"/>
        <v>4527.3708563335931</v>
      </c>
      <c r="AO911" s="17">
        <f t="shared" si="218"/>
        <v>0</v>
      </c>
      <c r="AP911" s="17">
        <f t="shared" si="216"/>
        <v>0</v>
      </c>
      <c r="AQ911" s="17">
        <f t="shared" si="216"/>
        <v>0</v>
      </c>
      <c r="AR911" s="17">
        <f t="shared" si="216"/>
        <v>0</v>
      </c>
      <c r="AT911">
        <v>1</v>
      </c>
      <c r="AU911">
        <v>1</v>
      </c>
      <c r="AV911">
        <v>1</v>
      </c>
      <c r="AW911">
        <v>0</v>
      </c>
      <c r="AX911">
        <v>0</v>
      </c>
      <c r="AY911">
        <v>0</v>
      </c>
      <c r="AZ911">
        <v>1</v>
      </c>
      <c r="BA911">
        <v>0</v>
      </c>
      <c r="BB911">
        <v>0</v>
      </c>
      <c r="BC911">
        <v>0</v>
      </c>
    </row>
    <row r="912" spans="3:55" x14ac:dyDescent="0.25">
      <c r="C912" s="17"/>
      <c r="D912" s="30">
        <f t="shared" si="221"/>
        <v>-118.9026100728006</v>
      </c>
      <c r="E912" s="17">
        <f t="shared" si="222"/>
        <v>-917.02450190521608</v>
      </c>
      <c r="F912" s="30">
        <f t="shared" si="223"/>
        <v>-1035.9271119780167</v>
      </c>
      <c r="G912">
        <f t="shared" si="224"/>
        <v>5</v>
      </c>
      <c r="H912" s="31">
        <f t="shared" si="225"/>
        <v>9.7656225800141683E-4</v>
      </c>
      <c r="I912" s="30">
        <f t="shared" si="226"/>
        <v>2</v>
      </c>
      <c r="J912" s="2"/>
      <c r="K912" s="20">
        <v>100</v>
      </c>
      <c r="L912" s="7">
        <f t="shared" si="220"/>
        <v>113.7778787354118</v>
      </c>
      <c r="M912" s="7">
        <f t="shared" si="220"/>
        <v>129.45405689530074</v>
      </c>
      <c r="N912" s="7">
        <f t="shared" si="220"/>
        <v>147.2900798724063</v>
      </c>
      <c r="O912" s="7">
        <f t="shared" si="220"/>
        <v>126.98759366081123</v>
      </c>
      <c r="P912" s="7">
        <f t="shared" si="220"/>
        <v>109.48360512624286</v>
      </c>
      <c r="Q912" s="7">
        <f t="shared" si="219"/>
        <v>94.392368938464216</v>
      </c>
      <c r="R912" s="7">
        <f t="shared" si="219"/>
        <v>107.39763506628834</v>
      </c>
      <c r="S912" s="7">
        <f t="shared" si="219"/>
        <v>92.59392929750814</v>
      </c>
      <c r="T912" s="7">
        <f t="shared" si="219"/>
        <v>79.830768503050251</v>
      </c>
      <c r="U912" s="7">
        <f t="shared" si="219"/>
        <v>90.82975498094784</v>
      </c>
      <c r="W912" s="20">
        <v>100</v>
      </c>
      <c r="X912" s="7">
        <f t="shared" si="217"/>
        <v>87.890547012700083</v>
      </c>
      <c r="Y912" s="7">
        <f t="shared" si="217"/>
        <v>75.781094025400165</v>
      </c>
      <c r="Z912" s="7">
        <f t="shared" si="217"/>
        <v>100</v>
      </c>
      <c r="AA912" s="7">
        <f t="shared" si="217"/>
        <v>115.98777142420998</v>
      </c>
      <c r="AB912" s="7">
        <f t="shared" si="217"/>
        <v>131.97554284841996</v>
      </c>
      <c r="AC912" s="7">
        <f t="shared" si="217"/>
        <v>100</v>
      </c>
      <c r="AD912" s="7">
        <f t="shared" si="215"/>
        <v>87.890547012700083</v>
      </c>
      <c r="AE912" s="7">
        <f t="shared" si="215"/>
        <v>103.87831843691006</v>
      </c>
      <c r="AF912" s="7">
        <f t="shared" si="215"/>
        <v>119.86608986112005</v>
      </c>
      <c r="AG912" s="7">
        <f t="shared" si="227"/>
        <v>107.75663687382013</v>
      </c>
      <c r="AI912" s="17">
        <f t="shared" si="228"/>
        <v>0</v>
      </c>
      <c r="AJ912" s="17">
        <f t="shared" si="218"/>
        <v>0</v>
      </c>
      <c r="AK912" s="17">
        <f t="shared" si="218"/>
        <v>-5350.8068931316611</v>
      </c>
      <c r="AL912" s="17">
        <f t="shared" si="218"/>
        <v>0</v>
      </c>
      <c r="AM912" s="17">
        <f t="shared" si="218"/>
        <v>0</v>
      </c>
      <c r="AN912" s="17">
        <f t="shared" si="218"/>
        <v>4527.3708563335931</v>
      </c>
      <c r="AO912" s="17">
        <f t="shared" si="218"/>
        <v>0</v>
      </c>
      <c r="AP912" s="17">
        <f t="shared" si="216"/>
        <v>0</v>
      </c>
      <c r="AQ912" s="17">
        <f t="shared" si="216"/>
        <v>0</v>
      </c>
      <c r="AR912" s="17">
        <f t="shared" si="216"/>
        <v>0</v>
      </c>
      <c r="AT912">
        <v>1</v>
      </c>
      <c r="AU912">
        <v>1</v>
      </c>
      <c r="AV912">
        <v>1</v>
      </c>
      <c r="AW912">
        <v>0</v>
      </c>
      <c r="AX912">
        <v>0</v>
      </c>
      <c r="AY912">
        <v>0</v>
      </c>
      <c r="AZ912">
        <v>1</v>
      </c>
      <c r="BA912">
        <v>0</v>
      </c>
      <c r="BB912">
        <v>0</v>
      </c>
      <c r="BC912">
        <v>1</v>
      </c>
    </row>
    <row r="913" spans="3:55" x14ac:dyDescent="0.25">
      <c r="C913" s="17"/>
      <c r="D913" s="30">
        <f t="shared" si="221"/>
        <v>-118.90261007280071</v>
      </c>
      <c r="E913" s="17">
        <f t="shared" si="222"/>
        <v>-917.02450190521745</v>
      </c>
      <c r="F913" s="30">
        <f t="shared" si="223"/>
        <v>-1035.9271119780183</v>
      </c>
      <c r="G913">
        <f t="shared" si="224"/>
        <v>5</v>
      </c>
      <c r="H913" s="31">
        <f t="shared" si="225"/>
        <v>9.7656225800141683E-4</v>
      </c>
      <c r="I913" s="30">
        <f t="shared" si="226"/>
        <v>2</v>
      </c>
      <c r="J913" s="2"/>
      <c r="K913" s="20">
        <v>100</v>
      </c>
      <c r="L913" s="7">
        <f t="shared" si="220"/>
        <v>113.7778787354118</v>
      </c>
      <c r="M913" s="7">
        <f t="shared" si="220"/>
        <v>129.45405689530074</v>
      </c>
      <c r="N913" s="7">
        <f t="shared" si="220"/>
        <v>147.2900798724063</v>
      </c>
      <c r="O913" s="7">
        <f t="shared" si="220"/>
        <v>126.98759366081123</v>
      </c>
      <c r="P913" s="7">
        <f t="shared" si="220"/>
        <v>109.48360512624286</v>
      </c>
      <c r="Q913" s="7">
        <f t="shared" si="219"/>
        <v>94.392368938464216</v>
      </c>
      <c r="R913" s="7">
        <f t="shared" si="219"/>
        <v>107.39763506628834</v>
      </c>
      <c r="S913" s="7">
        <f t="shared" si="219"/>
        <v>92.59392929750814</v>
      </c>
      <c r="T913" s="7">
        <f t="shared" si="219"/>
        <v>105.35140859247176</v>
      </c>
      <c r="U913" s="7">
        <f t="shared" si="219"/>
        <v>90.829754980947826</v>
      </c>
      <c r="W913" s="20">
        <v>100</v>
      </c>
      <c r="X913" s="7">
        <f t="shared" si="217"/>
        <v>87.890547012700083</v>
      </c>
      <c r="Y913" s="7">
        <f t="shared" si="217"/>
        <v>75.781094025400165</v>
      </c>
      <c r="Z913" s="7">
        <f t="shared" si="217"/>
        <v>100</v>
      </c>
      <c r="AA913" s="7">
        <f t="shared" si="217"/>
        <v>115.98777142420998</v>
      </c>
      <c r="AB913" s="7">
        <f t="shared" si="217"/>
        <v>131.97554284841996</v>
      </c>
      <c r="AC913" s="7">
        <f t="shared" si="217"/>
        <v>100</v>
      </c>
      <c r="AD913" s="7">
        <f t="shared" si="215"/>
        <v>87.890547012700083</v>
      </c>
      <c r="AE913" s="7">
        <f t="shared" si="215"/>
        <v>103.87831843691006</v>
      </c>
      <c r="AF913" s="7">
        <f t="shared" si="215"/>
        <v>91.768865449610146</v>
      </c>
      <c r="AG913" s="7">
        <f t="shared" si="227"/>
        <v>107.75663687382013</v>
      </c>
      <c r="AI913" s="17">
        <f t="shared" si="228"/>
        <v>0</v>
      </c>
      <c r="AJ913" s="17">
        <f t="shared" si="218"/>
        <v>0</v>
      </c>
      <c r="AK913" s="17">
        <f t="shared" si="218"/>
        <v>-5350.8068931316611</v>
      </c>
      <c r="AL913" s="17">
        <f t="shared" si="218"/>
        <v>0</v>
      </c>
      <c r="AM913" s="17">
        <f t="shared" si="218"/>
        <v>0</v>
      </c>
      <c r="AN913" s="17">
        <f t="shared" si="218"/>
        <v>4527.3708563335931</v>
      </c>
      <c r="AO913" s="17">
        <f t="shared" si="218"/>
        <v>0</v>
      </c>
      <c r="AP913" s="17">
        <f t="shared" si="216"/>
        <v>0</v>
      </c>
      <c r="AQ913" s="17">
        <f t="shared" si="216"/>
        <v>0</v>
      </c>
      <c r="AR913" s="17">
        <f t="shared" si="216"/>
        <v>0</v>
      </c>
      <c r="AT913">
        <v>1</v>
      </c>
      <c r="AU913">
        <v>1</v>
      </c>
      <c r="AV913">
        <v>1</v>
      </c>
      <c r="AW913">
        <v>0</v>
      </c>
      <c r="AX913">
        <v>0</v>
      </c>
      <c r="AY913">
        <v>0</v>
      </c>
      <c r="AZ913">
        <v>1</v>
      </c>
      <c r="BA913">
        <v>0</v>
      </c>
      <c r="BB913">
        <v>1</v>
      </c>
      <c r="BC913">
        <v>0</v>
      </c>
    </row>
    <row r="914" spans="3:55" x14ac:dyDescent="0.25">
      <c r="C914" s="17"/>
      <c r="D914" s="30">
        <f t="shared" si="221"/>
        <v>-3261.593064520795</v>
      </c>
      <c r="E914" s="17">
        <f t="shared" si="222"/>
        <v>1986.6597914390738</v>
      </c>
      <c r="F914" s="30">
        <f t="shared" si="223"/>
        <v>-1274.9332730817212</v>
      </c>
      <c r="G914">
        <f t="shared" si="224"/>
        <v>6</v>
      </c>
      <c r="H914" s="31">
        <f t="shared" si="225"/>
        <v>9.7699716664180632E-4</v>
      </c>
      <c r="I914" s="30">
        <f t="shared" si="226"/>
        <v>2</v>
      </c>
      <c r="J914" s="2"/>
      <c r="K914" s="20">
        <v>100</v>
      </c>
      <c r="L914" s="7">
        <f t="shared" si="220"/>
        <v>113.7778787354118</v>
      </c>
      <c r="M914" s="7">
        <f t="shared" si="220"/>
        <v>129.45405689530074</v>
      </c>
      <c r="N914" s="7">
        <f t="shared" si="220"/>
        <v>147.2900798724063</v>
      </c>
      <c r="O914" s="7">
        <f t="shared" si="220"/>
        <v>126.98759366081123</v>
      </c>
      <c r="P914" s="7">
        <f t="shared" si="220"/>
        <v>109.48360512624286</v>
      </c>
      <c r="Q914" s="7">
        <f t="shared" si="219"/>
        <v>94.392368938464216</v>
      </c>
      <c r="R914" s="7">
        <f t="shared" si="219"/>
        <v>107.39763506628834</v>
      </c>
      <c r="S914" s="7">
        <f t="shared" si="219"/>
        <v>92.59392929750814</v>
      </c>
      <c r="T914" s="7">
        <f t="shared" si="219"/>
        <v>105.35140859247176</v>
      </c>
      <c r="U914" s="7">
        <f t="shared" si="219"/>
        <v>119.86659791439074</v>
      </c>
      <c r="W914" s="20">
        <v>100</v>
      </c>
      <c r="X914" s="7">
        <f t="shared" si="217"/>
        <v>87.890547012700083</v>
      </c>
      <c r="Y914" s="7">
        <f t="shared" si="217"/>
        <v>75.781094025400165</v>
      </c>
      <c r="Z914" s="7">
        <f t="shared" si="217"/>
        <v>100</v>
      </c>
      <c r="AA914" s="7">
        <f t="shared" si="217"/>
        <v>115.98777142420998</v>
      </c>
      <c r="AB914" s="7">
        <f t="shared" si="217"/>
        <v>131.97554284841996</v>
      </c>
      <c r="AC914" s="7">
        <f t="shared" si="217"/>
        <v>100</v>
      </c>
      <c r="AD914" s="7">
        <f t="shared" si="215"/>
        <v>87.890547012700083</v>
      </c>
      <c r="AE914" s="7">
        <f t="shared" si="215"/>
        <v>103.87831843691006</v>
      </c>
      <c r="AF914" s="7">
        <f t="shared" si="215"/>
        <v>91.768865449610146</v>
      </c>
      <c r="AG914" s="7">
        <f t="shared" si="227"/>
        <v>79.659412462310229</v>
      </c>
      <c r="AI914" s="17">
        <f t="shared" si="228"/>
        <v>0</v>
      </c>
      <c r="AJ914" s="17">
        <f t="shared" si="218"/>
        <v>0</v>
      </c>
      <c r="AK914" s="17">
        <f t="shared" si="218"/>
        <v>-5350.8068931316611</v>
      </c>
      <c r="AL914" s="17">
        <f t="shared" si="218"/>
        <v>0</v>
      </c>
      <c r="AM914" s="17">
        <f t="shared" si="218"/>
        <v>0</v>
      </c>
      <c r="AN914" s="17">
        <f t="shared" si="218"/>
        <v>4527.3708563335931</v>
      </c>
      <c r="AO914" s="17">
        <f t="shared" si="218"/>
        <v>0</v>
      </c>
      <c r="AP914" s="17">
        <f t="shared" si="216"/>
        <v>0</v>
      </c>
      <c r="AQ914" s="17">
        <f t="shared" si="216"/>
        <v>0</v>
      </c>
      <c r="AR914" s="17">
        <f t="shared" si="216"/>
        <v>0</v>
      </c>
      <c r="AT914">
        <v>1</v>
      </c>
      <c r="AU914">
        <v>1</v>
      </c>
      <c r="AV914">
        <v>1</v>
      </c>
      <c r="AW914">
        <v>0</v>
      </c>
      <c r="AX914">
        <v>0</v>
      </c>
      <c r="AY914">
        <v>0</v>
      </c>
      <c r="AZ914">
        <v>1</v>
      </c>
      <c r="BA914">
        <v>0</v>
      </c>
      <c r="BB914">
        <v>1</v>
      </c>
      <c r="BC914">
        <v>1</v>
      </c>
    </row>
    <row r="915" spans="3:55" x14ac:dyDescent="0.25">
      <c r="C915" s="17"/>
      <c r="D915" s="30">
        <f t="shared" si="221"/>
        <v>-118.90261007280071</v>
      </c>
      <c r="E915" s="17">
        <f t="shared" si="222"/>
        <v>-917.02450190521745</v>
      </c>
      <c r="F915" s="30">
        <f t="shared" si="223"/>
        <v>-1035.9271119780183</v>
      </c>
      <c r="G915">
        <f t="shared" si="224"/>
        <v>5</v>
      </c>
      <c r="H915" s="31">
        <f t="shared" si="225"/>
        <v>9.7656225800141683E-4</v>
      </c>
      <c r="I915" s="30">
        <f t="shared" si="226"/>
        <v>2</v>
      </c>
      <c r="J915" s="2"/>
      <c r="K915" s="20">
        <v>100</v>
      </c>
      <c r="L915" s="7">
        <f t="shared" si="220"/>
        <v>113.7778787354118</v>
      </c>
      <c r="M915" s="7">
        <f t="shared" si="220"/>
        <v>129.45405689530074</v>
      </c>
      <c r="N915" s="7">
        <f t="shared" si="220"/>
        <v>147.2900798724063</v>
      </c>
      <c r="O915" s="7">
        <f t="shared" si="220"/>
        <v>126.98759366081123</v>
      </c>
      <c r="P915" s="7">
        <f t="shared" si="220"/>
        <v>109.48360512624286</v>
      </c>
      <c r="Q915" s="7">
        <f t="shared" si="219"/>
        <v>94.392368938464216</v>
      </c>
      <c r="R915" s="7">
        <f t="shared" si="219"/>
        <v>107.39763506628834</v>
      </c>
      <c r="S915" s="7">
        <f t="shared" si="219"/>
        <v>122.19475099042167</v>
      </c>
      <c r="T915" s="7">
        <f t="shared" si="219"/>
        <v>105.35140859247176</v>
      </c>
      <c r="U915" s="7">
        <f t="shared" si="219"/>
        <v>90.829754980947826</v>
      </c>
      <c r="W915" s="20">
        <v>100</v>
      </c>
      <c r="X915" s="7">
        <f t="shared" si="217"/>
        <v>87.890547012700083</v>
      </c>
      <c r="Y915" s="7">
        <f t="shared" si="217"/>
        <v>75.781094025400165</v>
      </c>
      <c r="Z915" s="7">
        <f t="shared" si="217"/>
        <v>100</v>
      </c>
      <c r="AA915" s="7">
        <f t="shared" si="217"/>
        <v>115.98777142420998</v>
      </c>
      <c r="AB915" s="7">
        <f t="shared" si="217"/>
        <v>131.97554284841996</v>
      </c>
      <c r="AC915" s="7">
        <f t="shared" si="217"/>
        <v>100</v>
      </c>
      <c r="AD915" s="7">
        <f t="shared" si="215"/>
        <v>87.890547012700083</v>
      </c>
      <c r="AE915" s="7">
        <f t="shared" si="215"/>
        <v>75.781094025400165</v>
      </c>
      <c r="AF915" s="7">
        <f t="shared" si="215"/>
        <v>91.768865449610146</v>
      </c>
      <c r="AG915" s="7">
        <f t="shared" si="227"/>
        <v>107.75663687382013</v>
      </c>
      <c r="AI915" s="17">
        <f t="shared" si="228"/>
        <v>0</v>
      </c>
      <c r="AJ915" s="17">
        <f t="shared" si="218"/>
        <v>0</v>
      </c>
      <c r="AK915" s="17">
        <f t="shared" si="218"/>
        <v>-5350.8068931316611</v>
      </c>
      <c r="AL915" s="17">
        <f t="shared" si="218"/>
        <v>0</v>
      </c>
      <c r="AM915" s="17">
        <f t="shared" si="218"/>
        <v>0</v>
      </c>
      <c r="AN915" s="17">
        <f t="shared" si="218"/>
        <v>4527.3708563335931</v>
      </c>
      <c r="AO915" s="17">
        <f t="shared" si="218"/>
        <v>0</v>
      </c>
      <c r="AP915" s="17">
        <f t="shared" si="216"/>
        <v>0</v>
      </c>
      <c r="AQ915" s="17">
        <f t="shared" si="216"/>
        <v>0</v>
      </c>
      <c r="AR915" s="17">
        <f t="shared" si="216"/>
        <v>0</v>
      </c>
      <c r="AT915">
        <v>1</v>
      </c>
      <c r="AU915">
        <v>1</v>
      </c>
      <c r="AV915">
        <v>1</v>
      </c>
      <c r="AW915">
        <v>0</v>
      </c>
      <c r="AX915">
        <v>0</v>
      </c>
      <c r="AY915">
        <v>0</v>
      </c>
      <c r="AZ915">
        <v>1</v>
      </c>
      <c r="BA915">
        <v>1</v>
      </c>
      <c r="BB915">
        <v>0</v>
      </c>
      <c r="BC915">
        <v>0</v>
      </c>
    </row>
    <row r="916" spans="3:55" x14ac:dyDescent="0.25">
      <c r="C916" s="17"/>
      <c r="D916" s="30">
        <f t="shared" si="221"/>
        <v>-3261.593064520795</v>
      </c>
      <c r="E916" s="17">
        <f t="shared" si="222"/>
        <v>1986.6597914390738</v>
      </c>
      <c r="F916" s="30">
        <f t="shared" si="223"/>
        <v>-1274.9332730817212</v>
      </c>
      <c r="G916">
        <f t="shared" si="224"/>
        <v>6</v>
      </c>
      <c r="H916" s="31">
        <f t="shared" si="225"/>
        <v>9.7699716664180632E-4</v>
      </c>
      <c r="I916" s="30">
        <f t="shared" si="226"/>
        <v>2</v>
      </c>
      <c r="J916" s="2"/>
      <c r="K916" s="20">
        <v>100</v>
      </c>
      <c r="L916" s="7">
        <f t="shared" si="220"/>
        <v>113.7778787354118</v>
      </c>
      <c r="M916" s="7">
        <f t="shared" si="220"/>
        <v>129.45405689530074</v>
      </c>
      <c r="N916" s="7">
        <f t="shared" si="220"/>
        <v>147.2900798724063</v>
      </c>
      <c r="O916" s="7">
        <f t="shared" si="220"/>
        <v>126.98759366081123</v>
      </c>
      <c r="P916" s="7">
        <f t="shared" si="220"/>
        <v>109.48360512624286</v>
      </c>
      <c r="Q916" s="7">
        <f t="shared" si="219"/>
        <v>94.392368938464216</v>
      </c>
      <c r="R916" s="7">
        <f t="shared" si="219"/>
        <v>107.39763506628834</v>
      </c>
      <c r="S916" s="7">
        <f t="shared" si="219"/>
        <v>122.19475099042167</v>
      </c>
      <c r="T916" s="7">
        <f t="shared" si="219"/>
        <v>105.35140859247176</v>
      </c>
      <c r="U916" s="7">
        <f t="shared" si="219"/>
        <v>119.86659791439074</v>
      </c>
      <c r="W916" s="20">
        <v>100</v>
      </c>
      <c r="X916" s="7">
        <f t="shared" si="217"/>
        <v>87.890547012700083</v>
      </c>
      <c r="Y916" s="7">
        <f t="shared" si="217"/>
        <v>75.781094025400165</v>
      </c>
      <c r="Z916" s="7">
        <f t="shared" si="217"/>
        <v>100</v>
      </c>
      <c r="AA916" s="7">
        <f t="shared" si="217"/>
        <v>115.98777142420998</v>
      </c>
      <c r="AB916" s="7">
        <f t="shared" si="217"/>
        <v>131.97554284841996</v>
      </c>
      <c r="AC916" s="7">
        <f t="shared" si="217"/>
        <v>100</v>
      </c>
      <c r="AD916" s="7">
        <f t="shared" si="215"/>
        <v>87.890547012700083</v>
      </c>
      <c r="AE916" s="7">
        <f t="shared" si="215"/>
        <v>75.781094025400165</v>
      </c>
      <c r="AF916" s="7">
        <f t="shared" si="215"/>
        <v>91.768865449610146</v>
      </c>
      <c r="AG916" s="7">
        <f t="shared" si="227"/>
        <v>79.659412462310229</v>
      </c>
      <c r="AI916" s="17">
        <f t="shared" si="228"/>
        <v>0</v>
      </c>
      <c r="AJ916" s="17">
        <f t="shared" si="218"/>
        <v>0</v>
      </c>
      <c r="AK916" s="17">
        <f t="shared" si="218"/>
        <v>-5350.8068931316611</v>
      </c>
      <c r="AL916" s="17">
        <f t="shared" si="218"/>
        <v>0</v>
      </c>
      <c r="AM916" s="17">
        <f t="shared" si="218"/>
        <v>0</v>
      </c>
      <c r="AN916" s="17">
        <f t="shared" si="218"/>
        <v>4527.3708563335931</v>
      </c>
      <c r="AO916" s="17">
        <f t="shared" si="218"/>
        <v>0</v>
      </c>
      <c r="AP916" s="17">
        <f t="shared" si="216"/>
        <v>0</v>
      </c>
      <c r="AQ916" s="17">
        <f t="shared" si="216"/>
        <v>0</v>
      </c>
      <c r="AR916" s="17">
        <f t="shared" si="216"/>
        <v>0</v>
      </c>
      <c r="AT916">
        <v>1</v>
      </c>
      <c r="AU916">
        <v>1</v>
      </c>
      <c r="AV916">
        <v>1</v>
      </c>
      <c r="AW916">
        <v>0</v>
      </c>
      <c r="AX916">
        <v>0</v>
      </c>
      <c r="AY916">
        <v>0</v>
      </c>
      <c r="AZ916">
        <v>1</v>
      </c>
      <c r="BA916">
        <v>1</v>
      </c>
      <c r="BB916">
        <v>0</v>
      </c>
      <c r="BC916">
        <v>1</v>
      </c>
    </row>
    <row r="917" spans="3:55" x14ac:dyDescent="0.25">
      <c r="C917" s="17"/>
      <c r="D917" s="30">
        <f t="shared" si="221"/>
        <v>-3957.7896516947171</v>
      </c>
      <c r="E917" s="17">
        <f t="shared" si="222"/>
        <v>1986.6597914390738</v>
      </c>
      <c r="F917" s="30">
        <f t="shared" si="223"/>
        <v>-1971.1298602556433</v>
      </c>
      <c r="G917">
        <f t="shared" si="224"/>
        <v>6</v>
      </c>
      <c r="H917" s="31">
        <f t="shared" si="225"/>
        <v>9.7699716664180632E-4</v>
      </c>
      <c r="I917" s="30">
        <f t="shared" si="226"/>
        <v>3</v>
      </c>
      <c r="J917" s="2"/>
      <c r="K917" s="20">
        <v>100</v>
      </c>
      <c r="L917" s="7">
        <f t="shared" si="220"/>
        <v>113.7778787354118</v>
      </c>
      <c r="M917" s="7">
        <f t="shared" si="220"/>
        <v>129.45405689530074</v>
      </c>
      <c r="N917" s="7">
        <f t="shared" si="220"/>
        <v>147.2900798724063</v>
      </c>
      <c r="O917" s="7">
        <f t="shared" si="220"/>
        <v>126.98759366081123</v>
      </c>
      <c r="P917" s="7">
        <f t="shared" si="220"/>
        <v>109.48360512624286</v>
      </c>
      <c r="Q917" s="7">
        <f t="shared" si="219"/>
        <v>94.392368938464216</v>
      </c>
      <c r="R917" s="7">
        <f t="shared" si="219"/>
        <v>107.39763506628834</v>
      </c>
      <c r="S917" s="7">
        <f t="shared" si="219"/>
        <v>122.19475099042167</v>
      </c>
      <c r="T917" s="7">
        <f t="shared" si="219"/>
        <v>139.03059560292039</v>
      </c>
      <c r="U917" s="7">
        <f t="shared" si="219"/>
        <v>119.86659791439074</v>
      </c>
      <c r="W917" s="20">
        <v>100</v>
      </c>
      <c r="X917" s="7">
        <f t="shared" si="217"/>
        <v>87.890547012700083</v>
      </c>
      <c r="Y917" s="7">
        <f t="shared" si="217"/>
        <v>75.781094025400165</v>
      </c>
      <c r="Z917" s="7">
        <f t="shared" si="217"/>
        <v>100</v>
      </c>
      <c r="AA917" s="7">
        <f t="shared" si="217"/>
        <v>115.98777142420998</v>
      </c>
      <c r="AB917" s="7">
        <f t="shared" si="217"/>
        <v>131.97554284841996</v>
      </c>
      <c r="AC917" s="7">
        <f t="shared" si="217"/>
        <v>100</v>
      </c>
      <c r="AD917" s="7">
        <f t="shared" si="215"/>
        <v>87.890547012700083</v>
      </c>
      <c r="AE917" s="7">
        <f t="shared" si="215"/>
        <v>75.781094025400165</v>
      </c>
      <c r="AF917" s="7">
        <f t="shared" si="215"/>
        <v>100</v>
      </c>
      <c r="AG917" s="7">
        <f t="shared" si="227"/>
        <v>115.98777142420998</v>
      </c>
      <c r="AI917" s="17">
        <f t="shared" si="228"/>
        <v>0</v>
      </c>
      <c r="AJ917" s="17">
        <f t="shared" si="218"/>
        <v>0</v>
      </c>
      <c r="AK917" s="17">
        <f t="shared" si="218"/>
        <v>-5350.8068931316611</v>
      </c>
      <c r="AL917" s="17">
        <f t="shared" si="218"/>
        <v>0</v>
      </c>
      <c r="AM917" s="17">
        <f t="shared" si="218"/>
        <v>0</v>
      </c>
      <c r="AN917" s="17">
        <f t="shared" si="218"/>
        <v>4527.3708563335931</v>
      </c>
      <c r="AO917" s="17">
        <f t="shared" si="218"/>
        <v>0</v>
      </c>
      <c r="AP917" s="17">
        <f t="shared" si="216"/>
        <v>0</v>
      </c>
      <c r="AQ917" s="17">
        <f t="shared" si="216"/>
        <v>-5050.753383749613</v>
      </c>
      <c r="AR917" s="17">
        <f t="shared" si="216"/>
        <v>0</v>
      </c>
      <c r="AT917">
        <v>1</v>
      </c>
      <c r="AU917">
        <v>1</v>
      </c>
      <c r="AV917">
        <v>1</v>
      </c>
      <c r="AW917">
        <v>0</v>
      </c>
      <c r="AX917">
        <v>0</v>
      </c>
      <c r="AY917">
        <v>0</v>
      </c>
      <c r="AZ917">
        <v>1</v>
      </c>
      <c r="BA917">
        <v>1</v>
      </c>
      <c r="BB917">
        <v>1</v>
      </c>
      <c r="BC917">
        <v>0</v>
      </c>
    </row>
    <row r="918" spans="3:55" x14ac:dyDescent="0.25">
      <c r="C918" s="17"/>
      <c r="D918" s="30">
        <f t="shared" si="221"/>
        <v>-7789.7361072767953</v>
      </c>
      <c r="E918" s="17">
        <f t="shared" si="222"/>
        <v>5818.6062470211536</v>
      </c>
      <c r="F918" s="30">
        <f t="shared" si="223"/>
        <v>-1971.1298602556417</v>
      </c>
      <c r="G918">
        <f t="shared" si="224"/>
        <v>7</v>
      </c>
      <c r="H918" s="31">
        <f t="shared" si="225"/>
        <v>9.7743226896726152E-4</v>
      </c>
      <c r="I918" s="30">
        <f t="shared" si="226"/>
        <v>3</v>
      </c>
      <c r="J918" s="2"/>
      <c r="K918" s="20">
        <v>100</v>
      </c>
      <c r="L918" s="7">
        <f t="shared" si="220"/>
        <v>113.7778787354118</v>
      </c>
      <c r="M918" s="7">
        <f t="shared" si="220"/>
        <v>129.45405689530074</v>
      </c>
      <c r="N918" s="7">
        <f t="shared" si="220"/>
        <v>147.2900798724063</v>
      </c>
      <c r="O918" s="7">
        <f t="shared" si="220"/>
        <v>126.98759366081123</v>
      </c>
      <c r="P918" s="7">
        <f t="shared" si="220"/>
        <v>109.48360512624286</v>
      </c>
      <c r="Q918" s="7">
        <f t="shared" si="219"/>
        <v>94.392368938464216</v>
      </c>
      <c r="R918" s="7">
        <f t="shared" si="219"/>
        <v>107.39763506628834</v>
      </c>
      <c r="S918" s="7">
        <f t="shared" si="219"/>
        <v>122.19475099042167</v>
      </c>
      <c r="T918" s="7">
        <f t="shared" si="219"/>
        <v>139.03059560292039</v>
      </c>
      <c r="U918" s="7">
        <f t="shared" si="219"/>
        <v>158.18606247021154</v>
      </c>
      <c r="W918" s="20">
        <v>100</v>
      </c>
      <c r="X918" s="7">
        <f t="shared" si="217"/>
        <v>87.890547012700083</v>
      </c>
      <c r="Y918" s="7">
        <f t="shared" si="217"/>
        <v>75.781094025400165</v>
      </c>
      <c r="Z918" s="7">
        <f t="shared" si="217"/>
        <v>100</v>
      </c>
      <c r="AA918" s="7">
        <f t="shared" si="217"/>
        <v>115.98777142420998</v>
      </c>
      <c r="AB918" s="7">
        <f t="shared" si="217"/>
        <v>131.97554284841996</v>
      </c>
      <c r="AC918" s="7">
        <f t="shared" si="217"/>
        <v>100</v>
      </c>
      <c r="AD918" s="7">
        <f t="shared" si="215"/>
        <v>87.890547012700083</v>
      </c>
      <c r="AE918" s="7">
        <f t="shared" si="215"/>
        <v>75.781094025400165</v>
      </c>
      <c r="AF918" s="7">
        <f t="shared" si="215"/>
        <v>100</v>
      </c>
      <c r="AG918" s="7">
        <f t="shared" si="227"/>
        <v>87.890547012700083</v>
      </c>
      <c r="AI918" s="17">
        <f t="shared" si="228"/>
        <v>0</v>
      </c>
      <c r="AJ918" s="17">
        <f t="shared" si="218"/>
        <v>0</v>
      </c>
      <c r="AK918" s="17">
        <f t="shared" si="218"/>
        <v>-5350.8068931316611</v>
      </c>
      <c r="AL918" s="17">
        <f t="shared" si="218"/>
        <v>0</v>
      </c>
      <c r="AM918" s="17">
        <f t="shared" si="218"/>
        <v>0</v>
      </c>
      <c r="AN918" s="17">
        <f t="shared" si="218"/>
        <v>4527.3708563335931</v>
      </c>
      <c r="AO918" s="17">
        <f t="shared" si="218"/>
        <v>0</v>
      </c>
      <c r="AP918" s="17">
        <f t="shared" si="216"/>
        <v>0</v>
      </c>
      <c r="AQ918" s="17">
        <f t="shared" si="216"/>
        <v>-5050.753383749613</v>
      </c>
      <c r="AR918" s="17">
        <f t="shared" si="216"/>
        <v>0</v>
      </c>
      <c r="AT918">
        <v>1</v>
      </c>
      <c r="AU918">
        <v>1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>
        <v>1</v>
      </c>
      <c r="BC918">
        <v>1</v>
      </c>
    </row>
    <row r="919" spans="3:55" x14ac:dyDescent="0.25">
      <c r="C919" s="17"/>
      <c r="D919" s="30">
        <f t="shared" si="221"/>
        <v>1800.9784685080281</v>
      </c>
      <c r="E919" s="17">
        <f t="shared" si="222"/>
        <v>-3117.3116335618074</v>
      </c>
      <c r="F919" s="30">
        <f t="shared" si="223"/>
        <v>-1316.3331650537793</v>
      </c>
      <c r="G919">
        <f t="shared" si="224"/>
        <v>4</v>
      </c>
      <c r="H919" s="31">
        <f t="shared" si="225"/>
        <v>9.7612754295987511E-4</v>
      </c>
      <c r="I919" s="30">
        <f t="shared" si="226"/>
        <v>2</v>
      </c>
      <c r="J919" s="2"/>
      <c r="K919" s="20">
        <v>100</v>
      </c>
      <c r="L919" s="7">
        <f t="shared" si="220"/>
        <v>113.7778787354118</v>
      </c>
      <c r="M919" s="7">
        <f t="shared" si="220"/>
        <v>129.45405689530074</v>
      </c>
      <c r="N919" s="7">
        <f t="shared" si="220"/>
        <v>147.2900798724063</v>
      </c>
      <c r="O919" s="7">
        <f t="shared" si="220"/>
        <v>126.98759366081123</v>
      </c>
      <c r="P919" s="7">
        <f t="shared" si="220"/>
        <v>109.48360512624286</v>
      </c>
      <c r="Q919" s="7">
        <f t="shared" si="219"/>
        <v>124.56812347569371</v>
      </c>
      <c r="R919" s="7">
        <f t="shared" si="219"/>
        <v>107.39763506628833</v>
      </c>
      <c r="S919" s="7">
        <f t="shared" si="219"/>
        <v>92.593929297508126</v>
      </c>
      <c r="T919" s="7">
        <f t="shared" si="219"/>
        <v>79.830768503050237</v>
      </c>
      <c r="U919" s="7">
        <f t="shared" si="219"/>
        <v>68.826883664381924</v>
      </c>
      <c r="W919" s="20">
        <v>100</v>
      </c>
      <c r="X919" s="7">
        <f t="shared" si="217"/>
        <v>87.890547012700083</v>
      </c>
      <c r="Y919" s="7">
        <f t="shared" si="217"/>
        <v>75.781094025400165</v>
      </c>
      <c r="Z919" s="7">
        <f t="shared" si="217"/>
        <v>100</v>
      </c>
      <c r="AA919" s="7">
        <f t="shared" si="217"/>
        <v>115.98777142420998</v>
      </c>
      <c r="AB919" s="7">
        <f t="shared" si="217"/>
        <v>131.97554284841996</v>
      </c>
      <c r="AC919" s="7">
        <f t="shared" si="217"/>
        <v>119.86608986112005</v>
      </c>
      <c r="AD919" s="7">
        <f t="shared" si="215"/>
        <v>100</v>
      </c>
      <c r="AE919" s="7">
        <f t="shared" si="215"/>
        <v>115.98777142420998</v>
      </c>
      <c r="AF919" s="7">
        <f t="shared" si="215"/>
        <v>131.97554284841996</v>
      </c>
      <c r="AG919" s="7">
        <f t="shared" si="227"/>
        <v>147.96331427262996</v>
      </c>
      <c r="AI919" s="17">
        <f t="shared" si="228"/>
        <v>0</v>
      </c>
      <c r="AJ919" s="17">
        <f t="shared" si="218"/>
        <v>0</v>
      </c>
      <c r="AK919" s="17">
        <f t="shared" si="218"/>
        <v>-5350.8068931316611</v>
      </c>
      <c r="AL919" s="17">
        <f t="shared" si="218"/>
        <v>0</v>
      </c>
      <c r="AM919" s="17">
        <f t="shared" si="218"/>
        <v>0</v>
      </c>
      <c r="AN919" s="17">
        <f t="shared" si="218"/>
        <v>0</v>
      </c>
      <c r="AO919" s="17">
        <f t="shared" si="218"/>
        <v>3850.6199100391977</v>
      </c>
      <c r="AP919" s="17">
        <f t="shared" si="216"/>
        <v>0</v>
      </c>
      <c r="AQ919" s="17">
        <f t="shared" si="216"/>
        <v>0</v>
      </c>
      <c r="AR919" s="17">
        <f t="shared" si="216"/>
        <v>0</v>
      </c>
      <c r="AT919">
        <v>1</v>
      </c>
      <c r="AU919">
        <v>1</v>
      </c>
      <c r="AV919">
        <v>1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</row>
    <row r="920" spans="3:55" x14ac:dyDescent="0.25">
      <c r="C920" s="17"/>
      <c r="D920" s="30">
        <f t="shared" si="221"/>
        <v>304.24509142256215</v>
      </c>
      <c r="E920" s="17">
        <f t="shared" si="222"/>
        <v>-917.02450190521745</v>
      </c>
      <c r="F920" s="30">
        <f t="shared" si="223"/>
        <v>-612.77941048265529</v>
      </c>
      <c r="G920">
        <f t="shared" si="224"/>
        <v>5</v>
      </c>
      <c r="H920" s="31">
        <f t="shared" si="225"/>
        <v>9.7656225800141683E-4</v>
      </c>
      <c r="I920" s="30">
        <f t="shared" si="226"/>
        <v>2</v>
      </c>
      <c r="J920" s="2"/>
      <c r="K920" s="20">
        <v>100</v>
      </c>
      <c r="L920" s="7">
        <f t="shared" si="220"/>
        <v>113.7778787354118</v>
      </c>
      <c r="M920" s="7">
        <f t="shared" si="220"/>
        <v>129.45405689530074</v>
      </c>
      <c r="N920" s="7">
        <f t="shared" si="220"/>
        <v>147.2900798724063</v>
      </c>
      <c r="O920" s="7">
        <f t="shared" si="220"/>
        <v>126.98759366081123</v>
      </c>
      <c r="P920" s="7">
        <f t="shared" si="220"/>
        <v>109.48360512624286</v>
      </c>
      <c r="Q920" s="7">
        <f t="shared" si="219"/>
        <v>124.56812347569371</v>
      </c>
      <c r="R920" s="7">
        <f t="shared" si="219"/>
        <v>107.39763506628833</v>
      </c>
      <c r="S920" s="7">
        <f t="shared" si="219"/>
        <v>92.593929297508126</v>
      </c>
      <c r="T920" s="7">
        <f t="shared" si="219"/>
        <v>79.830768503050237</v>
      </c>
      <c r="U920" s="7">
        <f t="shared" si="219"/>
        <v>90.829754980947826</v>
      </c>
      <c r="W920" s="20">
        <v>100</v>
      </c>
      <c r="X920" s="7">
        <f t="shared" si="217"/>
        <v>87.890547012700083</v>
      </c>
      <c r="Y920" s="7">
        <f t="shared" si="217"/>
        <v>75.781094025400165</v>
      </c>
      <c r="Z920" s="7">
        <f t="shared" si="217"/>
        <v>100</v>
      </c>
      <c r="AA920" s="7">
        <f t="shared" si="217"/>
        <v>115.98777142420998</v>
      </c>
      <c r="AB920" s="7">
        <f t="shared" si="217"/>
        <v>131.97554284841996</v>
      </c>
      <c r="AC920" s="7">
        <f t="shared" si="217"/>
        <v>119.86608986112005</v>
      </c>
      <c r="AD920" s="7">
        <f t="shared" si="215"/>
        <v>100</v>
      </c>
      <c r="AE920" s="7">
        <f t="shared" si="215"/>
        <v>115.98777142420998</v>
      </c>
      <c r="AF920" s="7">
        <f t="shared" si="215"/>
        <v>131.97554284841996</v>
      </c>
      <c r="AG920" s="7">
        <f t="shared" si="227"/>
        <v>119.86608986112005</v>
      </c>
      <c r="AI920" s="17">
        <f t="shared" si="228"/>
        <v>0</v>
      </c>
      <c r="AJ920" s="17">
        <f t="shared" si="218"/>
        <v>0</v>
      </c>
      <c r="AK920" s="17">
        <f t="shared" si="218"/>
        <v>-5350.8068931316611</v>
      </c>
      <c r="AL920" s="17">
        <f t="shared" si="218"/>
        <v>0</v>
      </c>
      <c r="AM920" s="17">
        <f t="shared" si="218"/>
        <v>0</v>
      </c>
      <c r="AN920" s="17">
        <f t="shared" si="218"/>
        <v>0</v>
      </c>
      <c r="AO920" s="17">
        <f t="shared" si="218"/>
        <v>3850.6199100391977</v>
      </c>
      <c r="AP920" s="17">
        <f t="shared" si="216"/>
        <v>0</v>
      </c>
      <c r="AQ920" s="17">
        <f t="shared" si="216"/>
        <v>0</v>
      </c>
      <c r="AR920" s="17">
        <f t="shared" si="216"/>
        <v>0</v>
      </c>
      <c r="AT920">
        <v>1</v>
      </c>
      <c r="AU920">
        <v>1</v>
      </c>
      <c r="AV920">
        <v>1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1</v>
      </c>
    </row>
    <row r="921" spans="3:55" x14ac:dyDescent="0.25">
      <c r="C921" s="17"/>
      <c r="D921" s="30">
        <f t="shared" si="221"/>
        <v>304.24509142256215</v>
      </c>
      <c r="E921" s="17">
        <f t="shared" si="222"/>
        <v>-917.02450190521745</v>
      </c>
      <c r="F921" s="30">
        <f t="shared" si="223"/>
        <v>-612.77941048265529</v>
      </c>
      <c r="G921">
        <f t="shared" si="224"/>
        <v>5</v>
      </c>
      <c r="H921" s="31">
        <f t="shared" si="225"/>
        <v>9.7656225800141683E-4</v>
      </c>
      <c r="I921" s="30">
        <f t="shared" si="226"/>
        <v>2</v>
      </c>
      <c r="J921" s="2"/>
      <c r="K921" s="20">
        <v>100</v>
      </c>
      <c r="L921" s="7">
        <f t="shared" si="220"/>
        <v>113.7778787354118</v>
      </c>
      <c r="M921" s="7">
        <f t="shared" si="220"/>
        <v>129.45405689530074</v>
      </c>
      <c r="N921" s="7">
        <f t="shared" si="220"/>
        <v>147.2900798724063</v>
      </c>
      <c r="O921" s="7">
        <f t="shared" si="220"/>
        <v>126.98759366081123</v>
      </c>
      <c r="P921" s="7">
        <f t="shared" si="220"/>
        <v>109.48360512624286</v>
      </c>
      <c r="Q921" s="7">
        <f t="shared" si="219"/>
        <v>124.56812347569371</v>
      </c>
      <c r="R921" s="7">
        <f t="shared" si="219"/>
        <v>107.39763506628833</v>
      </c>
      <c r="S921" s="7">
        <f t="shared" si="219"/>
        <v>92.593929297508126</v>
      </c>
      <c r="T921" s="7">
        <f t="shared" si="219"/>
        <v>105.35140859247174</v>
      </c>
      <c r="U921" s="7">
        <f t="shared" si="219"/>
        <v>90.829754980947826</v>
      </c>
      <c r="W921" s="20">
        <v>100</v>
      </c>
      <c r="X921" s="7">
        <f t="shared" si="217"/>
        <v>87.890547012700083</v>
      </c>
      <c r="Y921" s="7">
        <f t="shared" si="217"/>
        <v>75.781094025400165</v>
      </c>
      <c r="Z921" s="7">
        <f t="shared" si="217"/>
        <v>100</v>
      </c>
      <c r="AA921" s="7">
        <f t="shared" si="217"/>
        <v>115.98777142420998</v>
      </c>
      <c r="AB921" s="7">
        <f t="shared" si="217"/>
        <v>131.97554284841996</v>
      </c>
      <c r="AC921" s="7">
        <f t="shared" si="217"/>
        <v>119.86608986112005</v>
      </c>
      <c r="AD921" s="7">
        <f t="shared" si="215"/>
        <v>100</v>
      </c>
      <c r="AE921" s="7">
        <f t="shared" si="215"/>
        <v>115.98777142420998</v>
      </c>
      <c r="AF921" s="7">
        <f t="shared" si="215"/>
        <v>103.87831843691006</v>
      </c>
      <c r="AG921" s="7">
        <f t="shared" si="227"/>
        <v>119.86608986112005</v>
      </c>
      <c r="AI921" s="17">
        <f t="shared" si="228"/>
        <v>0</v>
      </c>
      <c r="AJ921" s="17">
        <f t="shared" si="218"/>
        <v>0</v>
      </c>
      <c r="AK921" s="17">
        <f t="shared" si="218"/>
        <v>-5350.8068931316611</v>
      </c>
      <c r="AL921" s="17">
        <f t="shared" si="218"/>
        <v>0</v>
      </c>
      <c r="AM921" s="17">
        <f t="shared" si="218"/>
        <v>0</v>
      </c>
      <c r="AN921" s="17">
        <f t="shared" si="218"/>
        <v>0</v>
      </c>
      <c r="AO921" s="17">
        <f t="shared" si="218"/>
        <v>3850.6199100391977</v>
      </c>
      <c r="AP921" s="17">
        <f t="shared" si="216"/>
        <v>0</v>
      </c>
      <c r="AQ921" s="17">
        <f t="shared" si="216"/>
        <v>0</v>
      </c>
      <c r="AR921" s="17">
        <f t="shared" si="216"/>
        <v>0</v>
      </c>
      <c r="AT921">
        <v>1</v>
      </c>
      <c r="AU921">
        <v>1</v>
      </c>
      <c r="AV921">
        <v>1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1</v>
      </c>
      <c r="BC921">
        <v>0</v>
      </c>
    </row>
    <row r="922" spans="3:55" x14ac:dyDescent="0.25">
      <c r="C922" s="17"/>
      <c r="D922" s="30">
        <f t="shared" si="221"/>
        <v>-2486.8250786232929</v>
      </c>
      <c r="E922" s="17">
        <f t="shared" si="222"/>
        <v>1986.6597914390709</v>
      </c>
      <c r="F922" s="30">
        <f t="shared" si="223"/>
        <v>-500.16528718422205</v>
      </c>
      <c r="G922">
        <f t="shared" si="224"/>
        <v>6</v>
      </c>
      <c r="H922" s="31">
        <f t="shared" si="225"/>
        <v>9.7699716664180632E-4</v>
      </c>
      <c r="I922" s="30">
        <f t="shared" si="226"/>
        <v>2</v>
      </c>
      <c r="J922" s="2"/>
      <c r="K922" s="20">
        <v>100</v>
      </c>
      <c r="L922" s="7">
        <f t="shared" si="220"/>
        <v>113.7778787354118</v>
      </c>
      <c r="M922" s="7">
        <f t="shared" si="220"/>
        <v>129.45405689530074</v>
      </c>
      <c r="N922" s="7">
        <f t="shared" si="220"/>
        <v>147.2900798724063</v>
      </c>
      <c r="O922" s="7">
        <f t="shared" si="220"/>
        <v>126.98759366081123</v>
      </c>
      <c r="P922" s="7">
        <f t="shared" si="220"/>
        <v>109.48360512624286</v>
      </c>
      <c r="Q922" s="7">
        <f t="shared" si="219"/>
        <v>124.56812347569371</v>
      </c>
      <c r="R922" s="7">
        <f t="shared" si="219"/>
        <v>107.39763506628833</v>
      </c>
      <c r="S922" s="7">
        <f t="shared" si="219"/>
        <v>92.593929297508126</v>
      </c>
      <c r="T922" s="7">
        <f t="shared" si="219"/>
        <v>105.35140859247174</v>
      </c>
      <c r="U922" s="7">
        <f t="shared" si="219"/>
        <v>119.86659791439071</v>
      </c>
      <c r="W922" s="20">
        <v>100</v>
      </c>
      <c r="X922" s="7">
        <f t="shared" si="217"/>
        <v>87.890547012700083</v>
      </c>
      <c r="Y922" s="7">
        <f t="shared" si="217"/>
        <v>75.781094025400165</v>
      </c>
      <c r="Z922" s="7">
        <f t="shared" si="217"/>
        <v>100</v>
      </c>
      <c r="AA922" s="7">
        <f t="shared" si="217"/>
        <v>115.98777142420998</v>
      </c>
      <c r="AB922" s="7">
        <f t="shared" si="217"/>
        <v>131.97554284841996</v>
      </c>
      <c r="AC922" s="7">
        <f t="shared" si="217"/>
        <v>119.86608986112005</v>
      </c>
      <c r="AD922" s="7">
        <f t="shared" si="215"/>
        <v>100</v>
      </c>
      <c r="AE922" s="7">
        <f t="shared" si="215"/>
        <v>115.98777142420998</v>
      </c>
      <c r="AF922" s="7">
        <f t="shared" si="215"/>
        <v>103.87831843691006</v>
      </c>
      <c r="AG922" s="7">
        <f t="shared" si="227"/>
        <v>91.768865449610146</v>
      </c>
      <c r="AI922" s="17">
        <f t="shared" si="228"/>
        <v>0</v>
      </c>
      <c r="AJ922" s="17">
        <f t="shared" si="218"/>
        <v>0</v>
      </c>
      <c r="AK922" s="17">
        <f t="shared" si="218"/>
        <v>-5350.8068931316611</v>
      </c>
      <c r="AL922" s="17">
        <f t="shared" si="218"/>
        <v>0</v>
      </c>
      <c r="AM922" s="17">
        <f t="shared" si="218"/>
        <v>0</v>
      </c>
      <c r="AN922" s="17">
        <f t="shared" si="218"/>
        <v>0</v>
      </c>
      <c r="AO922" s="17">
        <f t="shared" si="218"/>
        <v>3850.6199100391977</v>
      </c>
      <c r="AP922" s="17">
        <f t="shared" si="216"/>
        <v>0</v>
      </c>
      <c r="AQ922" s="17">
        <f t="shared" si="216"/>
        <v>0</v>
      </c>
      <c r="AR922" s="17">
        <f t="shared" si="216"/>
        <v>0</v>
      </c>
      <c r="AT922">
        <v>1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1</v>
      </c>
      <c r="BC922">
        <v>1</v>
      </c>
    </row>
    <row r="923" spans="3:55" x14ac:dyDescent="0.25">
      <c r="C923" s="17"/>
      <c r="D923" s="30">
        <f t="shared" si="221"/>
        <v>304.24509142256215</v>
      </c>
      <c r="E923" s="17">
        <f t="shared" si="222"/>
        <v>-917.02450190521745</v>
      </c>
      <c r="F923" s="30">
        <f t="shared" si="223"/>
        <v>-612.77941048265529</v>
      </c>
      <c r="G923">
        <f t="shared" si="224"/>
        <v>5</v>
      </c>
      <c r="H923" s="31">
        <f t="shared" si="225"/>
        <v>9.7656225800141683E-4</v>
      </c>
      <c r="I923" s="30">
        <f t="shared" si="226"/>
        <v>2</v>
      </c>
      <c r="J923" s="2"/>
      <c r="K923" s="20">
        <v>100</v>
      </c>
      <c r="L923" s="7">
        <f t="shared" si="220"/>
        <v>113.7778787354118</v>
      </c>
      <c r="M923" s="7">
        <f t="shared" si="220"/>
        <v>129.45405689530074</v>
      </c>
      <c r="N923" s="7">
        <f t="shared" si="220"/>
        <v>147.2900798724063</v>
      </c>
      <c r="O923" s="7">
        <f t="shared" si="220"/>
        <v>126.98759366081123</v>
      </c>
      <c r="P923" s="7">
        <f t="shared" si="220"/>
        <v>109.48360512624286</v>
      </c>
      <c r="Q923" s="7">
        <f t="shared" si="219"/>
        <v>124.56812347569371</v>
      </c>
      <c r="R923" s="7">
        <f t="shared" si="219"/>
        <v>107.39763506628833</v>
      </c>
      <c r="S923" s="7">
        <f t="shared" si="219"/>
        <v>122.19475099042164</v>
      </c>
      <c r="T923" s="7">
        <f t="shared" si="219"/>
        <v>105.35140859247174</v>
      </c>
      <c r="U923" s="7">
        <f t="shared" si="219"/>
        <v>90.829754980947826</v>
      </c>
      <c r="W923" s="20">
        <v>100</v>
      </c>
      <c r="X923" s="7">
        <f t="shared" si="217"/>
        <v>87.890547012700083</v>
      </c>
      <c r="Y923" s="7">
        <f t="shared" si="217"/>
        <v>75.781094025400165</v>
      </c>
      <c r="Z923" s="7">
        <f t="shared" si="217"/>
        <v>100</v>
      </c>
      <c r="AA923" s="7">
        <f t="shared" si="217"/>
        <v>115.98777142420998</v>
      </c>
      <c r="AB923" s="7">
        <f t="shared" si="217"/>
        <v>131.97554284841996</v>
      </c>
      <c r="AC923" s="7">
        <f t="shared" si="217"/>
        <v>119.86608986112005</v>
      </c>
      <c r="AD923" s="7">
        <f t="shared" si="215"/>
        <v>100</v>
      </c>
      <c r="AE923" s="7">
        <f t="shared" si="215"/>
        <v>87.890547012700083</v>
      </c>
      <c r="AF923" s="7">
        <f t="shared" si="215"/>
        <v>103.87831843691006</v>
      </c>
      <c r="AG923" s="7">
        <f t="shared" si="227"/>
        <v>119.86608986112005</v>
      </c>
      <c r="AI923" s="17">
        <f t="shared" si="228"/>
        <v>0</v>
      </c>
      <c r="AJ923" s="17">
        <f t="shared" si="218"/>
        <v>0</v>
      </c>
      <c r="AK923" s="17">
        <f t="shared" si="218"/>
        <v>-5350.8068931316611</v>
      </c>
      <c r="AL923" s="17">
        <f t="shared" si="218"/>
        <v>0</v>
      </c>
      <c r="AM923" s="17">
        <f t="shared" si="218"/>
        <v>0</v>
      </c>
      <c r="AN923" s="17">
        <f t="shared" si="218"/>
        <v>0</v>
      </c>
      <c r="AO923" s="17">
        <f t="shared" si="218"/>
        <v>3850.6199100391977</v>
      </c>
      <c r="AP923" s="17">
        <f t="shared" si="216"/>
        <v>0</v>
      </c>
      <c r="AQ923" s="17">
        <f t="shared" si="216"/>
        <v>0</v>
      </c>
      <c r="AR923" s="17">
        <f t="shared" si="216"/>
        <v>0</v>
      </c>
      <c r="AT923">
        <v>1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0</v>
      </c>
      <c r="BA923">
        <v>1</v>
      </c>
      <c r="BB923">
        <v>0</v>
      </c>
      <c r="BC923">
        <v>0</v>
      </c>
    </row>
    <row r="924" spans="3:55" x14ac:dyDescent="0.25">
      <c r="C924" s="17"/>
      <c r="D924" s="30">
        <f t="shared" si="221"/>
        <v>-2486.8250786232929</v>
      </c>
      <c r="E924" s="17">
        <f t="shared" si="222"/>
        <v>1986.6597914390709</v>
      </c>
      <c r="F924" s="30">
        <f t="shared" si="223"/>
        <v>-500.16528718422205</v>
      </c>
      <c r="G924">
        <f t="shared" si="224"/>
        <v>6</v>
      </c>
      <c r="H924" s="31">
        <f t="shared" si="225"/>
        <v>9.7699716664180632E-4</v>
      </c>
      <c r="I924" s="30">
        <f t="shared" si="226"/>
        <v>2</v>
      </c>
      <c r="J924" s="2"/>
      <c r="K924" s="20">
        <v>100</v>
      </c>
      <c r="L924" s="7">
        <f t="shared" si="220"/>
        <v>113.7778787354118</v>
      </c>
      <c r="M924" s="7">
        <f t="shared" si="220"/>
        <v>129.45405689530074</v>
      </c>
      <c r="N924" s="7">
        <f t="shared" si="220"/>
        <v>147.2900798724063</v>
      </c>
      <c r="O924" s="7">
        <f t="shared" si="220"/>
        <v>126.98759366081123</v>
      </c>
      <c r="P924" s="7">
        <f t="shared" si="220"/>
        <v>109.48360512624286</v>
      </c>
      <c r="Q924" s="7">
        <f t="shared" si="219"/>
        <v>124.56812347569371</v>
      </c>
      <c r="R924" s="7">
        <f t="shared" si="219"/>
        <v>107.39763506628833</v>
      </c>
      <c r="S924" s="7">
        <f t="shared" si="219"/>
        <v>122.19475099042164</v>
      </c>
      <c r="T924" s="7">
        <f t="shared" si="219"/>
        <v>105.35140859247174</v>
      </c>
      <c r="U924" s="7">
        <f t="shared" si="219"/>
        <v>119.86659791439071</v>
      </c>
      <c r="W924" s="20">
        <v>100</v>
      </c>
      <c r="X924" s="7">
        <f t="shared" si="217"/>
        <v>87.890547012700083</v>
      </c>
      <c r="Y924" s="7">
        <f t="shared" si="217"/>
        <v>75.781094025400165</v>
      </c>
      <c r="Z924" s="7">
        <f t="shared" si="217"/>
        <v>100</v>
      </c>
      <c r="AA924" s="7">
        <f t="shared" si="217"/>
        <v>115.98777142420998</v>
      </c>
      <c r="AB924" s="7">
        <f t="shared" si="217"/>
        <v>131.97554284841996</v>
      </c>
      <c r="AC924" s="7">
        <f t="shared" si="217"/>
        <v>119.86608986112005</v>
      </c>
      <c r="AD924" s="7">
        <f t="shared" si="215"/>
        <v>100</v>
      </c>
      <c r="AE924" s="7">
        <f t="shared" si="215"/>
        <v>87.890547012700083</v>
      </c>
      <c r="AF924" s="7">
        <f t="shared" si="215"/>
        <v>103.87831843691006</v>
      </c>
      <c r="AG924" s="7">
        <f t="shared" si="227"/>
        <v>91.768865449610146</v>
      </c>
      <c r="AI924" s="17">
        <f t="shared" si="228"/>
        <v>0</v>
      </c>
      <c r="AJ924" s="17">
        <f t="shared" si="218"/>
        <v>0</v>
      </c>
      <c r="AK924" s="17">
        <f t="shared" si="218"/>
        <v>-5350.8068931316611</v>
      </c>
      <c r="AL924" s="17">
        <f t="shared" si="218"/>
        <v>0</v>
      </c>
      <c r="AM924" s="17">
        <f t="shared" si="218"/>
        <v>0</v>
      </c>
      <c r="AN924" s="17">
        <f t="shared" si="218"/>
        <v>0</v>
      </c>
      <c r="AO924" s="17">
        <f t="shared" si="218"/>
        <v>3850.6199100391977</v>
      </c>
      <c r="AP924" s="17">
        <f t="shared" si="216"/>
        <v>0</v>
      </c>
      <c r="AQ924" s="17">
        <f t="shared" si="216"/>
        <v>0</v>
      </c>
      <c r="AR924" s="17">
        <f t="shared" si="216"/>
        <v>0</v>
      </c>
      <c r="AT924">
        <v>1</v>
      </c>
      <c r="AU924">
        <v>1</v>
      </c>
      <c r="AV924">
        <v>1</v>
      </c>
      <c r="AW924">
        <v>0</v>
      </c>
      <c r="AX924">
        <v>0</v>
      </c>
      <c r="AY924">
        <v>1</v>
      </c>
      <c r="AZ924">
        <v>0</v>
      </c>
      <c r="BA924">
        <v>1</v>
      </c>
      <c r="BB924">
        <v>0</v>
      </c>
      <c r="BC924">
        <v>1</v>
      </c>
    </row>
    <row r="925" spans="3:55" x14ac:dyDescent="0.25">
      <c r="C925" s="17"/>
      <c r="D925" s="30">
        <f t="shared" si="221"/>
        <v>-2486.8250786232929</v>
      </c>
      <c r="E925" s="17">
        <f t="shared" si="222"/>
        <v>1986.6597914390709</v>
      </c>
      <c r="F925" s="30">
        <f t="shared" si="223"/>
        <v>-500.16528718422205</v>
      </c>
      <c r="G925">
        <f t="shared" si="224"/>
        <v>6</v>
      </c>
      <c r="H925" s="31">
        <f t="shared" si="225"/>
        <v>9.7699716664180632E-4</v>
      </c>
      <c r="I925" s="30">
        <f t="shared" si="226"/>
        <v>2</v>
      </c>
      <c r="J925" s="2"/>
      <c r="K925" s="20">
        <v>100</v>
      </c>
      <c r="L925" s="7">
        <f t="shared" si="220"/>
        <v>113.7778787354118</v>
      </c>
      <c r="M925" s="7">
        <f t="shared" si="220"/>
        <v>129.45405689530074</v>
      </c>
      <c r="N925" s="7">
        <f t="shared" si="220"/>
        <v>147.2900798724063</v>
      </c>
      <c r="O925" s="7">
        <f t="shared" si="220"/>
        <v>126.98759366081123</v>
      </c>
      <c r="P925" s="7">
        <f t="shared" si="220"/>
        <v>109.48360512624286</v>
      </c>
      <c r="Q925" s="7">
        <f t="shared" si="219"/>
        <v>124.56812347569371</v>
      </c>
      <c r="R925" s="7">
        <f t="shared" si="219"/>
        <v>107.39763506628833</v>
      </c>
      <c r="S925" s="7">
        <f t="shared" si="219"/>
        <v>122.19475099042164</v>
      </c>
      <c r="T925" s="7">
        <f t="shared" si="219"/>
        <v>139.03059560292036</v>
      </c>
      <c r="U925" s="7">
        <f t="shared" si="219"/>
        <v>119.86659791439071</v>
      </c>
      <c r="W925" s="20">
        <v>100</v>
      </c>
      <c r="X925" s="7">
        <f t="shared" si="217"/>
        <v>87.890547012700083</v>
      </c>
      <c r="Y925" s="7">
        <f t="shared" si="217"/>
        <v>75.781094025400165</v>
      </c>
      <c r="Z925" s="7">
        <f t="shared" si="217"/>
        <v>100</v>
      </c>
      <c r="AA925" s="7">
        <f t="shared" si="217"/>
        <v>115.98777142420998</v>
      </c>
      <c r="AB925" s="7">
        <f t="shared" si="217"/>
        <v>131.97554284841996</v>
      </c>
      <c r="AC925" s="7">
        <f t="shared" si="217"/>
        <v>119.86608986112005</v>
      </c>
      <c r="AD925" s="7">
        <f t="shared" si="215"/>
        <v>100</v>
      </c>
      <c r="AE925" s="7">
        <f t="shared" si="215"/>
        <v>87.890547012700083</v>
      </c>
      <c r="AF925" s="7">
        <f t="shared" si="215"/>
        <v>75.781094025400165</v>
      </c>
      <c r="AG925" s="7">
        <f t="shared" si="227"/>
        <v>91.768865449610146</v>
      </c>
      <c r="AI925" s="17">
        <f t="shared" si="228"/>
        <v>0</v>
      </c>
      <c r="AJ925" s="17">
        <f t="shared" si="218"/>
        <v>0</v>
      </c>
      <c r="AK925" s="17">
        <f t="shared" si="218"/>
        <v>-5350.8068931316611</v>
      </c>
      <c r="AL925" s="17">
        <f t="shared" si="218"/>
        <v>0</v>
      </c>
      <c r="AM925" s="17">
        <f t="shared" si="218"/>
        <v>0</v>
      </c>
      <c r="AN925" s="17">
        <f t="shared" si="218"/>
        <v>0</v>
      </c>
      <c r="AO925" s="17">
        <f t="shared" si="218"/>
        <v>3850.6199100391977</v>
      </c>
      <c r="AP925" s="17">
        <f t="shared" si="216"/>
        <v>0</v>
      </c>
      <c r="AQ925" s="17">
        <f t="shared" si="216"/>
        <v>0</v>
      </c>
      <c r="AR925" s="17">
        <f t="shared" si="216"/>
        <v>0</v>
      </c>
      <c r="AT925">
        <v>1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1</v>
      </c>
      <c r="BB925">
        <v>1</v>
      </c>
      <c r="BC925">
        <v>0</v>
      </c>
    </row>
    <row r="926" spans="3:55" x14ac:dyDescent="0.25">
      <c r="C926" s="17"/>
      <c r="D926" s="30">
        <f t="shared" si="221"/>
        <v>-7246.8270432798054</v>
      </c>
      <c r="E926" s="17">
        <f t="shared" si="222"/>
        <v>5818.6062470211509</v>
      </c>
      <c r="F926" s="30">
        <f t="shared" si="223"/>
        <v>-1428.2207962586544</v>
      </c>
      <c r="G926">
        <f t="shared" si="224"/>
        <v>7</v>
      </c>
      <c r="H926" s="31">
        <f t="shared" si="225"/>
        <v>9.7743226896726152E-4</v>
      </c>
      <c r="I926" s="30">
        <f t="shared" si="226"/>
        <v>2</v>
      </c>
      <c r="J926" s="2"/>
      <c r="K926" s="20">
        <v>100</v>
      </c>
      <c r="L926" s="7">
        <f t="shared" si="220"/>
        <v>113.7778787354118</v>
      </c>
      <c r="M926" s="7">
        <f t="shared" si="220"/>
        <v>129.45405689530074</v>
      </c>
      <c r="N926" s="7">
        <f t="shared" si="220"/>
        <v>147.2900798724063</v>
      </c>
      <c r="O926" s="7">
        <f t="shared" si="220"/>
        <v>126.98759366081123</v>
      </c>
      <c r="P926" s="7">
        <f t="shared" si="220"/>
        <v>109.48360512624286</v>
      </c>
      <c r="Q926" s="7">
        <f t="shared" si="219"/>
        <v>124.56812347569371</v>
      </c>
      <c r="R926" s="7">
        <f t="shared" si="219"/>
        <v>107.39763506628833</v>
      </c>
      <c r="S926" s="7">
        <f t="shared" si="219"/>
        <v>122.19475099042164</v>
      </c>
      <c r="T926" s="7">
        <f t="shared" si="219"/>
        <v>139.03059560292036</v>
      </c>
      <c r="U926" s="7">
        <f t="shared" si="219"/>
        <v>158.18606247021151</v>
      </c>
      <c r="W926" s="20">
        <v>100</v>
      </c>
      <c r="X926" s="7">
        <f t="shared" si="217"/>
        <v>87.890547012700083</v>
      </c>
      <c r="Y926" s="7">
        <f t="shared" si="217"/>
        <v>75.781094025400165</v>
      </c>
      <c r="Z926" s="7">
        <f t="shared" si="217"/>
        <v>100</v>
      </c>
      <c r="AA926" s="7">
        <f t="shared" si="217"/>
        <v>115.98777142420998</v>
      </c>
      <c r="AB926" s="7">
        <f t="shared" si="217"/>
        <v>131.97554284841996</v>
      </c>
      <c r="AC926" s="7">
        <f t="shared" si="217"/>
        <v>119.86608986112005</v>
      </c>
      <c r="AD926" s="7">
        <f t="shared" si="215"/>
        <v>100</v>
      </c>
      <c r="AE926" s="7">
        <f t="shared" si="215"/>
        <v>87.890547012700083</v>
      </c>
      <c r="AF926" s="7">
        <f t="shared" si="215"/>
        <v>75.781094025400165</v>
      </c>
      <c r="AG926" s="7">
        <f t="shared" si="227"/>
        <v>63.671641038100248</v>
      </c>
      <c r="AI926" s="17">
        <f t="shared" si="228"/>
        <v>0</v>
      </c>
      <c r="AJ926" s="17">
        <f t="shared" si="218"/>
        <v>0</v>
      </c>
      <c r="AK926" s="17">
        <f t="shared" si="218"/>
        <v>-5350.8068931316611</v>
      </c>
      <c r="AL926" s="17">
        <f t="shared" si="218"/>
        <v>0</v>
      </c>
      <c r="AM926" s="17">
        <f t="shared" si="218"/>
        <v>0</v>
      </c>
      <c r="AN926" s="17">
        <f t="shared" si="218"/>
        <v>0</v>
      </c>
      <c r="AO926" s="17">
        <f t="shared" si="218"/>
        <v>3850.6199100391977</v>
      </c>
      <c r="AP926" s="17">
        <f t="shared" si="216"/>
        <v>0</v>
      </c>
      <c r="AQ926" s="17">
        <f t="shared" si="216"/>
        <v>0</v>
      </c>
      <c r="AR926" s="17">
        <f t="shared" si="216"/>
        <v>0</v>
      </c>
      <c r="AT926">
        <v>1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1</v>
      </c>
      <c r="BB926">
        <v>1</v>
      </c>
      <c r="BC926">
        <v>1</v>
      </c>
    </row>
    <row r="927" spans="3:55" x14ac:dyDescent="0.25">
      <c r="C927" s="17"/>
      <c r="D927" s="30">
        <f t="shared" si="221"/>
        <v>287.1995682079671</v>
      </c>
      <c r="E927" s="17">
        <f t="shared" si="222"/>
        <v>-917.02450190521745</v>
      </c>
      <c r="F927" s="30">
        <f t="shared" si="223"/>
        <v>-629.82493369725034</v>
      </c>
      <c r="G927">
        <f t="shared" si="224"/>
        <v>5</v>
      </c>
      <c r="H927" s="31">
        <f t="shared" si="225"/>
        <v>9.7656225800141683E-4</v>
      </c>
      <c r="I927" s="30">
        <f t="shared" si="226"/>
        <v>2</v>
      </c>
      <c r="J927" s="2"/>
      <c r="K927" s="20">
        <v>100</v>
      </c>
      <c r="L927" s="7">
        <f t="shared" si="220"/>
        <v>113.7778787354118</v>
      </c>
      <c r="M927" s="7">
        <f t="shared" si="220"/>
        <v>129.45405689530074</v>
      </c>
      <c r="N927" s="7">
        <f t="shared" si="220"/>
        <v>147.2900798724063</v>
      </c>
      <c r="O927" s="7">
        <f t="shared" si="220"/>
        <v>126.98759366081123</v>
      </c>
      <c r="P927" s="7">
        <f t="shared" si="220"/>
        <v>109.48360512624286</v>
      </c>
      <c r="Q927" s="7">
        <f t="shared" si="219"/>
        <v>124.56812347569371</v>
      </c>
      <c r="R927" s="7">
        <f t="shared" si="219"/>
        <v>141.73096847115283</v>
      </c>
      <c r="S927" s="7">
        <f t="shared" si="219"/>
        <v>122.19475099042165</v>
      </c>
      <c r="T927" s="7">
        <f t="shared" si="219"/>
        <v>105.35140859247174</v>
      </c>
      <c r="U927" s="7">
        <f t="shared" si="219"/>
        <v>90.829754980947826</v>
      </c>
      <c r="W927" s="20">
        <v>100</v>
      </c>
      <c r="X927" s="7">
        <f t="shared" si="217"/>
        <v>87.890547012700083</v>
      </c>
      <c r="Y927" s="7">
        <f t="shared" si="217"/>
        <v>75.781094025400165</v>
      </c>
      <c r="Z927" s="7">
        <f t="shared" si="217"/>
        <v>100</v>
      </c>
      <c r="AA927" s="7">
        <f t="shared" si="217"/>
        <v>115.98777142420998</v>
      </c>
      <c r="AB927" s="7">
        <f t="shared" si="217"/>
        <v>131.97554284841996</v>
      </c>
      <c r="AC927" s="7">
        <f t="shared" si="217"/>
        <v>119.86608986112005</v>
      </c>
      <c r="AD927" s="7">
        <f t="shared" si="215"/>
        <v>107.75663687382013</v>
      </c>
      <c r="AE927" s="7">
        <f t="shared" si="215"/>
        <v>123.74440829803011</v>
      </c>
      <c r="AF927" s="7">
        <f t="shared" si="215"/>
        <v>100</v>
      </c>
      <c r="AG927" s="7">
        <f t="shared" si="227"/>
        <v>115.98777142420998</v>
      </c>
      <c r="AI927" s="17">
        <f t="shared" si="228"/>
        <v>0</v>
      </c>
      <c r="AJ927" s="17">
        <f t="shared" si="218"/>
        <v>0</v>
      </c>
      <c r="AK927" s="17">
        <f t="shared" si="218"/>
        <v>-5350.8068931316611</v>
      </c>
      <c r="AL927" s="17">
        <f t="shared" si="218"/>
        <v>0</v>
      </c>
      <c r="AM927" s="17">
        <f t="shared" si="218"/>
        <v>0</v>
      </c>
      <c r="AN927" s="17">
        <f t="shared" si="218"/>
        <v>0</v>
      </c>
      <c r="AO927" s="17">
        <f t="shared" si="218"/>
        <v>0</v>
      </c>
      <c r="AP927" s="17">
        <f t="shared" si="216"/>
        <v>0</v>
      </c>
      <c r="AQ927" s="17">
        <f t="shared" si="216"/>
        <v>4185.8411001872364</v>
      </c>
      <c r="AR927" s="17">
        <f t="shared" si="216"/>
        <v>0</v>
      </c>
      <c r="AT927">
        <v>1</v>
      </c>
      <c r="AU927">
        <v>1</v>
      </c>
      <c r="AV927">
        <v>1</v>
      </c>
      <c r="AW927">
        <v>0</v>
      </c>
      <c r="AX927">
        <v>0</v>
      </c>
      <c r="AY927">
        <v>1</v>
      </c>
      <c r="AZ927">
        <v>1</v>
      </c>
      <c r="BA927">
        <v>0</v>
      </c>
      <c r="BB927">
        <v>0</v>
      </c>
      <c r="BC927">
        <v>0</v>
      </c>
    </row>
    <row r="928" spans="3:55" x14ac:dyDescent="0.25">
      <c r="C928" s="17"/>
      <c r="D928" s="30">
        <f t="shared" si="221"/>
        <v>-2616.4847251363217</v>
      </c>
      <c r="E928" s="17">
        <f t="shared" si="222"/>
        <v>1986.6597914390709</v>
      </c>
      <c r="F928" s="30">
        <f t="shared" si="223"/>
        <v>-629.8249336972508</v>
      </c>
      <c r="G928">
        <f t="shared" si="224"/>
        <v>6</v>
      </c>
      <c r="H928" s="31">
        <f t="shared" si="225"/>
        <v>9.7699716664180632E-4</v>
      </c>
      <c r="I928" s="30">
        <f t="shared" si="226"/>
        <v>2</v>
      </c>
      <c r="J928" s="2"/>
      <c r="K928" s="20">
        <v>100</v>
      </c>
      <c r="L928" s="7">
        <f t="shared" si="220"/>
        <v>113.7778787354118</v>
      </c>
      <c r="M928" s="7">
        <f t="shared" si="220"/>
        <v>129.45405689530074</v>
      </c>
      <c r="N928" s="7">
        <f t="shared" si="220"/>
        <v>147.2900798724063</v>
      </c>
      <c r="O928" s="7">
        <f t="shared" si="220"/>
        <v>126.98759366081123</v>
      </c>
      <c r="P928" s="7">
        <f t="shared" si="220"/>
        <v>109.48360512624286</v>
      </c>
      <c r="Q928" s="7">
        <f t="shared" si="219"/>
        <v>124.56812347569371</v>
      </c>
      <c r="R928" s="7">
        <f t="shared" si="219"/>
        <v>141.73096847115283</v>
      </c>
      <c r="S928" s="7">
        <f t="shared" si="219"/>
        <v>122.19475099042165</v>
      </c>
      <c r="T928" s="7">
        <f t="shared" si="219"/>
        <v>105.35140859247174</v>
      </c>
      <c r="U928" s="7">
        <f t="shared" si="219"/>
        <v>119.86659791439071</v>
      </c>
      <c r="W928" s="20">
        <v>100</v>
      </c>
      <c r="X928" s="7">
        <f t="shared" si="217"/>
        <v>87.890547012700083</v>
      </c>
      <c r="Y928" s="7">
        <f t="shared" si="217"/>
        <v>75.781094025400165</v>
      </c>
      <c r="Z928" s="7">
        <f t="shared" si="217"/>
        <v>100</v>
      </c>
      <c r="AA928" s="7">
        <f t="shared" si="217"/>
        <v>115.98777142420998</v>
      </c>
      <c r="AB928" s="7">
        <f t="shared" si="217"/>
        <v>131.97554284841996</v>
      </c>
      <c r="AC928" s="7">
        <f t="shared" si="217"/>
        <v>119.86608986112005</v>
      </c>
      <c r="AD928" s="7">
        <f t="shared" si="215"/>
        <v>107.75663687382013</v>
      </c>
      <c r="AE928" s="7">
        <f t="shared" si="215"/>
        <v>123.74440829803011</v>
      </c>
      <c r="AF928" s="7">
        <f t="shared" si="215"/>
        <v>100</v>
      </c>
      <c r="AG928" s="7">
        <f t="shared" si="227"/>
        <v>87.890547012700083</v>
      </c>
      <c r="AI928" s="17">
        <f t="shared" si="228"/>
        <v>0</v>
      </c>
      <c r="AJ928" s="17">
        <f t="shared" si="218"/>
        <v>0</v>
      </c>
      <c r="AK928" s="17">
        <f t="shared" si="218"/>
        <v>-5350.8068931316611</v>
      </c>
      <c r="AL928" s="17">
        <f t="shared" si="218"/>
        <v>0</v>
      </c>
      <c r="AM928" s="17">
        <f t="shared" si="218"/>
        <v>0</v>
      </c>
      <c r="AN928" s="17">
        <f t="shared" si="218"/>
        <v>0</v>
      </c>
      <c r="AO928" s="17">
        <f t="shared" si="218"/>
        <v>0</v>
      </c>
      <c r="AP928" s="17">
        <f t="shared" si="216"/>
        <v>0</v>
      </c>
      <c r="AQ928" s="17">
        <f t="shared" si="216"/>
        <v>4185.8411001872364</v>
      </c>
      <c r="AR928" s="17">
        <f t="shared" si="216"/>
        <v>0</v>
      </c>
      <c r="AT928">
        <v>1</v>
      </c>
      <c r="AU928">
        <v>1</v>
      </c>
      <c r="AV928">
        <v>1</v>
      </c>
      <c r="AW928">
        <v>0</v>
      </c>
      <c r="AX928">
        <v>0</v>
      </c>
      <c r="AY928">
        <v>1</v>
      </c>
      <c r="AZ928">
        <v>1</v>
      </c>
      <c r="BA928">
        <v>0</v>
      </c>
      <c r="BB928">
        <v>0</v>
      </c>
      <c r="BC928">
        <v>1</v>
      </c>
    </row>
    <row r="929" spans="3:55" x14ac:dyDescent="0.25">
      <c r="C929" s="17"/>
      <c r="D929" s="30">
        <f t="shared" si="221"/>
        <v>-2039.7646142954968</v>
      </c>
      <c r="E929" s="17">
        <f t="shared" si="222"/>
        <v>1986.6597914390709</v>
      </c>
      <c r="F929" s="30">
        <f t="shared" si="223"/>
        <v>-53.104822856425926</v>
      </c>
      <c r="G929">
        <f t="shared" si="224"/>
        <v>6</v>
      </c>
      <c r="H929" s="31">
        <f t="shared" si="225"/>
        <v>9.7699716664180632E-4</v>
      </c>
      <c r="I929" s="30">
        <f t="shared" si="226"/>
        <v>1</v>
      </c>
      <c r="J929" s="2"/>
      <c r="K929" s="20">
        <v>100</v>
      </c>
      <c r="L929" s="7">
        <f t="shared" si="220"/>
        <v>113.7778787354118</v>
      </c>
      <c r="M929" s="7">
        <f t="shared" si="220"/>
        <v>129.45405689530074</v>
      </c>
      <c r="N929" s="7">
        <f t="shared" si="220"/>
        <v>147.2900798724063</v>
      </c>
      <c r="O929" s="7">
        <f t="shared" si="220"/>
        <v>126.98759366081123</v>
      </c>
      <c r="P929" s="7">
        <f t="shared" si="220"/>
        <v>109.48360512624286</v>
      </c>
      <c r="Q929" s="7">
        <f t="shared" si="219"/>
        <v>124.56812347569371</v>
      </c>
      <c r="R929" s="7">
        <f t="shared" si="219"/>
        <v>141.73096847115283</v>
      </c>
      <c r="S929" s="7">
        <f t="shared" si="219"/>
        <v>122.19475099042165</v>
      </c>
      <c r="T929" s="7">
        <f t="shared" si="219"/>
        <v>139.03059560292036</v>
      </c>
      <c r="U929" s="7">
        <f t="shared" si="219"/>
        <v>119.86659791439071</v>
      </c>
      <c r="W929" s="20">
        <v>100</v>
      </c>
      <c r="X929" s="7">
        <f t="shared" si="217"/>
        <v>87.890547012700083</v>
      </c>
      <c r="Y929" s="7">
        <f t="shared" si="217"/>
        <v>75.781094025400165</v>
      </c>
      <c r="Z929" s="7">
        <f t="shared" si="217"/>
        <v>100</v>
      </c>
      <c r="AA929" s="7">
        <f t="shared" si="217"/>
        <v>115.98777142420998</v>
      </c>
      <c r="AB929" s="7">
        <f t="shared" si="217"/>
        <v>131.97554284841996</v>
      </c>
      <c r="AC929" s="7">
        <f t="shared" si="217"/>
        <v>119.86608986112005</v>
      </c>
      <c r="AD929" s="7">
        <f t="shared" si="215"/>
        <v>107.75663687382013</v>
      </c>
      <c r="AE929" s="7">
        <f t="shared" si="215"/>
        <v>123.74440829803011</v>
      </c>
      <c r="AF929" s="7">
        <f t="shared" si="215"/>
        <v>111.63495531073019</v>
      </c>
      <c r="AG929" s="7">
        <f t="shared" si="227"/>
        <v>127.62272673494017</v>
      </c>
      <c r="AI929" s="17">
        <f t="shared" si="228"/>
        <v>0</v>
      </c>
      <c r="AJ929" s="17">
        <f t="shared" si="218"/>
        <v>0</v>
      </c>
      <c r="AK929" s="17">
        <f t="shared" si="218"/>
        <v>-5350.8068931316611</v>
      </c>
      <c r="AL929" s="17">
        <f t="shared" si="218"/>
        <v>0</v>
      </c>
      <c r="AM929" s="17">
        <f t="shared" si="218"/>
        <v>0</v>
      </c>
      <c r="AN929" s="17">
        <f t="shared" si="218"/>
        <v>0</v>
      </c>
      <c r="AO929" s="17">
        <f t="shared" si="218"/>
        <v>0</v>
      </c>
      <c r="AP929" s="17">
        <f t="shared" si="216"/>
        <v>0</v>
      </c>
      <c r="AQ929" s="17">
        <f t="shared" si="216"/>
        <v>0</v>
      </c>
      <c r="AR929" s="17">
        <f t="shared" si="216"/>
        <v>0</v>
      </c>
      <c r="AT929">
        <v>1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1</v>
      </c>
      <c r="BA929">
        <v>0</v>
      </c>
      <c r="BB929">
        <v>1</v>
      </c>
      <c r="BC929">
        <v>0</v>
      </c>
    </row>
    <row r="930" spans="3:55" x14ac:dyDescent="0.25">
      <c r="C930" s="17"/>
      <c r="D930" s="30">
        <f t="shared" si="221"/>
        <v>-5425.86581223949</v>
      </c>
      <c r="E930" s="17">
        <f t="shared" si="222"/>
        <v>5818.6062470211509</v>
      </c>
      <c r="F930" s="30">
        <f t="shared" si="223"/>
        <v>392.74043478166095</v>
      </c>
      <c r="G930">
        <f t="shared" si="224"/>
        <v>7</v>
      </c>
      <c r="H930" s="31">
        <f t="shared" si="225"/>
        <v>9.7743226896726152E-4</v>
      </c>
      <c r="I930" s="30">
        <f t="shared" si="226"/>
        <v>1</v>
      </c>
      <c r="J930" s="2"/>
      <c r="K930" s="20">
        <v>100</v>
      </c>
      <c r="L930" s="7">
        <f t="shared" si="220"/>
        <v>113.7778787354118</v>
      </c>
      <c r="M930" s="7">
        <f t="shared" si="220"/>
        <v>129.45405689530074</v>
      </c>
      <c r="N930" s="7">
        <f t="shared" si="220"/>
        <v>147.2900798724063</v>
      </c>
      <c r="O930" s="7">
        <f t="shared" si="220"/>
        <v>126.98759366081123</v>
      </c>
      <c r="P930" s="7">
        <f t="shared" si="220"/>
        <v>109.48360512624286</v>
      </c>
      <c r="Q930" s="7">
        <f t="shared" si="219"/>
        <v>124.56812347569371</v>
      </c>
      <c r="R930" s="7">
        <f t="shared" si="219"/>
        <v>141.73096847115283</v>
      </c>
      <c r="S930" s="7">
        <f t="shared" si="219"/>
        <v>122.19475099042165</v>
      </c>
      <c r="T930" s="7">
        <f t="shared" si="219"/>
        <v>139.03059560292036</v>
      </c>
      <c r="U930" s="7">
        <f t="shared" si="219"/>
        <v>158.18606247021151</v>
      </c>
      <c r="W930" s="20">
        <v>100</v>
      </c>
      <c r="X930" s="7">
        <f t="shared" si="217"/>
        <v>87.890547012700083</v>
      </c>
      <c r="Y930" s="7">
        <f t="shared" si="217"/>
        <v>75.781094025400165</v>
      </c>
      <c r="Z930" s="7">
        <f t="shared" si="217"/>
        <v>100</v>
      </c>
      <c r="AA930" s="7">
        <f t="shared" si="217"/>
        <v>115.98777142420998</v>
      </c>
      <c r="AB930" s="7">
        <f t="shared" si="217"/>
        <v>131.97554284841996</v>
      </c>
      <c r="AC930" s="7">
        <f t="shared" si="217"/>
        <v>119.86608986112005</v>
      </c>
      <c r="AD930" s="7">
        <f t="shared" si="215"/>
        <v>107.75663687382013</v>
      </c>
      <c r="AE930" s="7">
        <f t="shared" si="215"/>
        <v>123.74440829803011</v>
      </c>
      <c r="AF930" s="7">
        <f t="shared" si="215"/>
        <v>111.63495531073019</v>
      </c>
      <c r="AG930" s="7">
        <f t="shared" si="227"/>
        <v>99.525502323430274</v>
      </c>
      <c r="AI930" s="17">
        <f t="shared" si="228"/>
        <v>0</v>
      </c>
      <c r="AJ930" s="17">
        <f t="shared" si="218"/>
        <v>0</v>
      </c>
      <c r="AK930" s="17">
        <f t="shared" si="218"/>
        <v>-5350.8068931316611</v>
      </c>
      <c r="AL930" s="17">
        <f t="shared" si="218"/>
        <v>0</v>
      </c>
      <c r="AM930" s="17">
        <f t="shared" si="218"/>
        <v>0</v>
      </c>
      <c r="AN930" s="17">
        <f t="shared" si="218"/>
        <v>0</v>
      </c>
      <c r="AO930" s="17">
        <f t="shared" si="218"/>
        <v>0</v>
      </c>
      <c r="AP930" s="17">
        <f t="shared" si="216"/>
        <v>0</v>
      </c>
      <c r="AQ930" s="17">
        <f t="shared" si="216"/>
        <v>0</v>
      </c>
      <c r="AR930" s="17">
        <f t="shared" si="216"/>
        <v>0</v>
      </c>
      <c r="AT930">
        <v>1</v>
      </c>
      <c r="AU930">
        <v>1</v>
      </c>
      <c r="AV930">
        <v>1</v>
      </c>
      <c r="AW930">
        <v>0</v>
      </c>
      <c r="AX930">
        <v>0</v>
      </c>
      <c r="AY930">
        <v>1</v>
      </c>
      <c r="AZ930">
        <v>1</v>
      </c>
      <c r="BA930">
        <v>0</v>
      </c>
      <c r="BB930">
        <v>1</v>
      </c>
      <c r="BC930">
        <v>1</v>
      </c>
    </row>
    <row r="931" spans="3:55" x14ac:dyDescent="0.25">
      <c r="C931" s="17"/>
      <c r="D931" s="30">
        <f t="shared" si="221"/>
        <v>-2039.7646142954968</v>
      </c>
      <c r="E931" s="17">
        <f t="shared" si="222"/>
        <v>1986.6597914390709</v>
      </c>
      <c r="F931" s="30">
        <f t="shared" si="223"/>
        <v>-53.104822856425926</v>
      </c>
      <c r="G931">
        <f t="shared" si="224"/>
        <v>6</v>
      </c>
      <c r="H931" s="31">
        <f t="shared" si="225"/>
        <v>9.7699716664180632E-4</v>
      </c>
      <c r="I931" s="30">
        <f t="shared" si="226"/>
        <v>1</v>
      </c>
      <c r="J931" s="2"/>
      <c r="K931" s="20">
        <v>100</v>
      </c>
      <c r="L931" s="7">
        <f t="shared" si="220"/>
        <v>113.7778787354118</v>
      </c>
      <c r="M931" s="7">
        <f t="shared" si="220"/>
        <v>129.45405689530074</v>
      </c>
      <c r="N931" s="7">
        <f t="shared" si="220"/>
        <v>147.2900798724063</v>
      </c>
      <c r="O931" s="7">
        <f t="shared" si="220"/>
        <v>126.98759366081123</v>
      </c>
      <c r="P931" s="7">
        <f t="shared" si="220"/>
        <v>109.48360512624286</v>
      </c>
      <c r="Q931" s="7">
        <f t="shared" si="219"/>
        <v>124.56812347569371</v>
      </c>
      <c r="R931" s="7">
        <f t="shared" si="219"/>
        <v>141.73096847115283</v>
      </c>
      <c r="S931" s="7">
        <f t="shared" si="219"/>
        <v>161.25848943763302</v>
      </c>
      <c r="T931" s="7">
        <f t="shared" si="219"/>
        <v>139.03059560292036</v>
      </c>
      <c r="U931" s="7">
        <f t="shared" si="219"/>
        <v>119.86659791439071</v>
      </c>
      <c r="W931" s="20">
        <v>100</v>
      </c>
      <c r="X931" s="7">
        <f t="shared" si="217"/>
        <v>87.890547012700083</v>
      </c>
      <c r="Y931" s="7">
        <f t="shared" si="217"/>
        <v>75.781094025400165</v>
      </c>
      <c r="Z931" s="7">
        <f t="shared" si="217"/>
        <v>100</v>
      </c>
      <c r="AA931" s="7">
        <f t="shared" si="217"/>
        <v>115.98777142420998</v>
      </c>
      <c r="AB931" s="7">
        <f t="shared" si="217"/>
        <v>131.97554284841996</v>
      </c>
      <c r="AC931" s="7">
        <f t="shared" si="217"/>
        <v>119.86608986112005</v>
      </c>
      <c r="AD931" s="7">
        <f t="shared" si="215"/>
        <v>107.75663687382013</v>
      </c>
      <c r="AE931" s="7">
        <f t="shared" si="215"/>
        <v>95.64718388652021</v>
      </c>
      <c r="AF931" s="7">
        <f t="shared" si="215"/>
        <v>111.63495531073019</v>
      </c>
      <c r="AG931" s="7">
        <f t="shared" si="227"/>
        <v>127.62272673494017</v>
      </c>
      <c r="AI931" s="17">
        <f t="shared" si="228"/>
        <v>0</v>
      </c>
      <c r="AJ931" s="17">
        <f t="shared" si="218"/>
        <v>0</v>
      </c>
      <c r="AK931" s="17">
        <f t="shared" si="218"/>
        <v>-5350.8068931316611</v>
      </c>
      <c r="AL931" s="17">
        <f t="shared" si="218"/>
        <v>0</v>
      </c>
      <c r="AM931" s="17">
        <f t="shared" si="218"/>
        <v>0</v>
      </c>
      <c r="AN931" s="17">
        <f t="shared" si="218"/>
        <v>0</v>
      </c>
      <c r="AO931" s="17">
        <f t="shared" si="218"/>
        <v>0</v>
      </c>
      <c r="AP931" s="17">
        <f t="shared" si="216"/>
        <v>0</v>
      </c>
      <c r="AQ931" s="17">
        <f t="shared" si="216"/>
        <v>0</v>
      </c>
      <c r="AR931" s="17">
        <f t="shared" si="216"/>
        <v>0</v>
      </c>
      <c r="AT931">
        <v>1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1</v>
      </c>
      <c r="BA931">
        <v>1</v>
      </c>
      <c r="BB931">
        <v>0</v>
      </c>
      <c r="BC931">
        <v>0</v>
      </c>
    </row>
    <row r="932" spans="3:55" x14ac:dyDescent="0.25">
      <c r="C932" s="17"/>
      <c r="D932" s="30">
        <f t="shared" si="221"/>
        <v>-5425.86581223949</v>
      </c>
      <c r="E932" s="17">
        <f t="shared" si="222"/>
        <v>5818.6062470211509</v>
      </c>
      <c r="F932" s="30">
        <f t="shared" si="223"/>
        <v>392.74043478166095</v>
      </c>
      <c r="G932">
        <f t="shared" si="224"/>
        <v>7</v>
      </c>
      <c r="H932" s="31">
        <f t="shared" si="225"/>
        <v>9.7743226896726152E-4</v>
      </c>
      <c r="I932" s="30">
        <f t="shared" si="226"/>
        <v>1</v>
      </c>
      <c r="J932" s="2"/>
      <c r="K932" s="20">
        <v>100</v>
      </c>
      <c r="L932" s="7">
        <f t="shared" si="220"/>
        <v>113.7778787354118</v>
      </c>
      <c r="M932" s="7">
        <f t="shared" si="220"/>
        <v>129.45405689530074</v>
      </c>
      <c r="N932" s="7">
        <f t="shared" si="220"/>
        <v>147.2900798724063</v>
      </c>
      <c r="O932" s="7">
        <f t="shared" si="220"/>
        <v>126.98759366081123</v>
      </c>
      <c r="P932" s="7">
        <f t="shared" si="220"/>
        <v>109.48360512624286</v>
      </c>
      <c r="Q932" s="7">
        <f t="shared" si="219"/>
        <v>124.56812347569371</v>
      </c>
      <c r="R932" s="7">
        <f t="shared" si="219"/>
        <v>141.73096847115283</v>
      </c>
      <c r="S932" s="7">
        <f t="shared" si="219"/>
        <v>161.25848943763302</v>
      </c>
      <c r="T932" s="7">
        <f t="shared" si="219"/>
        <v>139.03059560292036</v>
      </c>
      <c r="U932" s="7">
        <f t="shared" si="219"/>
        <v>158.18606247021151</v>
      </c>
      <c r="W932" s="20">
        <v>100</v>
      </c>
      <c r="X932" s="7">
        <f t="shared" si="217"/>
        <v>87.890547012700083</v>
      </c>
      <c r="Y932" s="7">
        <f t="shared" si="217"/>
        <v>75.781094025400165</v>
      </c>
      <c r="Z932" s="7">
        <f t="shared" si="217"/>
        <v>100</v>
      </c>
      <c r="AA932" s="7">
        <f t="shared" si="217"/>
        <v>115.98777142420998</v>
      </c>
      <c r="AB932" s="7">
        <f t="shared" si="217"/>
        <v>131.97554284841996</v>
      </c>
      <c r="AC932" s="7">
        <f t="shared" si="217"/>
        <v>119.86608986112005</v>
      </c>
      <c r="AD932" s="7">
        <f t="shared" si="215"/>
        <v>107.75663687382013</v>
      </c>
      <c r="AE932" s="7">
        <f t="shared" si="215"/>
        <v>95.64718388652021</v>
      </c>
      <c r="AF932" s="7">
        <f t="shared" si="215"/>
        <v>111.63495531073019</v>
      </c>
      <c r="AG932" s="7">
        <f t="shared" si="227"/>
        <v>99.525502323430274</v>
      </c>
      <c r="AI932" s="17">
        <f t="shared" si="228"/>
        <v>0</v>
      </c>
      <c r="AJ932" s="17">
        <f t="shared" si="218"/>
        <v>0</v>
      </c>
      <c r="AK932" s="17">
        <f t="shared" si="218"/>
        <v>-5350.8068931316611</v>
      </c>
      <c r="AL932" s="17">
        <f t="shared" si="218"/>
        <v>0</v>
      </c>
      <c r="AM932" s="17">
        <f t="shared" si="218"/>
        <v>0</v>
      </c>
      <c r="AN932" s="17">
        <f t="shared" si="218"/>
        <v>0</v>
      </c>
      <c r="AO932" s="17">
        <f t="shared" si="218"/>
        <v>0</v>
      </c>
      <c r="AP932" s="17">
        <f t="shared" si="216"/>
        <v>0</v>
      </c>
      <c r="AQ932" s="17">
        <f t="shared" si="216"/>
        <v>0</v>
      </c>
      <c r="AR932" s="17">
        <f t="shared" si="216"/>
        <v>0</v>
      </c>
      <c r="AT932">
        <v>1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1</v>
      </c>
      <c r="BA932">
        <v>1</v>
      </c>
      <c r="BB932">
        <v>0</v>
      </c>
      <c r="BC932">
        <v>1</v>
      </c>
    </row>
    <row r="933" spans="3:55" x14ac:dyDescent="0.25">
      <c r="C933" s="17"/>
      <c r="D933" s="30">
        <f t="shared" si="221"/>
        <v>-5425.86581223949</v>
      </c>
      <c r="E933" s="17">
        <f t="shared" si="222"/>
        <v>5818.6062470211509</v>
      </c>
      <c r="F933" s="30">
        <f t="shared" si="223"/>
        <v>392.74043478166095</v>
      </c>
      <c r="G933">
        <f t="shared" si="224"/>
        <v>7</v>
      </c>
      <c r="H933" s="31">
        <f t="shared" si="225"/>
        <v>9.7743226896726152E-4</v>
      </c>
      <c r="I933" s="30">
        <f t="shared" si="226"/>
        <v>1</v>
      </c>
      <c r="J933" s="2"/>
      <c r="K933" s="20">
        <v>100</v>
      </c>
      <c r="L933" s="7">
        <f t="shared" si="220"/>
        <v>113.7778787354118</v>
      </c>
      <c r="M933" s="7">
        <f t="shared" si="220"/>
        <v>129.45405689530074</v>
      </c>
      <c r="N933" s="7">
        <f t="shared" si="220"/>
        <v>147.2900798724063</v>
      </c>
      <c r="O933" s="7">
        <f t="shared" si="220"/>
        <v>126.98759366081123</v>
      </c>
      <c r="P933" s="7">
        <f t="shared" si="220"/>
        <v>109.48360512624286</v>
      </c>
      <c r="Q933" s="7">
        <f t="shared" si="219"/>
        <v>124.56812347569371</v>
      </c>
      <c r="R933" s="7">
        <f t="shared" si="219"/>
        <v>141.73096847115283</v>
      </c>
      <c r="S933" s="7">
        <f t="shared" si="219"/>
        <v>161.25848943763302</v>
      </c>
      <c r="T933" s="7">
        <f t="shared" si="219"/>
        <v>183.47648856290695</v>
      </c>
      <c r="U933" s="7">
        <f t="shared" si="219"/>
        <v>158.18606247021151</v>
      </c>
      <c r="W933" s="20">
        <v>100</v>
      </c>
      <c r="X933" s="7">
        <f t="shared" si="217"/>
        <v>87.890547012700083</v>
      </c>
      <c r="Y933" s="7">
        <f t="shared" si="217"/>
        <v>75.781094025400165</v>
      </c>
      <c r="Z933" s="7">
        <f t="shared" si="217"/>
        <v>100</v>
      </c>
      <c r="AA933" s="7">
        <f t="shared" si="217"/>
        <v>115.98777142420998</v>
      </c>
      <c r="AB933" s="7">
        <f t="shared" si="217"/>
        <v>131.97554284841996</v>
      </c>
      <c r="AC933" s="7">
        <f t="shared" si="217"/>
        <v>119.86608986112005</v>
      </c>
      <c r="AD933" s="7">
        <f t="shared" si="215"/>
        <v>107.75663687382013</v>
      </c>
      <c r="AE933" s="7">
        <f t="shared" si="215"/>
        <v>95.64718388652021</v>
      </c>
      <c r="AF933" s="7">
        <f t="shared" si="215"/>
        <v>83.537730899220293</v>
      </c>
      <c r="AG933" s="7">
        <f t="shared" si="227"/>
        <v>99.525502323430274</v>
      </c>
      <c r="AI933" s="17">
        <f t="shared" si="228"/>
        <v>0</v>
      </c>
      <c r="AJ933" s="17">
        <f t="shared" si="218"/>
        <v>0</v>
      </c>
      <c r="AK933" s="17">
        <f t="shared" si="218"/>
        <v>-5350.8068931316611</v>
      </c>
      <c r="AL933" s="17">
        <f t="shared" si="218"/>
        <v>0</v>
      </c>
      <c r="AM933" s="17">
        <f t="shared" si="218"/>
        <v>0</v>
      </c>
      <c r="AN933" s="17">
        <f t="shared" si="218"/>
        <v>0</v>
      </c>
      <c r="AO933" s="17">
        <f t="shared" si="218"/>
        <v>0</v>
      </c>
      <c r="AP933" s="17">
        <f t="shared" si="216"/>
        <v>0</v>
      </c>
      <c r="AQ933" s="17">
        <f t="shared" si="216"/>
        <v>0</v>
      </c>
      <c r="AR933" s="17">
        <f t="shared" si="216"/>
        <v>0</v>
      </c>
      <c r="AT933">
        <v>1</v>
      </c>
      <c r="AU933">
        <v>1</v>
      </c>
      <c r="AV933">
        <v>1</v>
      </c>
      <c r="AW933">
        <v>0</v>
      </c>
      <c r="AX933">
        <v>0</v>
      </c>
      <c r="AY933">
        <v>1</v>
      </c>
      <c r="AZ933">
        <v>1</v>
      </c>
      <c r="BA933">
        <v>1</v>
      </c>
      <c r="BB933">
        <v>1</v>
      </c>
      <c r="BC933">
        <v>0</v>
      </c>
    </row>
    <row r="934" spans="3:55" x14ac:dyDescent="0.25">
      <c r="C934" s="17"/>
      <c r="D934" s="30">
        <f t="shared" si="221"/>
        <v>-11315.31549968135</v>
      </c>
      <c r="E934" s="17">
        <f t="shared" si="222"/>
        <v>10875.565666509598</v>
      </c>
      <c r="F934" s="30">
        <f t="shared" si="223"/>
        <v>-439.74983317175247</v>
      </c>
      <c r="G934">
        <f t="shared" si="224"/>
        <v>8</v>
      </c>
      <c r="H934" s="31">
        <f t="shared" si="225"/>
        <v>9.7786756506404015E-4</v>
      </c>
      <c r="I934" s="30">
        <f t="shared" si="226"/>
        <v>1</v>
      </c>
      <c r="J934" s="2"/>
      <c r="K934" s="20">
        <v>100</v>
      </c>
      <c r="L934" s="7">
        <f t="shared" si="220"/>
        <v>113.7778787354118</v>
      </c>
      <c r="M934" s="7">
        <f t="shared" si="220"/>
        <v>129.45405689530074</v>
      </c>
      <c r="N934" s="7">
        <f t="shared" si="220"/>
        <v>147.2900798724063</v>
      </c>
      <c r="O934" s="7">
        <f t="shared" si="220"/>
        <v>126.98759366081123</v>
      </c>
      <c r="P934" s="7">
        <f t="shared" si="220"/>
        <v>109.48360512624286</v>
      </c>
      <c r="Q934" s="7">
        <f t="shared" si="219"/>
        <v>124.56812347569371</v>
      </c>
      <c r="R934" s="7">
        <f t="shared" si="219"/>
        <v>141.73096847115283</v>
      </c>
      <c r="S934" s="7">
        <f t="shared" si="219"/>
        <v>161.25848943763302</v>
      </c>
      <c r="T934" s="7">
        <f t="shared" si="219"/>
        <v>183.47648856290695</v>
      </c>
      <c r="U934" s="7">
        <f t="shared" si="219"/>
        <v>208.75565666509598</v>
      </c>
      <c r="W934" s="20">
        <v>100</v>
      </c>
      <c r="X934" s="7">
        <f t="shared" si="217"/>
        <v>87.890547012700083</v>
      </c>
      <c r="Y934" s="7">
        <f t="shared" si="217"/>
        <v>75.781094025400165</v>
      </c>
      <c r="Z934" s="7">
        <f t="shared" si="217"/>
        <v>100</v>
      </c>
      <c r="AA934" s="7">
        <f t="shared" si="217"/>
        <v>115.98777142420998</v>
      </c>
      <c r="AB934" s="7">
        <f t="shared" si="217"/>
        <v>131.97554284841996</v>
      </c>
      <c r="AC934" s="7">
        <f t="shared" si="217"/>
        <v>119.86608986112005</v>
      </c>
      <c r="AD934" s="7">
        <f t="shared" si="215"/>
        <v>107.75663687382013</v>
      </c>
      <c r="AE934" s="7">
        <f t="shared" si="215"/>
        <v>95.64718388652021</v>
      </c>
      <c r="AF934" s="7">
        <f t="shared" si="215"/>
        <v>83.537730899220293</v>
      </c>
      <c r="AG934" s="7">
        <f t="shared" si="227"/>
        <v>71.428277911920375</v>
      </c>
      <c r="AI934" s="17">
        <f t="shared" si="228"/>
        <v>0</v>
      </c>
      <c r="AJ934" s="17">
        <f t="shared" si="218"/>
        <v>0</v>
      </c>
      <c r="AK934" s="17">
        <f t="shared" si="218"/>
        <v>-5350.8068931316611</v>
      </c>
      <c r="AL934" s="17">
        <f t="shared" si="218"/>
        <v>0</v>
      </c>
      <c r="AM934" s="17">
        <f t="shared" si="218"/>
        <v>0</v>
      </c>
      <c r="AN934" s="17">
        <f t="shared" si="218"/>
        <v>0</v>
      </c>
      <c r="AO934" s="17">
        <f t="shared" si="218"/>
        <v>0</v>
      </c>
      <c r="AP934" s="17">
        <f t="shared" si="216"/>
        <v>0</v>
      </c>
      <c r="AQ934" s="17">
        <f t="shared" si="216"/>
        <v>0</v>
      </c>
      <c r="AR934" s="17">
        <f t="shared" si="216"/>
        <v>0</v>
      </c>
      <c r="AT934">
        <v>1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1</v>
      </c>
      <c r="BA934">
        <v>1</v>
      </c>
      <c r="BB934">
        <v>1</v>
      </c>
      <c r="BC934">
        <v>1</v>
      </c>
    </row>
    <row r="935" spans="3:55" x14ac:dyDescent="0.25">
      <c r="C935" s="17"/>
      <c r="D935" s="30">
        <f t="shared" si="221"/>
        <v>1800.9784685080281</v>
      </c>
      <c r="E935" s="17">
        <f t="shared" si="222"/>
        <v>-3117.3116335618074</v>
      </c>
      <c r="F935" s="30">
        <f t="shared" si="223"/>
        <v>-1316.3331650537793</v>
      </c>
      <c r="G935">
        <f t="shared" si="224"/>
        <v>4</v>
      </c>
      <c r="H935" s="31">
        <f t="shared" si="225"/>
        <v>9.7612754295987511E-4</v>
      </c>
      <c r="I935" s="30">
        <f t="shared" si="226"/>
        <v>2</v>
      </c>
      <c r="J935" s="2"/>
      <c r="K935" s="20">
        <v>100</v>
      </c>
      <c r="L935" s="7">
        <f t="shared" si="220"/>
        <v>113.7778787354118</v>
      </c>
      <c r="M935" s="7">
        <f t="shared" si="220"/>
        <v>129.45405689530074</v>
      </c>
      <c r="N935" s="7">
        <f t="shared" si="220"/>
        <v>147.2900798724063</v>
      </c>
      <c r="O935" s="7">
        <f t="shared" si="220"/>
        <v>126.98759366081123</v>
      </c>
      <c r="P935" s="7">
        <f t="shared" si="220"/>
        <v>144.48379032441528</v>
      </c>
      <c r="Q935" s="7">
        <f t="shared" si="219"/>
        <v>124.56812347569371</v>
      </c>
      <c r="R935" s="7">
        <f t="shared" si="219"/>
        <v>107.39763506628833</v>
      </c>
      <c r="S935" s="7">
        <f t="shared" si="219"/>
        <v>92.593929297508126</v>
      </c>
      <c r="T935" s="7">
        <f t="shared" si="219"/>
        <v>79.830768503050237</v>
      </c>
      <c r="U935" s="7">
        <f t="shared" si="219"/>
        <v>68.826883664381924</v>
      </c>
      <c r="W935" s="20">
        <v>100</v>
      </c>
      <c r="X935" s="7">
        <f t="shared" si="217"/>
        <v>87.890547012700083</v>
      </c>
      <c r="Y935" s="7">
        <f t="shared" si="217"/>
        <v>75.781094025400165</v>
      </c>
      <c r="Z935" s="7">
        <f t="shared" si="217"/>
        <v>100</v>
      </c>
      <c r="AA935" s="7">
        <f t="shared" si="217"/>
        <v>115.98777142420998</v>
      </c>
      <c r="AB935" s="7">
        <f t="shared" si="217"/>
        <v>103.87831843691006</v>
      </c>
      <c r="AC935" s="7">
        <f t="shared" si="217"/>
        <v>119.86608986112005</v>
      </c>
      <c r="AD935" s="7">
        <f t="shared" si="215"/>
        <v>100</v>
      </c>
      <c r="AE935" s="7">
        <f t="shared" si="215"/>
        <v>115.98777142420998</v>
      </c>
      <c r="AF935" s="7">
        <f t="shared" si="215"/>
        <v>131.97554284841996</v>
      </c>
      <c r="AG935" s="7">
        <f t="shared" si="227"/>
        <v>147.96331427262996</v>
      </c>
      <c r="AI935" s="17">
        <f t="shared" si="228"/>
        <v>0</v>
      </c>
      <c r="AJ935" s="17">
        <f t="shared" si="218"/>
        <v>0</v>
      </c>
      <c r="AK935" s="17">
        <f t="shared" si="218"/>
        <v>-5350.8068931316611</v>
      </c>
      <c r="AL935" s="17">
        <f t="shared" si="218"/>
        <v>0</v>
      </c>
      <c r="AM935" s="17">
        <f t="shared" si="218"/>
        <v>0</v>
      </c>
      <c r="AN935" s="17">
        <f t="shared" si="218"/>
        <v>0</v>
      </c>
      <c r="AO935" s="17">
        <f t="shared" si="218"/>
        <v>3850.6199100391977</v>
      </c>
      <c r="AP935" s="17">
        <f t="shared" si="216"/>
        <v>0</v>
      </c>
      <c r="AQ935" s="17">
        <f t="shared" si="216"/>
        <v>0</v>
      </c>
      <c r="AR935" s="17">
        <f t="shared" si="216"/>
        <v>0</v>
      </c>
      <c r="AT935">
        <v>1</v>
      </c>
      <c r="AU935">
        <v>1</v>
      </c>
      <c r="AV935">
        <v>1</v>
      </c>
      <c r="AW935">
        <v>0</v>
      </c>
      <c r="AX935">
        <v>1</v>
      </c>
      <c r="AY935">
        <v>0</v>
      </c>
      <c r="AZ935">
        <v>0</v>
      </c>
      <c r="BA935">
        <v>0</v>
      </c>
      <c r="BB935">
        <v>0</v>
      </c>
      <c r="BC935">
        <v>0</v>
      </c>
    </row>
    <row r="936" spans="3:55" x14ac:dyDescent="0.25">
      <c r="C936" s="17"/>
      <c r="D936" s="30">
        <f t="shared" si="221"/>
        <v>304.24509142256215</v>
      </c>
      <c r="E936" s="17">
        <f t="shared" si="222"/>
        <v>-917.02450190521745</v>
      </c>
      <c r="F936" s="30">
        <f t="shared" si="223"/>
        <v>-612.77941048265529</v>
      </c>
      <c r="G936">
        <f t="shared" si="224"/>
        <v>5</v>
      </c>
      <c r="H936" s="31">
        <f t="shared" si="225"/>
        <v>9.7656225800141683E-4</v>
      </c>
      <c r="I936" s="30">
        <f t="shared" si="226"/>
        <v>2</v>
      </c>
      <c r="J936" s="2"/>
      <c r="K936" s="20">
        <v>100</v>
      </c>
      <c r="L936" s="7">
        <f t="shared" si="220"/>
        <v>113.7778787354118</v>
      </c>
      <c r="M936" s="7">
        <f t="shared" si="220"/>
        <v>129.45405689530074</v>
      </c>
      <c r="N936" s="7">
        <f t="shared" si="220"/>
        <v>147.2900798724063</v>
      </c>
      <c r="O936" s="7">
        <f t="shared" si="220"/>
        <v>126.98759366081123</v>
      </c>
      <c r="P936" s="7">
        <f t="shared" si="220"/>
        <v>144.48379032441528</v>
      </c>
      <c r="Q936" s="7">
        <f t="shared" si="219"/>
        <v>124.56812347569371</v>
      </c>
      <c r="R936" s="7">
        <f t="shared" si="219"/>
        <v>107.39763506628833</v>
      </c>
      <c r="S936" s="7">
        <f t="shared" si="219"/>
        <v>92.593929297508126</v>
      </c>
      <c r="T936" s="7">
        <f t="shared" si="219"/>
        <v>79.830768503050237</v>
      </c>
      <c r="U936" s="7">
        <f t="shared" si="219"/>
        <v>90.829754980947826</v>
      </c>
      <c r="W936" s="20">
        <v>100</v>
      </c>
      <c r="X936" s="7">
        <f t="shared" si="217"/>
        <v>87.890547012700083</v>
      </c>
      <c r="Y936" s="7">
        <f t="shared" si="217"/>
        <v>75.781094025400165</v>
      </c>
      <c r="Z936" s="7">
        <f t="shared" si="217"/>
        <v>100</v>
      </c>
      <c r="AA936" s="7">
        <f t="shared" si="217"/>
        <v>115.98777142420998</v>
      </c>
      <c r="AB936" s="7">
        <f t="shared" si="217"/>
        <v>103.87831843691006</v>
      </c>
      <c r="AC936" s="7">
        <f t="shared" si="217"/>
        <v>119.86608986112005</v>
      </c>
      <c r="AD936" s="7">
        <f t="shared" si="215"/>
        <v>100</v>
      </c>
      <c r="AE936" s="7">
        <f t="shared" si="215"/>
        <v>115.98777142420998</v>
      </c>
      <c r="AF936" s="7">
        <f t="shared" si="215"/>
        <v>131.97554284841996</v>
      </c>
      <c r="AG936" s="7">
        <f t="shared" si="227"/>
        <v>119.86608986112005</v>
      </c>
      <c r="AI936" s="17">
        <f t="shared" si="228"/>
        <v>0</v>
      </c>
      <c r="AJ936" s="17">
        <f t="shared" si="218"/>
        <v>0</v>
      </c>
      <c r="AK936" s="17">
        <f t="shared" si="218"/>
        <v>-5350.8068931316611</v>
      </c>
      <c r="AL936" s="17">
        <f t="shared" si="218"/>
        <v>0</v>
      </c>
      <c r="AM936" s="17">
        <f t="shared" si="218"/>
        <v>0</v>
      </c>
      <c r="AN936" s="17">
        <f t="shared" si="218"/>
        <v>0</v>
      </c>
      <c r="AO936" s="17">
        <f t="shared" si="218"/>
        <v>3850.6199100391977</v>
      </c>
      <c r="AP936" s="17">
        <f t="shared" si="216"/>
        <v>0</v>
      </c>
      <c r="AQ936" s="17">
        <f t="shared" si="216"/>
        <v>0</v>
      </c>
      <c r="AR936" s="17">
        <f t="shared" si="216"/>
        <v>0</v>
      </c>
      <c r="AT936">
        <v>1</v>
      </c>
      <c r="AU936">
        <v>1</v>
      </c>
      <c r="AV936">
        <v>1</v>
      </c>
      <c r="AW936">
        <v>0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1</v>
      </c>
    </row>
    <row r="937" spans="3:55" x14ac:dyDescent="0.25">
      <c r="C937" s="17"/>
      <c r="D937" s="30">
        <f t="shared" si="221"/>
        <v>304.24509142256215</v>
      </c>
      <c r="E937" s="17">
        <f t="shared" si="222"/>
        <v>-917.02450190521745</v>
      </c>
      <c r="F937" s="30">
        <f t="shared" si="223"/>
        <v>-612.77941048265529</v>
      </c>
      <c r="G937">
        <f t="shared" si="224"/>
        <v>5</v>
      </c>
      <c r="H937" s="31">
        <f t="shared" si="225"/>
        <v>9.7656225800141683E-4</v>
      </c>
      <c r="I937" s="30">
        <f t="shared" si="226"/>
        <v>2</v>
      </c>
      <c r="J937" s="2"/>
      <c r="K937" s="20">
        <v>100</v>
      </c>
      <c r="L937" s="7">
        <f t="shared" si="220"/>
        <v>113.7778787354118</v>
      </c>
      <c r="M937" s="7">
        <f t="shared" si="220"/>
        <v>129.45405689530074</v>
      </c>
      <c r="N937" s="7">
        <f t="shared" si="220"/>
        <v>147.2900798724063</v>
      </c>
      <c r="O937" s="7">
        <f t="shared" si="220"/>
        <v>126.98759366081123</v>
      </c>
      <c r="P937" s="7">
        <f t="shared" si="220"/>
        <v>144.48379032441528</v>
      </c>
      <c r="Q937" s="7">
        <f t="shared" si="219"/>
        <v>124.56812347569371</v>
      </c>
      <c r="R937" s="7">
        <f t="shared" si="219"/>
        <v>107.39763506628833</v>
      </c>
      <c r="S937" s="7">
        <f t="shared" si="219"/>
        <v>92.593929297508126</v>
      </c>
      <c r="T937" s="7">
        <f t="shared" si="219"/>
        <v>105.35140859247174</v>
      </c>
      <c r="U937" s="7">
        <f t="shared" si="219"/>
        <v>90.829754980947826</v>
      </c>
      <c r="W937" s="20">
        <v>100</v>
      </c>
      <c r="X937" s="7">
        <f t="shared" si="217"/>
        <v>87.890547012700083</v>
      </c>
      <c r="Y937" s="7">
        <f t="shared" si="217"/>
        <v>75.781094025400165</v>
      </c>
      <c r="Z937" s="7">
        <f t="shared" si="217"/>
        <v>100</v>
      </c>
      <c r="AA937" s="7">
        <f t="shared" si="217"/>
        <v>115.98777142420998</v>
      </c>
      <c r="AB937" s="7">
        <f t="shared" si="217"/>
        <v>103.87831843691006</v>
      </c>
      <c r="AC937" s="7">
        <f t="shared" si="217"/>
        <v>119.86608986112005</v>
      </c>
      <c r="AD937" s="7">
        <f t="shared" si="215"/>
        <v>100</v>
      </c>
      <c r="AE937" s="7">
        <f t="shared" si="215"/>
        <v>115.98777142420998</v>
      </c>
      <c r="AF937" s="7">
        <f t="shared" si="215"/>
        <v>103.87831843691006</v>
      </c>
      <c r="AG937" s="7">
        <f t="shared" si="227"/>
        <v>119.86608986112005</v>
      </c>
      <c r="AI937" s="17">
        <f t="shared" si="228"/>
        <v>0</v>
      </c>
      <c r="AJ937" s="17">
        <f t="shared" si="218"/>
        <v>0</v>
      </c>
      <c r="AK937" s="17">
        <f t="shared" si="218"/>
        <v>-5350.8068931316611</v>
      </c>
      <c r="AL937" s="17">
        <f t="shared" si="218"/>
        <v>0</v>
      </c>
      <c r="AM937" s="17">
        <f t="shared" si="218"/>
        <v>0</v>
      </c>
      <c r="AN937" s="17">
        <f t="shared" si="218"/>
        <v>0</v>
      </c>
      <c r="AO937" s="17">
        <f t="shared" si="218"/>
        <v>3850.6199100391977</v>
      </c>
      <c r="AP937" s="17">
        <f t="shared" si="216"/>
        <v>0</v>
      </c>
      <c r="AQ937" s="17">
        <f t="shared" si="216"/>
        <v>0</v>
      </c>
      <c r="AR937" s="17">
        <f t="shared" si="216"/>
        <v>0</v>
      </c>
      <c r="AT937">
        <v>1</v>
      </c>
      <c r="AU937">
        <v>1</v>
      </c>
      <c r="AV937">
        <v>1</v>
      </c>
      <c r="AW937">
        <v>0</v>
      </c>
      <c r="AX937">
        <v>1</v>
      </c>
      <c r="AY937">
        <v>0</v>
      </c>
      <c r="AZ937">
        <v>0</v>
      </c>
      <c r="BA937">
        <v>0</v>
      </c>
      <c r="BB937">
        <v>1</v>
      </c>
      <c r="BC937">
        <v>0</v>
      </c>
    </row>
    <row r="938" spans="3:55" x14ac:dyDescent="0.25">
      <c r="C938" s="17"/>
      <c r="D938" s="30">
        <f t="shared" si="221"/>
        <v>-2486.8250786232929</v>
      </c>
      <c r="E938" s="17">
        <f t="shared" si="222"/>
        <v>1986.6597914390709</v>
      </c>
      <c r="F938" s="30">
        <f t="shared" si="223"/>
        <v>-500.16528718422205</v>
      </c>
      <c r="G938">
        <f t="shared" si="224"/>
        <v>6</v>
      </c>
      <c r="H938" s="31">
        <f t="shared" si="225"/>
        <v>9.7699716664180632E-4</v>
      </c>
      <c r="I938" s="30">
        <f t="shared" si="226"/>
        <v>2</v>
      </c>
      <c r="J938" s="2"/>
      <c r="K938" s="20">
        <v>100</v>
      </c>
      <c r="L938" s="7">
        <f t="shared" si="220"/>
        <v>113.7778787354118</v>
      </c>
      <c r="M938" s="7">
        <f t="shared" si="220"/>
        <v>129.45405689530074</v>
      </c>
      <c r="N938" s="7">
        <f t="shared" si="220"/>
        <v>147.2900798724063</v>
      </c>
      <c r="O938" s="7">
        <f t="shared" si="220"/>
        <v>126.98759366081123</v>
      </c>
      <c r="P938" s="7">
        <f t="shared" si="220"/>
        <v>144.48379032441528</v>
      </c>
      <c r="Q938" s="7">
        <f t="shared" si="219"/>
        <v>124.56812347569371</v>
      </c>
      <c r="R938" s="7">
        <f t="shared" si="219"/>
        <v>107.39763506628833</v>
      </c>
      <c r="S938" s="7">
        <f t="shared" si="219"/>
        <v>92.593929297508126</v>
      </c>
      <c r="T938" s="7">
        <f t="shared" si="219"/>
        <v>105.35140859247174</v>
      </c>
      <c r="U938" s="7">
        <f t="shared" si="219"/>
        <v>119.86659791439071</v>
      </c>
      <c r="W938" s="20">
        <v>100</v>
      </c>
      <c r="X938" s="7">
        <f t="shared" si="217"/>
        <v>87.890547012700083</v>
      </c>
      <c r="Y938" s="7">
        <f t="shared" si="217"/>
        <v>75.781094025400165</v>
      </c>
      <c r="Z938" s="7">
        <f t="shared" si="217"/>
        <v>100</v>
      </c>
      <c r="AA938" s="7">
        <f t="shared" ref="AA938:AF990" si="229">IF(OR(-AW938*$L$2-(1-AW938)*$L$3+Z938&lt;$N$3,-AW938*$L$2-(1-AW938)*$L$3+Z938&gt;$N$2),100,-AW938*$L$2-(1-AW938)*$L$3+Z938)</f>
        <v>115.98777142420998</v>
      </c>
      <c r="AB938" s="7">
        <f t="shared" si="229"/>
        <v>103.87831843691006</v>
      </c>
      <c r="AC938" s="7">
        <f t="shared" si="229"/>
        <v>119.86608986112005</v>
      </c>
      <c r="AD938" s="7">
        <f t="shared" si="215"/>
        <v>100</v>
      </c>
      <c r="AE938" s="7">
        <f t="shared" si="215"/>
        <v>115.98777142420998</v>
      </c>
      <c r="AF938" s="7">
        <f t="shared" si="215"/>
        <v>103.87831843691006</v>
      </c>
      <c r="AG938" s="7">
        <f t="shared" si="227"/>
        <v>91.768865449610146</v>
      </c>
      <c r="AI938" s="17">
        <f t="shared" si="228"/>
        <v>0</v>
      </c>
      <c r="AJ938" s="17">
        <f t="shared" si="218"/>
        <v>0</v>
      </c>
      <c r="AK938" s="17">
        <f t="shared" si="218"/>
        <v>-5350.8068931316611</v>
      </c>
      <c r="AL938" s="17">
        <f t="shared" si="218"/>
        <v>0</v>
      </c>
      <c r="AM938" s="17">
        <f t="shared" ref="AM938:AR990" si="230">IF(AB938=100,(-AX938*$L$2-(1-AX938)*$L$3+AA938)-100,0)*P938</f>
        <v>0</v>
      </c>
      <c r="AN938" s="17">
        <f t="shared" si="230"/>
        <v>0</v>
      </c>
      <c r="AO938" s="17">
        <f t="shared" si="230"/>
        <v>3850.6199100391977</v>
      </c>
      <c r="AP938" s="17">
        <f t="shared" si="216"/>
        <v>0</v>
      </c>
      <c r="AQ938" s="17">
        <f t="shared" si="216"/>
        <v>0</v>
      </c>
      <c r="AR938" s="17">
        <f t="shared" si="216"/>
        <v>0</v>
      </c>
      <c r="AT938">
        <v>1</v>
      </c>
      <c r="AU938">
        <v>1</v>
      </c>
      <c r="AV938">
        <v>1</v>
      </c>
      <c r="AW938">
        <v>0</v>
      </c>
      <c r="AX938">
        <v>1</v>
      </c>
      <c r="AY938">
        <v>0</v>
      </c>
      <c r="AZ938">
        <v>0</v>
      </c>
      <c r="BA938">
        <v>0</v>
      </c>
      <c r="BB938">
        <v>1</v>
      </c>
      <c r="BC938">
        <v>1</v>
      </c>
    </row>
    <row r="939" spans="3:55" x14ac:dyDescent="0.25">
      <c r="C939" s="17"/>
      <c r="D939" s="30">
        <f t="shared" si="221"/>
        <v>304.24509142256215</v>
      </c>
      <c r="E939" s="17">
        <f t="shared" si="222"/>
        <v>-917.02450190521745</v>
      </c>
      <c r="F939" s="30">
        <f t="shared" si="223"/>
        <v>-612.77941048265529</v>
      </c>
      <c r="G939">
        <f t="shared" si="224"/>
        <v>5</v>
      </c>
      <c r="H939" s="31">
        <f t="shared" si="225"/>
        <v>9.7656225800141683E-4</v>
      </c>
      <c r="I939" s="30">
        <f t="shared" si="226"/>
        <v>2</v>
      </c>
      <c r="J939" s="2"/>
      <c r="K939" s="20">
        <v>100</v>
      </c>
      <c r="L939" s="7">
        <f t="shared" si="220"/>
        <v>113.7778787354118</v>
      </c>
      <c r="M939" s="7">
        <f t="shared" si="220"/>
        <v>129.45405689530074</v>
      </c>
      <c r="N939" s="7">
        <f t="shared" si="220"/>
        <v>147.2900798724063</v>
      </c>
      <c r="O939" s="7">
        <f t="shared" si="220"/>
        <v>126.98759366081123</v>
      </c>
      <c r="P939" s="7">
        <f t="shared" si="220"/>
        <v>144.48379032441528</v>
      </c>
      <c r="Q939" s="7">
        <f t="shared" si="219"/>
        <v>124.56812347569371</v>
      </c>
      <c r="R939" s="7">
        <f t="shared" si="219"/>
        <v>107.39763506628833</v>
      </c>
      <c r="S939" s="7">
        <f t="shared" si="219"/>
        <v>122.19475099042164</v>
      </c>
      <c r="T939" s="7">
        <f t="shared" si="219"/>
        <v>105.35140859247174</v>
      </c>
      <c r="U939" s="7">
        <f t="shared" si="219"/>
        <v>90.829754980947826</v>
      </c>
      <c r="W939" s="20">
        <v>100</v>
      </c>
      <c r="X939" s="7">
        <f t="shared" ref="X939:AC1002" si="231">IF(OR(-AT939*$L$2-(1-AT939)*$L$3+W939&lt;$N$3,-AT939*$L$2-(1-AT939)*$L$3+W939&gt;$N$2),100,-AT939*$L$2-(1-AT939)*$L$3+W939)</f>
        <v>87.890547012700083</v>
      </c>
      <c r="Y939" s="7">
        <f t="shared" si="231"/>
        <v>75.781094025400165</v>
      </c>
      <c r="Z939" s="7">
        <f t="shared" si="231"/>
        <v>100</v>
      </c>
      <c r="AA939" s="7">
        <f t="shared" si="229"/>
        <v>115.98777142420998</v>
      </c>
      <c r="AB939" s="7">
        <f t="shared" si="229"/>
        <v>103.87831843691006</v>
      </c>
      <c r="AC939" s="7">
        <f t="shared" si="229"/>
        <v>119.86608986112005</v>
      </c>
      <c r="AD939" s="7">
        <f t="shared" si="215"/>
        <v>100</v>
      </c>
      <c r="AE939" s="7">
        <f t="shared" si="215"/>
        <v>87.890547012700083</v>
      </c>
      <c r="AF939" s="7">
        <f t="shared" si="215"/>
        <v>103.87831843691006</v>
      </c>
      <c r="AG939" s="7">
        <f t="shared" si="227"/>
        <v>119.86608986112005</v>
      </c>
      <c r="AI939" s="17">
        <f t="shared" si="228"/>
        <v>0</v>
      </c>
      <c r="AJ939" s="17">
        <f t="shared" ref="AJ939:AO1002" si="232">IF(Y939=100,(-AU939*$L$2-(1-AU939)*$L$3+X939)-100,0)*M939</f>
        <v>0</v>
      </c>
      <c r="AK939" s="17">
        <f t="shared" si="232"/>
        <v>-5350.8068931316611</v>
      </c>
      <c r="AL939" s="17">
        <f t="shared" si="232"/>
        <v>0</v>
      </c>
      <c r="AM939" s="17">
        <f t="shared" si="230"/>
        <v>0</v>
      </c>
      <c r="AN939" s="17">
        <f t="shared" si="230"/>
        <v>0</v>
      </c>
      <c r="AO939" s="17">
        <f t="shared" si="230"/>
        <v>3850.6199100391977</v>
      </c>
      <c r="AP939" s="17">
        <f t="shared" si="216"/>
        <v>0</v>
      </c>
      <c r="AQ939" s="17">
        <f t="shared" si="216"/>
        <v>0</v>
      </c>
      <c r="AR939" s="17">
        <f t="shared" si="216"/>
        <v>0</v>
      </c>
      <c r="AT939">
        <v>1</v>
      </c>
      <c r="AU939">
        <v>1</v>
      </c>
      <c r="AV939">
        <v>1</v>
      </c>
      <c r="AW939">
        <v>0</v>
      </c>
      <c r="AX939">
        <v>1</v>
      </c>
      <c r="AY939">
        <v>0</v>
      </c>
      <c r="AZ939">
        <v>0</v>
      </c>
      <c r="BA939">
        <v>1</v>
      </c>
      <c r="BB939">
        <v>0</v>
      </c>
      <c r="BC939">
        <v>0</v>
      </c>
    </row>
    <row r="940" spans="3:55" x14ac:dyDescent="0.25">
      <c r="C940" s="17"/>
      <c r="D940" s="30">
        <f t="shared" si="221"/>
        <v>-2486.8250786232929</v>
      </c>
      <c r="E940" s="17">
        <f t="shared" si="222"/>
        <v>1986.6597914390709</v>
      </c>
      <c r="F940" s="30">
        <f t="shared" si="223"/>
        <v>-500.16528718422205</v>
      </c>
      <c r="G940">
        <f t="shared" si="224"/>
        <v>6</v>
      </c>
      <c r="H940" s="31">
        <f t="shared" si="225"/>
        <v>9.7699716664180632E-4</v>
      </c>
      <c r="I940" s="30">
        <f t="shared" si="226"/>
        <v>2</v>
      </c>
      <c r="J940" s="2"/>
      <c r="K940" s="20">
        <v>100</v>
      </c>
      <c r="L940" s="7">
        <f t="shared" si="220"/>
        <v>113.7778787354118</v>
      </c>
      <c r="M940" s="7">
        <f t="shared" si="220"/>
        <v>129.45405689530074</v>
      </c>
      <c r="N940" s="7">
        <f t="shared" si="220"/>
        <v>147.2900798724063</v>
      </c>
      <c r="O940" s="7">
        <f t="shared" si="220"/>
        <v>126.98759366081123</v>
      </c>
      <c r="P940" s="7">
        <f t="shared" si="220"/>
        <v>144.48379032441528</v>
      </c>
      <c r="Q940" s="7">
        <f t="shared" si="219"/>
        <v>124.56812347569371</v>
      </c>
      <c r="R940" s="7">
        <f t="shared" si="219"/>
        <v>107.39763506628833</v>
      </c>
      <c r="S940" s="7">
        <f t="shared" si="219"/>
        <v>122.19475099042164</v>
      </c>
      <c r="T940" s="7">
        <f t="shared" si="219"/>
        <v>105.35140859247174</v>
      </c>
      <c r="U940" s="7">
        <f t="shared" si="219"/>
        <v>119.86659791439071</v>
      </c>
      <c r="W940" s="20">
        <v>100</v>
      </c>
      <c r="X940" s="7">
        <f t="shared" si="231"/>
        <v>87.890547012700083</v>
      </c>
      <c r="Y940" s="7">
        <f t="shared" si="231"/>
        <v>75.781094025400165</v>
      </c>
      <c r="Z940" s="7">
        <f t="shared" si="231"/>
        <v>100</v>
      </c>
      <c r="AA940" s="7">
        <f t="shared" si="229"/>
        <v>115.98777142420998</v>
      </c>
      <c r="AB940" s="7">
        <f t="shared" si="229"/>
        <v>103.87831843691006</v>
      </c>
      <c r="AC940" s="7">
        <f t="shared" si="229"/>
        <v>119.86608986112005</v>
      </c>
      <c r="AD940" s="7">
        <f t="shared" si="215"/>
        <v>100</v>
      </c>
      <c r="AE940" s="7">
        <f t="shared" si="215"/>
        <v>87.890547012700083</v>
      </c>
      <c r="AF940" s="7">
        <f t="shared" si="215"/>
        <v>103.87831843691006</v>
      </c>
      <c r="AG940" s="7">
        <f t="shared" si="227"/>
        <v>91.768865449610146</v>
      </c>
      <c r="AI940" s="17">
        <f t="shared" si="228"/>
        <v>0</v>
      </c>
      <c r="AJ940" s="17">
        <f t="shared" si="232"/>
        <v>0</v>
      </c>
      <c r="AK940" s="17">
        <f t="shared" si="232"/>
        <v>-5350.8068931316611</v>
      </c>
      <c r="AL940" s="17">
        <f t="shared" si="232"/>
        <v>0</v>
      </c>
      <c r="AM940" s="17">
        <f t="shared" si="230"/>
        <v>0</v>
      </c>
      <c r="AN940" s="17">
        <f t="shared" si="230"/>
        <v>0</v>
      </c>
      <c r="AO940" s="17">
        <f t="shared" si="230"/>
        <v>3850.6199100391977</v>
      </c>
      <c r="AP940" s="17">
        <f t="shared" si="216"/>
        <v>0</v>
      </c>
      <c r="AQ940" s="17">
        <f t="shared" si="216"/>
        <v>0</v>
      </c>
      <c r="AR940" s="17">
        <f t="shared" si="216"/>
        <v>0</v>
      </c>
      <c r="AT940">
        <v>1</v>
      </c>
      <c r="AU940">
        <v>1</v>
      </c>
      <c r="AV940">
        <v>1</v>
      </c>
      <c r="AW940">
        <v>0</v>
      </c>
      <c r="AX940">
        <v>1</v>
      </c>
      <c r="AY940">
        <v>0</v>
      </c>
      <c r="AZ940">
        <v>0</v>
      </c>
      <c r="BA940">
        <v>1</v>
      </c>
      <c r="BB940">
        <v>0</v>
      </c>
      <c r="BC940">
        <v>1</v>
      </c>
    </row>
    <row r="941" spans="3:55" x14ac:dyDescent="0.25">
      <c r="C941" s="17"/>
      <c r="D941" s="30">
        <f t="shared" si="221"/>
        <v>-2486.8250786232929</v>
      </c>
      <c r="E941" s="17">
        <f t="shared" si="222"/>
        <v>1986.6597914390709</v>
      </c>
      <c r="F941" s="30">
        <f t="shared" si="223"/>
        <v>-500.16528718422205</v>
      </c>
      <c r="G941">
        <f t="shared" si="224"/>
        <v>6</v>
      </c>
      <c r="H941" s="31">
        <f t="shared" si="225"/>
        <v>9.7699716664180632E-4</v>
      </c>
      <c r="I941" s="30">
        <f t="shared" si="226"/>
        <v>2</v>
      </c>
      <c r="J941" s="2"/>
      <c r="K941" s="20">
        <v>100</v>
      </c>
      <c r="L941" s="7">
        <f t="shared" si="220"/>
        <v>113.7778787354118</v>
      </c>
      <c r="M941" s="7">
        <f t="shared" si="220"/>
        <v>129.45405689530074</v>
      </c>
      <c r="N941" s="7">
        <f t="shared" si="220"/>
        <v>147.2900798724063</v>
      </c>
      <c r="O941" s="7">
        <f t="shared" si="220"/>
        <v>126.98759366081123</v>
      </c>
      <c r="P941" s="7">
        <f t="shared" si="220"/>
        <v>144.48379032441528</v>
      </c>
      <c r="Q941" s="7">
        <f t="shared" si="219"/>
        <v>124.56812347569371</v>
      </c>
      <c r="R941" s="7">
        <f t="shared" si="219"/>
        <v>107.39763506628833</v>
      </c>
      <c r="S941" s="7">
        <f t="shared" si="219"/>
        <v>122.19475099042164</v>
      </c>
      <c r="T941" s="7">
        <f t="shared" si="219"/>
        <v>139.03059560292036</v>
      </c>
      <c r="U941" s="7">
        <f t="shared" si="219"/>
        <v>119.86659791439071</v>
      </c>
      <c r="W941" s="20">
        <v>100</v>
      </c>
      <c r="X941" s="7">
        <f t="shared" si="231"/>
        <v>87.890547012700083</v>
      </c>
      <c r="Y941" s="7">
        <f t="shared" si="231"/>
        <v>75.781094025400165</v>
      </c>
      <c r="Z941" s="7">
        <f t="shared" si="231"/>
        <v>100</v>
      </c>
      <c r="AA941" s="7">
        <f t="shared" si="229"/>
        <v>115.98777142420998</v>
      </c>
      <c r="AB941" s="7">
        <f t="shared" si="229"/>
        <v>103.87831843691006</v>
      </c>
      <c r="AC941" s="7">
        <f t="shared" si="229"/>
        <v>119.86608986112005</v>
      </c>
      <c r="AD941" s="7">
        <f t="shared" si="215"/>
        <v>100</v>
      </c>
      <c r="AE941" s="7">
        <f t="shared" si="215"/>
        <v>87.890547012700083</v>
      </c>
      <c r="AF941" s="7">
        <f t="shared" si="215"/>
        <v>75.781094025400165</v>
      </c>
      <c r="AG941" s="7">
        <f t="shared" si="227"/>
        <v>91.768865449610146</v>
      </c>
      <c r="AI941" s="17">
        <f t="shared" si="228"/>
        <v>0</v>
      </c>
      <c r="AJ941" s="17">
        <f t="shared" si="232"/>
        <v>0</v>
      </c>
      <c r="AK941" s="17">
        <f t="shared" si="232"/>
        <v>-5350.8068931316611</v>
      </c>
      <c r="AL941" s="17">
        <f t="shared" si="232"/>
        <v>0</v>
      </c>
      <c r="AM941" s="17">
        <f t="shared" si="230"/>
        <v>0</v>
      </c>
      <c r="AN941" s="17">
        <f t="shared" si="230"/>
        <v>0</v>
      </c>
      <c r="AO941" s="17">
        <f t="shared" si="230"/>
        <v>3850.6199100391977</v>
      </c>
      <c r="AP941" s="17">
        <f t="shared" si="216"/>
        <v>0</v>
      </c>
      <c r="AQ941" s="17">
        <f t="shared" si="216"/>
        <v>0</v>
      </c>
      <c r="AR941" s="17">
        <f t="shared" si="216"/>
        <v>0</v>
      </c>
      <c r="AT941">
        <v>1</v>
      </c>
      <c r="AU941">
        <v>1</v>
      </c>
      <c r="AV941">
        <v>1</v>
      </c>
      <c r="AW941">
        <v>0</v>
      </c>
      <c r="AX941">
        <v>1</v>
      </c>
      <c r="AY941">
        <v>0</v>
      </c>
      <c r="AZ941">
        <v>0</v>
      </c>
      <c r="BA941">
        <v>1</v>
      </c>
      <c r="BB941">
        <v>1</v>
      </c>
      <c r="BC941">
        <v>0</v>
      </c>
    </row>
    <row r="942" spans="3:55" x14ac:dyDescent="0.25">
      <c r="C942" s="17"/>
      <c r="D942" s="30">
        <f t="shared" si="221"/>
        <v>-7246.8270432798054</v>
      </c>
      <c r="E942" s="17">
        <f t="shared" si="222"/>
        <v>5818.6062470211509</v>
      </c>
      <c r="F942" s="30">
        <f t="shared" si="223"/>
        <v>-1428.2207962586544</v>
      </c>
      <c r="G942">
        <f t="shared" si="224"/>
        <v>7</v>
      </c>
      <c r="H942" s="31">
        <f t="shared" si="225"/>
        <v>9.7743226896726152E-4</v>
      </c>
      <c r="I942" s="30">
        <f t="shared" si="226"/>
        <v>2</v>
      </c>
      <c r="J942" s="2"/>
      <c r="K942" s="20">
        <v>100</v>
      </c>
      <c r="L942" s="7">
        <f t="shared" si="220"/>
        <v>113.7778787354118</v>
      </c>
      <c r="M942" s="7">
        <f t="shared" si="220"/>
        <v>129.45405689530074</v>
      </c>
      <c r="N942" s="7">
        <f t="shared" si="220"/>
        <v>147.2900798724063</v>
      </c>
      <c r="O942" s="7">
        <f t="shared" si="220"/>
        <v>126.98759366081123</v>
      </c>
      <c r="P942" s="7">
        <f t="shared" si="220"/>
        <v>144.48379032441528</v>
      </c>
      <c r="Q942" s="7">
        <f t="shared" si="219"/>
        <v>124.56812347569371</v>
      </c>
      <c r="R942" s="7">
        <f t="shared" si="219"/>
        <v>107.39763506628833</v>
      </c>
      <c r="S942" s="7">
        <f t="shared" si="219"/>
        <v>122.19475099042164</v>
      </c>
      <c r="T942" s="7">
        <f t="shared" si="219"/>
        <v>139.03059560292036</v>
      </c>
      <c r="U942" s="7">
        <f t="shared" si="219"/>
        <v>158.18606247021151</v>
      </c>
      <c r="W942" s="20">
        <v>100</v>
      </c>
      <c r="X942" s="7">
        <f t="shared" si="231"/>
        <v>87.890547012700083</v>
      </c>
      <c r="Y942" s="7">
        <f t="shared" si="231"/>
        <v>75.781094025400165</v>
      </c>
      <c r="Z942" s="7">
        <f t="shared" si="231"/>
        <v>100</v>
      </c>
      <c r="AA942" s="7">
        <f t="shared" si="229"/>
        <v>115.98777142420998</v>
      </c>
      <c r="AB942" s="7">
        <f t="shared" si="229"/>
        <v>103.87831843691006</v>
      </c>
      <c r="AC942" s="7">
        <f t="shared" si="229"/>
        <v>119.86608986112005</v>
      </c>
      <c r="AD942" s="7">
        <f t="shared" si="215"/>
        <v>100</v>
      </c>
      <c r="AE942" s="7">
        <f t="shared" si="215"/>
        <v>87.890547012700083</v>
      </c>
      <c r="AF942" s="7">
        <f t="shared" si="215"/>
        <v>75.781094025400165</v>
      </c>
      <c r="AG942" s="7">
        <f t="shared" si="227"/>
        <v>63.671641038100248</v>
      </c>
      <c r="AI942" s="17">
        <f t="shared" si="228"/>
        <v>0</v>
      </c>
      <c r="AJ942" s="17">
        <f t="shared" si="232"/>
        <v>0</v>
      </c>
      <c r="AK942" s="17">
        <f t="shared" si="232"/>
        <v>-5350.8068931316611</v>
      </c>
      <c r="AL942" s="17">
        <f t="shared" si="232"/>
        <v>0</v>
      </c>
      <c r="AM942" s="17">
        <f t="shared" si="230"/>
        <v>0</v>
      </c>
      <c r="AN942" s="17">
        <f t="shared" si="230"/>
        <v>0</v>
      </c>
      <c r="AO942" s="17">
        <f t="shared" si="230"/>
        <v>3850.6199100391977</v>
      </c>
      <c r="AP942" s="17">
        <f t="shared" si="216"/>
        <v>0</v>
      </c>
      <c r="AQ942" s="17">
        <f t="shared" si="216"/>
        <v>0</v>
      </c>
      <c r="AR942" s="17">
        <f t="shared" si="216"/>
        <v>0</v>
      </c>
      <c r="AT942">
        <v>1</v>
      </c>
      <c r="AU942">
        <v>1</v>
      </c>
      <c r="AV942">
        <v>1</v>
      </c>
      <c r="AW942">
        <v>0</v>
      </c>
      <c r="AX942">
        <v>1</v>
      </c>
      <c r="AY942">
        <v>0</v>
      </c>
      <c r="AZ942">
        <v>0</v>
      </c>
      <c r="BA942">
        <v>1</v>
      </c>
      <c r="BB942">
        <v>1</v>
      </c>
      <c r="BC942">
        <v>1</v>
      </c>
    </row>
    <row r="943" spans="3:55" x14ac:dyDescent="0.25">
      <c r="C943" s="17"/>
      <c r="D943" s="30">
        <f t="shared" si="221"/>
        <v>287.1995682079671</v>
      </c>
      <c r="E943" s="17">
        <f t="shared" si="222"/>
        <v>-917.02450190521745</v>
      </c>
      <c r="F943" s="30">
        <f t="shared" si="223"/>
        <v>-629.82493369725034</v>
      </c>
      <c r="G943">
        <f t="shared" si="224"/>
        <v>5</v>
      </c>
      <c r="H943" s="31">
        <f t="shared" si="225"/>
        <v>9.7656225800141683E-4</v>
      </c>
      <c r="I943" s="30">
        <f t="shared" si="226"/>
        <v>2</v>
      </c>
      <c r="J943" s="2"/>
      <c r="K943" s="20">
        <v>100</v>
      </c>
      <c r="L943" s="7">
        <f t="shared" si="220"/>
        <v>113.7778787354118</v>
      </c>
      <c r="M943" s="7">
        <f t="shared" si="220"/>
        <v>129.45405689530074</v>
      </c>
      <c r="N943" s="7">
        <f t="shared" si="220"/>
        <v>147.2900798724063</v>
      </c>
      <c r="O943" s="7">
        <f t="shared" si="220"/>
        <v>126.98759366081123</v>
      </c>
      <c r="P943" s="7">
        <f t="shared" si="220"/>
        <v>144.48379032441528</v>
      </c>
      <c r="Q943" s="7">
        <f t="shared" si="219"/>
        <v>124.56812347569371</v>
      </c>
      <c r="R943" s="7">
        <f t="shared" si="219"/>
        <v>141.73096847115283</v>
      </c>
      <c r="S943" s="7">
        <f t="shared" si="219"/>
        <v>122.19475099042165</v>
      </c>
      <c r="T943" s="7">
        <f t="shared" si="219"/>
        <v>105.35140859247174</v>
      </c>
      <c r="U943" s="7">
        <f t="shared" si="219"/>
        <v>90.829754980947826</v>
      </c>
      <c r="W943" s="20">
        <v>100</v>
      </c>
      <c r="X943" s="7">
        <f t="shared" si="231"/>
        <v>87.890547012700083</v>
      </c>
      <c r="Y943" s="7">
        <f t="shared" si="231"/>
        <v>75.781094025400165</v>
      </c>
      <c r="Z943" s="7">
        <f t="shared" si="231"/>
        <v>100</v>
      </c>
      <c r="AA943" s="7">
        <f t="shared" si="229"/>
        <v>115.98777142420998</v>
      </c>
      <c r="AB943" s="7">
        <f t="shared" si="229"/>
        <v>103.87831843691006</v>
      </c>
      <c r="AC943" s="7">
        <f t="shared" si="229"/>
        <v>119.86608986112005</v>
      </c>
      <c r="AD943" s="7">
        <f t="shared" si="215"/>
        <v>107.75663687382013</v>
      </c>
      <c r="AE943" s="7">
        <f t="shared" si="215"/>
        <v>123.74440829803011</v>
      </c>
      <c r="AF943" s="7">
        <f t="shared" si="215"/>
        <v>100</v>
      </c>
      <c r="AG943" s="7">
        <f t="shared" si="227"/>
        <v>115.98777142420998</v>
      </c>
      <c r="AI943" s="17">
        <f t="shared" si="228"/>
        <v>0</v>
      </c>
      <c r="AJ943" s="17">
        <f t="shared" si="232"/>
        <v>0</v>
      </c>
      <c r="AK943" s="17">
        <f t="shared" si="232"/>
        <v>-5350.8068931316611</v>
      </c>
      <c r="AL943" s="17">
        <f t="shared" si="232"/>
        <v>0</v>
      </c>
      <c r="AM943" s="17">
        <f t="shared" si="230"/>
        <v>0</v>
      </c>
      <c r="AN943" s="17">
        <f t="shared" si="230"/>
        <v>0</v>
      </c>
      <c r="AO943" s="17">
        <f t="shared" si="230"/>
        <v>0</v>
      </c>
      <c r="AP943" s="17">
        <f t="shared" si="216"/>
        <v>0</v>
      </c>
      <c r="AQ943" s="17">
        <f t="shared" si="216"/>
        <v>4185.8411001872364</v>
      </c>
      <c r="AR943" s="17">
        <f t="shared" si="216"/>
        <v>0</v>
      </c>
      <c r="AT943">
        <v>1</v>
      </c>
      <c r="AU943">
        <v>1</v>
      </c>
      <c r="AV943">
        <v>1</v>
      </c>
      <c r="AW943">
        <v>0</v>
      </c>
      <c r="AX943">
        <v>1</v>
      </c>
      <c r="AY943">
        <v>0</v>
      </c>
      <c r="AZ943">
        <v>1</v>
      </c>
      <c r="BA943">
        <v>0</v>
      </c>
      <c r="BB943">
        <v>0</v>
      </c>
      <c r="BC943">
        <v>0</v>
      </c>
    </row>
    <row r="944" spans="3:55" x14ac:dyDescent="0.25">
      <c r="C944" s="17"/>
      <c r="D944" s="30">
        <f t="shared" si="221"/>
        <v>-2616.4847251363217</v>
      </c>
      <c r="E944" s="17">
        <f t="shared" si="222"/>
        <v>1986.6597914390709</v>
      </c>
      <c r="F944" s="30">
        <f t="shared" si="223"/>
        <v>-629.8249336972508</v>
      </c>
      <c r="G944">
        <f t="shared" si="224"/>
        <v>6</v>
      </c>
      <c r="H944" s="31">
        <f t="shared" si="225"/>
        <v>9.7699716664180632E-4</v>
      </c>
      <c r="I944" s="30">
        <f t="shared" si="226"/>
        <v>2</v>
      </c>
      <c r="J944" s="2"/>
      <c r="K944" s="20">
        <v>100</v>
      </c>
      <c r="L944" s="7">
        <f t="shared" si="220"/>
        <v>113.7778787354118</v>
      </c>
      <c r="M944" s="7">
        <f t="shared" si="220"/>
        <v>129.45405689530074</v>
      </c>
      <c r="N944" s="7">
        <f t="shared" si="220"/>
        <v>147.2900798724063</v>
      </c>
      <c r="O944" s="7">
        <f t="shared" si="220"/>
        <v>126.98759366081123</v>
      </c>
      <c r="P944" s="7">
        <f t="shared" si="220"/>
        <v>144.48379032441528</v>
      </c>
      <c r="Q944" s="7">
        <f t="shared" si="219"/>
        <v>124.56812347569371</v>
      </c>
      <c r="R944" s="7">
        <f t="shared" si="219"/>
        <v>141.73096847115283</v>
      </c>
      <c r="S944" s="7">
        <f t="shared" si="219"/>
        <v>122.19475099042165</v>
      </c>
      <c r="T944" s="7">
        <f t="shared" si="219"/>
        <v>105.35140859247174</v>
      </c>
      <c r="U944" s="7">
        <f t="shared" si="219"/>
        <v>119.86659791439071</v>
      </c>
      <c r="W944" s="20">
        <v>100</v>
      </c>
      <c r="X944" s="7">
        <f t="shared" si="231"/>
        <v>87.890547012700083</v>
      </c>
      <c r="Y944" s="7">
        <f t="shared" si="231"/>
        <v>75.781094025400165</v>
      </c>
      <c r="Z944" s="7">
        <f t="shared" si="231"/>
        <v>100</v>
      </c>
      <c r="AA944" s="7">
        <f t="shared" si="229"/>
        <v>115.98777142420998</v>
      </c>
      <c r="AB944" s="7">
        <f t="shared" si="229"/>
        <v>103.87831843691006</v>
      </c>
      <c r="AC944" s="7">
        <f t="shared" si="229"/>
        <v>119.86608986112005</v>
      </c>
      <c r="AD944" s="7">
        <f t="shared" si="215"/>
        <v>107.75663687382013</v>
      </c>
      <c r="AE944" s="7">
        <f t="shared" si="215"/>
        <v>123.74440829803011</v>
      </c>
      <c r="AF944" s="7">
        <f t="shared" si="215"/>
        <v>100</v>
      </c>
      <c r="AG944" s="7">
        <f t="shared" si="227"/>
        <v>87.890547012700083</v>
      </c>
      <c r="AI944" s="17">
        <f t="shared" si="228"/>
        <v>0</v>
      </c>
      <c r="AJ944" s="17">
        <f t="shared" si="232"/>
        <v>0</v>
      </c>
      <c r="AK944" s="17">
        <f t="shared" si="232"/>
        <v>-5350.8068931316611</v>
      </c>
      <c r="AL944" s="17">
        <f t="shared" si="232"/>
        <v>0</v>
      </c>
      <c r="AM944" s="17">
        <f t="shared" si="230"/>
        <v>0</v>
      </c>
      <c r="AN944" s="17">
        <f t="shared" si="230"/>
        <v>0</v>
      </c>
      <c r="AO944" s="17">
        <f t="shared" si="230"/>
        <v>0</v>
      </c>
      <c r="AP944" s="17">
        <f t="shared" si="216"/>
        <v>0</v>
      </c>
      <c r="AQ944" s="17">
        <f t="shared" si="216"/>
        <v>4185.8411001872364</v>
      </c>
      <c r="AR944" s="17">
        <f t="shared" si="216"/>
        <v>0</v>
      </c>
      <c r="AT944">
        <v>1</v>
      </c>
      <c r="AU944">
        <v>1</v>
      </c>
      <c r="AV944">
        <v>1</v>
      </c>
      <c r="AW944">
        <v>0</v>
      </c>
      <c r="AX944">
        <v>1</v>
      </c>
      <c r="AY944">
        <v>0</v>
      </c>
      <c r="AZ944">
        <v>1</v>
      </c>
      <c r="BA944">
        <v>0</v>
      </c>
      <c r="BB944">
        <v>0</v>
      </c>
      <c r="BC944">
        <v>1</v>
      </c>
    </row>
    <row r="945" spans="3:55" x14ac:dyDescent="0.25">
      <c r="C945" s="17"/>
      <c r="D945" s="30">
        <f t="shared" si="221"/>
        <v>-2039.7646142954968</v>
      </c>
      <c r="E945" s="17">
        <f t="shared" si="222"/>
        <v>1986.6597914390709</v>
      </c>
      <c r="F945" s="30">
        <f t="shared" si="223"/>
        <v>-53.104822856425926</v>
      </c>
      <c r="G945">
        <f t="shared" si="224"/>
        <v>6</v>
      </c>
      <c r="H945" s="31">
        <f t="shared" si="225"/>
        <v>9.7699716664180632E-4</v>
      </c>
      <c r="I945" s="30">
        <f t="shared" si="226"/>
        <v>1</v>
      </c>
      <c r="J945" s="2"/>
      <c r="K945" s="20">
        <v>100</v>
      </c>
      <c r="L945" s="7">
        <f t="shared" si="220"/>
        <v>113.7778787354118</v>
      </c>
      <c r="M945" s="7">
        <f t="shared" si="220"/>
        <v>129.45405689530074</v>
      </c>
      <c r="N945" s="7">
        <f t="shared" si="220"/>
        <v>147.2900798724063</v>
      </c>
      <c r="O945" s="7">
        <f t="shared" si="220"/>
        <v>126.98759366081123</v>
      </c>
      <c r="P945" s="7">
        <f t="shared" si="220"/>
        <v>144.48379032441528</v>
      </c>
      <c r="Q945" s="7">
        <f t="shared" si="219"/>
        <v>124.56812347569371</v>
      </c>
      <c r="R945" s="7">
        <f t="shared" si="219"/>
        <v>141.73096847115283</v>
      </c>
      <c r="S945" s="7">
        <f t="shared" si="219"/>
        <v>122.19475099042165</v>
      </c>
      <c r="T945" s="7">
        <f t="shared" si="219"/>
        <v>139.03059560292036</v>
      </c>
      <c r="U945" s="7">
        <f t="shared" si="219"/>
        <v>119.86659791439071</v>
      </c>
      <c r="W945" s="20">
        <v>100</v>
      </c>
      <c r="X945" s="7">
        <f t="shared" si="231"/>
        <v>87.890547012700083</v>
      </c>
      <c r="Y945" s="7">
        <f t="shared" si="231"/>
        <v>75.781094025400165</v>
      </c>
      <c r="Z945" s="7">
        <f t="shared" si="231"/>
        <v>100</v>
      </c>
      <c r="AA945" s="7">
        <f t="shared" si="229"/>
        <v>115.98777142420998</v>
      </c>
      <c r="AB945" s="7">
        <f t="shared" si="229"/>
        <v>103.87831843691006</v>
      </c>
      <c r="AC945" s="7">
        <f t="shared" si="229"/>
        <v>119.86608986112005</v>
      </c>
      <c r="AD945" s="7">
        <f t="shared" si="215"/>
        <v>107.75663687382013</v>
      </c>
      <c r="AE945" s="7">
        <f t="shared" si="215"/>
        <v>123.74440829803011</v>
      </c>
      <c r="AF945" s="7">
        <f t="shared" si="215"/>
        <v>111.63495531073019</v>
      </c>
      <c r="AG945" s="7">
        <f t="shared" si="227"/>
        <v>127.62272673494017</v>
      </c>
      <c r="AI945" s="17">
        <f t="shared" si="228"/>
        <v>0</v>
      </c>
      <c r="AJ945" s="17">
        <f t="shared" si="232"/>
        <v>0</v>
      </c>
      <c r="AK945" s="17">
        <f t="shared" si="232"/>
        <v>-5350.8068931316611</v>
      </c>
      <c r="AL945" s="17">
        <f t="shared" si="232"/>
        <v>0</v>
      </c>
      <c r="AM945" s="17">
        <f t="shared" si="230"/>
        <v>0</v>
      </c>
      <c r="AN945" s="17">
        <f t="shared" si="230"/>
        <v>0</v>
      </c>
      <c r="AO945" s="17">
        <f t="shared" si="230"/>
        <v>0</v>
      </c>
      <c r="AP945" s="17">
        <f t="shared" si="216"/>
        <v>0</v>
      </c>
      <c r="AQ945" s="17">
        <f t="shared" si="216"/>
        <v>0</v>
      </c>
      <c r="AR945" s="17">
        <f t="shared" si="216"/>
        <v>0</v>
      </c>
      <c r="AT945">
        <v>1</v>
      </c>
      <c r="AU945">
        <v>1</v>
      </c>
      <c r="AV945">
        <v>1</v>
      </c>
      <c r="AW945">
        <v>0</v>
      </c>
      <c r="AX945">
        <v>1</v>
      </c>
      <c r="AY945">
        <v>0</v>
      </c>
      <c r="AZ945">
        <v>1</v>
      </c>
      <c r="BA945">
        <v>0</v>
      </c>
      <c r="BB945">
        <v>1</v>
      </c>
      <c r="BC945">
        <v>0</v>
      </c>
    </row>
    <row r="946" spans="3:55" x14ac:dyDescent="0.25">
      <c r="C946" s="17"/>
      <c r="D946" s="30">
        <f t="shared" si="221"/>
        <v>-5425.86581223949</v>
      </c>
      <c r="E946" s="17">
        <f t="shared" si="222"/>
        <v>5818.6062470211509</v>
      </c>
      <c r="F946" s="30">
        <f t="shared" si="223"/>
        <v>392.74043478166095</v>
      </c>
      <c r="G946">
        <f t="shared" si="224"/>
        <v>7</v>
      </c>
      <c r="H946" s="31">
        <f t="shared" si="225"/>
        <v>9.7743226896726152E-4</v>
      </c>
      <c r="I946" s="30">
        <f t="shared" si="226"/>
        <v>1</v>
      </c>
      <c r="J946" s="2"/>
      <c r="K946" s="20">
        <v>100</v>
      </c>
      <c r="L946" s="7">
        <f t="shared" si="220"/>
        <v>113.7778787354118</v>
      </c>
      <c r="M946" s="7">
        <f t="shared" si="220"/>
        <v>129.45405689530074</v>
      </c>
      <c r="N946" s="7">
        <f t="shared" si="220"/>
        <v>147.2900798724063</v>
      </c>
      <c r="O946" s="7">
        <f t="shared" si="220"/>
        <v>126.98759366081123</v>
      </c>
      <c r="P946" s="7">
        <f t="shared" si="220"/>
        <v>144.48379032441528</v>
      </c>
      <c r="Q946" s="7">
        <f t="shared" si="219"/>
        <v>124.56812347569371</v>
      </c>
      <c r="R946" s="7">
        <f t="shared" si="219"/>
        <v>141.73096847115283</v>
      </c>
      <c r="S946" s="7">
        <f t="shared" si="219"/>
        <v>122.19475099042165</v>
      </c>
      <c r="T946" s="7">
        <f t="shared" si="219"/>
        <v>139.03059560292036</v>
      </c>
      <c r="U946" s="7">
        <f t="shared" si="219"/>
        <v>158.18606247021151</v>
      </c>
      <c r="W946" s="20">
        <v>100</v>
      </c>
      <c r="X946" s="7">
        <f t="shared" si="231"/>
        <v>87.890547012700083</v>
      </c>
      <c r="Y946" s="7">
        <f t="shared" si="231"/>
        <v>75.781094025400165</v>
      </c>
      <c r="Z946" s="7">
        <f t="shared" si="231"/>
        <v>100</v>
      </c>
      <c r="AA946" s="7">
        <f t="shared" si="229"/>
        <v>115.98777142420998</v>
      </c>
      <c r="AB946" s="7">
        <f t="shared" si="229"/>
        <v>103.87831843691006</v>
      </c>
      <c r="AC946" s="7">
        <f t="shared" si="229"/>
        <v>119.86608986112005</v>
      </c>
      <c r="AD946" s="7">
        <f t="shared" si="215"/>
        <v>107.75663687382013</v>
      </c>
      <c r="AE946" s="7">
        <f t="shared" si="215"/>
        <v>123.74440829803011</v>
      </c>
      <c r="AF946" s="7">
        <f t="shared" si="215"/>
        <v>111.63495531073019</v>
      </c>
      <c r="AG946" s="7">
        <f t="shared" si="227"/>
        <v>99.525502323430274</v>
      </c>
      <c r="AI946" s="17">
        <f t="shared" si="228"/>
        <v>0</v>
      </c>
      <c r="AJ946" s="17">
        <f t="shared" si="232"/>
        <v>0</v>
      </c>
      <c r="AK946" s="17">
        <f t="shared" si="232"/>
        <v>-5350.8068931316611</v>
      </c>
      <c r="AL946" s="17">
        <f t="shared" si="232"/>
        <v>0</v>
      </c>
      <c r="AM946" s="17">
        <f t="shared" si="230"/>
        <v>0</v>
      </c>
      <c r="AN946" s="17">
        <f t="shared" si="230"/>
        <v>0</v>
      </c>
      <c r="AO946" s="17">
        <f t="shared" si="230"/>
        <v>0</v>
      </c>
      <c r="AP946" s="17">
        <f t="shared" si="216"/>
        <v>0</v>
      </c>
      <c r="AQ946" s="17">
        <f t="shared" si="216"/>
        <v>0</v>
      </c>
      <c r="AR946" s="17">
        <f t="shared" si="216"/>
        <v>0</v>
      </c>
      <c r="AT946">
        <v>1</v>
      </c>
      <c r="AU946">
        <v>1</v>
      </c>
      <c r="AV946">
        <v>1</v>
      </c>
      <c r="AW946">
        <v>0</v>
      </c>
      <c r="AX946">
        <v>1</v>
      </c>
      <c r="AY946">
        <v>0</v>
      </c>
      <c r="AZ946">
        <v>1</v>
      </c>
      <c r="BA946">
        <v>0</v>
      </c>
      <c r="BB946">
        <v>1</v>
      </c>
      <c r="BC946">
        <v>1</v>
      </c>
    </row>
    <row r="947" spans="3:55" x14ac:dyDescent="0.25">
      <c r="C947" s="17"/>
      <c r="D947" s="30">
        <f t="shared" si="221"/>
        <v>-2039.7646142954968</v>
      </c>
      <c r="E947" s="17">
        <f t="shared" si="222"/>
        <v>1986.6597914390709</v>
      </c>
      <c r="F947" s="30">
        <f t="shared" si="223"/>
        <v>-53.104822856425926</v>
      </c>
      <c r="G947">
        <f t="shared" si="224"/>
        <v>6</v>
      </c>
      <c r="H947" s="31">
        <f t="shared" si="225"/>
        <v>9.7699716664180632E-4</v>
      </c>
      <c r="I947" s="30">
        <f t="shared" si="226"/>
        <v>1</v>
      </c>
      <c r="J947" s="2"/>
      <c r="K947" s="20">
        <v>100</v>
      </c>
      <c r="L947" s="7">
        <f t="shared" si="220"/>
        <v>113.7778787354118</v>
      </c>
      <c r="M947" s="7">
        <f t="shared" si="220"/>
        <v>129.45405689530074</v>
      </c>
      <c r="N947" s="7">
        <f t="shared" si="220"/>
        <v>147.2900798724063</v>
      </c>
      <c r="O947" s="7">
        <f t="shared" si="220"/>
        <v>126.98759366081123</v>
      </c>
      <c r="P947" s="7">
        <f t="shared" si="220"/>
        <v>144.48379032441528</v>
      </c>
      <c r="Q947" s="7">
        <f t="shared" si="219"/>
        <v>124.56812347569371</v>
      </c>
      <c r="R947" s="7">
        <f t="shared" si="219"/>
        <v>141.73096847115283</v>
      </c>
      <c r="S947" s="7">
        <f t="shared" si="219"/>
        <v>161.25848943763302</v>
      </c>
      <c r="T947" s="7">
        <f t="shared" si="219"/>
        <v>139.03059560292036</v>
      </c>
      <c r="U947" s="7">
        <f t="shared" si="219"/>
        <v>119.86659791439071</v>
      </c>
      <c r="W947" s="20">
        <v>100</v>
      </c>
      <c r="X947" s="7">
        <f t="shared" si="231"/>
        <v>87.890547012700083</v>
      </c>
      <c r="Y947" s="7">
        <f t="shared" si="231"/>
        <v>75.781094025400165</v>
      </c>
      <c r="Z947" s="7">
        <f t="shared" si="231"/>
        <v>100</v>
      </c>
      <c r="AA947" s="7">
        <f t="shared" si="229"/>
        <v>115.98777142420998</v>
      </c>
      <c r="AB947" s="7">
        <f t="shared" si="229"/>
        <v>103.87831843691006</v>
      </c>
      <c r="AC947" s="7">
        <f t="shared" si="229"/>
        <v>119.86608986112005</v>
      </c>
      <c r="AD947" s="7">
        <f t="shared" si="215"/>
        <v>107.75663687382013</v>
      </c>
      <c r="AE947" s="7">
        <f t="shared" si="215"/>
        <v>95.64718388652021</v>
      </c>
      <c r="AF947" s="7">
        <f t="shared" si="215"/>
        <v>111.63495531073019</v>
      </c>
      <c r="AG947" s="7">
        <f t="shared" si="227"/>
        <v>127.62272673494017</v>
      </c>
      <c r="AI947" s="17">
        <f t="shared" si="228"/>
        <v>0</v>
      </c>
      <c r="AJ947" s="17">
        <f t="shared" si="232"/>
        <v>0</v>
      </c>
      <c r="AK947" s="17">
        <f t="shared" si="232"/>
        <v>-5350.8068931316611</v>
      </c>
      <c r="AL947" s="17">
        <f t="shared" si="232"/>
        <v>0</v>
      </c>
      <c r="AM947" s="17">
        <f t="shared" si="230"/>
        <v>0</v>
      </c>
      <c r="AN947" s="17">
        <f t="shared" si="230"/>
        <v>0</v>
      </c>
      <c r="AO947" s="17">
        <f t="shared" si="230"/>
        <v>0</v>
      </c>
      <c r="AP947" s="17">
        <f t="shared" si="216"/>
        <v>0</v>
      </c>
      <c r="AQ947" s="17">
        <f t="shared" si="216"/>
        <v>0</v>
      </c>
      <c r="AR947" s="17">
        <f t="shared" si="216"/>
        <v>0</v>
      </c>
      <c r="AT947">
        <v>1</v>
      </c>
      <c r="AU947">
        <v>1</v>
      </c>
      <c r="AV947">
        <v>1</v>
      </c>
      <c r="AW947">
        <v>0</v>
      </c>
      <c r="AX947">
        <v>1</v>
      </c>
      <c r="AY947">
        <v>0</v>
      </c>
      <c r="AZ947">
        <v>1</v>
      </c>
      <c r="BA947">
        <v>1</v>
      </c>
      <c r="BB947">
        <v>0</v>
      </c>
      <c r="BC947">
        <v>0</v>
      </c>
    </row>
    <row r="948" spans="3:55" x14ac:dyDescent="0.25">
      <c r="C948" s="17"/>
      <c r="D948" s="30">
        <f t="shared" si="221"/>
        <v>-5425.86581223949</v>
      </c>
      <c r="E948" s="17">
        <f t="shared" si="222"/>
        <v>5818.6062470211509</v>
      </c>
      <c r="F948" s="30">
        <f t="shared" si="223"/>
        <v>392.74043478166095</v>
      </c>
      <c r="G948">
        <f t="shared" si="224"/>
        <v>7</v>
      </c>
      <c r="H948" s="31">
        <f t="shared" si="225"/>
        <v>9.7743226896726152E-4</v>
      </c>
      <c r="I948" s="30">
        <f t="shared" si="226"/>
        <v>1</v>
      </c>
      <c r="J948" s="2"/>
      <c r="K948" s="20">
        <v>100</v>
      </c>
      <c r="L948" s="7">
        <f t="shared" si="220"/>
        <v>113.7778787354118</v>
      </c>
      <c r="M948" s="7">
        <f t="shared" si="220"/>
        <v>129.45405689530074</v>
      </c>
      <c r="N948" s="7">
        <f t="shared" si="220"/>
        <v>147.2900798724063</v>
      </c>
      <c r="O948" s="7">
        <f t="shared" si="220"/>
        <v>126.98759366081123</v>
      </c>
      <c r="P948" s="7">
        <f t="shared" si="220"/>
        <v>144.48379032441528</v>
      </c>
      <c r="Q948" s="7">
        <f t="shared" si="219"/>
        <v>124.56812347569371</v>
      </c>
      <c r="R948" s="7">
        <f t="shared" si="219"/>
        <v>141.73096847115283</v>
      </c>
      <c r="S948" s="7">
        <f t="shared" si="219"/>
        <v>161.25848943763302</v>
      </c>
      <c r="T948" s="7">
        <f t="shared" si="219"/>
        <v>139.03059560292036</v>
      </c>
      <c r="U948" s="7">
        <f t="shared" si="219"/>
        <v>158.18606247021151</v>
      </c>
      <c r="W948" s="20">
        <v>100</v>
      </c>
      <c r="X948" s="7">
        <f t="shared" si="231"/>
        <v>87.890547012700083</v>
      </c>
      <c r="Y948" s="7">
        <f t="shared" si="231"/>
        <v>75.781094025400165</v>
      </c>
      <c r="Z948" s="7">
        <f t="shared" si="231"/>
        <v>100</v>
      </c>
      <c r="AA948" s="7">
        <f t="shared" si="229"/>
        <v>115.98777142420998</v>
      </c>
      <c r="AB948" s="7">
        <f t="shared" si="229"/>
        <v>103.87831843691006</v>
      </c>
      <c r="AC948" s="7">
        <f t="shared" si="229"/>
        <v>119.86608986112005</v>
      </c>
      <c r="AD948" s="7">
        <f t="shared" si="215"/>
        <v>107.75663687382013</v>
      </c>
      <c r="AE948" s="7">
        <f t="shared" si="215"/>
        <v>95.64718388652021</v>
      </c>
      <c r="AF948" s="7">
        <f t="shared" si="215"/>
        <v>111.63495531073019</v>
      </c>
      <c r="AG948" s="7">
        <f t="shared" si="227"/>
        <v>99.525502323430274</v>
      </c>
      <c r="AI948" s="17">
        <f t="shared" si="228"/>
        <v>0</v>
      </c>
      <c r="AJ948" s="17">
        <f t="shared" si="232"/>
        <v>0</v>
      </c>
      <c r="AK948" s="17">
        <f t="shared" si="232"/>
        <v>-5350.8068931316611</v>
      </c>
      <c r="AL948" s="17">
        <f t="shared" si="232"/>
        <v>0</v>
      </c>
      <c r="AM948" s="17">
        <f t="shared" si="230"/>
        <v>0</v>
      </c>
      <c r="AN948" s="17">
        <f t="shared" si="230"/>
        <v>0</v>
      </c>
      <c r="AO948" s="17">
        <f t="shared" si="230"/>
        <v>0</v>
      </c>
      <c r="AP948" s="17">
        <f t="shared" si="216"/>
        <v>0</v>
      </c>
      <c r="AQ948" s="17">
        <f t="shared" si="216"/>
        <v>0</v>
      </c>
      <c r="AR948" s="17">
        <f t="shared" si="216"/>
        <v>0</v>
      </c>
      <c r="AT948">
        <v>1</v>
      </c>
      <c r="AU948">
        <v>1</v>
      </c>
      <c r="AV948">
        <v>1</v>
      </c>
      <c r="AW948">
        <v>0</v>
      </c>
      <c r="AX948">
        <v>1</v>
      </c>
      <c r="AY948">
        <v>0</v>
      </c>
      <c r="AZ948">
        <v>1</v>
      </c>
      <c r="BA948">
        <v>1</v>
      </c>
      <c r="BB948">
        <v>0</v>
      </c>
      <c r="BC948">
        <v>1</v>
      </c>
    </row>
    <row r="949" spans="3:55" x14ac:dyDescent="0.25">
      <c r="C949" s="17"/>
      <c r="D949" s="30">
        <f t="shared" si="221"/>
        <v>-5425.86581223949</v>
      </c>
      <c r="E949" s="17">
        <f t="shared" si="222"/>
        <v>5818.6062470211509</v>
      </c>
      <c r="F949" s="30">
        <f t="shared" si="223"/>
        <v>392.74043478166095</v>
      </c>
      <c r="G949">
        <f t="shared" si="224"/>
        <v>7</v>
      </c>
      <c r="H949" s="31">
        <f t="shared" si="225"/>
        <v>9.7743226896726152E-4</v>
      </c>
      <c r="I949" s="30">
        <f t="shared" si="226"/>
        <v>1</v>
      </c>
      <c r="J949" s="2"/>
      <c r="K949" s="20">
        <v>100</v>
      </c>
      <c r="L949" s="7">
        <f t="shared" si="220"/>
        <v>113.7778787354118</v>
      </c>
      <c r="M949" s="7">
        <f t="shared" si="220"/>
        <v>129.45405689530074</v>
      </c>
      <c r="N949" s="7">
        <f t="shared" si="220"/>
        <v>147.2900798724063</v>
      </c>
      <c r="O949" s="7">
        <f t="shared" si="220"/>
        <v>126.98759366081123</v>
      </c>
      <c r="P949" s="7">
        <f t="shared" si="220"/>
        <v>144.48379032441528</v>
      </c>
      <c r="Q949" s="7">
        <f t="shared" si="219"/>
        <v>124.56812347569371</v>
      </c>
      <c r="R949" s="7">
        <f t="shared" si="219"/>
        <v>141.73096847115283</v>
      </c>
      <c r="S949" s="7">
        <f t="shared" si="219"/>
        <v>161.25848943763302</v>
      </c>
      <c r="T949" s="7">
        <f t="shared" si="219"/>
        <v>183.47648856290695</v>
      </c>
      <c r="U949" s="7">
        <f t="shared" si="219"/>
        <v>158.18606247021151</v>
      </c>
      <c r="W949" s="20">
        <v>100</v>
      </c>
      <c r="X949" s="7">
        <f t="shared" si="231"/>
        <v>87.890547012700083</v>
      </c>
      <c r="Y949" s="7">
        <f t="shared" si="231"/>
        <v>75.781094025400165</v>
      </c>
      <c r="Z949" s="7">
        <f t="shared" si="231"/>
        <v>100</v>
      </c>
      <c r="AA949" s="7">
        <f t="shared" si="229"/>
        <v>115.98777142420998</v>
      </c>
      <c r="AB949" s="7">
        <f t="shared" si="229"/>
        <v>103.87831843691006</v>
      </c>
      <c r="AC949" s="7">
        <f t="shared" si="229"/>
        <v>119.86608986112005</v>
      </c>
      <c r="AD949" s="7">
        <f t="shared" si="215"/>
        <v>107.75663687382013</v>
      </c>
      <c r="AE949" s="7">
        <f t="shared" si="215"/>
        <v>95.64718388652021</v>
      </c>
      <c r="AF949" s="7">
        <f t="shared" si="215"/>
        <v>83.537730899220293</v>
      </c>
      <c r="AG949" s="7">
        <f t="shared" si="227"/>
        <v>99.525502323430274</v>
      </c>
      <c r="AI949" s="17">
        <f t="shared" si="228"/>
        <v>0</v>
      </c>
      <c r="AJ949" s="17">
        <f t="shared" si="232"/>
        <v>0</v>
      </c>
      <c r="AK949" s="17">
        <f t="shared" si="232"/>
        <v>-5350.8068931316611</v>
      </c>
      <c r="AL949" s="17">
        <f t="shared" si="232"/>
        <v>0</v>
      </c>
      <c r="AM949" s="17">
        <f t="shared" si="230"/>
        <v>0</v>
      </c>
      <c r="AN949" s="17">
        <f t="shared" si="230"/>
        <v>0</v>
      </c>
      <c r="AO949" s="17">
        <f t="shared" si="230"/>
        <v>0</v>
      </c>
      <c r="AP949" s="17">
        <f t="shared" si="216"/>
        <v>0</v>
      </c>
      <c r="AQ949" s="17">
        <f t="shared" si="216"/>
        <v>0</v>
      </c>
      <c r="AR949" s="17">
        <f t="shared" si="216"/>
        <v>0</v>
      </c>
      <c r="AT949">
        <v>1</v>
      </c>
      <c r="AU949">
        <v>1</v>
      </c>
      <c r="AV949">
        <v>1</v>
      </c>
      <c r="AW949">
        <v>0</v>
      </c>
      <c r="AX949">
        <v>1</v>
      </c>
      <c r="AY949">
        <v>0</v>
      </c>
      <c r="AZ949">
        <v>1</v>
      </c>
      <c r="BA949">
        <v>1</v>
      </c>
      <c r="BB949">
        <v>1</v>
      </c>
      <c r="BC949">
        <v>0</v>
      </c>
    </row>
    <row r="950" spans="3:55" x14ac:dyDescent="0.25">
      <c r="C950" s="17"/>
      <c r="D950" s="30">
        <f t="shared" si="221"/>
        <v>-11315.31549968135</v>
      </c>
      <c r="E950" s="17">
        <f t="shared" si="222"/>
        <v>10875.565666509598</v>
      </c>
      <c r="F950" s="30">
        <f t="shared" si="223"/>
        <v>-439.74983317175247</v>
      </c>
      <c r="G950">
        <f t="shared" si="224"/>
        <v>8</v>
      </c>
      <c r="H950" s="31">
        <f t="shared" si="225"/>
        <v>9.7786756506404015E-4</v>
      </c>
      <c r="I950" s="30">
        <f t="shared" si="226"/>
        <v>1</v>
      </c>
      <c r="J950" s="2"/>
      <c r="K950" s="20">
        <v>100</v>
      </c>
      <c r="L950" s="7">
        <f t="shared" si="220"/>
        <v>113.7778787354118</v>
      </c>
      <c r="M950" s="7">
        <f t="shared" si="220"/>
        <v>129.45405689530074</v>
      </c>
      <c r="N950" s="7">
        <f t="shared" si="220"/>
        <v>147.2900798724063</v>
      </c>
      <c r="O950" s="7">
        <f t="shared" si="220"/>
        <v>126.98759366081123</v>
      </c>
      <c r="P950" s="7">
        <f t="shared" si="220"/>
        <v>144.48379032441528</v>
      </c>
      <c r="Q950" s="7">
        <f t="shared" ref="Q950:U1000" si="233">P950*((1-AY950)*$I$3+$I$2*AY950)</f>
        <v>124.56812347569371</v>
      </c>
      <c r="R950" s="7">
        <f t="shared" si="233"/>
        <v>141.73096847115283</v>
      </c>
      <c r="S950" s="7">
        <f t="shared" si="233"/>
        <v>161.25848943763302</v>
      </c>
      <c r="T950" s="7">
        <f t="shared" si="233"/>
        <v>183.47648856290695</v>
      </c>
      <c r="U950" s="7">
        <f t="shared" si="233"/>
        <v>208.75565666509598</v>
      </c>
      <c r="W950" s="20">
        <v>100</v>
      </c>
      <c r="X950" s="7">
        <f t="shared" si="231"/>
        <v>87.890547012700083</v>
      </c>
      <c r="Y950" s="7">
        <f t="shared" si="231"/>
        <v>75.781094025400165</v>
      </c>
      <c r="Z950" s="7">
        <f t="shared" si="231"/>
        <v>100</v>
      </c>
      <c r="AA950" s="7">
        <f t="shared" si="229"/>
        <v>115.98777142420998</v>
      </c>
      <c r="AB950" s="7">
        <f t="shared" si="229"/>
        <v>103.87831843691006</v>
      </c>
      <c r="AC950" s="7">
        <f t="shared" si="229"/>
        <v>119.86608986112005</v>
      </c>
      <c r="AD950" s="7">
        <f t="shared" si="215"/>
        <v>107.75663687382013</v>
      </c>
      <c r="AE950" s="7">
        <f t="shared" si="215"/>
        <v>95.64718388652021</v>
      </c>
      <c r="AF950" s="7">
        <f t="shared" si="215"/>
        <v>83.537730899220293</v>
      </c>
      <c r="AG950" s="7">
        <f t="shared" si="227"/>
        <v>71.428277911920375</v>
      </c>
      <c r="AI950" s="17">
        <f t="shared" si="228"/>
        <v>0</v>
      </c>
      <c r="AJ950" s="17">
        <f t="shared" si="232"/>
        <v>0</v>
      </c>
      <c r="AK950" s="17">
        <f t="shared" si="232"/>
        <v>-5350.8068931316611</v>
      </c>
      <c r="AL950" s="17">
        <f t="shared" si="232"/>
        <v>0</v>
      </c>
      <c r="AM950" s="17">
        <f t="shared" si="230"/>
        <v>0</v>
      </c>
      <c r="AN950" s="17">
        <f t="shared" si="230"/>
        <v>0</v>
      </c>
      <c r="AO950" s="17">
        <f t="shared" si="230"/>
        <v>0</v>
      </c>
      <c r="AP950" s="17">
        <f t="shared" si="216"/>
        <v>0</v>
      </c>
      <c r="AQ950" s="17">
        <f t="shared" si="216"/>
        <v>0</v>
      </c>
      <c r="AR950" s="17">
        <f t="shared" si="216"/>
        <v>0</v>
      </c>
      <c r="AT950">
        <v>1</v>
      </c>
      <c r="AU950">
        <v>1</v>
      </c>
      <c r="AV950">
        <v>1</v>
      </c>
      <c r="AW950">
        <v>0</v>
      </c>
      <c r="AX950">
        <v>1</v>
      </c>
      <c r="AY950">
        <v>0</v>
      </c>
      <c r="AZ950">
        <v>1</v>
      </c>
      <c r="BA950">
        <v>1</v>
      </c>
      <c r="BB950">
        <v>1</v>
      </c>
      <c r="BC950">
        <v>1</v>
      </c>
    </row>
    <row r="951" spans="3:55" x14ac:dyDescent="0.25">
      <c r="C951" s="17"/>
      <c r="D951" s="30">
        <f t="shared" si="221"/>
        <v>287.1995682079671</v>
      </c>
      <c r="E951" s="17">
        <f t="shared" si="222"/>
        <v>-917.02450190521745</v>
      </c>
      <c r="F951" s="30">
        <f t="shared" si="223"/>
        <v>-629.82493369725034</v>
      </c>
      <c r="G951">
        <f t="shared" si="224"/>
        <v>5</v>
      </c>
      <c r="H951" s="31">
        <f t="shared" si="225"/>
        <v>9.7656225800141683E-4</v>
      </c>
      <c r="I951" s="30">
        <f t="shared" si="226"/>
        <v>2</v>
      </c>
      <c r="J951" s="2"/>
      <c r="K951" s="20">
        <v>100</v>
      </c>
      <c r="L951" s="7">
        <f t="shared" ref="L951:P1001" si="234">K951*((1-AT951)*$I$3+$I$2*AT951)</f>
        <v>113.7778787354118</v>
      </c>
      <c r="M951" s="7">
        <f t="shared" si="234"/>
        <v>129.45405689530074</v>
      </c>
      <c r="N951" s="7">
        <f t="shared" si="234"/>
        <v>147.2900798724063</v>
      </c>
      <c r="O951" s="7">
        <f t="shared" si="234"/>
        <v>126.98759366081123</v>
      </c>
      <c r="P951" s="7">
        <f t="shared" si="234"/>
        <v>144.48379032441528</v>
      </c>
      <c r="Q951" s="7">
        <f t="shared" si="233"/>
        <v>164.39059174763989</v>
      </c>
      <c r="R951" s="7">
        <f t="shared" si="233"/>
        <v>141.73096847115283</v>
      </c>
      <c r="S951" s="7">
        <f t="shared" si="233"/>
        <v>122.19475099042165</v>
      </c>
      <c r="T951" s="7">
        <f t="shared" si="233"/>
        <v>105.35140859247174</v>
      </c>
      <c r="U951" s="7">
        <f t="shared" si="233"/>
        <v>90.829754980947826</v>
      </c>
      <c r="W951" s="20">
        <v>100</v>
      </c>
      <c r="X951" s="7">
        <f t="shared" si="231"/>
        <v>87.890547012700083</v>
      </c>
      <c r="Y951" s="7">
        <f t="shared" si="231"/>
        <v>75.781094025400165</v>
      </c>
      <c r="Z951" s="7">
        <f t="shared" si="231"/>
        <v>100</v>
      </c>
      <c r="AA951" s="7">
        <f t="shared" si="229"/>
        <v>115.98777142420998</v>
      </c>
      <c r="AB951" s="7">
        <f t="shared" si="229"/>
        <v>103.87831843691006</v>
      </c>
      <c r="AC951" s="7">
        <f t="shared" si="229"/>
        <v>91.768865449610146</v>
      </c>
      <c r="AD951" s="7">
        <f t="shared" si="215"/>
        <v>107.75663687382013</v>
      </c>
      <c r="AE951" s="7">
        <f t="shared" si="215"/>
        <v>123.74440829803011</v>
      </c>
      <c r="AF951" s="7">
        <f t="shared" si="215"/>
        <v>100</v>
      </c>
      <c r="AG951" s="7">
        <f t="shared" si="227"/>
        <v>115.98777142420998</v>
      </c>
      <c r="AI951" s="17">
        <f t="shared" si="228"/>
        <v>0</v>
      </c>
      <c r="AJ951" s="17">
        <f t="shared" si="232"/>
        <v>0</v>
      </c>
      <c r="AK951" s="17">
        <f t="shared" si="232"/>
        <v>-5350.8068931316611</v>
      </c>
      <c r="AL951" s="17">
        <f t="shared" si="232"/>
        <v>0</v>
      </c>
      <c r="AM951" s="17">
        <f t="shared" si="230"/>
        <v>0</v>
      </c>
      <c r="AN951" s="17">
        <f t="shared" si="230"/>
        <v>0</v>
      </c>
      <c r="AO951" s="17">
        <f t="shared" si="230"/>
        <v>0</v>
      </c>
      <c r="AP951" s="17">
        <f t="shared" si="216"/>
        <v>0</v>
      </c>
      <c r="AQ951" s="17">
        <f t="shared" si="216"/>
        <v>4185.8411001872364</v>
      </c>
      <c r="AR951" s="17">
        <f t="shared" si="216"/>
        <v>0</v>
      </c>
      <c r="AT951">
        <v>1</v>
      </c>
      <c r="AU951">
        <v>1</v>
      </c>
      <c r="AV951">
        <v>1</v>
      </c>
      <c r="AW951">
        <v>0</v>
      </c>
      <c r="AX951">
        <v>1</v>
      </c>
      <c r="AY951">
        <v>1</v>
      </c>
      <c r="AZ951">
        <v>0</v>
      </c>
      <c r="BA951">
        <v>0</v>
      </c>
      <c r="BB951">
        <v>0</v>
      </c>
      <c r="BC951">
        <v>0</v>
      </c>
    </row>
    <row r="952" spans="3:55" x14ac:dyDescent="0.25">
      <c r="C952" s="17"/>
      <c r="D952" s="30">
        <f t="shared" si="221"/>
        <v>-2616.4847251363217</v>
      </c>
      <c r="E952" s="17">
        <f t="shared" si="222"/>
        <v>1986.6597914390709</v>
      </c>
      <c r="F952" s="30">
        <f t="shared" si="223"/>
        <v>-629.8249336972508</v>
      </c>
      <c r="G952">
        <f t="shared" si="224"/>
        <v>6</v>
      </c>
      <c r="H952" s="31">
        <f t="shared" si="225"/>
        <v>9.7699716664180632E-4</v>
      </c>
      <c r="I952" s="30">
        <f t="shared" si="226"/>
        <v>2</v>
      </c>
      <c r="J952" s="2"/>
      <c r="K952" s="20">
        <v>100</v>
      </c>
      <c r="L952" s="7">
        <f t="shared" si="234"/>
        <v>113.7778787354118</v>
      </c>
      <c r="M952" s="7">
        <f t="shared" si="234"/>
        <v>129.45405689530074</v>
      </c>
      <c r="N952" s="7">
        <f t="shared" si="234"/>
        <v>147.2900798724063</v>
      </c>
      <c r="O952" s="7">
        <f t="shared" si="234"/>
        <v>126.98759366081123</v>
      </c>
      <c r="P952" s="7">
        <f t="shared" si="234"/>
        <v>144.48379032441528</v>
      </c>
      <c r="Q952" s="7">
        <f t="shared" si="233"/>
        <v>164.39059174763989</v>
      </c>
      <c r="R952" s="7">
        <f t="shared" si="233"/>
        <v>141.73096847115283</v>
      </c>
      <c r="S952" s="7">
        <f t="shared" si="233"/>
        <v>122.19475099042165</v>
      </c>
      <c r="T952" s="7">
        <f t="shared" si="233"/>
        <v>105.35140859247174</v>
      </c>
      <c r="U952" s="7">
        <f t="shared" si="233"/>
        <v>119.86659791439071</v>
      </c>
      <c r="W952" s="20">
        <v>100</v>
      </c>
      <c r="X952" s="7">
        <f t="shared" si="231"/>
        <v>87.890547012700083</v>
      </c>
      <c r="Y952" s="7">
        <f t="shared" si="231"/>
        <v>75.781094025400165</v>
      </c>
      <c r="Z952" s="7">
        <f t="shared" si="231"/>
        <v>100</v>
      </c>
      <c r="AA952" s="7">
        <f t="shared" si="229"/>
        <v>115.98777142420998</v>
      </c>
      <c r="AB952" s="7">
        <f t="shared" si="229"/>
        <v>103.87831843691006</v>
      </c>
      <c r="AC952" s="7">
        <f t="shared" si="229"/>
        <v>91.768865449610146</v>
      </c>
      <c r="AD952" s="7">
        <f t="shared" si="215"/>
        <v>107.75663687382013</v>
      </c>
      <c r="AE952" s="7">
        <f t="shared" si="215"/>
        <v>123.74440829803011</v>
      </c>
      <c r="AF952" s="7">
        <f t="shared" si="215"/>
        <v>100</v>
      </c>
      <c r="AG952" s="7">
        <f t="shared" si="227"/>
        <v>87.890547012700083</v>
      </c>
      <c r="AI952" s="17">
        <f t="shared" si="228"/>
        <v>0</v>
      </c>
      <c r="AJ952" s="17">
        <f t="shared" si="232"/>
        <v>0</v>
      </c>
      <c r="AK952" s="17">
        <f t="shared" si="232"/>
        <v>-5350.8068931316611</v>
      </c>
      <c r="AL952" s="17">
        <f t="shared" si="232"/>
        <v>0</v>
      </c>
      <c r="AM952" s="17">
        <f t="shared" si="230"/>
        <v>0</v>
      </c>
      <c r="AN952" s="17">
        <f t="shared" si="230"/>
        <v>0</v>
      </c>
      <c r="AO952" s="17">
        <f t="shared" si="230"/>
        <v>0</v>
      </c>
      <c r="AP952" s="17">
        <f t="shared" si="216"/>
        <v>0</v>
      </c>
      <c r="AQ952" s="17">
        <f t="shared" si="216"/>
        <v>4185.8411001872364</v>
      </c>
      <c r="AR952" s="17">
        <f t="shared" si="216"/>
        <v>0</v>
      </c>
      <c r="AT952">
        <v>1</v>
      </c>
      <c r="AU952">
        <v>1</v>
      </c>
      <c r="AV952">
        <v>1</v>
      </c>
      <c r="AW952">
        <v>0</v>
      </c>
      <c r="AX952">
        <v>1</v>
      </c>
      <c r="AY952">
        <v>1</v>
      </c>
      <c r="AZ952">
        <v>0</v>
      </c>
      <c r="BA952">
        <v>0</v>
      </c>
      <c r="BB952">
        <v>0</v>
      </c>
      <c r="BC952">
        <v>1</v>
      </c>
    </row>
    <row r="953" spans="3:55" x14ac:dyDescent="0.25">
      <c r="C953" s="17"/>
      <c r="D953" s="30">
        <f t="shared" si="221"/>
        <v>-2039.7646142954968</v>
      </c>
      <c r="E953" s="17">
        <f t="shared" si="222"/>
        <v>1986.6597914390709</v>
      </c>
      <c r="F953" s="30">
        <f t="shared" si="223"/>
        <v>-53.104822856425926</v>
      </c>
      <c r="G953">
        <f t="shared" si="224"/>
        <v>6</v>
      </c>
      <c r="H953" s="31">
        <f t="shared" si="225"/>
        <v>9.7699716664180632E-4</v>
      </c>
      <c r="I953" s="30">
        <f t="shared" si="226"/>
        <v>1</v>
      </c>
      <c r="J953" s="2"/>
      <c r="K953" s="20">
        <v>100</v>
      </c>
      <c r="L953" s="7">
        <f t="shared" si="234"/>
        <v>113.7778787354118</v>
      </c>
      <c r="M953" s="7">
        <f t="shared" si="234"/>
        <v>129.45405689530074</v>
      </c>
      <c r="N953" s="7">
        <f t="shared" si="234"/>
        <v>147.2900798724063</v>
      </c>
      <c r="O953" s="7">
        <f t="shared" si="234"/>
        <v>126.98759366081123</v>
      </c>
      <c r="P953" s="7">
        <f t="shared" si="234"/>
        <v>144.48379032441528</v>
      </c>
      <c r="Q953" s="7">
        <f t="shared" si="233"/>
        <v>164.39059174763989</v>
      </c>
      <c r="R953" s="7">
        <f t="shared" si="233"/>
        <v>141.73096847115283</v>
      </c>
      <c r="S953" s="7">
        <f t="shared" si="233"/>
        <v>122.19475099042165</v>
      </c>
      <c r="T953" s="7">
        <f t="shared" si="233"/>
        <v>139.03059560292036</v>
      </c>
      <c r="U953" s="7">
        <f t="shared" si="233"/>
        <v>119.86659791439071</v>
      </c>
      <c r="W953" s="20">
        <v>100</v>
      </c>
      <c r="X953" s="7">
        <f t="shared" si="231"/>
        <v>87.890547012700083</v>
      </c>
      <c r="Y953" s="7">
        <f t="shared" si="231"/>
        <v>75.781094025400165</v>
      </c>
      <c r="Z953" s="7">
        <f t="shared" si="231"/>
        <v>100</v>
      </c>
      <c r="AA953" s="7">
        <f t="shared" si="229"/>
        <v>115.98777142420998</v>
      </c>
      <c r="AB953" s="7">
        <f t="shared" si="229"/>
        <v>103.87831843691006</v>
      </c>
      <c r="AC953" s="7">
        <f t="shared" si="229"/>
        <v>91.768865449610146</v>
      </c>
      <c r="AD953" s="7">
        <f t="shared" si="215"/>
        <v>107.75663687382013</v>
      </c>
      <c r="AE953" s="7">
        <f t="shared" si="215"/>
        <v>123.74440829803011</v>
      </c>
      <c r="AF953" s="7">
        <f t="shared" si="215"/>
        <v>111.63495531073019</v>
      </c>
      <c r="AG953" s="7">
        <f t="shared" si="227"/>
        <v>127.62272673494017</v>
      </c>
      <c r="AI953" s="17">
        <f t="shared" si="228"/>
        <v>0</v>
      </c>
      <c r="AJ953" s="17">
        <f t="shared" si="232"/>
        <v>0</v>
      </c>
      <c r="AK953" s="17">
        <f t="shared" si="232"/>
        <v>-5350.8068931316611</v>
      </c>
      <c r="AL953" s="17">
        <f t="shared" si="232"/>
        <v>0</v>
      </c>
      <c r="AM953" s="17">
        <f t="shared" si="230"/>
        <v>0</v>
      </c>
      <c r="AN953" s="17">
        <f t="shared" si="230"/>
        <v>0</v>
      </c>
      <c r="AO953" s="17">
        <f t="shared" si="230"/>
        <v>0</v>
      </c>
      <c r="AP953" s="17">
        <f t="shared" si="216"/>
        <v>0</v>
      </c>
      <c r="AQ953" s="17">
        <f t="shared" si="216"/>
        <v>0</v>
      </c>
      <c r="AR953" s="17">
        <f t="shared" si="216"/>
        <v>0</v>
      </c>
      <c r="AT953">
        <v>1</v>
      </c>
      <c r="AU953">
        <v>1</v>
      </c>
      <c r="AV953">
        <v>1</v>
      </c>
      <c r="AW953">
        <v>0</v>
      </c>
      <c r="AX953">
        <v>1</v>
      </c>
      <c r="AY953">
        <v>1</v>
      </c>
      <c r="AZ953">
        <v>0</v>
      </c>
      <c r="BA953">
        <v>0</v>
      </c>
      <c r="BB953">
        <v>1</v>
      </c>
      <c r="BC953">
        <v>0</v>
      </c>
    </row>
    <row r="954" spans="3:55" x14ac:dyDescent="0.25">
      <c r="C954" s="17"/>
      <c r="D954" s="30">
        <f t="shared" si="221"/>
        <v>-5425.86581223949</v>
      </c>
      <c r="E954" s="17">
        <f t="shared" si="222"/>
        <v>5818.6062470211509</v>
      </c>
      <c r="F954" s="30">
        <f t="shared" si="223"/>
        <v>392.74043478166095</v>
      </c>
      <c r="G954">
        <f t="shared" si="224"/>
        <v>7</v>
      </c>
      <c r="H954" s="31">
        <f t="shared" si="225"/>
        <v>9.7743226896726152E-4</v>
      </c>
      <c r="I954" s="30">
        <f t="shared" si="226"/>
        <v>1</v>
      </c>
      <c r="J954" s="2"/>
      <c r="K954" s="20">
        <v>100</v>
      </c>
      <c r="L954" s="7">
        <f t="shared" si="234"/>
        <v>113.7778787354118</v>
      </c>
      <c r="M954" s="7">
        <f t="shared" si="234"/>
        <v>129.45405689530074</v>
      </c>
      <c r="N954" s="7">
        <f t="shared" si="234"/>
        <v>147.2900798724063</v>
      </c>
      <c r="O954" s="7">
        <f t="shared" si="234"/>
        <v>126.98759366081123</v>
      </c>
      <c r="P954" s="7">
        <f t="shared" si="234"/>
        <v>144.48379032441528</v>
      </c>
      <c r="Q954" s="7">
        <f t="shared" si="233"/>
        <v>164.39059174763989</v>
      </c>
      <c r="R954" s="7">
        <f t="shared" si="233"/>
        <v>141.73096847115283</v>
      </c>
      <c r="S954" s="7">
        <f t="shared" si="233"/>
        <v>122.19475099042165</v>
      </c>
      <c r="T954" s="7">
        <f t="shared" si="233"/>
        <v>139.03059560292036</v>
      </c>
      <c r="U954" s="7">
        <f t="shared" si="233"/>
        <v>158.18606247021151</v>
      </c>
      <c r="W954" s="20">
        <v>100</v>
      </c>
      <c r="X954" s="7">
        <f t="shared" si="231"/>
        <v>87.890547012700083</v>
      </c>
      <c r="Y954" s="7">
        <f t="shared" si="231"/>
        <v>75.781094025400165</v>
      </c>
      <c r="Z954" s="7">
        <f t="shared" si="231"/>
        <v>100</v>
      </c>
      <c r="AA954" s="7">
        <f t="shared" si="229"/>
        <v>115.98777142420998</v>
      </c>
      <c r="AB954" s="7">
        <f t="shared" si="229"/>
        <v>103.87831843691006</v>
      </c>
      <c r="AC954" s="7">
        <f t="shared" si="229"/>
        <v>91.768865449610146</v>
      </c>
      <c r="AD954" s="7">
        <f t="shared" si="215"/>
        <v>107.75663687382013</v>
      </c>
      <c r="AE954" s="7">
        <f t="shared" si="215"/>
        <v>123.74440829803011</v>
      </c>
      <c r="AF954" s="7">
        <f t="shared" si="215"/>
        <v>111.63495531073019</v>
      </c>
      <c r="AG954" s="7">
        <f t="shared" si="227"/>
        <v>99.525502323430274</v>
      </c>
      <c r="AI954" s="17">
        <f t="shared" si="228"/>
        <v>0</v>
      </c>
      <c r="AJ954" s="17">
        <f t="shared" si="232"/>
        <v>0</v>
      </c>
      <c r="AK954" s="17">
        <f t="shared" si="232"/>
        <v>-5350.8068931316611</v>
      </c>
      <c r="AL954" s="17">
        <f t="shared" si="232"/>
        <v>0</v>
      </c>
      <c r="AM954" s="17">
        <f t="shared" si="230"/>
        <v>0</v>
      </c>
      <c r="AN954" s="17">
        <f t="shared" si="230"/>
        <v>0</v>
      </c>
      <c r="AO954" s="17">
        <f t="shared" si="230"/>
        <v>0</v>
      </c>
      <c r="AP954" s="17">
        <f t="shared" si="216"/>
        <v>0</v>
      </c>
      <c r="AQ954" s="17">
        <f t="shared" si="216"/>
        <v>0</v>
      </c>
      <c r="AR954" s="17">
        <f t="shared" si="216"/>
        <v>0</v>
      </c>
      <c r="AT954">
        <v>1</v>
      </c>
      <c r="AU954">
        <v>1</v>
      </c>
      <c r="AV954">
        <v>1</v>
      </c>
      <c r="AW954">
        <v>0</v>
      </c>
      <c r="AX954">
        <v>1</v>
      </c>
      <c r="AY954">
        <v>1</v>
      </c>
      <c r="AZ954">
        <v>0</v>
      </c>
      <c r="BA954">
        <v>0</v>
      </c>
      <c r="BB954">
        <v>1</v>
      </c>
      <c r="BC954">
        <v>1</v>
      </c>
    </row>
    <row r="955" spans="3:55" x14ac:dyDescent="0.25">
      <c r="C955" s="17"/>
      <c r="D955" s="30">
        <f t="shared" si="221"/>
        <v>-2039.7646142954968</v>
      </c>
      <c r="E955" s="17">
        <f t="shared" si="222"/>
        <v>1986.6597914390709</v>
      </c>
      <c r="F955" s="30">
        <f t="shared" si="223"/>
        <v>-53.104822856425926</v>
      </c>
      <c r="G955">
        <f t="shared" si="224"/>
        <v>6</v>
      </c>
      <c r="H955" s="31">
        <f t="shared" si="225"/>
        <v>9.7699716664180632E-4</v>
      </c>
      <c r="I955" s="30">
        <f t="shared" si="226"/>
        <v>1</v>
      </c>
      <c r="J955" s="2"/>
      <c r="K955" s="20">
        <v>100</v>
      </c>
      <c r="L955" s="7">
        <f t="shared" si="234"/>
        <v>113.7778787354118</v>
      </c>
      <c r="M955" s="7">
        <f t="shared" si="234"/>
        <v>129.45405689530074</v>
      </c>
      <c r="N955" s="7">
        <f t="shared" si="234"/>
        <v>147.2900798724063</v>
      </c>
      <c r="O955" s="7">
        <f t="shared" si="234"/>
        <v>126.98759366081123</v>
      </c>
      <c r="P955" s="7">
        <f t="shared" si="234"/>
        <v>144.48379032441528</v>
      </c>
      <c r="Q955" s="7">
        <f t="shared" si="233"/>
        <v>164.39059174763989</v>
      </c>
      <c r="R955" s="7">
        <f t="shared" si="233"/>
        <v>141.73096847115283</v>
      </c>
      <c r="S955" s="7">
        <f t="shared" si="233"/>
        <v>161.25848943763302</v>
      </c>
      <c r="T955" s="7">
        <f t="shared" si="233"/>
        <v>139.03059560292036</v>
      </c>
      <c r="U955" s="7">
        <f t="shared" si="233"/>
        <v>119.86659791439071</v>
      </c>
      <c r="W955" s="20">
        <v>100</v>
      </c>
      <c r="X955" s="7">
        <f t="shared" si="231"/>
        <v>87.890547012700083</v>
      </c>
      <c r="Y955" s="7">
        <f t="shared" si="231"/>
        <v>75.781094025400165</v>
      </c>
      <c r="Z955" s="7">
        <f t="shared" si="231"/>
        <v>100</v>
      </c>
      <c r="AA955" s="7">
        <f t="shared" si="229"/>
        <v>115.98777142420998</v>
      </c>
      <c r="AB955" s="7">
        <f t="shared" si="229"/>
        <v>103.87831843691006</v>
      </c>
      <c r="AC955" s="7">
        <f t="shared" si="229"/>
        <v>91.768865449610146</v>
      </c>
      <c r="AD955" s="7">
        <f t="shared" si="215"/>
        <v>107.75663687382013</v>
      </c>
      <c r="AE955" s="7">
        <f t="shared" si="215"/>
        <v>95.64718388652021</v>
      </c>
      <c r="AF955" s="7">
        <f t="shared" si="215"/>
        <v>111.63495531073019</v>
      </c>
      <c r="AG955" s="7">
        <f t="shared" si="227"/>
        <v>127.62272673494017</v>
      </c>
      <c r="AI955" s="17">
        <f t="shared" si="228"/>
        <v>0</v>
      </c>
      <c r="AJ955" s="17">
        <f t="shared" si="232"/>
        <v>0</v>
      </c>
      <c r="AK955" s="17">
        <f t="shared" si="232"/>
        <v>-5350.8068931316611</v>
      </c>
      <c r="AL955" s="17">
        <f t="shared" si="232"/>
        <v>0</v>
      </c>
      <c r="AM955" s="17">
        <f t="shared" si="230"/>
        <v>0</v>
      </c>
      <c r="AN955" s="17">
        <f t="shared" si="230"/>
        <v>0</v>
      </c>
      <c r="AO955" s="17">
        <f t="shared" si="230"/>
        <v>0</v>
      </c>
      <c r="AP955" s="17">
        <f t="shared" si="216"/>
        <v>0</v>
      </c>
      <c r="AQ955" s="17">
        <f t="shared" si="216"/>
        <v>0</v>
      </c>
      <c r="AR955" s="17">
        <f t="shared" si="216"/>
        <v>0</v>
      </c>
      <c r="AT955">
        <v>1</v>
      </c>
      <c r="AU955">
        <v>1</v>
      </c>
      <c r="AV955">
        <v>1</v>
      </c>
      <c r="AW955">
        <v>0</v>
      </c>
      <c r="AX955">
        <v>1</v>
      </c>
      <c r="AY955">
        <v>1</v>
      </c>
      <c r="AZ955">
        <v>0</v>
      </c>
      <c r="BA955">
        <v>1</v>
      </c>
      <c r="BB955">
        <v>0</v>
      </c>
      <c r="BC955">
        <v>0</v>
      </c>
    </row>
    <row r="956" spans="3:55" x14ac:dyDescent="0.25">
      <c r="C956" s="17"/>
      <c r="D956" s="30">
        <f t="shared" si="221"/>
        <v>-5425.86581223949</v>
      </c>
      <c r="E956" s="17">
        <f t="shared" si="222"/>
        <v>5818.6062470211509</v>
      </c>
      <c r="F956" s="30">
        <f t="shared" si="223"/>
        <v>392.74043478166095</v>
      </c>
      <c r="G956">
        <f t="shared" si="224"/>
        <v>7</v>
      </c>
      <c r="H956" s="31">
        <f t="shared" si="225"/>
        <v>9.7743226896726152E-4</v>
      </c>
      <c r="I956" s="30">
        <f t="shared" si="226"/>
        <v>1</v>
      </c>
      <c r="J956" s="2"/>
      <c r="K956" s="20">
        <v>100</v>
      </c>
      <c r="L956" s="7">
        <f t="shared" si="234"/>
        <v>113.7778787354118</v>
      </c>
      <c r="M956" s="7">
        <f t="shared" si="234"/>
        <v>129.45405689530074</v>
      </c>
      <c r="N956" s="7">
        <f t="shared" si="234"/>
        <v>147.2900798724063</v>
      </c>
      <c r="O956" s="7">
        <f t="shared" si="234"/>
        <v>126.98759366081123</v>
      </c>
      <c r="P956" s="7">
        <f t="shared" si="234"/>
        <v>144.48379032441528</v>
      </c>
      <c r="Q956" s="7">
        <f t="shared" si="233"/>
        <v>164.39059174763989</v>
      </c>
      <c r="R956" s="7">
        <f t="shared" si="233"/>
        <v>141.73096847115283</v>
      </c>
      <c r="S956" s="7">
        <f t="shared" si="233"/>
        <v>161.25848943763302</v>
      </c>
      <c r="T956" s="7">
        <f t="shared" si="233"/>
        <v>139.03059560292036</v>
      </c>
      <c r="U956" s="7">
        <f t="shared" si="233"/>
        <v>158.18606247021151</v>
      </c>
      <c r="W956" s="20">
        <v>100</v>
      </c>
      <c r="X956" s="7">
        <f t="shared" si="231"/>
        <v>87.890547012700083</v>
      </c>
      <c r="Y956" s="7">
        <f t="shared" si="231"/>
        <v>75.781094025400165</v>
      </c>
      <c r="Z956" s="7">
        <f t="shared" si="231"/>
        <v>100</v>
      </c>
      <c r="AA956" s="7">
        <f t="shared" si="229"/>
        <v>115.98777142420998</v>
      </c>
      <c r="AB956" s="7">
        <f t="shared" si="229"/>
        <v>103.87831843691006</v>
      </c>
      <c r="AC956" s="7">
        <f t="shared" si="229"/>
        <v>91.768865449610146</v>
      </c>
      <c r="AD956" s="7">
        <f t="shared" si="215"/>
        <v>107.75663687382013</v>
      </c>
      <c r="AE956" s="7">
        <f t="shared" si="215"/>
        <v>95.64718388652021</v>
      </c>
      <c r="AF956" s="7">
        <f t="shared" si="215"/>
        <v>111.63495531073019</v>
      </c>
      <c r="AG956" s="7">
        <f t="shared" si="227"/>
        <v>99.525502323430274</v>
      </c>
      <c r="AI956" s="17">
        <f t="shared" si="228"/>
        <v>0</v>
      </c>
      <c r="AJ956" s="17">
        <f t="shared" si="232"/>
        <v>0</v>
      </c>
      <c r="AK956" s="17">
        <f t="shared" si="232"/>
        <v>-5350.8068931316611</v>
      </c>
      <c r="AL956" s="17">
        <f t="shared" si="232"/>
        <v>0</v>
      </c>
      <c r="AM956" s="17">
        <f t="shared" si="230"/>
        <v>0</v>
      </c>
      <c r="AN956" s="17">
        <f t="shared" si="230"/>
        <v>0</v>
      </c>
      <c r="AO956" s="17">
        <f t="shared" si="230"/>
        <v>0</v>
      </c>
      <c r="AP956" s="17">
        <f t="shared" si="216"/>
        <v>0</v>
      </c>
      <c r="AQ956" s="17">
        <f t="shared" si="216"/>
        <v>0</v>
      </c>
      <c r="AR956" s="17">
        <f t="shared" si="216"/>
        <v>0</v>
      </c>
      <c r="AT956">
        <v>1</v>
      </c>
      <c r="AU956">
        <v>1</v>
      </c>
      <c r="AV956">
        <v>1</v>
      </c>
      <c r="AW956">
        <v>0</v>
      </c>
      <c r="AX956">
        <v>1</v>
      </c>
      <c r="AY956">
        <v>1</v>
      </c>
      <c r="AZ956">
        <v>0</v>
      </c>
      <c r="BA956">
        <v>1</v>
      </c>
      <c r="BB956">
        <v>0</v>
      </c>
      <c r="BC956">
        <v>1</v>
      </c>
    </row>
    <row r="957" spans="3:55" x14ac:dyDescent="0.25">
      <c r="C957" s="17"/>
      <c r="D957" s="30">
        <f t="shared" si="221"/>
        <v>-5425.86581223949</v>
      </c>
      <c r="E957" s="17">
        <f t="shared" si="222"/>
        <v>5818.6062470211509</v>
      </c>
      <c r="F957" s="30">
        <f t="shared" si="223"/>
        <v>392.74043478166095</v>
      </c>
      <c r="G957">
        <f t="shared" si="224"/>
        <v>7</v>
      </c>
      <c r="H957" s="31">
        <f t="shared" si="225"/>
        <v>9.7743226896726152E-4</v>
      </c>
      <c r="I957" s="30">
        <f t="shared" si="226"/>
        <v>1</v>
      </c>
      <c r="J957" s="2"/>
      <c r="K957" s="20">
        <v>100</v>
      </c>
      <c r="L957" s="7">
        <f t="shared" si="234"/>
        <v>113.7778787354118</v>
      </c>
      <c r="M957" s="7">
        <f t="shared" si="234"/>
        <v>129.45405689530074</v>
      </c>
      <c r="N957" s="7">
        <f t="shared" si="234"/>
        <v>147.2900798724063</v>
      </c>
      <c r="O957" s="7">
        <f t="shared" si="234"/>
        <v>126.98759366081123</v>
      </c>
      <c r="P957" s="7">
        <f t="shared" si="234"/>
        <v>144.48379032441528</v>
      </c>
      <c r="Q957" s="7">
        <f t="shared" si="233"/>
        <v>164.39059174763989</v>
      </c>
      <c r="R957" s="7">
        <f t="shared" si="233"/>
        <v>141.73096847115283</v>
      </c>
      <c r="S957" s="7">
        <f t="shared" si="233"/>
        <v>161.25848943763302</v>
      </c>
      <c r="T957" s="7">
        <f t="shared" si="233"/>
        <v>183.47648856290695</v>
      </c>
      <c r="U957" s="7">
        <f t="shared" si="233"/>
        <v>158.18606247021151</v>
      </c>
      <c r="W957" s="20">
        <v>100</v>
      </c>
      <c r="X957" s="7">
        <f t="shared" si="231"/>
        <v>87.890547012700083</v>
      </c>
      <c r="Y957" s="7">
        <f t="shared" si="231"/>
        <v>75.781094025400165</v>
      </c>
      <c r="Z957" s="7">
        <f t="shared" si="231"/>
        <v>100</v>
      </c>
      <c r="AA957" s="7">
        <f t="shared" si="229"/>
        <v>115.98777142420998</v>
      </c>
      <c r="AB957" s="7">
        <f t="shared" si="229"/>
        <v>103.87831843691006</v>
      </c>
      <c r="AC957" s="7">
        <f t="shared" si="229"/>
        <v>91.768865449610146</v>
      </c>
      <c r="AD957" s="7">
        <f t="shared" si="215"/>
        <v>107.75663687382013</v>
      </c>
      <c r="AE957" s="7">
        <f t="shared" si="215"/>
        <v>95.64718388652021</v>
      </c>
      <c r="AF957" s="7">
        <f t="shared" si="215"/>
        <v>83.537730899220293</v>
      </c>
      <c r="AG957" s="7">
        <f t="shared" si="227"/>
        <v>99.525502323430274</v>
      </c>
      <c r="AI957" s="17">
        <f t="shared" si="228"/>
        <v>0</v>
      </c>
      <c r="AJ957" s="17">
        <f t="shared" si="232"/>
        <v>0</v>
      </c>
      <c r="AK957" s="17">
        <f t="shared" si="232"/>
        <v>-5350.8068931316611</v>
      </c>
      <c r="AL957" s="17">
        <f t="shared" si="232"/>
        <v>0</v>
      </c>
      <c r="AM957" s="17">
        <f t="shared" si="230"/>
        <v>0</v>
      </c>
      <c r="AN957" s="17">
        <f t="shared" si="230"/>
        <v>0</v>
      </c>
      <c r="AO957" s="17">
        <f t="shared" si="230"/>
        <v>0</v>
      </c>
      <c r="AP957" s="17">
        <f t="shared" si="216"/>
        <v>0</v>
      </c>
      <c r="AQ957" s="17">
        <f t="shared" si="216"/>
        <v>0</v>
      </c>
      <c r="AR957" s="17">
        <f t="shared" si="216"/>
        <v>0</v>
      </c>
      <c r="AT957">
        <v>1</v>
      </c>
      <c r="AU957">
        <v>1</v>
      </c>
      <c r="AV957">
        <v>1</v>
      </c>
      <c r="AW957">
        <v>0</v>
      </c>
      <c r="AX957">
        <v>1</v>
      </c>
      <c r="AY957">
        <v>1</v>
      </c>
      <c r="AZ957">
        <v>0</v>
      </c>
      <c r="BA957">
        <v>1</v>
      </c>
      <c r="BB957">
        <v>1</v>
      </c>
      <c r="BC957">
        <v>0</v>
      </c>
    </row>
    <row r="958" spans="3:55" x14ac:dyDescent="0.25">
      <c r="C958" s="17"/>
      <c r="D958" s="30">
        <f t="shared" si="221"/>
        <v>-11315.31549968135</v>
      </c>
      <c r="E958" s="17">
        <f t="shared" si="222"/>
        <v>10875.565666509598</v>
      </c>
      <c r="F958" s="30">
        <f t="shared" si="223"/>
        <v>-439.74983317175247</v>
      </c>
      <c r="G958">
        <f t="shared" si="224"/>
        <v>8</v>
      </c>
      <c r="H958" s="31">
        <f t="shared" si="225"/>
        <v>9.7786756506404015E-4</v>
      </c>
      <c r="I958" s="30">
        <f t="shared" si="226"/>
        <v>1</v>
      </c>
      <c r="J958" s="2"/>
      <c r="K958" s="20">
        <v>100</v>
      </c>
      <c r="L958" s="7">
        <f t="shared" si="234"/>
        <v>113.7778787354118</v>
      </c>
      <c r="M958" s="7">
        <f t="shared" si="234"/>
        <v>129.45405689530074</v>
      </c>
      <c r="N958" s="7">
        <f t="shared" si="234"/>
        <v>147.2900798724063</v>
      </c>
      <c r="O958" s="7">
        <f t="shared" si="234"/>
        <v>126.98759366081123</v>
      </c>
      <c r="P958" s="7">
        <f t="shared" si="234"/>
        <v>144.48379032441528</v>
      </c>
      <c r="Q958" s="7">
        <f t="shared" si="233"/>
        <v>164.39059174763989</v>
      </c>
      <c r="R958" s="7">
        <f t="shared" si="233"/>
        <v>141.73096847115283</v>
      </c>
      <c r="S958" s="7">
        <f t="shared" si="233"/>
        <v>161.25848943763302</v>
      </c>
      <c r="T958" s="7">
        <f t="shared" si="233"/>
        <v>183.47648856290695</v>
      </c>
      <c r="U958" s="7">
        <f t="shared" si="233"/>
        <v>208.75565666509598</v>
      </c>
      <c r="W958" s="20">
        <v>100</v>
      </c>
      <c r="X958" s="7">
        <f t="shared" si="231"/>
        <v>87.890547012700083</v>
      </c>
      <c r="Y958" s="7">
        <f t="shared" si="231"/>
        <v>75.781094025400165</v>
      </c>
      <c r="Z958" s="7">
        <f t="shared" si="231"/>
        <v>100</v>
      </c>
      <c r="AA958" s="7">
        <f t="shared" si="229"/>
        <v>115.98777142420998</v>
      </c>
      <c r="AB958" s="7">
        <f t="shared" si="229"/>
        <v>103.87831843691006</v>
      </c>
      <c r="AC958" s="7">
        <f t="shared" si="229"/>
        <v>91.768865449610146</v>
      </c>
      <c r="AD958" s="7">
        <f t="shared" si="229"/>
        <v>107.75663687382013</v>
      </c>
      <c r="AE958" s="7">
        <f t="shared" si="229"/>
        <v>95.64718388652021</v>
      </c>
      <c r="AF958" s="7">
        <f t="shared" si="229"/>
        <v>83.537730899220293</v>
      </c>
      <c r="AG958" s="7">
        <f t="shared" si="227"/>
        <v>71.428277911920375</v>
      </c>
      <c r="AI958" s="17">
        <f t="shared" si="228"/>
        <v>0</v>
      </c>
      <c r="AJ958" s="17">
        <f t="shared" si="232"/>
        <v>0</v>
      </c>
      <c r="AK958" s="17">
        <f t="shared" si="232"/>
        <v>-5350.8068931316611</v>
      </c>
      <c r="AL958" s="17">
        <f t="shared" si="232"/>
        <v>0</v>
      </c>
      <c r="AM958" s="17">
        <f t="shared" si="230"/>
        <v>0</v>
      </c>
      <c r="AN958" s="17">
        <f t="shared" si="230"/>
        <v>0</v>
      </c>
      <c r="AO958" s="17">
        <f t="shared" si="230"/>
        <v>0</v>
      </c>
      <c r="AP958" s="17">
        <f t="shared" si="230"/>
        <v>0</v>
      </c>
      <c r="AQ958" s="17">
        <f t="shared" si="230"/>
        <v>0</v>
      </c>
      <c r="AR958" s="17">
        <f t="shared" si="230"/>
        <v>0</v>
      </c>
      <c r="AT958">
        <v>1</v>
      </c>
      <c r="AU958">
        <v>1</v>
      </c>
      <c r="AV958">
        <v>1</v>
      </c>
      <c r="AW958">
        <v>0</v>
      </c>
      <c r="AX958">
        <v>1</v>
      </c>
      <c r="AY958">
        <v>1</v>
      </c>
      <c r="AZ958">
        <v>0</v>
      </c>
      <c r="BA958">
        <v>1</v>
      </c>
      <c r="BB958">
        <v>1</v>
      </c>
      <c r="BC958">
        <v>1</v>
      </c>
    </row>
    <row r="959" spans="3:55" x14ac:dyDescent="0.25">
      <c r="C959" s="17"/>
      <c r="D959" s="30">
        <f t="shared" si="221"/>
        <v>-2039.7646142954959</v>
      </c>
      <c r="E959" s="17">
        <f t="shared" si="222"/>
        <v>1986.6597914390738</v>
      </c>
      <c r="F959" s="30">
        <f t="shared" si="223"/>
        <v>-53.104822856422061</v>
      </c>
      <c r="G959">
        <f t="shared" si="224"/>
        <v>6</v>
      </c>
      <c r="H959" s="31">
        <f t="shared" si="225"/>
        <v>9.7699716664180632E-4</v>
      </c>
      <c r="I959" s="30">
        <f t="shared" si="226"/>
        <v>1</v>
      </c>
      <c r="J959" s="2"/>
      <c r="K959" s="20">
        <v>100</v>
      </c>
      <c r="L959" s="7">
        <f t="shared" si="234"/>
        <v>113.7778787354118</v>
      </c>
      <c r="M959" s="7">
        <f t="shared" si="234"/>
        <v>129.45405689530074</v>
      </c>
      <c r="N959" s="7">
        <f t="shared" si="234"/>
        <v>147.2900798724063</v>
      </c>
      <c r="O959" s="7">
        <f t="shared" si="234"/>
        <v>126.98759366081123</v>
      </c>
      <c r="P959" s="7">
        <f t="shared" si="234"/>
        <v>144.48379032441528</v>
      </c>
      <c r="Q959" s="7">
        <f t="shared" si="233"/>
        <v>164.39059174763989</v>
      </c>
      <c r="R959" s="7">
        <f t="shared" si="233"/>
        <v>187.04012813105561</v>
      </c>
      <c r="S959" s="7">
        <f t="shared" si="233"/>
        <v>161.25848943763305</v>
      </c>
      <c r="T959" s="7">
        <f t="shared" si="233"/>
        <v>139.03059560292039</v>
      </c>
      <c r="U959" s="7">
        <f t="shared" si="233"/>
        <v>119.86659791439074</v>
      </c>
      <c r="W959" s="20">
        <v>100</v>
      </c>
      <c r="X959" s="7">
        <f t="shared" si="231"/>
        <v>87.890547012700083</v>
      </c>
      <c r="Y959" s="7">
        <f t="shared" si="231"/>
        <v>75.781094025400165</v>
      </c>
      <c r="Z959" s="7">
        <f t="shared" si="231"/>
        <v>100</v>
      </c>
      <c r="AA959" s="7">
        <f t="shared" si="229"/>
        <v>115.98777142420998</v>
      </c>
      <c r="AB959" s="7">
        <f t="shared" si="229"/>
        <v>103.87831843691006</v>
      </c>
      <c r="AC959" s="7">
        <f t="shared" si="229"/>
        <v>91.768865449610146</v>
      </c>
      <c r="AD959" s="7">
        <f t="shared" si="229"/>
        <v>79.659412462310229</v>
      </c>
      <c r="AE959" s="7">
        <f t="shared" si="229"/>
        <v>95.64718388652021</v>
      </c>
      <c r="AF959" s="7">
        <f t="shared" si="229"/>
        <v>111.63495531073019</v>
      </c>
      <c r="AG959" s="7">
        <f t="shared" si="227"/>
        <v>127.62272673494017</v>
      </c>
      <c r="AI959" s="17">
        <f t="shared" si="228"/>
        <v>0</v>
      </c>
      <c r="AJ959" s="17">
        <f t="shared" si="232"/>
        <v>0</v>
      </c>
      <c r="AK959" s="17">
        <f t="shared" si="232"/>
        <v>-5350.8068931316611</v>
      </c>
      <c r="AL959" s="17">
        <f t="shared" si="232"/>
        <v>0</v>
      </c>
      <c r="AM959" s="17">
        <f t="shared" si="230"/>
        <v>0</v>
      </c>
      <c r="AN959" s="17">
        <f t="shared" si="230"/>
        <v>0</v>
      </c>
      <c r="AO959" s="17">
        <f t="shared" si="230"/>
        <v>0</v>
      </c>
      <c r="AP959" s="17">
        <f t="shared" si="230"/>
        <v>0</v>
      </c>
      <c r="AQ959" s="17">
        <f t="shared" si="230"/>
        <v>0</v>
      </c>
      <c r="AR959" s="17">
        <f t="shared" si="230"/>
        <v>0</v>
      </c>
      <c r="AT959">
        <v>1</v>
      </c>
      <c r="AU959">
        <v>1</v>
      </c>
      <c r="AV959">
        <v>1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0</v>
      </c>
      <c r="BC959">
        <v>0</v>
      </c>
    </row>
    <row r="960" spans="3:55" x14ac:dyDescent="0.25">
      <c r="C960" s="17"/>
      <c r="D960" s="30">
        <f t="shared" si="221"/>
        <v>-5425.86581223949</v>
      </c>
      <c r="E960" s="17">
        <f t="shared" si="222"/>
        <v>5818.6062470211536</v>
      </c>
      <c r="F960" s="30">
        <f t="shared" si="223"/>
        <v>392.74043478166368</v>
      </c>
      <c r="G960">
        <f t="shared" si="224"/>
        <v>7</v>
      </c>
      <c r="H960" s="31">
        <f t="shared" si="225"/>
        <v>9.7743226896726152E-4</v>
      </c>
      <c r="I960" s="30">
        <f t="shared" si="226"/>
        <v>1</v>
      </c>
      <c r="J960" s="2"/>
      <c r="K960" s="20">
        <v>100</v>
      </c>
      <c r="L960" s="7">
        <f t="shared" si="234"/>
        <v>113.7778787354118</v>
      </c>
      <c r="M960" s="7">
        <f t="shared" si="234"/>
        <v>129.45405689530074</v>
      </c>
      <c r="N960" s="7">
        <f t="shared" si="234"/>
        <v>147.2900798724063</v>
      </c>
      <c r="O960" s="7">
        <f t="shared" si="234"/>
        <v>126.98759366081123</v>
      </c>
      <c r="P960" s="7">
        <f t="shared" si="234"/>
        <v>144.48379032441528</v>
      </c>
      <c r="Q960" s="7">
        <f t="shared" si="233"/>
        <v>164.39059174763989</v>
      </c>
      <c r="R960" s="7">
        <f t="shared" si="233"/>
        <v>187.04012813105561</v>
      </c>
      <c r="S960" s="7">
        <f t="shared" si="233"/>
        <v>161.25848943763305</v>
      </c>
      <c r="T960" s="7">
        <f t="shared" si="233"/>
        <v>139.03059560292039</v>
      </c>
      <c r="U960" s="7">
        <f t="shared" si="233"/>
        <v>158.18606247021154</v>
      </c>
      <c r="W960" s="20">
        <v>100</v>
      </c>
      <c r="X960" s="7">
        <f t="shared" si="231"/>
        <v>87.890547012700083</v>
      </c>
      <c r="Y960" s="7">
        <f t="shared" si="231"/>
        <v>75.781094025400165</v>
      </c>
      <c r="Z960" s="7">
        <f t="shared" si="231"/>
        <v>100</v>
      </c>
      <c r="AA960" s="7">
        <f t="shared" si="229"/>
        <v>115.98777142420998</v>
      </c>
      <c r="AB960" s="7">
        <f t="shared" si="229"/>
        <v>103.87831843691006</v>
      </c>
      <c r="AC960" s="7">
        <f t="shared" si="229"/>
        <v>91.768865449610146</v>
      </c>
      <c r="AD960" s="7">
        <f t="shared" si="229"/>
        <v>79.659412462310229</v>
      </c>
      <c r="AE960" s="7">
        <f t="shared" si="229"/>
        <v>95.64718388652021</v>
      </c>
      <c r="AF960" s="7">
        <f t="shared" si="229"/>
        <v>111.63495531073019</v>
      </c>
      <c r="AG960" s="7">
        <f t="shared" si="227"/>
        <v>99.525502323430274</v>
      </c>
      <c r="AI960" s="17">
        <f t="shared" si="228"/>
        <v>0</v>
      </c>
      <c r="AJ960" s="17">
        <f t="shared" si="232"/>
        <v>0</v>
      </c>
      <c r="AK960" s="17">
        <f t="shared" si="232"/>
        <v>-5350.8068931316611</v>
      </c>
      <c r="AL960" s="17">
        <f t="shared" si="232"/>
        <v>0</v>
      </c>
      <c r="AM960" s="17">
        <f t="shared" si="230"/>
        <v>0</v>
      </c>
      <c r="AN960" s="17">
        <f t="shared" si="230"/>
        <v>0</v>
      </c>
      <c r="AO960" s="17">
        <f t="shared" si="230"/>
        <v>0</v>
      </c>
      <c r="AP960" s="17">
        <f t="shared" si="230"/>
        <v>0</v>
      </c>
      <c r="AQ960" s="17">
        <f t="shared" si="230"/>
        <v>0</v>
      </c>
      <c r="AR960" s="17">
        <f t="shared" si="230"/>
        <v>0</v>
      </c>
      <c r="AT960">
        <v>1</v>
      </c>
      <c r="AU960">
        <v>1</v>
      </c>
      <c r="AV960">
        <v>1</v>
      </c>
      <c r="AW960">
        <v>0</v>
      </c>
      <c r="AX960">
        <v>1</v>
      </c>
      <c r="AY960">
        <v>1</v>
      </c>
      <c r="AZ960">
        <v>1</v>
      </c>
      <c r="BA960">
        <v>0</v>
      </c>
      <c r="BB960">
        <v>0</v>
      </c>
      <c r="BC960">
        <v>1</v>
      </c>
    </row>
    <row r="961" spans="3:55" x14ac:dyDescent="0.25">
      <c r="C961" s="17"/>
      <c r="D961" s="30">
        <f t="shared" si="221"/>
        <v>-5425.86581223949</v>
      </c>
      <c r="E961" s="17">
        <f t="shared" si="222"/>
        <v>5818.6062470211536</v>
      </c>
      <c r="F961" s="30">
        <f t="shared" si="223"/>
        <v>392.74043478166368</v>
      </c>
      <c r="G961">
        <f t="shared" si="224"/>
        <v>7</v>
      </c>
      <c r="H961" s="31">
        <f t="shared" si="225"/>
        <v>9.7743226896726152E-4</v>
      </c>
      <c r="I961" s="30">
        <f t="shared" si="226"/>
        <v>1</v>
      </c>
      <c r="J961" s="2"/>
      <c r="K961" s="20">
        <v>100</v>
      </c>
      <c r="L961" s="7">
        <f t="shared" si="234"/>
        <v>113.7778787354118</v>
      </c>
      <c r="M961" s="7">
        <f t="shared" si="234"/>
        <v>129.45405689530074</v>
      </c>
      <c r="N961" s="7">
        <f t="shared" si="234"/>
        <v>147.2900798724063</v>
      </c>
      <c r="O961" s="7">
        <f t="shared" si="234"/>
        <v>126.98759366081123</v>
      </c>
      <c r="P961" s="7">
        <f t="shared" si="234"/>
        <v>144.48379032441528</v>
      </c>
      <c r="Q961" s="7">
        <f t="shared" si="233"/>
        <v>164.39059174763989</v>
      </c>
      <c r="R961" s="7">
        <f t="shared" si="233"/>
        <v>187.04012813105561</v>
      </c>
      <c r="S961" s="7">
        <f t="shared" si="233"/>
        <v>161.25848943763305</v>
      </c>
      <c r="T961" s="7">
        <f t="shared" si="233"/>
        <v>183.47648856290698</v>
      </c>
      <c r="U961" s="7">
        <f t="shared" si="233"/>
        <v>158.18606247021154</v>
      </c>
      <c r="W961" s="20">
        <v>100</v>
      </c>
      <c r="X961" s="7">
        <f t="shared" si="231"/>
        <v>87.890547012700083</v>
      </c>
      <c r="Y961" s="7">
        <f t="shared" si="231"/>
        <v>75.781094025400165</v>
      </c>
      <c r="Z961" s="7">
        <f t="shared" si="231"/>
        <v>100</v>
      </c>
      <c r="AA961" s="7">
        <f t="shared" si="229"/>
        <v>115.98777142420998</v>
      </c>
      <c r="AB961" s="7">
        <f t="shared" si="229"/>
        <v>103.87831843691006</v>
      </c>
      <c r="AC961" s="7">
        <f t="shared" si="229"/>
        <v>91.768865449610146</v>
      </c>
      <c r="AD961" s="7">
        <f t="shared" si="229"/>
        <v>79.659412462310229</v>
      </c>
      <c r="AE961" s="7">
        <f t="shared" si="229"/>
        <v>95.64718388652021</v>
      </c>
      <c r="AF961" s="7">
        <f t="shared" si="229"/>
        <v>83.537730899220293</v>
      </c>
      <c r="AG961" s="7">
        <f t="shared" si="227"/>
        <v>99.525502323430274</v>
      </c>
      <c r="AI961" s="17">
        <f t="shared" si="228"/>
        <v>0</v>
      </c>
      <c r="AJ961" s="17">
        <f t="shared" si="232"/>
        <v>0</v>
      </c>
      <c r="AK961" s="17">
        <f t="shared" si="232"/>
        <v>-5350.8068931316611</v>
      </c>
      <c r="AL961" s="17">
        <f t="shared" si="232"/>
        <v>0</v>
      </c>
      <c r="AM961" s="17">
        <f t="shared" si="230"/>
        <v>0</v>
      </c>
      <c r="AN961" s="17">
        <f t="shared" si="230"/>
        <v>0</v>
      </c>
      <c r="AO961" s="17">
        <f t="shared" si="230"/>
        <v>0</v>
      </c>
      <c r="AP961" s="17">
        <f t="shared" si="230"/>
        <v>0</v>
      </c>
      <c r="AQ961" s="17">
        <f t="shared" si="230"/>
        <v>0</v>
      </c>
      <c r="AR961" s="17">
        <f t="shared" si="230"/>
        <v>0</v>
      </c>
      <c r="AT961">
        <v>1</v>
      </c>
      <c r="AU961">
        <v>1</v>
      </c>
      <c r="AV961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0</v>
      </c>
    </row>
    <row r="962" spans="3:55" x14ac:dyDescent="0.25">
      <c r="C962" s="17"/>
      <c r="D962" s="30">
        <f t="shared" si="221"/>
        <v>-11315.31549968135</v>
      </c>
      <c r="E962" s="17">
        <f t="shared" si="222"/>
        <v>10875.565666509601</v>
      </c>
      <c r="F962" s="30">
        <f t="shared" si="223"/>
        <v>-439.74983317174883</v>
      </c>
      <c r="G962">
        <f t="shared" si="224"/>
        <v>8</v>
      </c>
      <c r="H962" s="31">
        <f t="shared" si="225"/>
        <v>9.7786756506404015E-4</v>
      </c>
      <c r="I962" s="30">
        <f t="shared" si="226"/>
        <v>1</v>
      </c>
      <c r="J962" s="2"/>
      <c r="K962" s="20">
        <v>100</v>
      </c>
      <c r="L962" s="7">
        <f t="shared" si="234"/>
        <v>113.7778787354118</v>
      </c>
      <c r="M962" s="7">
        <f t="shared" si="234"/>
        <v>129.45405689530074</v>
      </c>
      <c r="N962" s="7">
        <f t="shared" si="234"/>
        <v>147.2900798724063</v>
      </c>
      <c r="O962" s="7">
        <f t="shared" si="234"/>
        <v>126.98759366081123</v>
      </c>
      <c r="P962" s="7">
        <f t="shared" si="234"/>
        <v>144.48379032441528</v>
      </c>
      <c r="Q962" s="7">
        <f t="shared" si="233"/>
        <v>164.39059174763989</v>
      </c>
      <c r="R962" s="7">
        <f t="shared" si="233"/>
        <v>187.04012813105561</v>
      </c>
      <c r="S962" s="7">
        <f t="shared" si="233"/>
        <v>161.25848943763305</v>
      </c>
      <c r="T962" s="7">
        <f t="shared" si="233"/>
        <v>183.47648856290698</v>
      </c>
      <c r="U962" s="7">
        <f t="shared" si="233"/>
        <v>208.75565666509601</v>
      </c>
      <c r="W962" s="20">
        <v>100</v>
      </c>
      <c r="X962" s="7">
        <f t="shared" si="231"/>
        <v>87.890547012700083</v>
      </c>
      <c r="Y962" s="7">
        <f t="shared" si="231"/>
        <v>75.781094025400165</v>
      </c>
      <c r="Z962" s="7">
        <f t="shared" si="231"/>
        <v>100</v>
      </c>
      <c r="AA962" s="7">
        <f t="shared" si="229"/>
        <v>115.98777142420998</v>
      </c>
      <c r="AB962" s="7">
        <f t="shared" si="229"/>
        <v>103.87831843691006</v>
      </c>
      <c r="AC962" s="7">
        <f t="shared" si="229"/>
        <v>91.768865449610146</v>
      </c>
      <c r="AD962" s="7">
        <f t="shared" si="229"/>
        <v>79.659412462310229</v>
      </c>
      <c r="AE962" s="7">
        <f t="shared" si="229"/>
        <v>95.64718388652021</v>
      </c>
      <c r="AF962" s="7">
        <f t="shared" si="229"/>
        <v>83.537730899220293</v>
      </c>
      <c r="AG962" s="7">
        <f t="shared" si="227"/>
        <v>71.428277911920375</v>
      </c>
      <c r="AI962" s="17">
        <f t="shared" si="228"/>
        <v>0</v>
      </c>
      <c r="AJ962" s="17">
        <f t="shared" si="232"/>
        <v>0</v>
      </c>
      <c r="AK962" s="17">
        <f t="shared" si="232"/>
        <v>-5350.8068931316611</v>
      </c>
      <c r="AL962" s="17">
        <f t="shared" si="232"/>
        <v>0</v>
      </c>
      <c r="AM962" s="17">
        <f t="shared" si="230"/>
        <v>0</v>
      </c>
      <c r="AN962" s="17">
        <f t="shared" si="230"/>
        <v>0</v>
      </c>
      <c r="AO962" s="17">
        <f t="shared" si="230"/>
        <v>0</v>
      </c>
      <c r="AP962" s="17">
        <f t="shared" si="230"/>
        <v>0</v>
      </c>
      <c r="AQ962" s="17">
        <f t="shared" si="230"/>
        <v>0</v>
      </c>
      <c r="AR962" s="17">
        <f t="shared" si="230"/>
        <v>0</v>
      </c>
      <c r="AT962">
        <v>1</v>
      </c>
      <c r="AU962">
        <v>1</v>
      </c>
      <c r="AV962">
        <v>1</v>
      </c>
      <c r="AW962">
        <v>0</v>
      </c>
      <c r="AX962">
        <v>1</v>
      </c>
      <c r="AY962">
        <v>1</v>
      </c>
      <c r="AZ962">
        <v>1</v>
      </c>
      <c r="BA962">
        <v>0</v>
      </c>
      <c r="BB962">
        <v>1</v>
      </c>
      <c r="BC962">
        <v>1</v>
      </c>
    </row>
    <row r="963" spans="3:55" x14ac:dyDescent="0.25">
      <c r="C963" s="17"/>
      <c r="D963" s="30">
        <f t="shared" si="221"/>
        <v>-5425.86581223949</v>
      </c>
      <c r="E963" s="17">
        <f t="shared" si="222"/>
        <v>5818.6062470211536</v>
      </c>
      <c r="F963" s="30">
        <f t="shared" si="223"/>
        <v>392.74043478166368</v>
      </c>
      <c r="G963">
        <f t="shared" si="224"/>
        <v>7</v>
      </c>
      <c r="H963" s="31">
        <f t="shared" si="225"/>
        <v>9.7743226896726152E-4</v>
      </c>
      <c r="I963" s="30">
        <f t="shared" si="226"/>
        <v>1</v>
      </c>
      <c r="J963" s="2"/>
      <c r="K963" s="20">
        <v>100</v>
      </c>
      <c r="L963" s="7">
        <f t="shared" si="234"/>
        <v>113.7778787354118</v>
      </c>
      <c r="M963" s="7">
        <f t="shared" si="234"/>
        <v>129.45405689530074</v>
      </c>
      <c r="N963" s="7">
        <f t="shared" si="234"/>
        <v>147.2900798724063</v>
      </c>
      <c r="O963" s="7">
        <f t="shared" si="234"/>
        <v>126.98759366081123</v>
      </c>
      <c r="P963" s="7">
        <f t="shared" si="234"/>
        <v>144.48379032441528</v>
      </c>
      <c r="Q963" s="7">
        <f t="shared" si="233"/>
        <v>164.39059174763989</v>
      </c>
      <c r="R963" s="7">
        <f t="shared" si="233"/>
        <v>187.04012813105561</v>
      </c>
      <c r="S963" s="7">
        <f t="shared" si="233"/>
        <v>212.81029017151133</v>
      </c>
      <c r="T963" s="7">
        <f t="shared" si="233"/>
        <v>183.47648856290698</v>
      </c>
      <c r="U963" s="7">
        <f t="shared" si="233"/>
        <v>158.18606247021154</v>
      </c>
      <c r="W963" s="20">
        <v>100</v>
      </c>
      <c r="X963" s="7">
        <f t="shared" si="231"/>
        <v>87.890547012700083</v>
      </c>
      <c r="Y963" s="7">
        <f t="shared" si="231"/>
        <v>75.781094025400165</v>
      </c>
      <c r="Z963" s="7">
        <f t="shared" si="231"/>
        <v>100</v>
      </c>
      <c r="AA963" s="7">
        <f t="shared" si="229"/>
        <v>115.98777142420998</v>
      </c>
      <c r="AB963" s="7">
        <f t="shared" si="229"/>
        <v>103.87831843691006</v>
      </c>
      <c r="AC963" s="7">
        <f t="shared" si="229"/>
        <v>91.768865449610146</v>
      </c>
      <c r="AD963" s="7">
        <f t="shared" si="229"/>
        <v>79.659412462310229</v>
      </c>
      <c r="AE963" s="7">
        <f t="shared" si="229"/>
        <v>67.549959475010311</v>
      </c>
      <c r="AF963" s="7">
        <f t="shared" si="229"/>
        <v>83.537730899220293</v>
      </c>
      <c r="AG963" s="7">
        <f t="shared" si="227"/>
        <v>99.525502323430274</v>
      </c>
      <c r="AI963" s="17">
        <f t="shared" si="228"/>
        <v>0</v>
      </c>
      <c r="AJ963" s="17">
        <f t="shared" si="232"/>
        <v>0</v>
      </c>
      <c r="AK963" s="17">
        <f t="shared" si="232"/>
        <v>-5350.8068931316611</v>
      </c>
      <c r="AL963" s="17">
        <f t="shared" si="232"/>
        <v>0</v>
      </c>
      <c r="AM963" s="17">
        <f t="shared" si="230"/>
        <v>0</v>
      </c>
      <c r="AN963" s="17">
        <f t="shared" si="230"/>
        <v>0</v>
      </c>
      <c r="AO963" s="17">
        <f t="shared" si="230"/>
        <v>0</v>
      </c>
      <c r="AP963" s="17">
        <f t="shared" si="230"/>
        <v>0</v>
      </c>
      <c r="AQ963" s="17">
        <f t="shared" si="230"/>
        <v>0</v>
      </c>
      <c r="AR963" s="17">
        <f t="shared" si="230"/>
        <v>0</v>
      </c>
      <c r="AT963">
        <v>1</v>
      </c>
      <c r="AU963">
        <v>1</v>
      </c>
      <c r="AV963">
        <v>1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0</v>
      </c>
      <c r="BC963">
        <v>0</v>
      </c>
    </row>
    <row r="964" spans="3:55" x14ac:dyDescent="0.25">
      <c r="C964" s="17"/>
      <c r="D964" s="30">
        <f t="shared" si="221"/>
        <v>-11315.31549968135</v>
      </c>
      <c r="E964" s="17">
        <f t="shared" si="222"/>
        <v>10875.565666509601</v>
      </c>
      <c r="F964" s="30">
        <f t="shared" si="223"/>
        <v>-439.74983317174883</v>
      </c>
      <c r="G964">
        <f t="shared" si="224"/>
        <v>8</v>
      </c>
      <c r="H964" s="31">
        <f t="shared" si="225"/>
        <v>9.7786756506404015E-4</v>
      </c>
      <c r="I964" s="30">
        <f t="shared" si="226"/>
        <v>1</v>
      </c>
      <c r="J964" s="2"/>
      <c r="K964" s="20">
        <v>100</v>
      </c>
      <c r="L964" s="7">
        <f t="shared" si="234"/>
        <v>113.7778787354118</v>
      </c>
      <c r="M964" s="7">
        <f t="shared" si="234"/>
        <v>129.45405689530074</v>
      </c>
      <c r="N964" s="7">
        <f t="shared" si="234"/>
        <v>147.2900798724063</v>
      </c>
      <c r="O964" s="7">
        <f t="shared" si="234"/>
        <v>126.98759366081123</v>
      </c>
      <c r="P964" s="7">
        <f t="shared" si="234"/>
        <v>144.48379032441528</v>
      </c>
      <c r="Q964" s="7">
        <f t="shared" si="233"/>
        <v>164.39059174763989</v>
      </c>
      <c r="R964" s="7">
        <f t="shared" si="233"/>
        <v>187.04012813105561</v>
      </c>
      <c r="S964" s="7">
        <f t="shared" si="233"/>
        <v>212.81029017151133</v>
      </c>
      <c r="T964" s="7">
        <f t="shared" si="233"/>
        <v>183.47648856290698</v>
      </c>
      <c r="U964" s="7">
        <f t="shared" si="233"/>
        <v>208.75565666509601</v>
      </c>
      <c r="W964" s="20">
        <v>100</v>
      </c>
      <c r="X964" s="7">
        <f t="shared" si="231"/>
        <v>87.890547012700083</v>
      </c>
      <c r="Y964" s="7">
        <f t="shared" si="231"/>
        <v>75.781094025400165</v>
      </c>
      <c r="Z964" s="7">
        <f t="shared" si="231"/>
        <v>100</v>
      </c>
      <c r="AA964" s="7">
        <f t="shared" si="229"/>
        <v>115.98777142420998</v>
      </c>
      <c r="AB964" s="7">
        <f t="shared" si="229"/>
        <v>103.87831843691006</v>
      </c>
      <c r="AC964" s="7">
        <f t="shared" si="229"/>
        <v>91.768865449610146</v>
      </c>
      <c r="AD964" s="7">
        <f t="shared" si="229"/>
        <v>79.659412462310229</v>
      </c>
      <c r="AE964" s="7">
        <f t="shared" si="229"/>
        <v>67.549959475010311</v>
      </c>
      <c r="AF964" s="7">
        <f t="shared" si="229"/>
        <v>83.537730899220293</v>
      </c>
      <c r="AG964" s="7">
        <f t="shared" si="227"/>
        <v>71.428277911920375</v>
      </c>
      <c r="AI964" s="17">
        <f t="shared" si="228"/>
        <v>0</v>
      </c>
      <c r="AJ964" s="17">
        <f t="shared" si="232"/>
        <v>0</v>
      </c>
      <c r="AK964" s="17">
        <f t="shared" si="232"/>
        <v>-5350.8068931316611</v>
      </c>
      <c r="AL964" s="17">
        <f t="shared" si="232"/>
        <v>0</v>
      </c>
      <c r="AM964" s="17">
        <f t="shared" si="230"/>
        <v>0</v>
      </c>
      <c r="AN964" s="17">
        <f t="shared" si="230"/>
        <v>0</v>
      </c>
      <c r="AO964" s="17">
        <f t="shared" si="230"/>
        <v>0</v>
      </c>
      <c r="AP964" s="17">
        <f t="shared" si="230"/>
        <v>0</v>
      </c>
      <c r="AQ964" s="17">
        <f t="shared" si="230"/>
        <v>0</v>
      </c>
      <c r="AR964" s="17">
        <f t="shared" si="230"/>
        <v>0</v>
      </c>
      <c r="AT964">
        <v>1</v>
      </c>
      <c r="AU964">
        <v>1</v>
      </c>
      <c r="AV964">
        <v>1</v>
      </c>
      <c r="AW964">
        <v>0</v>
      </c>
      <c r="AX964">
        <v>1</v>
      </c>
      <c r="AY964">
        <v>1</v>
      </c>
      <c r="AZ964">
        <v>1</v>
      </c>
      <c r="BA964">
        <v>1</v>
      </c>
      <c r="BB964">
        <v>0</v>
      </c>
      <c r="BC964">
        <v>1</v>
      </c>
    </row>
    <row r="965" spans="3:55" x14ac:dyDescent="0.25">
      <c r="C965" s="17"/>
      <c r="D965" s="30">
        <f t="shared" si="221"/>
        <v>-12802.505404507545</v>
      </c>
      <c r="E965" s="17">
        <f t="shared" si="222"/>
        <v>10875.565666509601</v>
      </c>
      <c r="F965" s="30">
        <f t="shared" si="223"/>
        <v>-1926.9397379979437</v>
      </c>
      <c r="G965">
        <f t="shared" si="224"/>
        <v>8</v>
      </c>
      <c r="H965" s="31">
        <f t="shared" si="225"/>
        <v>9.7786756506404015E-4</v>
      </c>
      <c r="I965" s="30">
        <f t="shared" si="226"/>
        <v>2</v>
      </c>
      <c r="J965" s="2"/>
      <c r="K965" s="20">
        <v>100</v>
      </c>
      <c r="L965" s="7">
        <f t="shared" si="234"/>
        <v>113.7778787354118</v>
      </c>
      <c r="M965" s="7">
        <f t="shared" si="234"/>
        <v>129.45405689530074</v>
      </c>
      <c r="N965" s="7">
        <f t="shared" si="234"/>
        <v>147.2900798724063</v>
      </c>
      <c r="O965" s="7">
        <f t="shared" si="234"/>
        <v>126.98759366081123</v>
      </c>
      <c r="P965" s="7">
        <f t="shared" si="234"/>
        <v>144.48379032441528</v>
      </c>
      <c r="Q965" s="7">
        <f t="shared" si="233"/>
        <v>164.39059174763989</v>
      </c>
      <c r="R965" s="7">
        <f t="shared" si="233"/>
        <v>187.04012813105561</v>
      </c>
      <c r="S965" s="7">
        <f t="shared" si="233"/>
        <v>212.81029017151133</v>
      </c>
      <c r="T965" s="7">
        <f t="shared" si="233"/>
        <v>242.13103388782014</v>
      </c>
      <c r="U965" s="7">
        <f t="shared" si="233"/>
        <v>208.75565666509601</v>
      </c>
      <c r="W965" s="20">
        <v>100</v>
      </c>
      <c r="X965" s="7">
        <f t="shared" si="231"/>
        <v>87.890547012700083</v>
      </c>
      <c r="Y965" s="7">
        <f t="shared" si="231"/>
        <v>75.781094025400165</v>
      </c>
      <c r="Z965" s="7">
        <f t="shared" si="231"/>
        <v>100</v>
      </c>
      <c r="AA965" s="7">
        <f t="shared" si="229"/>
        <v>115.98777142420998</v>
      </c>
      <c r="AB965" s="7">
        <f t="shared" si="229"/>
        <v>103.87831843691006</v>
      </c>
      <c r="AC965" s="7">
        <f t="shared" si="229"/>
        <v>91.768865449610146</v>
      </c>
      <c r="AD965" s="7">
        <f t="shared" si="229"/>
        <v>79.659412462310229</v>
      </c>
      <c r="AE965" s="7">
        <f t="shared" si="229"/>
        <v>67.549959475010311</v>
      </c>
      <c r="AF965" s="7">
        <f t="shared" si="229"/>
        <v>100</v>
      </c>
      <c r="AG965" s="7">
        <f t="shared" si="227"/>
        <v>115.98777142420998</v>
      </c>
      <c r="AI965" s="17">
        <f t="shared" si="228"/>
        <v>0</v>
      </c>
      <c r="AJ965" s="17">
        <f t="shared" si="232"/>
        <v>0</v>
      </c>
      <c r="AK965" s="17">
        <f t="shared" si="232"/>
        <v>-5350.8068931316611</v>
      </c>
      <c r="AL965" s="17">
        <f t="shared" si="232"/>
        <v>0</v>
      </c>
      <c r="AM965" s="17">
        <f t="shared" si="230"/>
        <v>0</v>
      </c>
      <c r="AN965" s="17">
        <f t="shared" si="230"/>
        <v>0</v>
      </c>
      <c r="AO965" s="17">
        <f t="shared" si="230"/>
        <v>0</v>
      </c>
      <c r="AP965" s="17">
        <f t="shared" si="230"/>
        <v>0</v>
      </c>
      <c r="AQ965" s="17">
        <f t="shared" si="230"/>
        <v>-10789.236233648297</v>
      </c>
      <c r="AR965" s="17">
        <f t="shared" si="230"/>
        <v>0</v>
      </c>
      <c r="AT965">
        <v>1</v>
      </c>
      <c r="AU965">
        <v>1</v>
      </c>
      <c r="AV965">
        <v>1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0</v>
      </c>
    </row>
    <row r="966" spans="3:55" x14ac:dyDescent="0.25">
      <c r="C966" s="17"/>
      <c r="D966" s="30">
        <f t="shared" si="221"/>
        <v>-19476.095149766228</v>
      </c>
      <c r="E966" s="17">
        <f t="shared" si="222"/>
        <v>17549.15541176829</v>
      </c>
      <c r="F966" s="30">
        <f t="shared" si="223"/>
        <v>-1926.9397379979382</v>
      </c>
      <c r="G966">
        <f t="shared" si="224"/>
        <v>9</v>
      </c>
      <c r="H966" s="31">
        <f t="shared" si="225"/>
        <v>9.783030550184371E-4</v>
      </c>
      <c r="I966" s="30">
        <f t="shared" si="226"/>
        <v>2</v>
      </c>
      <c r="J966" s="2"/>
      <c r="K966" s="20">
        <v>100</v>
      </c>
      <c r="L966" s="7">
        <f t="shared" si="234"/>
        <v>113.7778787354118</v>
      </c>
      <c r="M966" s="7">
        <f t="shared" si="234"/>
        <v>129.45405689530074</v>
      </c>
      <c r="N966" s="7">
        <f t="shared" si="234"/>
        <v>147.2900798724063</v>
      </c>
      <c r="O966" s="7">
        <f t="shared" si="234"/>
        <v>126.98759366081123</v>
      </c>
      <c r="P966" s="7">
        <f t="shared" si="234"/>
        <v>144.48379032441528</v>
      </c>
      <c r="Q966" s="7">
        <f t="shared" si="233"/>
        <v>164.39059174763989</v>
      </c>
      <c r="R966" s="7">
        <f t="shared" si="233"/>
        <v>187.04012813105561</v>
      </c>
      <c r="S966" s="7">
        <f t="shared" si="233"/>
        <v>212.81029017151133</v>
      </c>
      <c r="T966" s="7">
        <f t="shared" si="233"/>
        <v>242.13103388782014</v>
      </c>
      <c r="U966" s="7">
        <f t="shared" si="233"/>
        <v>275.49155411768288</v>
      </c>
      <c r="W966" s="20">
        <v>100</v>
      </c>
      <c r="X966" s="7">
        <f t="shared" si="231"/>
        <v>87.890547012700083</v>
      </c>
      <c r="Y966" s="7">
        <f t="shared" si="231"/>
        <v>75.781094025400165</v>
      </c>
      <c r="Z966" s="7">
        <f t="shared" si="231"/>
        <v>100</v>
      </c>
      <c r="AA966" s="7">
        <f t="shared" si="229"/>
        <v>115.98777142420998</v>
      </c>
      <c r="AB966" s="7">
        <f t="shared" si="229"/>
        <v>103.87831843691006</v>
      </c>
      <c r="AC966" s="7">
        <f t="shared" si="229"/>
        <v>91.768865449610146</v>
      </c>
      <c r="AD966" s="7">
        <f t="shared" si="229"/>
        <v>79.659412462310229</v>
      </c>
      <c r="AE966" s="7">
        <f t="shared" si="229"/>
        <v>67.549959475010311</v>
      </c>
      <c r="AF966" s="7">
        <f t="shared" si="229"/>
        <v>100</v>
      </c>
      <c r="AG966" s="7">
        <f t="shared" si="227"/>
        <v>87.890547012700083</v>
      </c>
      <c r="AI966" s="17">
        <f t="shared" si="228"/>
        <v>0</v>
      </c>
      <c r="AJ966" s="17">
        <f t="shared" si="232"/>
        <v>0</v>
      </c>
      <c r="AK966" s="17">
        <f t="shared" si="232"/>
        <v>-5350.8068931316611</v>
      </c>
      <c r="AL966" s="17">
        <f t="shared" si="232"/>
        <v>0</v>
      </c>
      <c r="AM966" s="17">
        <f t="shared" si="230"/>
        <v>0</v>
      </c>
      <c r="AN966" s="17">
        <f t="shared" si="230"/>
        <v>0</v>
      </c>
      <c r="AO966" s="17">
        <f t="shared" si="230"/>
        <v>0</v>
      </c>
      <c r="AP966" s="17">
        <f t="shared" si="230"/>
        <v>0</v>
      </c>
      <c r="AQ966" s="17">
        <f t="shared" si="230"/>
        <v>-10789.236233648297</v>
      </c>
      <c r="AR966" s="17">
        <f t="shared" si="230"/>
        <v>0</v>
      </c>
      <c r="AT966">
        <v>1</v>
      </c>
      <c r="AU966">
        <v>1</v>
      </c>
      <c r="AV966">
        <v>1</v>
      </c>
      <c r="AW966">
        <v>0</v>
      </c>
      <c r="AX966">
        <v>1</v>
      </c>
      <c r="AY966">
        <v>1</v>
      </c>
      <c r="AZ966">
        <v>1</v>
      </c>
      <c r="BA966">
        <v>1</v>
      </c>
      <c r="BB966">
        <v>1</v>
      </c>
      <c r="BC966">
        <v>1</v>
      </c>
    </row>
    <row r="967" spans="3:55" x14ac:dyDescent="0.25">
      <c r="C967" s="17"/>
      <c r="D967" s="30">
        <f t="shared" ref="D967:D1030" si="235">SUM(AI967:AR967)+(AG967-100)*U967</f>
        <v>1800.9784685080281</v>
      </c>
      <c r="E967" s="17">
        <f t="shared" ref="E967:E1030" si="236">100*(U967-K967)</f>
        <v>-3117.3116335618074</v>
      </c>
      <c r="F967" s="30">
        <f t="shared" ref="F967:F1030" si="237">D967+E967</f>
        <v>-1316.3331650537793</v>
      </c>
      <c r="G967">
        <f t="shared" ref="G967:G1030" si="238">SUM(AT967:BC967)</f>
        <v>4</v>
      </c>
      <c r="H967" s="31">
        <f t="shared" ref="H967:H1030" si="239">K$2^G967*K$3^(10-G967)</f>
        <v>9.7612754295987511E-4</v>
      </c>
      <c r="I967" s="30">
        <f t="shared" ref="I967:I1030" si="240">10-COUNTIF(AI967:AR967,0)</f>
        <v>2</v>
      </c>
      <c r="J967" s="2"/>
      <c r="K967" s="20">
        <v>100</v>
      </c>
      <c r="L967" s="7">
        <f t="shared" si="234"/>
        <v>113.7778787354118</v>
      </c>
      <c r="M967" s="7">
        <f t="shared" si="234"/>
        <v>129.45405689530074</v>
      </c>
      <c r="N967" s="7">
        <f t="shared" si="234"/>
        <v>147.2900798724063</v>
      </c>
      <c r="O967" s="7">
        <f t="shared" si="234"/>
        <v>167.58352846651763</v>
      </c>
      <c r="P967" s="7">
        <f t="shared" si="234"/>
        <v>144.48379032441528</v>
      </c>
      <c r="Q967" s="7">
        <f t="shared" si="233"/>
        <v>124.56812347569371</v>
      </c>
      <c r="R967" s="7">
        <f t="shared" si="233"/>
        <v>107.39763506628833</v>
      </c>
      <c r="S967" s="7">
        <f t="shared" si="233"/>
        <v>92.593929297508126</v>
      </c>
      <c r="T967" s="7">
        <f t="shared" si="233"/>
        <v>79.830768503050237</v>
      </c>
      <c r="U967" s="7">
        <f t="shared" si="233"/>
        <v>68.826883664381924</v>
      </c>
      <c r="W967" s="20">
        <v>100</v>
      </c>
      <c r="X967" s="7">
        <f t="shared" si="231"/>
        <v>87.890547012700083</v>
      </c>
      <c r="Y967" s="7">
        <f t="shared" si="231"/>
        <v>75.781094025400165</v>
      </c>
      <c r="Z967" s="7">
        <f t="shared" si="231"/>
        <v>100</v>
      </c>
      <c r="AA967" s="7">
        <f t="shared" si="229"/>
        <v>87.890547012700083</v>
      </c>
      <c r="AB967" s="7">
        <f t="shared" si="229"/>
        <v>103.87831843691006</v>
      </c>
      <c r="AC967" s="7">
        <f t="shared" si="229"/>
        <v>119.86608986112005</v>
      </c>
      <c r="AD967" s="7">
        <f t="shared" si="229"/>
        <v>100</v>
      </c>
      <c r="AE967" s="7">
        <f t="shared" si="229"/>
        <v>115.98777142420998</v>
      </c>
      <c r="AF967" s="7">
        <f t="shared" si="229"/>
        <v>131.97554284841996</v>
      </c>
      <c r="AG967" s="7">
        <f t="shared" ref="AG967:AG1030" si="241">-BC967*$L$2-(1-BC967)*$L$3+AF967</f>
        <v>147.96331427262996</v>
      </c>
      <c r="AI967" s="17">
        <f t="shared" ref="AI967:AI1030" si="242">IF(X967=100,(AT967*$L$2+(1-AT967)*$L$3+W967)-100,0)*L967</f>
        <v>0</v>
      </c>
      <c r="AJ967" s="17">
        <f t="shared" si="232"/>
        <v>0</v>
      </c>
      <c r="AK967" s="17">
        <f t="shared" si="232"/>
        <v>-5350.8068931316611</v>
      </c>
      <c r="AL967" s="17">
        <f t="shared" si="232"/>
        <v>0</v>
      </c>
      <c r="AM967" s="17">
        <f t="shared" si="230"/>
        <v>0</v>
      </c>
      <c r="AN967" s="17">
        <f t="shared" si="230"/>
        <v>0</v>
      </c>
      <c r="AO967" s="17">
        <f t="shared" si="230"/>
        <v>3850.6199100391977</v>
      </c>
      <c r="AP967" s="17">
        <f t="shared" si="230"/>
        <v>0</v>
      </c>
      <c r="AQ967" s="17">
        <f t="shared" si="230"/>
        <v>0</v>
      </c>
      <c r="AR967" s="17">
        <f t="shared" si="230"/>
        <v>0</v>
      </c>
      <c r="AT967">
        <v>1</v>
      </c>
      <c r="AU967">
        <v>1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</row>
    <row r="968" spans="3:55" x14ac:dyDescent="0.25">
      <c r="C968" s="17"/>
      <c r="D968" s="30">
        <f t="shared" si="235"/>
        <v>304.24509142256215</v>
      </c>
      <c r="E968" s="17">
        <f t="shared" si="236"/>
        <v>-917.02450190521745</v>
      </c>
      <c r="F968" s="30">
        <f t="shared" si="237"/>
        <v>-612.77941048265529</v>
      </c>
      <c r="G968">
        <f t="shared" si="238"/>
        <v>5</v>
      </c>
      <c r="H968" s="31">
        <f t="shared" si="239"/>
        <v>9.7656225800141683E-4</v>
      </c>
      <c r="I968" s="30">
        <f t="shared" si="240"/>
        <v>2</v>
      </c>
      <c r="J968" s="2"/>
      <c r="K968" s="20">
        <v>100</v>
      </c>
      <c r="L968" s="7">
        <f t="shared" si="234"/>
        <v>113.7778787354118</v>
      </c>
      <c r="M968" s="7">
        <f t="shared" si="234"/>
        <v>129.45405689530074</v>
      </c>
      <c r="N968" s="7">
        <f t="shared" si="234"/>
        <v>147.2900798724063</v>
      </c>
      <c r="O968" s="7">
        <f t="shared" si="234"/>
        <v>167.58352846651763</v>
      </c>
      <c r="P968" s="7">
        <f t="shared" si="234"/>
        <v>144.48379032441528</v>
      </c>
      <c r="Q968" s="7">
        <f t="shared" si="233"/>
        <v>124.56812347569371</v>
      </c>
      <c r="R968" s="7">
        <f t="shared" si="233"/>
        <v>107.39763506628833</v>
      </c>
      <c r="S968" s="7">
        <f t="shared" si="233"/>
        <v>92.593929297508126</v>
      </c>
      <c r="T968" s="7">
        <f t="shared" si="233"/>
        <v>79.830768503050237</v>
      </c>
      <c r="U968" s="7">
        <f t="shared" si="233"/>
        <v>90.829754980947826</v>
      </c>
      <c r="W968" s="20">
        <v>100</v>
      </c>
      <c r="X968" s="7">
        <f t="shared" si="231"/>
        <v>87.890547012700083</v>
      </c>
      <c r="Y968" s="7">
        <f t="shared" si="231"/>
        <v>75.781094025400165</v>
      </c>
      <c r="Z968" s="7">
        <f t="shared" si="231"/>
        <v>100</v>
      </c>
      <c r="AA968" s="7">
        <f t="shared" si="229"/>
        <v>87.890547012700083</v>
      </c>
      <c r="AB968" s="7">
        <f t="shared" si="229"/>
        <v>103.87831843691006</v>
      </c>
      <c r="AC968" s="7">
        <f t="shared" si="229"/>
        <v>119.86608986112005</v>
      </c>
      <c r="AD968" s="7">
        <f t="shared" si="229"/>
        <v>100</v>
      </c>
      <c r="AE968" s="7">
        <f t="shared" si="229"/>
        <v>115.98777142420998</v>
      </c>
      <c r="AF968" s="7">
        <f t="shared" si="229"/>
        <v>131.97554284841996</v>
      </c>
      <c r="AG968" s="7">
        <f t="shared" si="241"/>
        <v>119.86608986112005</v>
      </c>
      <c r="AI968" s="17">
        <f t="shared" si="242"/>
        <v>0</v>
      </c>
      <c r="AJ968" s="17">
        <f t="shared" si="232"/>
        <v>0</v>
      </c>
      <c r="AK968" s="17">
        <f t="shared" si="232"/>
        <v>-5350.8068931316611</v>
      </c>
      <c r="AL968" s="17">
        <f t="shared" si="232"/>
        <v>0</v>
      </c>
      <c r="AM968" s="17">
        <f t="shared" si="230"/>
        <v>0</v>
      </c>
      <c r="AN968" s="17">
        <f t="shared" si="230"/>
        <v>0</v>
      </c>
      <c r="AO968" s="17">
        <f t="shared" si="230"/>
        <v>3850.6199100391977</v>
      </c>
      <c r="AP968" s="17">
        <f t="shared" si="230"/>
        <v>0</v>
      </c>
      <c r="AQ968" s="17">
        <f t="shared" si="230"/>
        <v>0</v>
      </c>
      <c r="AR968" s="17">
        <f t="shared" si="230"/>
        <v>0</v>
      </c>
      <c r="AT968">
        <v>1</v>
      </c>
      <c r="AU968">
        <v>1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1</v>
      </c>
    </row>
    <row r="969" spans="3:55" x14ac:dyDescent="0.25">
      <c r="C969" s="17"/>
      <c r="D969" s="30">
        <f t="shared" si="235"/>
        <v>304.24509142256215</v>
      </c>
      <c r="E969" s="17">
        <f t="shared" si="236"/>
        <v>-917.02450190521745</v>
      </c>
      <c r="F969" s="30">
        <f t="shared" si="237"/>
        <v>-612.77941048265529</v>
      </c>
      <c r="G969">
        <f t="shared" si="238"/>
        <v>5</v>
      </c>
      <c r="H969" s="31">
        <f t="shared" si="239"/>
        <v>9.7656225800141683E-4</v>
      </c>
      <c r="I969" s="30">
        <f t="shared" si="240"/>
        <v>2</v>
      </c>
      <c r="J969" s="2"/>
      <c r="K969" s="20">
        <v>100</v>
      </c>
      <c r="L969" s="7">
        <f t="shared" si="234"/>
        <v>113.7778787354118</v>
      </c>
      <c r="M969" s="7">
        <f t="shared" si="234"/>
        <v>129.45405689530074</v>
      </c>
      <c r="N969" s="7">
        <f t="shared" si="234"/>
        <v>147.2900798724063</v>
      </c>
      <c r="O969" s="7">
        <f t="shared" si="234"/>
        <v>167.58352846651763</v>
      </c>
      <c r="P969" s="7">
        <f t="shared" si="234"/>
        <v>144.48379032441528</v>
      </c>
      <c r="Q969" s="7">
        <f t="shared" si="233"/>
        <v>124.56812347569371</v>
      </c>
      <c r="R969" s="7">
        <f t="shared" si="233"/>
        <v>107.39763506628833</v>
      </c>
      <c r="S969" s="7">
        <f t="shared" si="233"/>
        <v>92.593929297508126</v>
      </c>
      <c r="T969" s="7">
        <f t="shared" si="233"/>
        <v>105.35140859247174</v>
      </c>
      <c r="U969" s="7">
        <f t="shared" si="233"/>
        <v>90.829754980947826</v>
      </c>
      <c r="W969" s="20">
        <v>100</v>
      </c>
      <c r="X969" s="7">
        <f t="shared" si="231"/>
        <v>87.890547012700083</v>
      </c>
      <c r="Y969" s="7">
        <f t="shared" si="231"/>
        <v>75.781094025400165</v>
      </c>
      <c r="Z969" s="7">
        <f t="shared" si="231"/>
        <v>100</v>
      </c>
      <c r="AA969" s="7">
        <f t="shared" si="229"/>
        <v>87.890547012700083</v>
      </c>
      <c r="AB969" s="7">
        <f t="shared" si="229"/>
        <v>103.87831843691006</v>
      </c>
      <c r="AC969" s="7">
        <f t="shared" si="229"/>
        <v>119.86608986112005</v>
      </c>
      <c r="AD969" s="7">
        <f t="shared" si="229"/>
        <v>100</v>
      </c>
      <c r="AE969" s="7">
        <f t="shared" si="229"/>
        <v>115.98777142420998</v>
      </c>
      <c r="AF969" s="7">
        <f t="shared" si="229"/>
        <v>103.87831843691006</v>
      </c>
      <c r="AG969" s="7">
        <f t="shared" si="241"/>
        <v>119.86608986112005</v>
      </c>
      <c r="AI969" s="17">
        <f t="shared" si="242"/>
        <v>0</v>
      </c>
      <c r="AJ969" s="17">
        <f t="shared" si="232"/>
        <v>0</v>
      </c>
      <c r="AK969" s="17">
        <f t="shared" si="232"/>
        <v>-5350.8068931316611</v>
      </c>
      <c r="AL969" s="17">
        <f t="shared" si="232"/>
        <v>0</v>
      </c>
      <c r="AM969" s="17">
        <f t="shared" si="230"/>
        <v>0</v>
      </c>
      <c r="AN969" s="17">
        <f t="shared" si="230"/>
        <v>0</v>
      </c>
      <c r="AO969" s="17">
        <f t="shared" si="230"/>
        <v>3850.6199100391977</v>
      </c>
      <c r="AP969" s="17">
        <f t="shared" si="230"/>
        <v>0</v>
      </c>
      <c r="AQ969" s="17">
        <f t="shared" si="230"/>
        <v>0</v>
      </c>
      <c r="AR969" s="17">
        <f t="shared" si="230"/>
        <v>0</v>
      </c>
      <c r="AT969">
        <v>1</v>
      </c>
      <c r="AU969">
        <v>1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1</v>
      </c>
      <c r="BC969">
        <v>0</v>
      </c>
    </row>
    <row r="970" spans="3:55" x14ac:dyDescent="0.25">
      <c r="C970" s="17"/>
      <c r="D970" s="30">
        <f t="shared" si="235"/>
        <v>-2486.8250786232929</v>
      </c>
      <c r="E970" s="17">
        <f t="shared" si="236"/>
        <v>1986.6597914390709</v>
      </c>
      <c r="F970" s="30">
        <f t="shared" si="237"/>
        <v>-500.16528718422205</v>
      </c>
      <c r="G970">
        <f t="shared" si="238"/>
        <v>6</v>
      </c>
      <c r="H970" s="31">
        <f t="shared" si="239"/>
        <v>9.7699716664180632E-4</v>
      </c>
      <c r="I970" s="30">
        <f t="shared" si="240"/>
        <v>2</v>
      </c>
      <c r="J970" s="2"/>
      <c r="K970" s="20">
        <v>100</v>
      </c>
      <c r="L970" s="7">
        <f t="shared" si="234"/>
        <v>113.7778787354118</v>
      </c>
      <c r="M970" s="7">
        <f t="shared" si="234"/>
        <v>129.45405689530074</v>
      </c>
      <c r="N970" s="7">
        <f t="shared" si="234"/>
        <v>147.2900798724063</v>
      </c>
      <c r="O970" s="7">
        <f t="shared" si="234"/>
        <v>167.58352846651763</v>
      </c>
      <c r="P970" s="7">
        <f t="shared" si="234"/>
        <v>144.48379032441528</v>
      </c>
      <c r="Q970" s="7">
        <f t="shared" si="233"/>
        <v>124.56812347569371</v>
      </c>
      <c r="R970" s="7">
        <f t="shared" si="233"/>
        <v>107.39763506628833</v>
      </c>
      <c r="S970" s="7">
        <f t="shared" si="233"/>
        <v>92.593929297508126</v>
      </c>
      <c r="T970" s="7">
        <f t="shared" si="233"/>
        <v>105.35140859247174</v>
      </c>
      <c r="U970" s="7">
        <f t="shared" si="233"/>
        <v>119.86659791439071</v>
      </c>
      <c r="W970" s="20">
        <v>100</v>
      </c>
      <c r="X970" s="7">
        <f t="shared" si="231"/>
        <v>87.890547012700083</v>
      </c>
      <c r="Y970" s="7">
        <f t="shared" si="231"/>
        <v>75.781094025400165</v>
      </c>
      <c r="Z970" s="7">
        <f t="shared" si="231"/>
        <v>100</v>
      </c>
      <c r="AA970" s="7">
        <f t="shared" si="229"/>
        <v>87.890547012700083</v>
      </c>
      <c r="AB970" s="7">
        <f t="shared" si="229"/>
        <v>103.87831843691006</v>
      </c>
      <c r="AC970" s="7">
        <f t="shared" si="229"/>
        <v>119.86608986112005</v>
      </c>
      <c r="AD970" s="7">
        <f t="shared" si="229"/>
        <v>100</v>
      </c>
      <c r="AE970" s="7">
        <f t="shared" si="229"/>
        <v>115.98777142420998</v>
      </c>
      <c r="AF970" s="7">
        <f t="shared" si="229"/>
        <v>103.87831843691006</v>
      </c>
      <c r="AG970" s="7">
        <f t="shared" si="241"/>
        <v>91.768865449610146</v>
      </c>
      <c r="AI970" s="17">
        <f t="shared" si="242"/>
        <v>0</v>
      </c>
      <c r="AJ970" s="17">
        <f t="shared" si="232"/>
        <v>0</v>
      </c>
      <c r="AK970" s="17">
        <f t="shared" si="232"/>
        <v>-5350.8068931316611</v>
      </c>
      <c r="AL970" s="17">
        <f t="shared" si="232"/>
        <v>0</v>
      </c>
      <c r="AM970" s="17">
        <f t="shared" si="230"/>
        <v>0</v>
      </c>
      <c r="AN970" s="17">
        <f t="shared" si="230"/>
        <v>0</v>
      </c>
      <c r="AO970" s="17">
        <f t="shared" si="230"/>
        <v>3850.6199100391977</v>
      </c>
      <c r="AP970" s="17">
        <f t="shared" si="230"/>
        <v>0</v>
      </c>
      <c r="AQ970" s="17">
        <f t="shared" si="230"/>
        <v>0</v>
      </c>
      <c r="AR970" s="17">
        <f t="shared" si="230"/>
        <v>0</v>
      </c>
      <c r="AT970">
        <v>1</v>
      </c>
      <c r="AU970">
        <v>1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0</v>
      </c>
      <c r="BB970">
        <v>1</v>
      </c>
      <c r="BC970">
        <v>1</v>
      </c>
    </row>
    <row r="971" spans="3:55" x14ac:dyDescent="0.25">
      <c r="C971" s="17"/>
      <c r="D971" s="30">
        <f t="shared" si="235"/>
        <v>304.24509142256215</v>
      </c>
      <c r="E971" s="17">
        <f t="shared" si="236"/>
        <v>-917.02450190521745</v>
      </c>
      <c r="F971" s="30">
        <f t="shared" si="237"/>
        <v>-612.77941048265529</v>
      </c>
      <c r="G971">
        <f t="shared" si="238"/>
        <v>5</v>
      </c>
      <c r="H971" s="31">
        <f t="shared" si="239"/>
        <v>9.7656225800141683E-4</v>
      </c>
      <c r="I971" s="30">
        <f t="shared" si="240"/>
        <v>2</v>
      </c>
      <c r="J971" s="2"/>
      <c r="K971" s="20">
        <v>100</v>
      </c>
      <c r="L971" s="7">
        <f t="shared" si="234"/>
        <v>113.7778787354118</v>
      </c>
      <c r="M971" s="7">
        <f t="shared" si="234"/>
        <v>129.45405689530074</v>
      </c>
      <c r="N971" s="7">
        <f t="shared" si="234"/>
        <v>147.2900798724063</v>
      </c>
      <c r="O971" s="7">
        <f t="shared" si="234"/>
        <v>167.58352846651763</v>
      </c>
      <c r="P971" s="7">
        <f t="shared" si="234"/>
        <v>144.48379032441528</v>
      </c>
      <c r="Q971" s="7">
        <f t="shared" si="233"/>
        <v>124.56812347569371</v>
      </c>
      <c r="R971" s="7">
        <f t="shared" si="233"/>
        <v>107.39763506628833</v>
      </c>
      <c r="S971" s="7">
        <f t="shared" si="233"/>
        <v>122.19475099042164</v>
      </c>
      <c r="T971" s="7">
        <f t="shared" si="233"/>
        <v>105.35140859247174</v>
      </c>
      <c r="U971" s="7">
        <f t="shared" si="233"/>
        <v>90.829754980947826</v>
      </c>
      <c r="W971" s="20">
        <v>100</v>
      </c>
      <c r="X971" s="7">
        <f t="shared" si="231"/>
        <v>87.890547012700083</v>
      </c>
      <c r="Y971" s="7">
        <f t="shared" si="231"/>
        <v>75.781094025400165</v>
      </c>
      <c r="Z971" s="7">
        <f t="shared" si="231"/>
        <v>100</v>
      </c>
      <c r="AA971" s="7">
        <f t="shared" si="229"/>
        <v>87.890547012700083</v>
      </c>
      <c r="AB971" s="7">
        <f t="shared" si="229"/>
        <v>103.87831843691006</v>
      </c>
      <c r="AC971" s="7">
        <f t="shared" si="229"/>
        <v>119.86608986112005</v>
      </c>
      <c r="AD971" s="7">
        <f t="shared" si="229"/>
        <v>100</v>
      </c>
      <c r="AE971" s="7">
        <f t="shared" si="229"/>
        <v>87.890547012700083</v>
      </c>
      <c r="AF971" s="7">
        <f t="shared" si="229"/>
        <v>103.87831843691006</v>
      </c>
      <c r="AG971" s="7">
        <f t="shared" si="241"/>
        <v>119.86608986112005</v>
      </c>
      <c r="AI971" s="17">
        <f t="shared" si="242"/>
        <v>0</v>
      </c>
      <c r="AJ971" s="17">
        <f t="shared" si="232"/>
        <v>0</v>
      </c>
      <c r="AK971" s="17">
        <f t="shared" si="232"/>
        <v>-5350.8068931316611</v>
      </c>
      <c r="AL971" s="17">
        <f t="shared" si="232"/>
        <v>0</v>
      </c>
      <c r="AM971" s="17">
        <f t="shared" si="230"/>
        <v>0</v>
      </c>
      <c r="AN971" s="17">
        <f t="shared" si="230"/>
        <v>0</v>
      </c>
      <c r="AO971" s="17">
        <f t="shared" si="230"/>
        <v>3850.6199100391977</v>
      </c>
      <c r="AP971" s="17">
        <f t="shared" si="230"/>
        <v>0</v>
      </c>
      <c r="AQ971" s="17">
        <f t="shared" si="230"/>
        <v>0</v>
      </c>
      <c r="AR971" s="17">
        <f t="shared" si="230"/>
        <v>0</v>
      </c>
      <c r="AT971">
        <v>1</v>
      </c>
      <c r="AU971">
        <v>1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0</v>
      </c>
    </row>
    <row r="972" spans="3:55" x14ac:dyDescent="0.25">
      <c r="C972" s="17"/>
      <c r="D972" s="30">
        <f t="shared" si="235"/>
        <v>-2486.8250786232929</v>
      </c>
      <c r="E972" s="17">
        <f t="shared" si="236"/>
        <v>1986.6597914390709</v>
      </c>
      <c r="F972" s="30">
        <f t="shared" si="237"/>
        <v>-500.16528718422205</v>
      </c>
      <c r="G972">
        <f t="shared" si="238"/>
        <v>6</v>
      </c>
      <c r="H972" s="31">
        <f t="shared" si="239"/>
        <v>9.7699716664180632E-4</v>
      </c>
      <c r="I972" s="30">
        <f t="shared" si="240"/>
        <v>2</v>
      </c>
      <c r="J972" s="2"/>
      <c r="K972" s="20">
        <v>100</v>
      </c>
      <c r="L972" s="7">
        <f t="shared" si="234"/>
        <v>113.7778787354118</v>
      </c>
      <c r="M972" s="7">
        <f t="shared" si="234"/>
        <v>129.45405689530074</v>
      </c>
      <c r="N972" s="7">
        <f t="shared" si="234"/>
        <v>147.2900798724063</v>
      </c>
      <c r="O972" s="7">
        <f t="shared" si="234"/>
        <v>167.58352846651763</v>
      </c>
      <c r="P972" s="7">
        <f t="shared" si="234"/>
        <v>144.48379032441528</v>
      </c>
      <c r="Q972" s="7">
        <f t="shared" si="233"/>
        <v>124.56812347569371</v>
      </c>
      <c r="R972" s="7">
        <f t="shared" si="233"/>
        <v>107.39763506628833</v>
      </c>
      <c r="S972" s="7">
        <f t="shared" si="233"/>
        <v>122.19475099042164</v>
      </c>
      <c r="T972" s="7">
        <f t="shared" si="233"/>
        <v>105.35140859247174</v>
      </c>
      <c r="U972" s="7">
        <f t="shared" si="233"/>
        <v>119.86659791439071</v>
      </c>
      <c r="W972" s="20">
        <v>100</v>
      </c>
      <c r="X972" s="7">
        <f t="shared" si="231"/>
        <v>87.890547012700083</v>
      </c>
      <c r="Y972" s="7">
        <f t="shared" si="231"/>
        <v>75.781094025400165</v>
      </c>
      <c r="Z972" s="7">
        <f t="shared" si="231"/>
        <v>100</v>
      </c>
      <c r="AA972" s="7">
        <f t="shared" si="229"/>
        <v>87.890547012700083</v>
      </c>
      <c r="AB972" s="7">
        <f t="shared" si="229"/>
        <v>103.87831843691006</v>
      </c>
      <c r="AC972" s="7">
        <f t="shared" si="229"/>
        <v>119.86608986112005</v>
      </c>
      <c r="AD972" s="7">
        <f t="shared" si="229"/>
        <v>100</v>
      </c>
      <c r="AE972" s="7">
        <f t="shared" si="229"/>
        <v>87.890547012700083</v>
      </c>
      <c r="AF972" s="7">
        <f t="shared" si="229"/>
        <v>103.87831843691006</v>
      </c>
      <c r="AG972" s="7">
        <f t="shared" si="241"/>
        <v>91.768865449610146</v>
      </c>
      <c r="AI972" s="17">
        <f t="shared" si="242"/>
        <v>0</v>
      </c>
      <c r="AJ972" s="17">
        <f t="shared" si="232"/>
        <v>0</v>
      </c>
      <c r="AK972" s="17">
        <f t="shared" si="232"/>
        <v>-5350.8068931316611</v>
      </c>
      <c r="AL972" s="17">
        <f t="shared" si="232"/>
        <v>0</v>
      </c>
      <c r="AM972" s="17">
        <f t="shared" si="230"/>
        <v>0</v>
      </c>
      <c r="AN972" s="17">
        <f t="shared" si="230"/>
        <v>0</v>
      </c>
      <c r="AO972" s="17">
        <f t="shared" si="230"/>
        <v>3850.6199100391977</v>
      </c>
      <c r="AP972" s="17">
        <f t="shared" si="230"/>
        <v>0</v>
      </c>
      <c r="AQ972" s="17">
        <f t="shared" si="230"/>
        <v>0</v>
      </c>
      <c r="AR972" s="17">
        <f t="shared" si="230"/>
        <v>0</v>
      </c>
      <c r="AT972">
        <v>1</v>
      </c>
      <c r="AU972">
        <v>1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0</v>
      </c>
      <c r="BC972">
        <v>1</v>
      </c>
    </row>
    <row r="973" spans="3:55" x14ac:dyDescent="0.25">
      <c r="C973" s="17"/>
      <c r="D973" s="30">
        <f t="shared" si="235"/>
        <v>-2486.8250786232929</v>
      </c>
      <c r="E973" s="17">
        <f t="shared" si="236"/>
        <v>1986.6597914390709</v>
      </c>
      <c r="F973" s="30">
        <f t="shared" si="237"/>
        <v>-500.16528718422205</v>
      </c>
      <c r="G973">
        <f t="shared" si="238"/>
        <v>6</v>
      </c>
      <c r="H973" s="31">
        <f t="shared" si="239"/>
        <v>9.7699716664180632E-4</v>
      </c>
      <c r="I973" s="30">
        <f t="shared" si="240"/>
        <v>2</v>
      </c>
      <c r="J973" s="2"/>
      <c r="K973" s="20">
        <v>100</v>
      </c>
      <c r="L973" s="7">
        <f t="shared" si="234"/>
        <v>113.7778787354118</v>
      </c>
      <c r="M973" s="7">
        <f t="shared" si="234"/>
        <v>129.45405689530074</v>
      </c>
      <c r="N973" s="7">
        <f t="shared" si="234"/>
        <v>147.2900798724063</v>
      </c>
      <c r="O973" s="7">
        <f t="shared" si="234"/>
        <v>167.58352846651763</v>
      </c>
      <c r="P973" s="7">
        <f t="shared" si="234"/>
        <v>144.48379032441528</v>
      </c>
      <c r="Q973" s="7">
        <f t="shared" si="233"/>
        <v>124.56812347569371</v>
      </c>
      <c r="R973" s="7">
        <f t="shared" si="233"/>
        <v>107.39763506628833</v>
      </c>
      <c r="S973" s="7">
        <f t="shared" si="233"/>
        <v>122.19475099042164</v>
      </c>
      <c r="T973" s="7">
        <f t="shared" si="233"/>
        <v>139.03059560292036</v>
      </c>
      <c r="U973" s="7">
        <f t="shared" si="233"/>
        <v>119.86659791439071</v>
      </c>
      <c r="W973" s="20">
        <v>100</v>
      </c>
      <c r="X973" s="7">
        <f t="shared" si="231"/>
        <v>87.890547012700083</v>
      </c>
      <c r="Y973" s="7">
        <f t="shared" si="231"/>
        <v>75.781094025400165</v>
      </c>
      <c r="Z973" s="7">
        <f t="shared" si="231"/>
        <v>100</v>
      </c>
      <c r="AA973" s="7">
        <f t="shared" si="229"/>
        <v>87.890547012700083</v>
      </c>
      <c r="AB973" s="7">
        <f t="shared" si="229"/>
        <v>103.87831843691006</v>
      </c>
      <c r="AC973" s="7">
        <f t="shared" si="229"/>
        <v>119.86608986112005</v>
      </c>
      <c r="AD973" s="7">
        <f t="shared" si="229"/>
        <v>100</v>
      </c>
      <c r="AE973" s="7">
        <f t="shared" si="229"/>
        <v>87.890547012700083</v>
      </c>
      <c r="AF973" s="7">
        <f t="shared" si="229"/>
        <v>75.781094025400165</v>
      </c>
      <c r="AG973" s="7">
        <f t="shared" si="241"/>
        <v>91.768865449610146</v>
      </c>
      <c r="AI973" s="17">
        <f t="shared" si="242"/>
        <v>0</v>
      </c>
      <c r="AJ973" s="17">
        <f t="shared" si="232"/>
        <v>0</v>
      </c>
      <c r="AK973" s="17">
        <f t="shared" si="232"/>
        <v>-5350.8068931316611</v>
      </c>
      <c r="AL973" s="17">
        <f t="shared" si="232"/>
        <v>0</v>
      </c>
      <c r="AM973" s="17">
        <f t="shared" si="230"/>
        <v>0</v>
      </c>
      <c r="AN973" s="17">
        <f t="shared" si="230"/>
        <v>0</v>
      </c>
      <c r="AO973" s="17">
        <f t="shared" si="230"/>
        <v>3850.6199100391977</v>
      </c>
      <c r="AP973" s="17">
        <f t="shared" si="230"/>
        <v>0</v>
      </c>
      <c r="AQ973" s="17">
        <f t="shared" si="230"/>
        <v>0</v>
      </c>
      <c r="AR973" s="17">
        <f t="shared" si="230"/>
        <v>0</v>
      </c>
      <c r="AT973">
        <v>1</v>
      </c>
      <c r="AU973">
        <v>1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1</v>
      </c>
      <c r="BC973">
        <v>0</v>
      </c>
    </row>
    <row r="974" spans="3:55" x14ac:dyDescent="0.25">
      <c r="C974" s="17"/>
      <c r="D974" s="30">
        <f t="shared" si="235"/>
        <v>-7246.8270432798054</v>
      </c>
      <c r="E974" s="17">
        <f t="shared" si="236"/>
        <v>5818.6062470211509</v>
      </c>
      <c r="F974" s="30">
        <f t="shared" si="237"/>
        <v>-1428.2207962586544</v>
      </c>
      <c r="G974">
        <f t="shared" si="238"/>
        <v>7</v>
      </c>
      <c r="H974" s="31">
        <f t="shared" si="239"/>
        <v>9.7743226896726152E-4</v>
      </c>
      <c r="I974" s="30">
        <f t="shared" si="240"/>
        <v>2</v>
      </c>
      <c r="J974" s="2"/>
      <c r="K974" s="20">
        <v>100</v>
      </c>
      <c r="L974" s="7">
        <f t="shared" si="234"/>
        <v>113.7778787354118</v>
      </c>
      <c r="M974" s="7">
        <f t="shared" si="234"/>
        <v>129.45405689530074</v>
      </c>
      <c r="N974" s="7">
        <f t="shared" si="234"/>
        <v>147.2900798724063</v>
      </c>
      <c r="O974" s="7">
        <f t="shared" si="234"/>
        <v>167.58352846651763</v>
      </c>
      <c r="P974" s="7">
        <f t="shared" si="234"/>
        <v>144.48379032441528</v>
      </c>
      <c r="Q974" s="7">
        <f t="shared" si="233"/>
        <v>124.56812347569371</v>
      </c>
      <c r="R974" s="7">
        <f t="shared" si="233"/>
        <v>107.39763506628833</v>
      </c>
      <c r="S974" s="7">
        <f t="shared" si="233"/>
        <v>122.19475099042164</v>
      </c>
      <c r="T974" s="7">
        <f t="shared" si="233"/>
        <v>139.03059560292036</v>
      </c>
      <c r="U974" s="7">
        <f t="shared" si="233"/>
        <v>158.18606247021151</v>
      </c>
      <c r="W974" s="20">
        <v>100</v>
      </c>
      <c r="X974" s="7">
        <f t="shared" si="231"/>
        <v>87.890547012700083</v>
      </c>
      <c r="Y974" s="7">
        <f t="shared" si="231"/>
        <v>75.781094025400165</v>
      </c>
      <c r="Z974" s="7">
        <f t="shared" si="231"/>
        <v>100</v>
      </c>
      <c r="AA974" s="7">
        <f t="shared" si="229"/>
        <v>87.890547012700083</v>
      </c>
      <c r="AB974" s="7">
        <f t="shared" si="229"/>
        <v>103.87831843691006</v>
      </c>
      <c r="AC974" s="7">
        <f t="shared" si="229"/>
        <v>119.86608986112005</v>
      </c>
      <c r="AD974" s="7">
        <f t="shared" si="229"/>
        <v>100</v>
      </c>
      <c r="AE974" s="7">
        <f t="shared" si="229"/>
        <v>87.890547012700083</v>
      </c>
      <c r="AF974" s="7">
        <f t="shared" si="229"/>
        <v>75.781094025400165</v>
      </c>
      <c r="AG974" s="7">
        <f t="shared" si="241"/>
        <v>63.671641038100248</v>
      </c>
      <c r="AI974" s="17">
        <f t="shared" si="242"/>
        <v>0</v>
      </c>
      <c r="AJ974" s="17">
        <f t="shared" si="232"/>
        <v>0</v>
      </c>
      <c r="AK974" s="17">
        <f t="shared" si="232"/>
        <v>-5350.8068931316611</v>
      </c>
      <c r="AL974" s="17">
        <f t="shared" si="232"/>
        <v>0</v>
      </c>
      <c r="AM974" s="17">
        <f t="shared" si="230"/>
        <v>0</v>
      </c>
      <c r="AN974" s="17">
        <f t="shared" si="230"/>
        <v>0</v>
      </c>
      <c r="AO974" s="17">
        <f t="shared" si="230"/>
        <v>3850.6199100391977</v>
      </c>
      <c r="AP974" s="17">
        <f t="shared" si="230"/>
        <v>0</v>
      </c>
      <c r="AQ974" s="17">
        <f t="shared" si="230"/>
        <v>0</v>
      </c>
      <c r="AR974" s="17">
        <f t="shared" si="230"/>
        <v>0</v>
      </c>
      <c r="AT974">
        <v>1</v>
      </c>
      <c r="AU974">
        <v>1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1</v>
      </c>
      <c r="BC974">
        <v>1</v>
      </c>
    </row>
    <row r="975" spans="3:55" x14ac:dyDescent="0.25">
      <c r="C975" s="17"/>
      <c r="D975" s="30">
        <f t="shared" si="235"/>
        <v>287.1995682079671</v>
      </c>
      <c r="E975" s="17">
        <f t="shared" si="236"/>
        <v>-917.02450190521745</v>
      </c>
      <c r="F975" s="30">
        <f t="shared" si="237"/>
        <v>-629.82493369725034</v>
      </c>
      <c r="G975">
        <f t="shared" si="238"/>
        <v>5</v>
      </c>
      <c r="H975" s="31">
        <f t="shared" si="239"/>
        <v>9.7656225800141683E-4</v>
      </c>
      <c r="I975" s="30">
        <f t="shared" si="240"/>
        <v>2</v>
      </c>
      <c r="J975" s="2"/>
      <c r="K975" s="20">
        <v>100</v>
      </c>
      <c r="L975" s="7">
        <f t="shared" si="234"/>
        <v>113.7778787354118</v>
      </c>
      <c r="M975" s="7">
        <f t="shared" si="234"/>
        <v>129.45405689530074</v>
      </c>
      <c r="N975" s="7">
        <f t="shared" si="234"/>
        <v>147.2900798724063</v>
      </c>
      <c r="O975" s="7">
        <f t="shared" si="234"/>
        <v>167.58352846651763</v>
      </c>
      <c r="P975" s="7">
        <f t="shared" si="234"/>
        <v>144.48379032441528</v>
      </c>
      <c r="Q975" s="7">
        <f t="shared" si="233"/>
        <v>124.56812347569371</v>
      </c>
      <c r="R975" s="7">
        <f t="shared" si="233"/>
        <v>141.73096847115283</v>
      </c>
      <c r="S975" s="7">
        <f t="shared" si="233"/>
        <v>122.19475099042165</v>
      </c>
      <c r="T975" s="7">
        <f t="shared" si="233"/>
        <v>105.35140859247174</v>
      </c>
      <c r="U975" s="7">
        <f t="shared" si="233"/>
        <v>90.829754980947826</v>
      </c>
      <c r="W975" s="20">
        <v>100</v>
      </c>
      <c r="X975" s="7">
        <f t="shared" si="231"/>
        <v>87.890547012700083</v>
      </c>
      <c r="Y975" s="7">
        <f t="shared" si="231"/>
        <v>75.781094025400165</v>
      </c>
      <c r="Z975" s="7">
        <f t="shared" si="231"/>
        <v>100</v>
      </c>
      <c r="AA975" s="7">
        <f t="shared" si="229"/>
        <v>87.890547012700083</v>
      </c>
      <c r="AB975" s="7">
        <f t="shared" si="229"/>
        <v>103.87831843691006</v>
      </c>
      <c r="AC975" s="7">
        <f t="shared" si="229"/>
        <v>119.86608986112005</v>
      </c>
      <c r="AD975" s="7">
        <f t="shared" si="229"/>
        <v>107.75663687382013</v>
      </c>
      <c r="AE975" s="7">
        <f t="shared" si="229"/>
        <v>123.74440829803011</v>
      </c>
      <c r="AF975" s="7">
        <f t="shared" si="229"/>
        <v>100</v>
      </c>
      <c r="AG975" s="7">
        <f t="shared" si="241"/>
        <v>115.98777142420998</v>
      </c>
      <c r="AI975" s="17">
        <f t="shared" si="242"/>
        <v>0</v>
      </c>
      <c r="AJ975" s="17">
        <f t="shared" si="232"/>
        <v>0</v>
      </c>
      <c r="AK975" s="17">
        <f t="shared" si="232"/>
        <v>-5350.8068931316611</v>
      </c>
      <c r="AL975" s="17">
        <f t="shared" si="232"/>
        <v>0</v>
      </c>
      <c r="AM975" s="17">
        <f t="shared" si="230"/>
        <v>0</v>
      </c>
      <c r="AN975" s="17">
        <f t="shared" si="230"/>
        <v>0</v>
      </c>
      <c r="AO975" s="17">
        <f t="shared" si="230"/>
        <v>0</v>
      </c>
      <c r="AP975" s="17">
        <f t="shared" si="230"/>
        <v>0</v>
      </c>
      <c r="AQ975" s="17">
        <f t="shared" si="230"/>
        <v>4185.8411001872364</v>
      </c>
      <c r="AR975" s="17">
        <f t="shared" si="230"/>
        <v>0</v>
      </c>
      <c r="AT975">
        <v>1</v>
      </c>
      <c r="AU975">
        <v>1</v>
      </c>
      <c r="AV975">
        <v>1</v>
      </c>
      <c r="AW975">
        <v>1</v>
      </c>
      <c r="AX975">
        <v>0</v>
      </c>
      <c r="AY975">
        <v>0</v>
      </c>
      <c r="AZ975">
        <v>1</v>
      </c>
      <c r="BA975">
        <v>0</v>
      </c>
      <c r="BB975">
        <v>0</v>
      </c>
      <c r="BC975">
        <v>0</v>
      </c>
    </row>
    <row r="976" spans="3:55" x14ac:dyDescent="0.25">
      <c r="C976" s="17"/>
      <c r="D976" s="30">
        <f t="shared" si="235"/>
        <v>-2616.4847251363217</v>
      </c>
      <c r="E976" s="17">
        <f t="shared" si="236"/>
        <v>1986.6597914390709</v>
      </c>
      <c r="F976" s="30">
        <f t="shared" si="237"/>
        <v>-629.8249336972508</v>
      </c>
      <c r="G976">
        <f t="shared" si="238"/>
        <v>6</v>
      </c>
      <c r="H976" s="31">
        <f t="shared" si="239"/>
        <v>9.7699716664180632E-4</v>
      </c>
      <c r="I976" s="30">
        <f t="shared" si="240"/>
        <v>2</v>
      </c>
      <c r="J976" s="2"/>
      <c r="K976" s="20">
        <v>100</v>
      </c>
      <c r="L976" s="7">
        <f t="shared" si="234"/>
        <v>113.7778787354118</v>
      </c>
      <c r="M976" s="7">
        <f t="shared" si="234"/>
        <v>129.45405689530074</v>
      </c>
      <c r="N976" s="7">
        <f t="shared" si="234"/>
        <v>147.2900798724063</v>
      </c>
      <c r="O976" s="7">
        <f t="shared" si="234"/>
        <v>167.58352846651763</v>
      </c>
      <c r="P976" s="7">
        <f t="shared" si="234"/>
        <v>144.48379032441528</v>
      </c>
      <c r="Q976" s="7">
        <f t="shared" si="233"/>
        <v>124.56812347569371</v>
      </c>
      <c r="R976" s="7">
        <f t="shared" si="233"/>
        <v>141.73096847115283</v>
      </c>
      <c r="S976" s="7">
        <f t="shared" si="233"/>
        <v>122.19475099042165</v>
      </c>
      <c r="T976" s="7">
        <f t="shared" si="233"/>
        <v>105.35140859247174</v>
      </c>
      <c r="U976" s="7">
        <f t="shared" si="233"/>
        <v>119.86659791439071</v>
      </c>
      <c r="W976" s="20">
        <v>100</v>
      </c>
      <c r="X976" s="7">
        <f t="shared" si="231"/>
        <v>87.890547012700083</v>
      </c>
      <c r="Y976" s="7">
        <f t="shared" si="231"/>
        <v>75.781094025400165</v>
      </c>
      <c r="Z976" s="7">
        <f t="shared" si="231"/>
        <v>100</v>
      </c>
      <c r="AA976" s="7">
        <f t="shared" si="229"/>
        <v>87.890547012700083</v>
      </c>
      <c r="AB976" s="7">
        <f t="shared" si="229"/>
        <v>103.87831843691006</v>
      </c>
      <c r="AC976" s="7">
        <f t="shared" si="229"/>
        <v>119.86608986112005</v>
      </c>
      <c r="AD976" s="7">
        <f t="shared" si="229"/>
        <v>107.75663687382013</v>
      </c>
      <c r="AE976" s="7">
        <f t="shared" si="229"/>
        <v>123.74440829803011</v>
      </c>
      <c r="AF976" s="7">
        <f t="shared" si="229"/>
        <v>100</v>
      </c>
      <c r="AG976" s="7">
        <f t="shared" si="241"/>
        <v>87.890547012700083</v>
      </c>
      <c r="AI976" s="17">
        <f t="shared" si="242"/>
        <v>0</v>
      </c>
      <c r="AJ976" s="17">
        <f t="shared" si="232"/>
        <v>0</v>
      </c>
      <c r="AK976" s="17">
        <f t="shared" si="232"/>
        <v>-5350.8068931316611</v>
      </c>
      <c r="AL976" s="17">
        <f t="shared" si="232"/>
        <v>0</v>
      </c>
      <c r="AM976" s="17">
        <f t="shared" si="230"/>
        <v>0</v>
      </c>
      <c r="AN976" s="17">
        <f t="shared" si="230"/>
        <v>0</v>
      </c>
      <c r="AO976" s="17">
        <f t="shared" si="230"/>
        <v>0</v>
      </c>
      <c r="AP976" s="17">
        <f t="shared" si="230"/>
        <v>0</v>
      </c>
      <c r="AQ976" s="17">
        <f t="shared" si="230"/>
        <v>4185.8411001872364</v>
      </c>
      <c r="AR976" s="17">
        <f t="shared" si="230"/>
        <v>0</v>
      </c>
      <c r="AT976">
        <v>1</v>
      </c>
      <c r="AU976">
        <v>1</v>
      </c>
      <c r="AV976">
        <v>1</v>
      </c>
      <c r="AW976">
        <v>1</v>
      </c>
      <c r="AX976">
        <v>0</v>
      </c>
      <c r="AY976">
        <v>0</v>
      </c>
      <c r="AZ976">
        <v>1</v>
      </c>
      <c r="BA976">
        <v>0</v>
      </c>
      <c r="BB976">
        <v>0</v>
      </c>
      <c r="BC976">
        <v>1</v>
      </c>
    </row>
    <row r="977" spans="3:55" x14ac:dyDescent="0.25">
      <c r="C977" s="17"/>
      <c r="D977" s="30">
        <f t="shared" si="235"/>
        <v>-2039.7646142954968</v>
      </c>
      <c r="E977" s="17">
        <f t="shared" si="236"/>
        <v>1986.6597914390709</v>
      </c>
      <c r="F977" s="30">
        <f t="shared" si="237"/>
        <v>-53.104822856425926</v>
      </c>
      <c r="G977">
        <f t="shared" si="238"/>
        <v>6</v>
      </c>
      <c r="H977" s="31">
        <f t="shared" si="239"/>
        <v>9.7699716664180632E-4</v>
      </c>
      <c r="I977" s="30">
        <f t="shared" si="240"/>
        <v>1</v>
      </c>
      <c r="J977" s="2"/>
      <c r="K977" s="20">
        <v>100</v>
      </c>
      <c r="L977" s="7">
        <f t="shared" si="234"/>
        <v>113.7778787354118</v>
      </c>
      <c r="M977" s="7">
        <f t="shared" si="234"/>
        <v>129.45405689530074</v>
      </c>
      <c r="N977" s="7">
        <f t="shared" si="234"/>
        <v>147.2900798724063</v>
      </c>
      <c r="O977" s="7">
        <f t="shared" si="234"/>
        <v>167.58352846651763</v>
      </c>
      <c r="P977" s="7">
        <f t="shared" si="234"/>
        <v>144.48379032441528</v>
      </c>
      <c r="Q977" s="7">
        <f t="shared" si="233"/>
        <v>124.56812347569371</v>
      </c>
      <c r="R977" s="7">
        <f t="shared" si="233"/>
        <v>141.73096847115283</v>
      </c>
      <c r="S977" s="7">
        <f t="shared" si="233"/>
        <v>122.19475099042165</v>
      </c>
      <c r="T977" s="7">
        <f t="shared" si="233"/>
        <v>139.03059560292036</v>
      </c>
      <c r="U977" s="7">
        <f t="shared" si="233"/>
        <v>119.86659791439071</v>
      </c>
      <c r="W977" s="20">
        <v>100</v>
      </c>
      <c r="X977" s="7">
        <f t="shared" si="231"/>
        <v>87.890547012700083</v>
      </c>
      <c r="Y977" s="7">
        <f t="shared" si="231"/>
        <v>75.781094025400165</v>
      </c>
      <c r="Z977" s="7">
        <f t="shared" si="231"/>
        <v>100</v>
      </c>
      <c r="AA977" s="7">
        <f t="shared" si="229"/>
        <v>87.890547012700083</v>
      </c>
      <c r="AB977" s="7">
        <f t="shared" si="229"/>
        <v>103.87831843691006</v>
      </c>
      <c r="AC977" s="7">
        <f t="shared" si="229"/>
        <v>119.86608986112005</v>
      </c>
      <c r="AD977" s="7">
        <f t="shared" si="229"/>
        <v>107.75663687382013</v>
      </c>
      <c r="AE977" s="7">
        <f t="shared" si="229"/>
        <v>123.74440829803011</v>
      </c>
      <c r="AF977" s="7">
        <f t="shared" si="229"/>
        <v>111.63495531073019</v>
      </c>
      <c r="AG977" s="7">
        <f t="shared" si="241"/>
        <v>127.62272673494017</v>
      </c>
      <c r="AI977" s="17">
        <f t="shared" si="242"/>
        <v>0</v>
      </c>
      <c r="AJ977" s="17">
        <f t="shared" si="232"/>
        <v>0</v>
      </c>
      <c r="AK977" s="17">
        <f t="shared" si="232"/>
        <v>-5350.8068931316611</v>
      </c>
      <c r="AL977" s="17">
        <f t="shared" si="232"/>
        <v>0</v>
      </c>
      <c r="AM977" s="17">
        <f t="shared" si="230"/>
        <v>0</v>
      </c>
      <c r="AN977" s="17">
        <f t="shared" si="230"/>
        <v>0</v>
      </c>
      <c r="AO977" s="17">
        <f t="shared" si="230"/>
        <v>0</v>
      </c>
      <c r="AP977" s="17">
        <f t="shared" si="230"/>
        <v>0</v>
      </c>
      <c r="AQ977" s="17">
        <f t="shared" si="230"/>
        <v>0</v>
      </c>
      <c r="AR977" s="17">
        <f t="shared" si="230"/>
        <v>0</v>
      </c>
      <c r="AT977">
        <v>1</v>
      </c>
      <c r="AU977">
        <v>1</v>
      </c>
      <c r="AV977">
        <v>1</v>
      </c>
      <c r="AW977">
        <v>1</v>
      </c>
      <c r="AX977">
        <v>0</v>
      </c>
      <c r="AY977">
        <v>0</v>
      </c>
      <c r="AZ977">
        <v>1</v>
      </c>
      <c r="BA977">
        <v>0</v>
      </c>
      <c r="BB977">
        <v>1</v>
      </c>
      <c r="BC977">
        <v>0</v>
      </c>
    </row>
    <row r="978" spans="3:55" x14ac:dyDescent="0.25">
      <c r="C978" s="17"/>
      <c r="D978" s="30">
        <f t="shared" si="235"/>
        <v>-5425.86581223949</v>
      </c>
      <c r="E978" s="17">
        <f t="shared" si="236"/>
        <v>5818.6062470211509</v>
      </c>
      <c r="F978" s="30">
        <f t="shared" si="237"/>
        <v>392.74043478166095</v>
      </c>
      <c r="G978">
        <f t="shared" si="238"/>
        <v>7</v>
      </c>
      <c r="H978" s="31">
        <f t="shared" si="239"/>
        <v>9.7743226896726152E-4</v>
      </c>
      <c r="I978" s="30">
        <f t="shared" si="240"/>
        <v>1</v>
      </c>
      <c r="J978" s="2"/>
      <c r="K978" s="20">
        <v>100</v>
      </c>
      <c r="L978" s="7">
        <f t="shared" si="234"/>
        <v>113.7778787354118</v>
      </c>
      <c r="M978" s="7">
        <f t="shared" si="234"/>
        <v>129.45405689530074</v>
      </c>
      <c r="N978" s="7">
        <f t="shared" si="234"/>
        <v>147.2900798724063</v>
      </c>
      <c r="O978" s="7">
        <f t="shared" si="234"/>
        <v>167.58352846651763</v>
      </c>
      <c r="P978" s="7">
        <f t="shared" si="234"/>
        <v>144.48379032441528</v>
      </c>
      <c r="Q978" s="7">
        <f t="shared" si="233"/>
        <v>124.56812347569371</v>
      </c>
      <c r="R978" s="7">
        <f t="shared" si="233"/>
        <v>141.73096847115283</v>
      </c>
      <c r="S978" s="7">
        <f t="shared" si="233"/>
        <v>122.19475099042165</v>
      </c>
      <c r="T978" s="7">
        <f t="shared" si="233"/>
        <v>139.03059560292036</v>
      </c>
      <c r="U978" s="7">
        <f t="shared" si="233"/>
        <v>158.18606247021151</v>
      </c>
      <c r="W978" s="20">
        <v>100</v>
      </c>
      <c r="X978" s="7">
        <f t="shared" si="231"/>
        <v>87.890547012700083</v>
      </c>
      <c r="Y978" s="7">
        <f t="shared" si="231"/>
        <v>75.781094025400165</v>
      </c>
      <c r="Z978" s="7">
        <f t="shared" si="231"/>
        <v>100</v>
      </c>
      <c r="AA978" s="7">
        <f t="shared" si="229"/>
        <v>87.890547012700083</v>
      </c>
      <c r="AB978" s="7">
        <f t="shared" si="229"/>
        <v>103.87831843691006</v>
      </c>
      <c r="AC978" s="7">
        <f t="shared" si="229"/>
        <v>119.86608986112005</v>
      </c>
      <c r="AD978" s="7">
        <f t="shared" si="229"/>
        <v>107.75663687382013</v>
      </c>
      <c r="AE978" s="7">
        <f t="shared" si="229"/>
        <v>123.74440829803011</v>
      </c>
      <c r="AF978" s="7">
        <f t="shared" si="229"/>
        <v>111.63495531073019</v>
      </c>
      <c r="AG978" s="7">
        <f t="shared" si="241"/>
        <v>99.525502323430274</v>
      </c>
      <c r="AI978" s="17">
        <f t="shared" si="242"/>
        <v>0</v>
      </c>
      <c r="AJ978" s="17">
        <f t="shared" si="232"/>
        <v>0</v>
      </c>
      <c r="AK978" s="17">
        <f t="shared" si="232"/>
        <v>-5350.8068931316611</v>
      </c>
      <c r="AL978" s="17">
        <f t="shared" si="232"/>
        <v>0</v>
      </c>
      <c r="AM978" s="17">
        <f t="shared" si="230"/>
        <v>0</v>
      </c>
      <c r="AN978" s="17">
        <f t="shared" si="230"/>
        <v>0</v>
      </c>
      <c r="AO978" s="17">
        <f t="shared" si="230"/>
        <v>0</v>
      </c>
      <c r="AP978" s="17">
        <f t="shared" si="230"/>
        <v>0</v>
      </c>
      <c r="AQ978" s="17">
        <f t="shared" si="230"/>
        <v>0</v>
      </c>
      <c r="AR978" s="17">
        <f t="shared" si="230"/>
        <v>0</v>
      </c>
      <c r="AT978">
        <v>1</v>
      </c>
      <c r="AU978">
        <v>1</v>
      </c>
      <c r="AV978">
        <v>1</v>
      </c>
      <c r="AW978">
        <v>1</v>
      </c>
      <c r="AX978">
        <v>0</v>
      </c>
      <c r="AY978">
        <v>0</v>
      </c>
      <c r="AZ978">
        <v>1</v>
      </c>
      <c r="BA978">
        <v>0</v>
      </c>
      <c r="BB978">
        <v>1</v>
      </c>
      <c r="BC978">
        <v>1</v>
      </c>
    </row>
    <row r="979" spans="3:55" x14ac:dyDescent="0.25">
      <c r="C979" s="17"/>
      <c r="D979" s="30">
        <f t="shared" si="235"/>
        <v>-2039.7646142954968</v>
      </c>
      <c r="E979" s="17">
        <f t="shared" si="236"/>
        <v>1986.6597914390709</v>
      </c>
      <c r="F979" s="30">
        <f t="shared" si="237"/>
        <v>-53.104822856425926</v>
      </c>
      <c r="G979">
        <f t="shared" si="238"/>
        <v>6</v>
      </c>
      <c r="H979" s="31">
        <f t="shared" si="239"/>
        <v>9.7699716664180632E-4</v>
      </c>
      <c r="I979" s="30">
        <f t="shared" si="240"/>
        <v>1</v>
      </c>
      <c r="J979" s="2"/>
      <c r="K979" s="20">
        <v>100</v>
      </c>
      <c r="L979" s="7">
        <f t="shared" si="234"/>
        <v>113.7778787354118</v>
      </c>
      <c r="M979" s="7">
        <f t="shared" si="234"/>
        <v>129.45405689530074</v>
      </c>
      <c r="N979" s="7">
        <f t="shared" si="234"/>
        <v>147.2900798724063</v>
      </c>
      <c r="O979" s="7">
        <f t="shared" si="234"/>
        <v>167.58352846651763</v>
      </c>
      <c r="P979" s="7">
        <f t="shared" si="234"/>
        <v>144.48379032441528</v>
      </c>
      <c r="Q979" s="7">
        <f t="shared" si="233"/>
        <v>124.56812347569371</v>
      </c>
      <c r="R979" s="7">
        <f t="shared" si="233"/>
        <v>141.73096847115283</v>
      </c>
      <c r="S979" s="7">
        <f t="shared" si="233"/>
        <v>161.25848943763302</v>
      </c>
      <c r="T979" s="7">
        <f t="shared" si="233"/>
        <v>139.03059560292036</v>
      </c>
      <c r="U979" s="7">
        <f t="shared" si="233"/>
        <v>119.86659791439071</v>
      </c>
      <c r="W979" s="20">
        <v>100</v>
      </c>
      <c r="X979" s="7">
        <f t="shared" si="231"/>
        <v>87.890547012700083</v>
      </c>
      <c r="Y979" s="7">
        <f t="shared" si="231"/>
        <v>75.781094025400165</v>
      </c>
      <c r="Z979" s="7">
        <f t="shared" si="231"/>
        <v>100</v>
      </c>
      <c r="AA979" s="7">
        <f t="shared" si="229"/>
        <v>87.890547012700083</v>
      </c>
      <c r="AB979" s="7">
        <f t="shared" si="229"/>
        <v>103.87831843691006</v>
      </c>
      <c r="AC979" s="7">
        <f t="shared" si="229"/>
        <v>119.86608986112005</v>
      </c>
      <c r="AD979" s="7">
        <f t="shared" si="229"/>
        <v>107.75663687382013</v>
      </c>
      <c r="AE979" s="7">
        <f t="shared" si="229"/>
        <v>95.64718388652021</v>
      </c>
      <c r="AF979" s="7">
        <f t="shared" si="229"/>
        <v>111.63495531073019</v>
      </c>
      <c r="AG979" s="7">
        <f t="shared" si="241"/>
        <v>127.62272673494017</v>
      </c>
      <c r="AI979" s="17">
        <f t="shared" si="242"/>
        <v>0</v>
      </c>
      <c r="AJ979" s="17">
        <f t="shared" si="232"/>
        <v>0</v>
      </c>
      <c r="AK979" s="17">
        <f t="shared" si="232"/>
        <v>-5350.8068931316611</v>
      </c>
      <c r="AL979" s="17">
        <f t="shared" si="232"/>
        <v>0</v>
      </c>
      <c r="AM979" s="17">
        <f t="shared" si="230"/>
        <v>0</v>
      </c>
      <c r="AN979" s="17">
        <f t="shared" si="230"/>
        <v>0</v>
      </c>
      <c r="AO979" s="17">
        <f t="shared" si="230"/>
        <v>0</v>
      </c>
      <c r="AP979" s="17">
        <f t="shared" si="230"/>
        <v>0</v>
      </c>
      <c r="AQ979" s="17">
        <f t="shared" si="230"/>
        <v>0</v>
      </c>
      <c r="AR979" s="17">
        <f t="shared" si="230"/>
        <v>0</v>
      </c>
      <c r="AT979">
        <v>1</v>
      </c>
      <c r="AU979">
        <v>1</v>
      </c>
      <c r="AV979">
        <v>1</v>
      </c>
      <c r="AW979">
        <v>1</v>
      </c>
      <c r="AX979">
        <v>0</v>
      </c>
      <c r="AY979">
        <v>0</v>
      </c>
      <c r="AZ979">
        <v>1</v>
      </c>
      <c r="BA979">
        <v>1</v>
      </c>
      <c r="BB979">
        <v>0</v>
      </c>
      <c r="BC979">
        <v>0</v>
      </c>
    </row>
    <row r="980" spans="3:55" x14ac:dyDescent="0.25">
      <c r="C980" s="17"/>
      <c r="D980" s="30">
        <f t="shared" si="235"/>
        <v>-5425.86581223949</v>
      </c>
      <c r="E980" s="17">
        <f t="shared" si="236"/>
        <v>5818.6062470211509</v>
      </c>
      <c r="F980" s="30">
        <f t="shared" si="237"/>
        <v>392.74043478166095</v>
      </c>
      <c r="G980">
        <f t="shared" si="238"/>
        <v>7</v>
      </c>
      <c r="H980" s="31">
        <f t="shared" si="239"/>
        <v>9.7743226896726152E-4</v>
      </c>
      <c r="I980" s="30">
        <f t="shared" si="240"/>
        <v>1</v>
      </c>
      <c r="J980" s="2"/>
      <c r="K980" s="20">
        <v>100</v>
      </c>
      <c r="L980" s="7">
        <f t="shared" si="234"/>
        <v>113.7778787354118</v>
      </c>
      <c r="M980" s="7">
        <f t="shared" si="234"/>
        <v>129.45405689530074</v>
      </c>
      <c r="N980" s="7">
        <f t="shared" si="234"/>
        <v>147.2900798724063</v>
      </c>
      <c r="O980" s="7">
        <f t="shared" si="234"/>
        <v>167.58352846651763</v>
      </c>
      <c r="P980" s="7">
        <f t="shared" si="234"/>
        <v>144.48379032441528</v>
      </c>
      <c r="Q980" s="7">
        <f t="shared" si="233"/>
        <v>124.56812347569371</v>
      </c>
      <c r="R980" s="7">
        <f t="shared" si="233"/>
        <v>141.73096847115283</v>
      </c>
      <c r="S980" s="7">
        <f t="shared" si="233"/>
        <v>161.25848943763302</v>
      </c>
      <c r="T980" s="7">
        <f t="shared" si="233"/>
        <v>139.03059560292036</v>
      </c>
      <c r="U980" s="7">
        <f t="shared" si="233"/>
        <v>158.18606247021151</v>
      </c>
      <c r="W980" s="20">
        <v>100</v>
      </c>
      <c r="X980" s="7">
        <f t="shared" si="231"/>
        <v>87.890547012700083</v>
      </c>
      <c r="Y980" s="7">
        <f t="shared" si="231"/>
        <v>75.781094025400165</v>
      </c>
      <c r="Z980" s="7">
        <f t="shared" si="231"/>
        <v>100</v>
      </c>
      <c r="AA980" s="7">
        <f t="shared" si="229"/>
        <v>87.890547012700083</v>
      </c>
      <c r="AB980" s="7">
        <f t="shared" si="229"/>
        <v>103.87831843691006</v>
      </c>
      <c r="AC980" s="7">
        <f t="shared" si="229"/>
        <v>119.86608986112005</v>
      </c>
      <c r="AD980" s="7">
        <f t="shared" si="229"/>
        <v>107.75663687382013</v>
      </c>
      <c r="AE980" s="7">
        <f t="shared" si="229"/>
        <v>95.64718388652021</v>
      </c>
      <c r="AF980" s="7">
        <f t="shared" si="229"/>
        <v>111.63495531073019</v>
      </c>
      <c r="AG980" s="7">
        <f t="shared" si="241"/>
        <v>99.525502323430274</v>
      </c>
      <c r="AI980" s="17">
        <f t="shared" si="242"/>
        <v>0</v>
      </c>
      <c r="AJ980" s="17">
        <f t="shared" si="232"/>
        <v>0</v>
      </c>
      <c r="AK980" s="17">
        <f t="shared" si="232"/>
        <v>-5350.8068931316611</v>
      </c>
      <c r="AL980" s="17">
        <f t="shared" si="232"/>
        <v>0</v>
      </c>
      <c r="AM980" s="17">
        <f t="shared" si="230"/>
        <v>0</v>
      </c>
      <c r="AN980" s="17">
        <f t="shared" si="230"/>
        <v>0</v>
      </c>
      <c r="AO980" s="17">
        <f t="shared" si="230"/>
        <v>0</v>
      </c>
      <c r="AP980" s="17">
        <f t="shared" si="230"/>
        <v>0</v>
      </c>
      <c r="AQ980" s="17">
        <f t="shared" si="230"/>
        <v>0</v>
      </c>
      <c r="AR980" s="17">
        <f t="shared" si="230"/>
        <v>0</v>
      </c>
      <c r="AT980">
        <v>1</v>
      </c>
      <c r="AU980">
        <v>1</v>
      </c>
      <c r="AV980">
        <v>1</v>
      </c>
      <c r="AW980">
        <v>1</v>
      </c>
      <c r="AX980">
        <v>0</v>
      </c>
      <c r="AY980">
        <v>0</v>
      </c>
      <c r="AZ980">
        <v>1</v>
      </c>
      <c r="BA980">
        <v>1</v>
      </c>
      <c r="BB980">
        <v>0</v>
      </c>
      <c r="BC980">
        <v>1</v>
      </c>
    </row>
    <row r="981" spans="3:55" x14ac:dyDescent="0.25">
      <c r="C981" s="17"/>
      <c r="D981" s="30">
        <f t="shared" si="235"/>
        <v>-5425.86581223949</v>
      </c>
      <c r="E981" s="17">
        <f t="shared" si="236"/>
        <v>5818.6062470211509</v>
      </c>
      <c r="F981" s="30">
        <f t="shared" si="237"/>
        <v>392.74043478166095</v>
      </c>
      <c r="G981">
        <f t="shared" si="238"/>
        <v>7</v>
      </c>
      <c r="H981" s="31">
        <f t="shared" si="239"/>
        <v>9.7743226896726152E-4</v>
      </c>
      <c r="I981" s="30">
        <f t="shared" si="240"/>
        <v>1</v>
      </c>
      <c r="J981" s="2"/>
      <c r="K981" s="20">
        <v>100</v>
      </c>
      <c r="L981" s="7">
        <f t="shared" si="234"/>
        <v>113.7778787354118</v>
      </c>
      <c r="M981" s="7">
        <f t="shared" si="234"/>
        <v>129.45405689530074</v>
      </c>
      <c r="N981" s="7">
        <f t="shared" si="234"/>
        <v>147.2900798724063</v>
      </c>
      <c r="O981" s="7">
        <f t="shared" si="234"/>
        <v>167.58352846651763</v>
      </c>
      <c r="P981" s="7">
        <f t="shared" si="234"/>
        <v>144.48379032441528</v>
      </c>
      <c r="Q981" s="7">
        <f t="shared" si="233"/>
        <v>124.56812347569371</v>
      </c>
      <c r="R981" s="7">
        <f t="shared" si="233"/>
        <v>141.73096847115283</v>
      </c>
      <c r="S981" s="7">
        <f t="shared" si="233"/>
        <v>161.25848943763302</v>
      </c>
      <c r="T981" s="7">
        <f t="shared" si="233"/>
        <v>183.47648856290695</v>
      </c>
      <c r="U981" s="7">
        <f t="shared" si="233"/>
        <v>158.18606247021151</v>
      </c>
      <c r="W981" s="20">
        <v>100</v>
      </c>
      <c r="X981" s="7">
        <f t="shared" si="231"/>
        <v>87.890547012700083</v>
      </c>
      <c r="Y981" s="7">
        <f t="shared" si="231"/>
        <v>75.781094025400165</v>
      </c>
      <c r="Z981" s="7">
        <f t="shared" si="231"/>
        <v>100</v>
      </c>
      <c r="AA981" s="7">
        <f t="shared" si="229"/>
        <v>87.890547012700083</v>
      </c>
      <c r="AB981" s="7">
        <f t="shared" si="229"/>
        <v>103.87831843691006</v>
      </c>
      <c r="AC981" s="7">
        <f t="shared" si="229"/>
        <v>119.86608986112005</v>
      </c>
      <c r="AD981" s="7">
        <f t="shared" si="229"/>
        <v>107.75663687382013</v>
      </c>
      <c r="AE981" s="7">
        <f t="shared" si="229"/>
        <v>95.64718388652021</v>
      </c>
      <c r="AF981" s="7">
        <f t="shared" si="229"/>
        <v>83.537730899220293</v>
      </c>
      <c r="AG981" s="7">
        <f t="shared" si="241"/>
        <v>99.525502323430274</v>
      </c>
      <c r="AI981" s="17">
        <f t="shared" si="242"/>
        <v>0</v>
      </c>
      <c r="AJ981" s="17">
        <f t="shared" si="232"/>
        <v>0</v>
      </c>
      <c r="AK981" s="17">
        <f t="shared" si="232"/>
        <v>-5350.8068931316611</v>
      </c>
      <c r="AL981" s="17">
        <f t="shared" si="232"/>
        <v>0</v>
      </c>
      <c r="AM981" s="17">
        <f t="shared" si="230"/>
        <v>0</v>
      </c>
      <c r="AN981" s="17">
        <f t="shared" si="230"/>
        <v>0</v>
      </c>
      <c r="AO981" s="17">
        <f t="shared" si="230"/>
        <v>0</v>
      </c>
      <c r="AP981" s="17">
        <f t="shared" si="230"/>
        <v>0</v>
      </c>
      <c r="AQ981" s="17">
        <f t="shared" si="230"/>
        <v>0</v>
      </c>
      <c r="AR981" s="17">
        <f t="shared" si="230"/>
        <v>0</v>
      </c>
      <c r="AT981">
        <v>1</v>
      </c>
      <c r="AU981">
        <v>1</v>
      </c>
      <c r="AV981">
        <v>1</v>
      </c>
      <c r="AW981">
        <v>1</v>
      </c>
      <c r="AX981">
        <v>0</v>
      </c>
      <c r="AY981">
        <v>0</v>
      </c>
      <c r="AZ981">
        <v>1</v>
      </c>
      <c r="BA981">
        <v>1</v>
      </c>
      <c r="BB981">
        <v>1</v>
      </c>
      <c r="BC981">
        <v>0</v>
      </c>
    </row>
    <row r="982" spans="3:55" x14ac:dyDescent="0.25">
      <c r="C982" s="17"/>
      <c r="D982" s="30">
        <f t="shared" si="235"/>
        <v>-11315.31549968135</v>
      </c>
      <c r="E982" s="17">
        <f t="shared" si="236"/>
        <v>10875.565666509598</v>
      </c>
      <c r="F982" s="30">
        <f t="shared" si="237"/>
        <v>-439.74983317175247</v>
      </c>
      <c r="G982">
        <f t="shared" si="238"/>
        <v>8</v>
      </c>
      <c r="H982" s="31">
        <f t="shared" si="239"/>
        <v>9.7786756506404015E-4</v>
      </c>
      <c r="I982" s="30">
        <f t="shared" si="240"/>
        <v>1</v>
      </c>
      <c r="J982" s="2"/>
      <c r="K982" s="20">
        <v>100</v>
      </c>
      <c r="L982" s="7">
        <f t="shared" si="234"/>
        <v>113.7778787354118</v>
      </c>
      <c r="M982" s="7">
        <f t="shared" si="234"/>
        <v>129.45405689530074</v>
      </c>
      <c r="N982" s="7">
        <f t="shared" si="234"/>
        <v>147.2900798724063</v>
      </c>
      <c r="O982" s="7">
        <f t="shared" si="234"/>
        <v>167.58352846651763</v>
      </c>
      <c r="P982" s="7">
        <f t="shared" si="234"/>
        <v>144.48379032441528</v>
      </c>
      <c r="Q982" s="7">
        <f t="shared" si="233"/>
        <v>124.56812347569371</v>
      </c>
      <c r="R982" s="7">
        <f t="shared" si="233"/>
        <v>141.73096847115283</v>
      </c>
      <c r="S982" s="7">
        <f t="shared" si="233"/>
        <v>161.25848943763302</v>
      </c>
      <c r="T982" s="7">
        <f t="shared" si="233"/>
        <v>183.47648856290695</v>
      </c>
      <c r="U982" s="7">
        <f t="shared" si="233"/>
        <v>208.75565666509598</v>
      </c>
      <c r="W982" s="20">
        <v>100</v>
      </c>
      <c r="X982" s="7">
        <f t="shared" si="231"/>
        <v>87.890547012700083</v>
      </c>
      <c r="Y982" s="7">
        <f t="shared" si="231"/>
        <v>75.781094025400165</v>
      </c>
      <c r="Z982" s="7">
        <f t="shared" si="231"/>
        <v>100</v>
      </c>
      <c r="AA982" s="7">
        <f t="shared" si="229"/>
        <v>87.890547012700083</v>
      </c>
      <c r="AB982" s="7">
        <f t="shared" si="229"/>
        <v>103.87831843691006</v>
      </c>
      <c r="AC982" s="7">
        <f t="shared" si="229"/>
        <v>119.86608986112005</v>
      </c>
      <c r="AD982" s="7">
        <f t="shared" si="229"/>
        <v>107.75663687382013</v>
      </c>
      <c r="AE982" s="7">
        <f t="shared" si="229"/>
        <v>95.64718388652021</v>
      </c>
      <c r="AF982" s="7">
        <f t="shared" si="229"/>
        <v>83.537730899220293</v>
      </c>
      <c r="AG982" s="7">
        <f t="shared" si="241"/>
        <v>71.428277911920375</v>
      </c>
      <c r="AI982" s="17">
        <f t="shared" si="242"/>
        <v>0</v>
      </c>
      <c r="AJ982" s="17">
        <f t="shared" si="232"/>
        <v>0</v>
      </c>
      <c r="AK982" s="17">
        <f t="shared" si="232"/>
        <v>-5350.8068931316611</v>
      </c>
      <c r="AL982" s="17">
        <f t="shared" si="232"/>
        <v>0</v>
      </c>
      <c r="AM982" s="17">
        <f t="shared" si="230"/>
        <v>0</v>
      </c>
      <c r="AN982" s="17">
        <f t="shared" si="230"/>
        <v>0</v>
      </c>
      <c r="AO982" s="17">
        <f t="shared" si="230"/>
        <v>0</v>
      </c>
      <c r="AP982" s="17">
        <f t="shared" si="230"/>
        <v>0</v>
      </c>
      <c r="AQ982" s="17">
        <f t="shared" si="230"/>
        <v>0</v>
      </c>
      <c r="AR982" s="17">
        <f t="shared" si="230"/>
        <v>0</v>
      </c>
      <c r="AT982">
        <v>1</v>
      </c>
      <c r="AU982">
        <v>1</v>
      </c>
      <c r="AV982">
        <v>1</v>
      </c>
      <c r="AW982">
        <v>1</v>
      </c>
      <c r="AX982">
        <v>0</v>
      </c>
      <c r="AY982">
        <v>0</v>
      </c>
      <c r="AZ982">
        <v>1</v>
      </c>
      <c r="BA982">
        <v>1</v>
      </c>
      <c r="BB982">
        <v>1</v>
      </c>
      <c r="BC982">
        <v>1</v>
      </c>
    </row>
    <row r="983" spans="3:55" x14ac:dyDescent="0.25">
      <c r="C983" s="17"/>
      <c r="D983" s="30">
        <f t="shared" si="235"/>
        <v>287.1995682079671</v>
      </c>
      <c r="E983" s="17">
        <f t="shared" si="236"/>
        <v>-917.02450190521745</v>
      </c>
      <c r="F983" s="30">
        <f t="shared" si="237"/>
        <v>-629.82493369725034</v>
      </c>
      <c r="G983">
        <f t="shared" si="238"/>
        <v>5</v>
      </c>
      <c r="H983" s="31">
        <f t="shared" si="239"/>
        <v>9.7656225800141683E-4</v>
      </c>
      <c r="I983" s="30">
        <f t="shared" si="240"/>
        <v>2</v>
      </c>
      <c r="J983" s="2"/>
      <c r="K983" s="20">
        <v>100</v>
      </c>
      <c r="L983" s="7">
        <f t="shared" si="234"/>
        <v>113.7778787354118</v>
      </c>
      <c r="M983" s="7">
        <f t="shared" si="234"/>
        <v>129.45405689530074</v>
      </c>
      <c r="N983" s="7">
        <f t="shared" si="234"/>
        <v>147.2900798724063</v>
      </c>
      <c r="O983" s="7">
        <f t="shared" si="234"/>
        <v>167.58352846651763</v>
      </c>
      <c r="P983" s="7">
        <f t="shared" si="234"/>
        <v>144.48379032441528</v>
      </c>
      <c r="Q983" s="7">
        <f t="shared" si="233"/>
        <v>164.39059174763989</v>
      </c>
      <c r="R983" s="7">
        <f t="shared" si="233"/>
        <v>141.73096847115283</v>
      </c>
      <c r="S983" s="7">
        <f t="shared" si="233"/>
        <v>122.19475099042165</v>
      </c>
      <c r="T983" s="7">
        <f t="shared" si="233"/>
        <v>105.35140859247174</v>
      </c>
      <c r="U983" s="7">
        <f t="shared" si="233"/>
        <v>90.829754980947826</v>
      </c>
      <c r="W983" s="20">
        <v>100</v>
      </c>
      <c r="X983" s="7">
        <f t="shared" si="231"/>
        <v>87.890547012700083</v>
      </c>
      <c r="Y983" s="7">
        <f t="shared" si="231"/>
        <v>75.781094025400165</v>
      </c>
      <c r="Z983" s="7">
        <f t="shared" si="231"/>
        <v>100</v>
      </c>
      <c r="AA983" s="7">
        <f t="shared" si="229"/>
        <v>87.890547012700083</v>
      </c>
      <c r="AB983" s="7">
        <f t="shared" si="229"/>
        <v>103.87831843691006</v>
      </c>
      <c r="AC983" s="7">
        <f t="shared" si="229"/>
        <v>91.768865449610146</v>
      </c>
      <c r="AD983" s="7">
        <f t="shared" si="229"/>
        <v>107.75663687382013</v>
      </c>
      <c r="AE983" s="7">
        <f t="shared" si="229"/>
        <v>123.74440829803011</v>
      </c>
      <c r="AF983" s="7">
        <f t="shared" si="229"/>
        <v>100</v>
      </c>
      <c r="AG983" s="7">
        <f t="shared" si="241"/>
        <v>115.98777142420998</v>
      </c>
      <c r="AI983" s="17">
        <f t="shared" si="242"/>
        <v>0</v>
      </c>
      <c r="AJ983" s="17">
        <f t="shared" si="232"/>
        <v>0</v>
      </c>
      <c r="AK983" s="17">
        <f t="shared" si="232"/>
        <v>-5350.8068931316611</v>
      </c>
      <c r="AL983" s="17">
        <f t="shared" si="232"/>
        <v>0</v>
      </c>
      <c r="AM983" s="17">
        <f t="shared" si="230"/>
        <v>0</v>
      </c>
      <c r="AN983" s="17">
        <f t="shared" si="230"/>
        <v>0</v>
      </c>
      <c r="AO983" s="17">
        <f t="shared" si="230"/>
        <v>0</v>
      </c>
      <c r="AP983" s="17">
        <f t="shared" si="230"/>
        <v>0</v>
      </c>
      <c r="AQ983" s="17">
        <f t="shared" si="230"/>
        <v>4185.8411001872364</v>
      </c>
      <c r="AR983" s="17">
        <f t="shared" si="230"/>
        <v>0</v>
      </c>
      <c r="AT983">
        <v>1</v>
      </c>
      <c r="AU983">
        <v>1</v>
      </c>
      <c r="AV983">
        <v>1</v>
      </c>
      <c r="AW983">
        <v>1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</row>
    <row r="984" spans="3:55" x14ac:dyDescent="0.25">
      <c r="C984" s="17"/>
      <c r="D984" s="30">
        <f t="shared" si="235"/>
        <v>-2616.4847251363217</v>
      </c>
      <c r="E984" s="17">
        <f t="shared" si="236"/>
        <v>1986.6597914390709</v>
      </c>
      <c r="F984" s="30">
        <f t="shared" si="237"/>
        <v>-629.8249336972508</v>
      </c>
      <c r="G984">
        <f t="shared" si="238"/>
        <v>6</v>
      </c>
      <c r="H984" s="31">
        <f t="shared" si="239"/>
        <v>9.7699716664180632E-4</v>
      </c>
      <c r="I984" s="30">
        <f t="shared" si="240"/>
        <v>2</v>
      </c>
      <c r="J984" s="2"/>
      <c r="K984" s="20">
        <v>100</v>
      </c>
      <c r="L984" s="7">
        <f t="shared" si="234"/>
        <v>113.7778787354118</v>
      </c>
      <c r="M984" s="7">
        <f t="shared" si="234"/>
        <v>129.45405689530074</v>
      </c>
      <c r="N984" s="7">
        <f t="shared" si="234"/>
        <v>147.2900798724063</v>
      </c>
      <c r="O984" s="7">
        <f t="shared" si="234"/>
        <v>167.58352846651763</v>
      </c>
      <c r="P984" s="7">
        <f t="shared" si="234"/>
        <v>144.48379032441528</v>
      </c>
      <c r="Q984" s="7">
        <f t="shared" si="233"/>
        <v>164.39059174763989</v>
      </c>
      <c r="R984" s="7">
        <f t="shared" si="233"/>
        <v>141.73096847115283</v>
      </c>
      <c r="S984" s="7">
        <f t="shared" si="233"/>
        <v>122.19475099042165</v>
      </c>
      <c r="T984" s="7">
        <f t="shared" si="233"/>
        <v>105.35140859247174</v>
      </c>
      <c r="U984" s="7">
        <f t="shared" si="233"/>
        <v>119.86659791439071</v>
      </c>
      <c r="W984" s="20">
        <v>100</v>
      </c>
      <c r="X984" s="7">
        <f t="shared" si="231"/>
        <v>87.890547012700083</v>
      </c>
      <c r="Y984" s="7">
        <f t="shared" si="231"/>
        <v>75.781094025400165</v>
      </c>
      <c r="Z984" s="7">
        <f t="shared" si="231"/>
        <v>100</v>
      </c>
      <c r="AA984" s="7">
        <f t="shared" si="229"/>
        <v>87.890547012700083</v>
      </c>
      <c r="AB984" s="7">
        <f t="shared" si="229"/>
        <v>103.87831843691006</v>
      </c>
      <c r="AC984" s="7">
        <f t="shared" si="229"/>
        <v>91.768865449610146</v>
      </c>
      <c r="AD984" s="7">
        <f t="shared" si="229"/>
        <v>107.75663687382013</v>
      </c>
      <c r="AE984" s="7">
        <f t="shared" si="229"/>
        <v>123.74440829803011</v>
      </c>
      <c r="AF984" s="7">
        <f t="shared" si="229"/>
        <v>100</v>
      </c>
      <c r="AG984" s="7">
        <f t="shared" si="241"/>
        <v>87.890547012700083</v>
      </c>
      <c r="AI984" s="17">
        <f t="shared" si="242"/>
        <v>0</v>
      </c>
      <c r="AJ984" s="17">
        <f t="shared" si="232"/>
        <v>0</v>
      </c>
      <c r="AK984" s="17">
        <f t="shared" si="232"/>
        <v>-5350.8068931316611</v>
      </c>
      <c r="AL984" s="17">
        <f t="shared" si="232"/>
        <v>0</v>
      </c>
      <c r="AM984" s="17">
        <f t="shared" si="230"/>
        <v>0</v>
      </c>
      <c r="AN984" s="17">
        <f t="shared" si="230"/>
        <v>0</v>
      </c>
      <c r="AO984" s="17">
        <f t="shared" si="230"/>
        <v>0</v>
      </c>
      <c r="AP984" s="17">
        <f t="shared" si="230"/>
        <v>0</v>
      </c>
      <c r="AQ984" s="17">
        <f t="shared" si="230"/>
        <v>4185.8411001872364</v>
      </c>
      <c r="AR984" s="17">
        <f t="shared" si="230"/>
        <v>0</v>
      </c>
      <c r="AT984">
        <v>1</v>
      </c>
      <c r="AU984">
        <v>1</v>
      </c>
      <c r="AV984">
        <v>1</v>
      </c>
      <c r="AW984">
        <v>1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1</v>
      </c>
    </row>
    <row r="985" spans="3:55" x14ac:dyDescent="0.25">
      <c r="C985" s="17"/>
      <c r="D985" s="30">
        <f t="shared" si="235"/>
        <v>-2039.7646142954968</v>
      </c>
      <c r="E985" s="17">
        <f t="shared" si="236"/>
        <v>1986.6597914390709</v>
      </c>
      <c r="F985" s="30">
        <f t="shared" si="237"/>
        <v>-53.104822856425926</v>
      </c>
      <c r="G985">
        <f t="shared" si="238"/>
        <v>6</v>
      </c>
      <c r="H985" s="31">
        <f t="shared" si="239"/>
        <v>9.7699716664180632E-4</v>
      </c>
      <c r="I985" s="30">
        <f t="shared" si="240"/>
        <v>1</v>
      </c>
      <c r="J985" s="2"/>
      <c r="K985" s="20">
        <v>100</v>
      </c>
      <c r="L985" s="7">
        <f t="shared" si="234"/>
        <v>113.7778787354118</v>
      </c>
      <c r="M985" s="7">
        <f t="shared" si="234"/>
        <v>129.45405689530074</v>
      </c>
      <c r="N985" s="7">
        <f t="shared" si="234"/>
        <v>147.2900798724063</v>
      </c>
      <c r="O985" s="7">
        <f t="shared" si="234"/>
        <v>167.58352846651763</v>
      </c>
      <c r="P985" s="7">
        <f t="shared" si="234"/>
        <v>144.48379032441528</v>
      </c>
      <c r="Q985" s="7">
        <f t="shared" si="233"/>
        <v>164.39059174763989</v>
      </c>
      <c r="R985" s="7">
        <f t="shared" si="233"/>
        <v>141.73096847115283</v>
      </c>
      <c r="S985" s="7">
        <f t="shared" si="233"/>
        <v>122.19475099042165</v>
      </c>
      <c r="T985" s="7">
        <f t="shared" si="233"/>
        <v>139.03059560292036</v>
      </c>
      <c r="U985" s="7">
        <f t="shared" si="233"/>
        <v>119.86659791439071</v>
      </c>
      <c r="W985" s="20">
        <v>100</v>
      </c>
      <c r="X985" s="7">
        <f t="shared" si="231"/>
        <v>87.890547012700083</v>
      </c>
      <c r="Y985" s="7">
        <f t="shared" si="231"/>
        <v>75.781094025400165</v>
      </c>
      <c r="Z985" s="7">
        <f t="shared" si="231"/>
        <v>100</v>
      </c>
      <c r="AA985" s="7">
        <f t="shared" si="229"/>
        <v>87.890547012700083</v>
      </c>
      <c r="AB985" s="7">
        <f t="shared" si="229"/>
        <v>103.87831843691006</v>
      </c>
      <c r="AC985" s="7">
        <f t="shared" si="229"/>
        <v>91.768865449610146</v>
      </c>
      <c r="AD985" s="7">
        <f t="shared" si="229"/>
        <v>107.75663687382013</v>
      </c>
      <c r="AE985" s="7">
        <f t="shared" si="229"/>
        <v>123.74440829803011</v>
      </c>
      <c r="AF985" s="7">
        <f t="shared" si="229"/>
        <v>111.63495531073019</v>
      </c>
      <c r="AG985" s="7">
        <f t="shared" si="241"/>
        <v>127.62272673494017</v>
      </c>
      <c r="AI985" s="17">
        <f t="shared" si="242"/>
        <v>0</v>
      </c>
      <c r="AJ985" s="17">
        <f t="shared" si="232"/>
        <v>0</v>
      </c>
      <c r="AK985" s="17">
        <f t="shared" si="232"/>
        <v>-5350.8068931316611</v>
      </c>
      <c r="AL985" s="17">
        <f t="shared" si="232"/>
        <v>0</v>
      </c>
      <c r="AM985" s="17">
        <f t="shared" si="230"/>
        <v>0</v>
      </c>
      <c r="AN985" s="17">
        <f t="shared" si="230"/>
        <v>0</v>
      </c>
      <c r="AO985" s="17">
        <f t="shared" si="230"/>
        <v>0</v>
      </c>
      <c r="AP985" s="17">
        <f t="shared" si="230"/>
        <v>0</v>
      </c>
      <c r="AQ985" s="17">
        <f t="shared" si="230"/>
        <v>0</v>
      </c>
      <c r="AR985" s="17">
        <f t="shared" si="230"/>
        <v>0</v>
      </c>
      <c r="AT985">
        <v>1</v>
      </c>
      <c r="AU985">
        <v>1</v>
      </c>
      <c r="AV985">
        <v>1</v>
      </c>
      <c r="AW985">
        <v>1</v>
      </c>
      <c r="AX985">
        <v>0</v>
      </c>
      <c r="AY985">
        <v>1</v>
      </c>
      <c r="AZ985">
        <v>0</v>
      </c>
      <c r="BA985">
        <v>0</v>
      </c>
      <c r="BB985">
        <v>1</v>
      </c>
      <c r="BC985">
        <v>0</v>
      </c>
    </row>
    <row r="986" spans="3:55" x14ac:dyDescent="0.25">
      <c r="C986" s="17"/>
      <c r="D986" s="30">
        <f t="shared" si="235"/>
        <v>-5425.86581223949</v>
      </c>
      <c r="E986" s="17">
        <f t="shared" si="236"/>
        <v>5818.6062470211509</v>
      </c>
      <c r="F986" s="30">
        <f t="shared" si="237"/>
        <v>392.74043478166095</v>
      </c>
      <c r="G986">
        <f t="shared" si="238"/>
        <v>7</v>
      </c>
      <c r="H986" s="31">
        <f t="shared" si="239"/>
        <v>9.7743226896726152E-4</v>
      </c>
      <c r="I986" s="30">
        <f t="shared" si="240"/>
        <v>1</v>
      </c>
      <c r="J986" s="2"/>
      <c r="K986" s="20">
        <v>100</v>
      </c>
      <c r="L986" s="7">
        <f t="shared" si="234"/>
        <v>113.7778787354118</v>
      </c>
      <c r="M986" s="7">
        <f t="shared" si="234"/>
        <v>129.45405689530074</v>
      </c>
      <c r="N986" s="7">
        <f t="shared" si="234"/>
        <v>147.2900798724063</v>
      </c>
      <c r="O986" s="7">
        <f t="shared" si="234"/>
        <v>167.58352846651763</v>
      </c>
      <c r="P986" s="7">
        <f t="shared" si="234"/>
        <v>144.48379032441528</v>
      </c>
      <c r="Q986" s="7">
        <f t="shared" si="233"/>
        <v>164.39059174763989</v>
      </c>
      <c r="R986" s="7">
        <f t="shared" si="233"/>
        <v>141.73096847115283</v>
      </c>
      <c r="S986" s="7">
        <f t="shared" si="233"/>
        <v>122.19475099042165</v>
      </c>
      <c r="T986" s="7">
        <f t="shared" si="233"/>
        <v>139.03059560292036</v>
      </c>
      <c r="U986" s="7">
        <f t="shared" si="233"/>
        <v>158.18606247021151</v>
      </c>
      <c r="W986" s="20">
        <v>100</v>
      </c>
      <c r="X986" s="7">
        <f t="shared" si="231"/>
        <v>87.890547012700083</v>
      </c>
      <c r="Y986" s="7">
        <f t="shared" si="231"/>
        <v>75.781094025400165</v>
      </c>
      <c r="Z986" s="7">
        <f t="shared" si="231"/>
        <v>100</v>
      </c>
      <c r="AA986" s="7">
        <f t="shared" si="229"/>
        <v>87.890547012700083</v>
      </c>
      <c r="AB986" s="7">
        <f t="shared" si="229"/>
        <v>103.87831843691006</v>
      </c>
      <c r="AC986" s="7">
        <f t="shared" si="229"/>
        <v>91.768865449610146</v>
      </c>
      <c r="AD986" s="7">
        <f t="shared" si="229"/>
        <v>107.75663687382013</v>
      </c>
      <c r="AE986" s="7">
        <f t="shared" si="229"/>
        <v>123.74440829803011</v>
      </c>
      <c r="AF986" s="7">
        <f t="shared" si="229"/>
        <v>111.63495531073019</v>
      </c>
      <c r="AG986" s="7">
        <f t="shared" si="241"/>
        <v>99.525502323430274</v>
      </c>
      <c r="AI986" s="17">
        <f t="shared" si="242"/>
        <v>0</v>
      </c>
      <c r="AJ986" s="17">
        <f t="shared" si="232"/>
        <v>0</v>
      </c>
      <c r="AK986" s="17">
        <f t="shared" si="232"/>
        <v>-5350.8068931316611</v>
      </c>
      <c r="AL986" s="17">
        <f t="shared" si="232"/>
        <v>0</v>
      </c>
      <c r="AM986" s="17">
        <f t="shared" si="230"/>
        <v>0</v>
      </c>
      <c r="AN986" s="17">
        <f t="shared" si="230"/>
        <v>0</v>
      </c>
      <c r="AO986" s="17">
        <f t="shared" si="230"/>
        <v>0</v>
      </c>
      <c r="AP986" s="17">
        <f t="shared" si="230"/>
        <v>0</v>
      </c>
      <c r="AQ986" s="17">
        <f t="shared" si="230"/>
        <v>0</v>
      </c>
      <c r="AR986" s="17">
        <f t="shared" si="230"/>
        <v>0</v>
      </c>
      <c r="AT986">
        <v>1</v>
      </c>
      <c r="AU986">
        <v>1</v>
      </c>
      <c r="AV986">
        <v>1</v>
      </c>
      <c r="AW986">
        <v>1</v>
      </c>
      <c r="AX986">
        <v>0</v>
      </c>
      <c r="AY986">
        <v>1</v>
      </c>
      <c r="AZ986">
        <v>0</v>
      </c>
      <c r="BA986">
        <v>0</v>
      </c>
      <c r="BB986">
        <v>1</v>
      </c>
      <c r="BC986">
        <v>1</v>
      </c>
    </row>
    <row r="987" spans="3:55" x14ac:dyDescent="0.25">
      <c r="C987" s="17"/>
      <c r="D987" s="30">
        <f t="shared" si="235"/>
        <v>-2039.7646142954968</v>
      </c>
      <c r="E987" s="17">
        <f t="shared" si="236"/>
        <v>1986.6597914390709</v>
      </c>
      <c r="F987" s="30">
        <f t="shared" si="237"/>
        <v>-53.104822856425926</v>
      </c>
      <c r="G987">
        <f t="shared" si="238"/>
        <v>6</v>
      </c>
      <c r="H987" s="31">
        <f t="shared" si="239"/>
        <v>9.7699716664180632E-4</v>
      </c>
      <c r="I987" s="30">
        <f t="shared" si="240"/>
        <v>1</v>
      </c>
      <c r="J987" s="2"/>
      <c r="K987" s="20">
        <v>100</v>
      </c>
      <c r="L987" s="7">
        <f t="shared" si="234"/>
        <v>113.7778787354118</v>
      </c>
      <c r="M987" s="7">
        <f t="shared" si="234"/>
        <v>129.45405689530074</v>
      </c>
      <c r="N987" s="7">
        <f t="shared" si="234"/>
        <v>147.2900798724063</v>
      </c>
      <c r="O987" s="7">
        <f t="shared" si="234"/>
        <v>167.58352846651763</v>
      </c>
      <c r="P987" s="7">
        <f t="shared" si="234"/>
        <v>144.48379032441528</v>
      </c>
      <c r="Q987" s="7">
        <f t="shared" si="233"/>
        <v>164.39059174763989</v>
      </c>
      <c r="R987" s="7">
        <f t="shared" si="233"/>
        <v>141.73096847115283</v>
      </c>
      <c r="S987" s="7">
        <f t="shared" si="233"/>
        <v>161.25848943763302</v>
      </c>
      <c r="T987" s="7">
        <f t="shared" si="233"/>
        <v>139.03059560292036</v>
      </c>
      <c r="U987" s="7">
        <f t="shared" si="233"/>
        <v>119.86659791439071</v>
      </c>
      <c r="W987" s="20">
        <v>100</v>
      </c>
      <c r="X987" s="7">
        <f t="shared" si="231"/>
        <v>87.890547012700083</v>
      </c>
      <c r="Y987" s="7">
        <f t="shared" si="231"/>
        <v>75.781094025400165</v>
      </c>
      <c r="Z987" s="7">
        <f t="shared" si="231"/>
        <v>100</v>
      </c>
      <c r="AA987" s="7">
        <f t="shared" si="229"/>
        <v>87.890547012700083</v>
      </c>
      <c r="AB987" s="7">
        <f t="shared" si="229"/>
        <v>103.87831843691006</v>
      </c>
      <c r="AC987" s="7">
        <f t="shared" si="229"/>
        <v>91.768865449610146</v>
      </c>
      <c r="AD987" s="7">
        <f t="shared" si="229"/>
        <v>107.75663687382013</v>
      </c>
      <c r="AE987" s="7">
        <f t="shared" si="229"/>
        <v>95.64718388652021</v>
      </c>
      <c r="AF987" s="7">
        <f t="shared" si="229"/>
        <v>111.63495531073019</v>
      </c>
      <c r="AG987" s="7">
        <f t="shared" si="241"/>
        <v>127.62272673494017</v>
      </c>
      <c r="AI987" s="17">
        <f t="shared" si="242"/>
        <v>0</v>
      </c>
      <c r="AJ987" s="17">
        <f t="shared" si="232"/>
        <v>0</v>
      </c>
      <c r="AK987" s="17">
        <f t="shared" si="232"/>
        <v>-5350.8068931316611</v>
      </c>
      <c r="AL987" s="17">
        <f t="shared" si="232"/>
        <v>0</v>
      </c>
      <c r="AM987" s="17">
        <f t="shared" si="230"/>
        <v>0</v>
      </c>
      <c r="AN987" s="17">
        <f t="shared" si="230"/>
        <v>0</v>
      </c>
      <c r="AO987" s="17">
        <f t="shared" si="230"/>
        <v>0</v>
      </c>
      <c r="AP987" s="17">
        <f t="shared" si="230"/>
        <v>0</v>
      </c>
      <c r="AQ987" s="17">
        <f t="shared" si="230"/>
        <v>0</v>
      </c>
      <c r="AR987" s="17">
        <f t="shared" si="230"/>
        <v>0</v>
      </c>
      <c r="AT987">
        <v>1</v>
      </c>
      <c r="AU987">
        <v>1</v>
      </c>
      <c r="AV987">
        <v>1</v>
      </c>
      <c r="AW987">
        <v>1</v>
      </c>
      <c r="AX987">
        <v>0</v>
      </c>
      <c r="AY987">
        <v>1</v>
      </c>
      <c r="AZ987">
        <v>0</v>
      </c>
      <c r="BA987">
        <v>1</v>
      </c>
      <c r="BB987">
        <v>0</v>
      </c>
      <c r="BC987">
        <v>0</v>
      </c>
    </row>
    <row r="988" spans="3:55" x14ac:dyDescent="0.25">
      <c r="C988" s="17"/>
      <c r="D988" s="30">
        <f t="shared" si="235"/>
        <v>-5425.86581223949</v>
      </c>
      <c r="E988" s="17">
        <f t="shared" si="236"/>
        <v>5818.6062470211509</v>
      </c>
      <c r="F988" s="30">
        <f t="shared" si="237"/>
        <v>392.74043478166095</v>
      </c>
      <c r="G988">
        <f t="shared" si="238"/>
        <v>7</v>
      </c>
      <c r="H988" s="31">
        <f t="shared" si="239"/>
        <v>9.7743226896726152E-4</v>
      </c>
      <c r="I988" s="30">
        <f t="shared" si="240"/>
        <v>1</v>
      </c>
      <c r="J988" s="2"/>
      <c r="K988" s="20">
        <v>100</v>
      </c>
      <c r="L988" s="7">
        <f t="shared" si="234"/>
        <v>113.7778787354118</v>
      </c>
      <c r="M988" s="7">
        <f t="shared" si="234"/>
        <v>129.45405689530074</v>
      </c>
      <c r="N988" s="7">
        <f t="shared" si="234"/>
        <v>147.2900798724063</v>
      </c>
      <c r="O988" s="7">
        <f t="shared" si="234"/>
        <v>167.58352846651763</v>
      </c>
      <c r="P988" s="7">
        <f t="shared" si="234"/>
        <v>144.48379032441528</v>
      </c>
      <c r="Q988" s="7">
        <f t="shared" si="233"/>
        <v>164.39059174763989</v>
      </c>
      <c r="R988" s="7">
        <f t="shared" si="233"/>
        <v>141.73096847115283</v>
      </c>
      <c r="S988" s="7">
        <f t="shared" si="233"/>
        <v>161.25848943763302</v>
      </c>
      <c r="T988" s="7">
        <f t="shared" si="233"/>
        <v>139.03059560292036</v>
      </c>
      <c r="U988" s="7">
        <f t="shared" si="233"/>
        <v>158.18606247021151</v>
      </c>
      <c r="W988" s="20">
        <v>100</v>
      </c>
      <c r="X988" s="7">
        <f t="shared" si="231"/>
        <v>87.890547012700083</v>
      </c>
      <c r="Y988" s="7">
        <f t="shared" si="231"/>
        <v>75.781094025400165</v>
      </c>
      <c r="Z988" s="7">
        <f t="shared" si="231"/>
        <v>100</v>
      </c>
      <c r="AA988" s="7">
        <f t="shared" si="229"/>
        <v>87.890547012700083</v>
      </c>
      <c r="AB988" s="7">
        <f t="shared" si="229"/>
        <v>103.87831843691006</v>
      </c>
      <c r="AC988" s="7">
        <f t="shared" si="229"/>
        <v>91.768865449610146</v>
      </c>
      <c r="AD988" s="7">
        <f t="shared" si="229"/>
        <v>107.75663687382013</v>
      </c>
      <c r="AE988" s="7">
        <f t="shared" si="229"/>
        <v>95.64718388652021</v>
      </c>
      <c r="AF988" s="7">
        <f t="shared" si="229"/>
        <v>111.63495531073019</v>
      </c>
      <c r="AG988" s="7">
        <f t="shared" si="241"/>
        <v>99.525502323430274</v>
      </c>
      <c r="AI988" s="17">
        <f t="shared" si="242"/>
        <v>0</v>
      </c>
      <c r="AJ988" s="17">
        <f t="shared" si="232"/>
        <v>0</v>
      </c>
      <c r="AK988" s="17">
        <f t="shared" si="232"/>
        <v>-5350.8068931316611</v>
      </c>
      <c r="AL988" s="17">
        <f t="shared" si="232"/>
        <v>0</v>
      </c>
      <c r="AM988" s="17">
        <f t="shared" si="230"/>
        <v>0</v>
      </c>
      <c r="AN988" s="17">
        <f t="shared" si="230"/>
        <v>0</v>
      </c>
      <c r="AO988" s="17">
        <f t="shared" si="230"/>
        <v>0</v>
      </c>
      <c r="AP988" s="17">
        <f t="shared" si="230"/>
        <v>0</v>
      </c>
      <c r="AQ988" s="17">
        <f t="shared" si="230"/>
        <v>0</v>
      </c>
      <c r="AR988" s="17">
        <f t="shared" si="230"/>
        <v>0</v>
      </c>
      <c r="AT988">
        <v>1</v>
      </c>
      <c r="AU988">
        <v>1</v>
      </c>
      <c r="AV988">
        <v>1</v>
      </c>
      <c r="AW988">
        <v>1</v>
      </c>
      <c r="AX988">
        <v>0</v>
      </c>
      <c r="AY988">
        <v>1</v>
      </c>
      <c r="AZ988">
        <v>0</v>
      </c>
      <c r="BA988">
        <v>1</v>
      </c>
      <c r="BB988">
        <v>0</v>
      </c>
      <c r="BC988">
        <v>1</v>
      </c>
    </row>
    <row r="989" spans="3:55" x14ac:dyDescent="0.25">
      <c r="C989" s="17"/>
      <c r="D989" s="30">
        <f t="shared" si="235"/>
        <v>-5425.86581223949</v>
      </c>
      <c r="E989" s="17">
        <f t="shared" si="236"/>
        <v>5818.6062470211509</v>
      </c>
      <c r="F989" s="30">
        <f t="shared" si="237"/>
        <v>392.74043478166095</v>
      </c>
      <c r="G989">
        <f t="shared" si="238"/>
        <v>7</v>
      </c>
      <c r="H989" s="31">
        <f t="shared" si="239"/>
        <v>9.7743226896726152E-4</v>
      </c>
      <c r="I989" s="30">
        <f t="shared" si="240"/>
        <v>1</v>
      </c>
      <c r="J989" s="2"/>
      <c r="K989" s="20">
        <v>100</v>
      </c>
      <c r="L989" s="7">
        <f t="shared" si="234"/>
        <v>113.7778787354118</v>
      </c>
      <c r="M989" s="7">
        <f t="shared" si="234"/>
        <v>129.45405689530074</v>
      </c>
      <c r="N989" s="7">
        <f t="shared" si="234"/>
        <v>147.2900798724063</v>
      </c>
      <c r="O989" s="7">
        <f t="shared" si="234"/>
        <v>167.58352846651763</v>
      </c>
      <c r="P989" s="7">
        <f t="shared" si="234"/>
        <v>144.48379032441528</v>
      </c>
      <c r="Q989" s="7">
        <f t="shared" si="233"/>
        <v>164.39059174763989</v>
      </c>
      <c r="R989" s="7">
        <f t="shared" si="233"/>
        <v>141.73096847115283</v>
      </c>
      <c r="S989" s="7">
        <f t="shared" si="233"/>
        <v>161.25848943763302</v>
      </c>
      <c r="T989" s="7">
        <f t="shared" si="233"/>
        <v>183.47648856290695</v>
      </c>
      <c r="U989" s="7">
        <f t="shared" si="233"/>
        <v>158.18606247021151</v>
      </c>
      <c r="W989" s="20">
        <v>100</v>
      </c>
      <c r="X989" s="7">
        <f t="shared" si="231"/>
        <v>87.890547012700083</v>
      </c>
      <c r="Y989" s="7">
        <f t="shared" si="231"/>
        <v>75.781094025400165</v>
      </c>
      <c r="Z989" s="7">
        <f t="shared" si="231"/>
        <v>100</v>
      </c>
      <c r="AA989" s="7">
        <f t="shared" si="229"/>
        <v>87.890547012700083</v>
      </c>
      <c r="AB989" s="7">
        <f t="shared" si="229"/>
        <v>103.87831843691006</v>
      </c>
      <c r="AC989" s="7">
        <f t="shared" si="229"/>
        <v>91.768865449610146</v>
      </c>
      <c r="AD989" s="7">
        <f t="shared" si="229"/>
        <v>107.75663687382013</v>
      </c>
      <c r="AE989" s="7">
        <f t="shared" si="229"/>
        <v>95.64718388652021</v>
      </c>
      <c r="AF989" s="7">
        <f t="shared" si="229"/>
        <v>83.537730899220293</v>
      </c>
      <c r="AG989" s="7">
        <f t="shared" si="241"/>
        <v>99.525502323430274</v>
      </c>
      <c r="AI989" s="17">
        <f t="shared" si="242"/>
        <v>0</v>
      </c>
      <c r="AJ989" s="17">
        <f t="shared" si="232"/>
        <v>0</v>
      </c>
      <c r="AK989" s="17">
        <f t="shared" si="232"/>
        <v>-5350.8068931316611</v>
      </c>
      <c r="AL989" s="17">
        <f t="shared" si="232"/>
        <v>0</v>
      </c>
      <c r="AM989" s="17">
        <f t="shared" si="230"/>
        <v>0</v>
      </c>
      <c r="AN989" s="17">
        <f t="shared" si="230"/>
        <v>0</v>
      </c>
      <c r="AO989" s="17">
        <f t="shared" si="230"/>
        <v>0</v>
      </c>
      <c r="AP989" s="17">
        <f t="shared" si="230"/>
        <v>0</v>
      </c>
      <c r="AQ989" s="17">
        <f t="shared" si="230"/>
        <v>0</v>
      </c>
      <c r="AR989" s="17">
        <f t="shared" si="230"/>
        <v>0</v>
      </c>
      <c r="AT989">
        <v>1</v>
      </c>
      <c r="AU989">
        <v>1</v>
      </c>
      <c r="AV989">
        <v>1</v>
      </c>
      <c r="AW989">
        <v>1</v>
      </c>
      <c r="AX989">
        <v>0</v>
      </c>
      <c r="AY989">
        <v>1</v>
      </c>
      <c r="AZ989">
        <v>0</v>
      </c>
      <c r="BA989">
        <v>1</v>
      </c>
      <c r="BB989">
        <v>1</v>
      </c>
      <c r="BC989">
        <v>0</v>
      </c>
    </row>
    <row r="990" spans="3:55" x14ac:dyDescent="0.25">
      <c r="C990" s="17"/>
      <c r="D990" s="30">
        <f t="shared" si="235"/>
        <v>-11315.31549968135</v>
      </c>
      <c r="E990" s="17">
        <f t="shared" si="236"/>
        <v>10875.565666509598</v>
      </c>
      <c r="F990" s="30">
        <f t="shared" si="237"/>
        <v>-439.74983317175247</v>
      </c>
      <c r="G990">
        <f t="shared" si="238"/>
        <v>8</v>
      </c>
      <c r="H990" s="31">
        <f t="shared" si="239"/>
        <v>9.7786756506404015E-4</v>
      </c>
      <c r="I990" s="30">
        <f t="shared" si="240"/>
        <v>1</v>
      </c>
      <c r="J990" s="2"/>
      <c r="K990" s="20">
        <v>100</v>
      </c>
      <c r="L990" s="7">
        <f t="shared" si="234"/>
        <v>113.7778787354118</v>
      </c>
      <c r="M990" s="7">
        <f t="shared" si="234"/>
        <v>129.45405689530074</v>
      </c>
      <c r="N990" s="7">
        <f t="shared" si="234"/>
        <v>147.2900798724063</v>
      </c>
      <c r="O990" s="7">
        <f t="shared" si="234"/>
        <v>167.58352846651763</v>
      </c>
      <c r="P990" s="7">
        <f t="shared" si="234"/>
        <v>144.48379032441528</v>
      </c>
      <c r="Q990" s="7">
        <f t="shared" si="233"/>
        <v>164.39059174763989</v>
      </c>
      <c r="R990" s="7">
        <f t="shared" si="233"/>
        <v>141.73096847115283</v>
      </c>
      <c r="S990" s="7">
        <f t="shared" si="233"/>
        <v>161.25848943763302</v>
      </c>
      <c r="T990" s="7">
        <f t="shared" si="233"/>
        <v>183.47648856290695</v>
      </c>
      <c r="U990" s="7">
        <f t="shared" si="233"/>
        <v>208.75565666509598</v>
      </c>
      <c r="W990" s="20">
        <v>100</v>
      </c>
      <c r="X990" s="7">
        <f t="shared" si="231"/>
        <v>87.890547012700083</v>
      </c>
      <c r="Y990" s="7">
        <f t="shared" si="231"/>
        <v>75.781094025400165</v>
      </c>
      <c r="Z990" s="7">
        <f t="shared" si="231"/>
        <v>100</v>
      </c>
      <c r="AA990" s="7">
        <f t="shared" si="229"/>
        <v>87.890547012700083</v>
      </c>
      <c r="AB990" s="7">
        <f t="shared" si="229"/>
        <v>103.87831843691006</v>
      </c>
      <c r="AC990" s="7">
        <f t="shared" si="229"/>
        <v>91.768865449610146</v>
      </c>
      <c r="AD990" s="7">
        <f t="shared" ref="AD990:AF1030" si="243">IF(OR(-AZ990*$L$2-(1-AZ990)*$L$3+AC990&lt;$N$3,-AZ990*$L$2-(1-AZ990)*$L$3+AC990&gt;$N$2),100,-AZ990*$L$2-(1-AZ990)*$L$3+AC990)</f>
        <v>107.75663687382013</v>
      </c>
      <c r="AE990" s="7">
        <f t="shared" si="243"/>
        <v>95.64718388652021</v>
      </c>
      <c r="AF990" s="7">
        <f t="shared" si="243"/>
        <v>83.537730899220293</v>
      </c>
      <c r="AG990" s="7">
        <f t="shared" si="241"/>
        <v>71.428277911920375</v>
      </c>
      <c r="AI990" s="17">
        <f t="shared" si="242"/>
        <v>0</v>
      </c>
      <c r="AJ990" s="17">
        <f t="shared" si="232"/>
        <v>0</v>
      </c>
      <c r="AK990" s="17">
        <f t="shared" si="232"/>
        <v>-5350.8068931316611</v>
      </c>
      <c r="AL990" s="17">
        <f t="shared" si="232"/>
        <v>0</v>
      </c>
      <c r="AM990" s="17">
        <f t="shared" si="230"/>
        <v>0</v>
      </c>
      <c r="AN990" s="17">
        <f t="shared" si="230"/>
        <v>0</v>
      </c>
      <c r="AO990" s="17">
        <f t="shared" si="230"/>
        <v>0</v>
      </c>
      <c r="AP990" s="17">
        <f t="shared" ref="AP990:AR1030" si="244">IF(AE990=100,(-BA990*$L$2-(1-BA990)*$L$3+AD990)-100,0)*S990</f>
        <v>0</v>
      </c>
      <c r="AQ990" s="17">
        <f t="shared" si="244"/>
        <v>0</v>
      </c>
      <c r="AR990" s="17">
        <f t="shared" si="244"/>
        <v>0</v>
      </c>
      <c r="AT990">
        <v>1</v>
      </c>
      <c r="AU990">
        <v>1</v>
      </c>
      <c r="AV990">
        <v>1</v>
      </c>
      <c r="AW990">
        <v>1</v>
      </c>
      <c r="AX990">
        <v>0</v>
      </c>
      <c r="AY990">
        <v>1</v>
      </c>
      <c r="AZ990">
        <v>0</v>
      </c>
      <c r="BA990">
        <v>1</v>
      </c>
      <c r="BB990">
        <v>1</v>
      </c>
      <c r="BC990">
        <v>1</v>
      </c>
    </row>
    <row r="991" spans="3:55" x14ac:dyDescent="0.25">
      <c r="C991" s="17"/>
      <c r="D991" s="30">
        <f t="shared" si="235"/>
        <v>-2039.7646142954959</v>
      </c>
      <c r="E991" s="17">
        <f t="shared" si="236"/>
        <v>1986.6597914390738</v>
      </c>
      <c r="F991" s="30">
        <f t="shared" si="237"/>
        <v>-53.104822856422061</v>
      </c>
      <c r="G991">
        <f t="shared" si="238"/>
        <v>6</v>
      </c>
      <c r="H991" s="31">
        <f t="shared" si="239"/>
        <v>9.7699716664180632E-4</v>
      </c>
      <c r="I991" s="30">
        <f t="shared" si="240"/>
        <v>1</v>
      </c>
      <c r="J991" s="2"/>
      <c r="K991" s="20">
        <v>100</v>
      </c>
      <c r="L991" s="7">
        <f t="shared" si="234"/>
        <v>113.7778787354118</v>
      </c>
      <c r="M991" s="7">
        <f t="shared" si="234"/>
        <v>129.45405689530074</v>
      </c>
      <c r="N991" s="7">
        <f t="shared" si="234"/>
        <v>147.2900798724063</v>
      </c>
      <c r="O991" s="7">
        <f t="shared" si="234"/>
        <v>167.58352846651763</v>
      </c>
      <c r="P991" s="7">
        <f t="shared" si="234"/>
        <v>144.48379032441528</v>
      </c>
      <c r="Q991" s="7">
        <f t="shared" si="233"/>
        <v>164.39059174763989</v>
      </c>
      <c r="R991" s="7">
        <f t="shared" si="233"/>
        <v>187.04012813105561</v>
      </c>
      <c r="S991" s="7">
        <f t="shared" si="233"/>
        <v>161.25848943763305</v>
      </c>
      <c r="T991" s="7">
        <f t="shared" si="233"/>
        <v>139.03059560292039</v>
      </c>
      <c r="U991" s="7">
        <f t="shared" si="233"/>
        <v>119.86659791439074</v>
      </c>
      <c r="W991" s="20">
        <v>100</v>
      </c>
      <c r="X991" s="7">
        <f t="shared" si="231"/>
        <v>87.890547012700083</v>
      </c>
      <c r="Y991" s="7">
        <f t="shared" si="231"/>
        <v>75.781094025400165</v>
      </c>
      <c r="Z991" s="7">
        <f t="shared" si="231"/>
        <v>100</v>
      </c>
      <c r="AA991" s="7">
        <f t="shared" si="231"/>
        <v>87.890547012700083</v>
      </c>
      <c r="AB991" s="7">
        <f t="shared" si="231"/>
        <v>103.87831843691006</v>
      </c>
      <c r="AC991" s="7">
        <f t="shared" si="231"/>
        <v>91.768865449610146</v>
      </c>
      <c r="AD991" s="7">
        <f t="shared" si="243"/>
        <v>79.659412462310229</v>
      </c>
      <c r="AE991" s="7">
        <f t="shared" si="243"/>
        <v>95.64718388652021</v>
      </c>
      <c r="AF991" s="7">
        <f t="shared" si="243"/>
        <v>111.63495531073019</v>
      </c>
      <c r="AG991" s="7">
        <f t="shared" si="241"/>
        <v>127.62272673494017</v>
      </c>
      <c r="AI991" s="17">
        <f t="shared" si="242"/>
        <v>0</v>
      </c>
      <c r="AJ991" s="17">
        <f t="shared" si="232"/>
        <v>0</v>
      </c>
      <c r="AK991" s="17">
        <f t="shared" si="232"/>
        <v>-5350.8068931316611</v>
      </c>
      <c r="AL991" s="17">
        <f t="shared" si="232"/>
        <v>0</v>
      </c>
      <c r="AM991" s="17">
        <f t="shared" si="232"/>
        <v>0</v>
      </c>
      <c r="AN991" s="17">
        <f t="shared" si="232"/>
        <v>0</v>
      </c>
      <c r="AO991" s="17">
        <f t="shared" si="232"/>
        <v>0</v>
      </c>
      <c r="AP991" s="17">
        <f t="shared" si="244"/>
        <v>0</v>
      </c>
      <c r="AQ991" s="17">
        <f t="shared" si="244"/>
        <v>0</v>
      </c>
      <c r="AR991" s="17">
        <f t="shared" si="244"/>
        <v>0</v>
      </c>
      <c r="AT991">
        <v>1</v>
      </c>
      <c r="AU991">
        <v>1</v>
      </c>
      <c r="AV991">
        <v>1</v>
      </c>
      <c r="AW991">
        <v>1</v>
      </c>
      <c r="AX991">
        <v>0</v>
      </c>
      <c r="AY991">
        <v>1</v>
      </c>
      <c r="AZ991">
        <v>1</v>
      </c>
      <c r="BA991">
        <v>0</v>
      </c>
      <c r="BB991">
        <v>0</v>
      </c>
      <c r="BC991">
        <v>0</v>
      </c>
    </row>
    <row r="992" spans="3:55" x14ac:dyDescent="0.25">
      <c r="C992" s="17"/>
      <c r="D992" s="30">
        <f t="shared" si="235"/>
        <v>-5425.86581223949</v>
      </c>
      <c r="E992" s="17">
        <f t="shared" si="236"/>
        <v>5818.6062470211536</v>
      </c>
      <c r="F992" s="30">
        <f t="shared" si="237"/>
        <v>392.74043478166368</v>
      </c>
      <c r="G992">
        <f t="shared" si="238"/>
        <v>7</v>
      </c>
      <c r="H992" s="31">
        <f t="shared" si="239"/>
        <v>9.7743226896726152E-4</v>
      </c>
      <c r="I992" s="30">
        <f t="shared" si="240"/>
        <v>1</v>
      </c>
      <c r="J992" s="2"/>
      <c r="K992" s="20">
        <v>100</v>
      </c>
      <c r="L992" s="7">
        <f t="shared" si="234"/>
        <v>113.7778787354118</v>
      </c>
      <c r="M992" s="7">
        <f t="shared" si="234"/>
        <v>129.45405689530074</v>
      </c>
      <c r="N992" s="7">
        <f t="shared" si="234"/>
        <v>147.2900798724063</v>
      </c>
      <c r="O992" s="7">
        <f t="shared" si="234"/>
        <v>167.58352846651763</v>
      </c>
      <c r="P992" s="7">
        <f t="shared" si="234"/>
        <v>144.48379032441528</v>
      </c>
      <c r="Q992" s="7">
        <f t="shared" si="233"/>
        <v>164.39059174763989</v>
      </c>
      <c r="R992" s="7">
        <f t="shared" si="233"/>
        <v>187.04012813105561</v>
      </c>
      <c r="S992" s="7">
        <f t="shared" si="233"/>
        <v>161.25848943763305</v>
      </c>
      <c r="T992" s="7">
        <f t="shared" si="233"/>
        <v>139.03059560292039</v>
      </c>
      <c r="U992" s="7">
        <f t="shared" si="233"/>
        <v>158.18606247021154</v>
      </c>
      <c r="W992" s="20">
        <v>100</v>
      </c>
      <c r="X992" s="7">
        <f t="shared" si="231"/>
        <v>87.890547012700083</v>
      </c>
      <c r="Y992" s="7">
        <f t="shared" si="231"/>
        <v>75.781094025400165</v>
      </c>
      <c r="Z992" s="7">
        <f t="shared" si="231"/>
        <v>100</v>
      </c>
      <c r="AA992" s="7">
        <f t="shared" si="231"/>
        <v>87.890547012700083</v>
      </c>
      <c r="AB992" s="7">
        <f t="shared" si="231"/>
        <v>103.87831843691006</v>
      </c>
      <c r="AC992" s="7">
        <f t="shared" si="231"/>
        <v>91.768865449610146</v>
      </c>
      <c r="AD992" s="7">
        <f t="shared" si="243"/>
        <v>79.659412462310229</v>
      </c>
      <c r="AE992" s="7">
        <f t="shared" si="243"/>
        <v>95.64718388652021</v>
      </c>
      <c r="AF992" s="7">
        <f t="shared" si="243"/>
        <v>111.63495531073019</v>
      </c>
      <c r="AG992" s="7">
        <f t="shared" si="241"/>
        <v>99.525502323430274</v>
      </c>
      <c r="AI992" s="17">
        <f t="shared" si="242"/>
        <v>0</v>
      </c>
      <c r="AJ992" s="17">
        <f t="shared" si="232"/>
        <v>0</v>
      </c>
      <c r="AK992" s="17">
        <f t="shared" si="232"/>
        <v>-5350.8068931316611</v>
      </c>
      <c r="AL992" s="17">
        <f t="shared" si="232"/>
        <v>0</v>
      </c>
      <c r="AM992" s="17">
        <f t="shared" si="232"/>
        <v>0</v>
      </c>
      <c r="AN992" s="17">
        <f t="shared" si="232"/>
        <v>0</v>
      </c>
      <c r="AO992" s="17">
        <f t="shared" si="232"/>
        <v>0</v>
      </c>
      <c r="AP992" s="17">
        <f t="shared" si="244"/>
        <v>0</v>
      </c>
      <c r="AQ992" s="17">
        <f t="shared" si="244"/>
        <v>0</v>
      </c>
      <c r="AR992" s="17">
        <f t="shared" si="244"/>
        <v>0</v>
      </c>
      <c r="AT992">
        <v>1</v>
      </c>
      <c r="AU992">
        <v>1</v>
      </c>
      <c r="AV992">
        <v>1</v>
      </c>
      <c r="AW992">
        <v>1</v>
      </c>
      <c r="AX992">
        <v>0</v>
      </c>
      <c r="AY992">
        <v>1</v>
      </c>
      <c r="AZ992">
        <v>1</v>
      </c>
      <c r="BA992">
        <v>0</v>
      </c>
      <c r="BB992">
        <v>0</v>
      </c>
      <c r="BC992">
        <v>1</v>
      </c>
    </row>
    <row r="993" spans="3:55" x14ac:dyDescent="0.25">
      <c r="C993" s="17"/>
      <c r="D993" s="30">
        <f t="shared" si="235"/>
        <v>-5425.86581223949</v>
      </c>
      <c r="E993" s="17">
        <f t="shared" si="236"/>
        <v>5818.6062470211536</v>
      </c>
      <c r="F993" s="30">
        <f t="shared" si="237"/>
        <v>392.74043478166368</v>
      </c>
      <c r="G993">
        <f t="shared" si="238"/>
        <v>7</v>
      </c>
      <c r="H993" s="31">
        <f t="shared" si="239"/>
        <v>9.7743226896726152E-4</v>
      </c>
      <c r="I993" s="30">
        <f t="shared" si="240"/>
        <v>1</v>
      </c>
      <c r="J993" s="2"/>
      <c r="K993" s="20">
        <v>100</v>
      </c>
      <c r="L993" s="7">
        <f t="shared" si="234"/>
        <v>113.7778787354118</v>
      </c>
      <c r="M993" s="7">
        <f t="shared" si="234"/>
        <v>129.45405689530074</v>
      </c>
      <c r="N993" s="7">
        <f t="shared" si="234"/>
        <v>147.2900798724063</v>
      </c>
      <c r="O993" s="7">
        <f t="shared" si="234"/>
        <v>167.58352846651763</v>
      </c>
      <c r="P993" s="7">
        <f t="shared" si="234"/>
        <v>144.48379032441528</v>
      </c>
      <c r="Q993" s="7">
        <f t="shared" si="233"/>
        <v>164.39059174763989</v>
      </c>
      <c r="R993" s="7">
        <f t="shared" si="233"/>
        <v>187.04012813105561</v>
      </c>
      <c r="S993" s="7">
        <f t="shared" si="233"/>
        <v>161.25848943763305</v>
      </c>
      <c r="T993" s="7">
        <f t="shared" si="233"/>
        <v>183.47648856290698</v>
      </c>
      <c r="U993" s="7">
        <f t="shared" si="233"/>
        <v>158.18606247021154</v>
      </c>
      <c r="W993" s="20">
        <v>100</v>
      </c>
      <c r="X993" s="7">
        <f t="shared" si="231"/>
        <v>87.890547012700083</v>
      </c>
      <c r="Y993" s="7">
        <f t="shared" si="231"/>
        <v>75.781094025400165</v>
      </c>
      <c r="Z993" s="7">
        <f t="shared" si="231"/>
        <v>100</v>
      </c>
      <c r="AA993" s="7">
        <f t="shared" si="231"/>
        <v>87.890547012700083</v>
      </c>
      <c r="AB993" s="7">
        <f t="shared" si="231"/>
        <v>103.87831843691006</v>
      </c>
      <c r="AC993" s="7">
        <f t="shared" si="231"/>
        <v>91.768865449610146</v>
      </c>
      <c r="AD993" s="7">
        <f t="shared" si="243"/>
        <v>79.659412462310229</v>
      </c>
      <c r="AE993" s="7">
        <f t="shared" si="243"/>
        <v>95.64718388652021</v>
      </c>
      <c r="AF993" s="7">
        <f t="shared" si="243"/>
        <v>83.537730899220293</v>
      </c>
      <c r="AG993" s="7">
        <f t="shared" si="241"/>
        <v>99.525502323430274</v>
      </c>
      <c r="AI993" s="17">
        <f t="shared" si="242"/>
        <v>0</v>
      </c>
      <c r="AJ993" s="17">
        <f t="shared" si="232"/>
        <v>0</v>
      </c>
      <c r="AK993" s="17">
        <f t="shared" si="232"/>
        <v>-5350.8068931316611</v>
      </c>
      <c r="AL993" s="17">
        <f t="shared" si="232"/>
        <v>0</v>
      </c>
      <c r="AM993" s="17">
        <f t="shared" si="232"/>
        <v>0</v>
      </c>
      <c r="AN993" s="17">
        <f t="shared" si="232"/>
        <v>0</v>
      </c>
      <c r="AO993" s="17">
        <f t="shared" si="232"/>
        <v>0</v>
      </c>
      <c r="AP993" s="17">
        <f t="shared" si="244"/>
        <v>0</v>
      </c>
      <c r="AQ993" s="17">
        <f t="shared" si="244"/>
        <v>0</v>
      </c>
      <c r="AR993" s="17">
        <f t="shared" si="244"/>
        <v>0</v>
      </c>
      <c r="AT993">
        <v>1</v>
      </c>
      <c r="AU993">
        <v>1</v>
      </c>
      <c r="AV993">
        <v>1</v>
      </c>
      <c r="AW993">
        <v>1</v>
      </c>
      <c r="AX993">
        <v>0</v>
      </c>
      <c r="AY993">
        <v>1</v>
      </c>
      <c r="AZ993">
        <v>1</v>
      </c>
      <c r="BA993">
        <v>0</v>
      </c>
      <c r="BB993">
        <v>1</v>
      </c>
      <c r="BC993">
        <v>0</v>
      </c>
    </row>
    <row r="994" spans="3:55" x14ac:dyDescent="0.25">
      <c r="C994" s="17"/>
      <c r="D994" s="30">
        <f t="shared" si="235"/>
        <v>-11315.31549968135</v>
      </c>
      <c r="E994" s="17">
        <f t="shared" si="236"/>
        <v>10875.565666509601</v>
      </c>
      <c r="F994" s="30">
        <f t="shared" si="237"/>
        <v>-439.74983317174883</v>
      </c>
      <c r="G994">
        <f t="shared" si="238"/>
        <v>8</v>
      </c>
      <c r="H994" s="31">
        <f t="shared" si="239"/>
        <v>9.7786756506404015E-4</v>
      </c>
      <c r="I994" s="30">
        <f t="shared" si="240"/>
        <v>1</v>
      </c>
      <c r="J994" s="2"/>
      <c r="K994" s="20">
        <v>100</v>
      </c>
      <c r="L994" s="7">
        <f t="shared" si="234"/>
        <v>113.7778787354118</v>
      </c>
      <c r="M994" s="7">
        <f t="shared" si="234"/>
        <v>129.45405689530074</v>
      </c>
      <c r="N994" s="7">
        <f t="shared" si="234"/>
        <v>147.2900798724063</v>
      </c>
      <c r="O994" s="7">
        <f t="shared" si="234"/>
        <v>167.58352846651763</v>
      </c>
      <c r="P994" s="7">
        <f t="shared" si="234"/>
        <v>144.48379032441528</v>
      </c>
      <c r="Q994" s="7">
        <f t="shared" si="233"/>
        <v>164.39059174763989</v>
      </c>
      <c r="R994" s="7">
        <f t="shared" si="233"/>
        <v>187.04012813105561</v>
      </c>
      <c r="S994" s="7">
        <f t="shared" si="233"/>
        <v>161.25848943763305</v>
      </c>
      <c r="T994" s="7">
        <f t="shared" si="233"/>
        <v>183.47648856290698</v>
      </c>
      <c r="U994" s="7">
        <f t="shared" si="233"/>
        <v>208.75565666509601</v>
      </c>
      <c r="W994" s="20">
        <v>100</v>
      </c>
      <c r="X994" s="7">
        <f t="shared" si="231"/>
        <v>87.890547012700083</v>
      </c>
      <c r="Y994" s="7">
        <f t="shared" si="231"/>
        <v>75.781094025400165</v>
      </c>
      <c r="Z994" s="7">
        <f t="shared" si="231"/>
        <v>100</v>
      </c>
      <c r="AA994" s="7">
        <f t="shared" si="231"/>
        <v>87.890547012700083</v>
      </c>
      <c r="AB994" s="7">
        <f t="shared" si="231"/>
        <v>103.87831843691006</v>
      </c>
      <c r="AC994" s="7">
        <f t="shared" si="231"/>
        <v>91.768865449610146</v>
      </c>
      <c r="AD994" s="7">
        <f t="shared" si="243"/>
        <v>79.659412462310229</v>
      </c>
      <c r="AE994" s="7">
        <f t="shared" si="243"/>
        <v>95.64718388652021</v>
      </c>
      <c r="AF994" s="7">
        <f t="shared" si="243"/>
        <v>83.537730899220293</v>
      </c>
      <c r="AG994" s="7">
        <f t="shared" si="241"/>
        <v>71.428277911920375</v>
      </c>
      <c r="AI994" s="17">
        <f t="shared" si="242"/>
        <v>0</v>
      </c>
      <c r="AJ994" s="17">
        <f t="shared" si="232"/>
        <v>0</v>
      </c>
      <c r="AK994" s="17">
        <f t="shared" si="232"/>
        <v>-5350.8068931316611</v>
      </c>
      <c r="AL994" s="17">
        <f t="shared" si="232"/>
        <v>0</v>
      </c>
      <c r="AM994" s="17">
        <f t="shared" si="232"/>
        <v>0</v>
      </c>
      <c r="AN994" s="17">
        <f t="shared" si="232"/>
        <v>0</v>
      </c>
      <c r="AO994" s="17">
        <f t="shared" si="232"/>
        <v>0</v>
      </c>
      <c r="AP994" s="17">
        <f t="shared" si="244"/>
        <v>0</v>
      </c>
      <c r="AQ994" s="17">
        <f t="shared" si="244"/>
        <v>0</v>
      </c>
      <c r="AR994" s="17">
        <f t="shared" si="244"/>
        <v>0</v>
      </c>
      <c r="AT994">
        <v>1</v>
      </c>
      <c r="AU994">
        <v>1</v>
      </c>
      <c r="AV994">
        <v>1</v>
      </c>
      <c r="AW994">
        <v>1</v>
      </c>
      <c r="AX994">
        <v>0</v>
      </c>
      <c r="AY994">
        <v>1</v>
      </c>
      <c r="AZ994">
        <v>1</v>
      </c>
      <c r="BA994">
        <v>0</v>
      </c>
      <c r="BB994">
        <v>1</v>
      </c>
      <c r="BC994">
        <v>1</v>
      </c>
    </row>
    <row r="995" spans="3:55" x14ac:dyDescent="0.25">
      <c r="C995" s="17"/>
      <c r="D995" s="30">
        <f t="shared" si="235"/>
        <v>-5425.86581223949</v>
      </c>
      <c r="E995" s="17">
        <f t="shared" si="236"/>
        <v>5818.6062470211536</v>
      </c>
      <c r="F995" s="30">
        <f t="shared" si="237"/>
        <v>392.74043478166368</v>
      </c>
      <c r="G995">
        <f t="shared" si="238"/>
        <v>7</v>
      </c>
      <c r="H995" s="31">
        <f t="shared" si="239"/>
        <v>9.7743226896726152E-4</v>
      </c>
      <c r="I995" s="30">
        <f t="shared" si="240"/>
        <v>1</v>
      </c>
      <c r="J995" s="2"/>
      <c r="K995" s="20">
        <v>100</v>
      </c>
      <c r="L995" s="7">
        <f t="shared" si="234"/>
        <v>113.7778787354118</v>
      </c>
      <c r="M995" s="7">
        <f t="shared" si="234"/>
        <v>129.45405689530074</v>
      </c>
      <c r="N995" s="7">
        <f t="shared" si="234"/>
        <v>147.2900798724063</v>
      </c>
      <c r="O995" s="7">
        <f t="shared" si="234"/>
        <v>167.58352846651763</v>
      </c>
      <c r="P995" s="7">
        <f t="shared" si="234"/>
        <v>144.48379032441528</v>
      </c>
      <c r="Q995" s="7">
        <f t="shared" si="233"/>
        <v>164.39059174763989</v>
      </c>
      <c r="R995" s="7">
        <f t="shared" si="233"/>
        <v>187.04012813105561</v>
      </c>
      <c r="S995" s="7">
        <f t="shared" si="233"/>
        <v>212.81029017151133</v>
      </c>
      <c r="T995" s="7">
        <f t="shared" si="233"/>
        <v>183.47648856290698</v>
      </c>
      <c r="U995" s="7">
        <f t="shared" si="233"/>
        <v>158.18606247021154</v>
      </c>
      <c r="W995" s="20">
        <v>100</v>
      </c>
      <c r="X995" s="7">
        <f t="shared" si="231"/>
        <v>87.890547012700083</v>
      </c>
      <c r="Y995" s="7">
        <f t="shared" si="231"/>
        <v>75.781094025400165</v>
      </c>
      <c r="Z995" s="7">
        <f t="shared" si="231"/>
        <v>100</v>
      </c>
      <c r="AA995" s="7">
        <f t="shared" si="231"/>
        <v>87.890547012700083</v>
      </c>
      <c r="AB995" s="7">
        <f t="shared" si="231"/>
        <v>103.87831843691006</v>
      </c>
      <c r="AC995" s="7">
        <f t="shared" si="231"/>
        <v>91.768865449610146</v>
      </c>
      <c r="AD995" s="7">
        <f t="shared" si="243"/>
        <v>79.659412462310229</v>
      </c>
      <c r="AE995" s="7">
        <f t="shared" si="243"/>
        <v>67.549959475010311</v>
      </c>
      <c r="AF995" s="7">
        <f t="shared" si="243"/>
        <v>83.537730899220293</v>
      </c>
      <c r="AG995" s="7">
        <f t="shared" si="241"/>
        <v>99.525502323430274</v>
      </c>
      <c r="AI995" s="17">
        <f t="shared" si="242"/>
        <v>0</v>
      </c>
      <c r="AJ995" s="17">
        <f t="shared" si="232"/>
        <v>0</v>
      </c>
      <c r="AK995" s="17">
        <f t="shared" si="232"/>
        <v>-5350.8068931316611</v>
      </c>
      <c r="AL995" s="17">
        <f t="shared" si="232"/>
        <v>0</v>
      </c>
      <c r="AM995" s="17">
        <f t="shared" si="232"/>
        <v>0</v>
      </c>
      <c r="AN995" s="17">
        <f t="shared" si="232"/>
        <v>0</v>
      </c>
      <c r="AO995" s="17">
        <f t="shared" si="232"/>
        <v>0</v>
      </c>
      <c r="AP995" s="17">
        <f t="shared" si="244"/>
        <v>0</v>
      </c>
      <c r="AQ995" s="17">
        <f t="shared" si="244"/>
        <v>0</v>
      </c>
      <c r="AR995" s="17">
        <f t="shared" si="244"/>
        <v>0</v>
      </c>
      <c r="AT995">
        <v>1</v>
      </c>
      <c r="AU995">
        <v>1</v>
      </c>
      <c r="AV995">
        <v>1</v>
      </c>
      <c r="AW995">
        <v>1</v>
      </c>
      <c r="AX995">
        <v>0</v>
      </c>
      <c r="AY995">
        <v>1</v>
      </c>
      <c r="AZ995">
        <v>1</v>
      </c>
      <c r="BA995">
        <v>1</v>
      </c>
      <c r="BB995">
        <v>0</v>
      </c>
      <c r="BC995">
        <v>0</v>
      </c>
    </row>
    <row r="996" spans="3:55" x14ac:dyDescent="0.25">
      <c r="C996" s="17"/>
      <c r="D996" s="30">
        <f t="shared" si="235"/>
        <v>-11315.31549968135</v>
      </c>
      <c r="E996" s="17">
        <f t="shared" si="236"/>
        <v>10875.565666509601</v>
      </c>
      <c r="F996" s="30">
        <f t="shared" si="237"/>
        <v>-439.74983317174883</v>
      </c>
      <c r="G996">
        <f t="shared" si="238"/>
        <v>8</v>
      </c>
      <c r="H996" s="31">
        <f t="shared" si="239"/>
        <v>9.7786756506404015E-4</v>
      </c>
      <c r="I996" s="30">
        <f t="shared" si="240"/>
        <v>1</v>
      </c>
      <c r="J996" s="2"/>
      <c r="K996" s="20">
        <v>100</v>
      </c>
      <c r="L996" s="7">
        <f t="shared" si="234"/>
        <v>113.7778787354118</v>
      </c>
      <c r="M996" s="7">
        <f t="shared" si="234"/>
        <v>129.45405689530074</v>
      </c>
      <c r="N996" s="7">
        <f t="shared" si="234"/>
        <v>147.2900798724063</v>
      </c>
      <c r="O996" s="7">
        <f t="shared" si="234"/>
        <v>167.58352846651763</v>
      </c>
      <c r="P996" s="7">
        <f t="shared" si="234"/>
        <v>144.48379032441528</v>
      </c>
      <c r="Q996" s="7">
        <f t="shared" si="233"/>
        <v>164.39059174763989</v>
      </c>
      <c r="R996" s="7">
        <f t="shared" si="233"/>
        <v>187.04012813105561</v>
      </c>
      <c r="S996" s="7">
        <f t="shared" si="233"/>
        <v>212.81029017151133</v>
      </c>
      <c r="T996" s="7">
        <f t="shared" si="233"/>
        <v>183.47648856290698</v>
      </c>
      <c r="U996" s="7">
        <f t="shared" si="233"/>
        <v>208.75565666509601</v>
      </c>
      <c r="W996" s="20">
        <v>100</v>
      </c>
      <c r="X996" s="7">
        <f t="shared" si="231"/>
        <v>87.890547012700083</v>
      </c>
      <c r="Y996" s="7">
        <f t="shared" si="231"/>
        <v>75.781094025400165</v>
      </c>
      <c r="Z996" s="7">
        <f t="shared" si="231"/>
        <v>100</v>
      </c>
      <c r="AA996" s="7">
        <f t="shared" si="231"/>
        <v>87.890547012700083</v>
      </c>
      <c r="AB996" s="7">
        <f t="shared" si="231"/>
        <v>103.87831843691006</v>
      </c>
      <c r="AC996" s="7">
        <f t="shared" si="231"/>
        <v>91.768865449610146</v>
      </c>
      <c r="AD996" s="7">
        <f t="shared" si="243"/>
        <v>79.659412462310229</v>
      </c>
      <c r="AE996" s="7">
        <f t="shared" si="243"/>
        <v>67.549959475010311</v>
      </c>
      <c r="AF996" s="7">
        <f t="shared" si="243"/>
        <v>83.537730899220293</v>
      </c>
      <c r="AG996" s="7">
        <f t="shared" si="241"/>
        <v>71.428277911920375</v>
      </c>
      <c r="AI996" s="17">
        <f t="shared" si="242"/>
        <v>0</v>
      </c>
      <c r="AJ996" s="17">
        <f t="shared" si="232"/>
        <v>0</v>
      </c>
      <c r="AK996" s="17">
        <f t="shared" si="232"/>
        <v>-5350.8068931316611</v>
      </c>
      <c r="AL996" s="17">
        <f t="shared" si="232"/>
        <v>0</v>
      </c>
      <c r="AM996" s="17">
        <f t="shared" si="232"/>
        <v>0</v>
      </c>
      <c r="AN996" s="17">
        <f t="shared" si="232"/>
        <v>0</v>
      </c>
      <c r="AO996" s="17">
        <f t="shared" si="232"/>
        <v>0</v>
      </c>
      <c r="AP996" s="17">
        <f t="shared" si="244"/>
        <v>0</v>
      </c>
      <c r="AQ996" s="17">
        <f t="shared" si="244"/>
        <v>0</v>
      </c>
      <c r="AR996" s="17">
        <f t="shared" si="244"/>
        <v>0</v>
      </c>
      <c r="AT996">
        <v>1</v>
      </c>
      <c r="AU996">
        <v>1</v>
      </c>
      <c r="AV996">
        <v>1</v>
      </c>
      <c r="AW996">
        <v>1</v>
      </c>
      <c r="AX996">
        <v>0</v>
      </c>
      <c r="AY996">
        <v>1</v>
      </c>
      <c r="AZ996">
        <v>1</v>
      </c>
      <c r="BA996">
        <v>1</v>
      </c>
      <c r="BB996">
        <v>0</v>
      </c>
      <c r="BC996">
        <v>1</v>
      </c>
    </row>
    <row r="997" spans="3:55" x14ac:dyDescent="0.25">
      <c r="C997" s="17"/>
      <c r="D997" s="30">
        <f t="shared" si="235"/>
        <v>-12802.505404507545</v>
      </c>
      <c r="E997" s="17">
        <f t="shared" si="236"/>
        <v>10875.565666509601</v>
      </c>
      <c r="F997" s="30">
        <f t="shared" si="237"/>
        <v>-1926.9397379979437</v>
      </c>
      <c r="G997">
        <f t="shared" si="238"/>
        <v>8</v>
      </c>
      <c r="H997" s="31">
        <f t="shared" si="239"/>
        <v>9.7786756506404015E-4</v>
      </c>
      <c r="I997" s="30">
        <f t="shared" si="240"/>
        <v>2</v>
      </c>
      <c r="J997" s="2"/>
      <c r="K997" s="20">
        <v>100</v>
      </c>
      <c r="L997" s="7">
        <f t="shared" si="234"/>
        <v>113.7778787354118</v>
      </c>
      <c r="M997" s="7">
        <f t="shared" si="234"/>
        <v>129.45405689530074</v>
      </c>
      <c r="N997" s="7">
        <f t="shared" si="234"/>
        <v>147.2900798724063</v>
      </c>
      <c r="O997" s="7">
        <f t="shared" si="234"/>
        <v>167.58352846651763</v>
      </c>
      <c r="P997" s="7">
        <f t="shared" si="234"/>
        <v>144.48379032441528</v>
      </c>
      <c r="Q997" s="7">
        <f t="shared" si="233"/>
        <v>164.39059174763989</v>
      </c>
      <c r="R997" s="7">
        <f t="shared" si="233"/>
        <v>187.04012813105561</v>
      </c>
      <c r="S997" s="7">
        <f t="shared" si="233"/>
        <v>212.81029017151133</v>
      </c>
      <c r="T997" s="7">
        <f t="shared" si="233"/>
        <v>242.13103388782014</v>
      </c>
      <c r="U997" s="7">
        <f t="shared" si="233"/>
        <v>208.75565666509601</v>
      </c>
      <c r="W997" s="20">
        <v>100</v>
      </c>
      <c r="X997" s="7">
        <f t="shared" si="231"/>
        <v>87.890547012700083</v>
      </c>
      <c r="Y997" s="7">
        <f t="shared" si="231"/>
        <v>75.781094025400165</v>
      </c>
      <c r="Z997" s="7">
        <f t="shared" si="231"/>
        <v>100</v>
      </c>
      <c r="AA997" s="7">
        <f t="shared" si="231"/>
        <v>87.890547012700083</v>
      </c>
      <c r="AB997" s="7">
        <f t="shared" si="231"/>
        <v>103.87831843691006</v>
      </c>
      <c r="AC997" s="7">
        <f t="shared" si="231"/>
        <v>91.768865449610146</v>
      </c>
      <c r="AD997" s="7">
        <f t="shared" si="243"/>
        <v>79.659412462310229</v>
      </c>
      <c r="AE997" s="7">
        <f t="shared" si="243"/>
        <v>67.549959475010311</v>
      </c>
      <c r="AF997" s="7">
        <f t="shared" si="243"/>
        <v>100</v>
      </c>
      <c r="AG997" s="7">
        <f t="shared" si="241"/>
        <v>115.98777142420998</v>
      </c>
      <c r="AI997" s="17">
        <f t="shared" si="242"/>
        <v>0</v>
      </c>
      <c r="AJ997" s="17">
        <f t="shared" si="232"/>
        <v>0</v>
      </c>
      <c r="AK997" s="17">
        <f t="shared" si="232"/>
        <v>-5350.8068931316611</v>
      </c>
      <c r="AL997" s="17">
        <f t="shared" si="232"/>
        <v>0</v>
      </c>
      <c r="AM997" s="17">
        <f t="shared" si="232"/>
        <v>0</v>
      </c>
      <c r="AN997" s="17">
        <f t="shared" si="232"/>
        <v>0</v>
      </c>
      <c r="AO997" s="17">
        <f t="shared" si="232"/>
        <v>0</v>
      </c>
      <c r="AP997" s="17">
        <f t="shared" si="244"/>
        <v>0</v>
      </c>
      <c r="AQ997" s="17">
        <f t="shared" si="244"/>
        <v>-10789.236233648297</v>
      </c>
      <c r="AR997" s="17">
        <f t="shared" si="244"/>
        <v>0</v>
      </c>
      <c r="AT997">
        <v>1</v>
      </c>
      <c r="AU997">
        <v>1</v>
      </c>
      <c r="AV997">
        <v>1</v>
      </c>
      <c r="AW997">
        <v>1</v>
      </c>
      <c r="AX997">
        <v>0</v>
      </c>
      <c r="AY997">
        <v>1</v>
      </c>
      <c r="AZ997">
        <v>1</v>
      </c>
      <c r="BA997">
        <v>1</v>
      </c>
      <c r="BB997">
        <v>1</v>
      </c>
      <c r="BC997">
        <v>0</v>
      </c>
    </row>
    <row r="998" spans="3:55" x14ac:dyDescent="0.25">
      <c r="C998" s="17"/>
      <c r="D998" s="30">
        <f t="shared" si="235"/>
        <v>-19476.095149766228</v>
      </c>
      <c r="E998" s="17">
        <f t="shared" si="236"/>
        <v>17549.15541176829</v>
      </c>
      <c r="F998" s="30">
        <f t="shared" si="237"/>
        <v>-1926.9397379979382</v>
      </c>
      <c r="G998">
        <f t="shared" si="238"/>
        <v>9</v>
      </c>
      <c r="H998" s="31">
        <f t="shared" si="239"/>
        <v>9.783030550184371E-4</v>
      </c>
      <c r="I998" s="30">
        <f t="shared" si="240"/>
        <v>2</v>
      </c>
      <c r="J998" s="2"/>
      <c r="K998" s="20">
        <v>100</v>
      </c>
      <c r="L998" s="7">
        <f t="shared" si="234"/>
        <v>113.7778787354118</v>
      </c>
      <c r="M998" s="7">
        <f t="shared" si="234"/>
        <v>129.45405689530074</v>
      </c>
      <c r="N998" s="7">
        <f t="shared" si="234"/>
        <v>147.2900798724063</v>
      </c>
      <c r="O998" s="7">
        <f t="shared" si="234"/>
        <v>167.58352846651763</v>
      </c>
      <c r="P998" s="7">
        <f t="shared" si="234"/>
        <v>144.48379032441528</v>
      </c>
      <c r="Q998" s="7">
        <f t="shared" si="233"/>
        <v>164.39059174763989</v>
      </c>
      <c r="R998" s="7">
        <f t="shared" si="233"/>
        <v>187.04012813105561</v>
      </c>
      <c r="S998" s="7">
        <f t="shared" si="233"/>
        <v>212.81029017151133</v>
      </c>
      <c r="T998" s="7">
        <f t="shared" si="233"/>
        <v>242.13103388782014</v>
      </c>
      <c r="U998" s="7">
        <f t="shared" si="233"/>
        <v>275.49155411768288</v>
      </c>
      <c r="W998" s="20">
        <v>100</v>
      </c>
      <c r="X998" s="7">
        <f t="shared" si="231"/>
        <v>87.890547012700083</v>
      </c>
      <c r="Y998" s="7">
        <f t="shared" si="231"/>
        <v>75.781094025400165</v>
      </c>
      <c r="Z998" s="7">
        <f t="shared" si="231"/>
        <v>100</v>
      </c>
      <c r="AA998" s="7">
        <f t="shared" si="231"/>
        <v>87.890547012700083</v>
      </c>
      <c r="AB998" s="7">
        <f t="shared" si="231"/>
        <v>103.87831843691006</v>
      </c>
      <c r="AC998" s="7">
        <f t="shared" si="231"/>
        <v>91.768865449610146</v>
      </c>
      <c r="AD998" s="7">
        <f t="shared" si="243"/>
        <v>79.659412462310229</v>
      </c>
      <c r="AE998" s="7">
        <f t="shared" si="243"/>
        <v>67.549959475010311</v>
      </c>
      <c r="AF998" s="7">
        <f t="shared" si="243"/>
        <v>100</v>
      </c>
      <c r="AG998" s="7">
        <f t="shared" si="241"/>
        <v>87.890547012700083</v>
      </c>
      <c r="AI998" s="17">
        <f t="shared" si="242"/>
        <v>0</v>
      </c>
      <c r="AJ998" s="17">
        <f t="shared" si="232"/>
        <v>0</v>
      </c>
      <c r="AK998" s="17">
        <f t="shared" si="232"/>
        <v>-5350.8068931316611</v>
      </c>
      <c r="AL998" s="17">
        <f t="shared" si="232"/>
        <v>0</v>
      </c>
      <c r="AM998" s="17">
        <f t="shared" si="232"/>
        <v>0</v>
      </c>
      <c r="AN998" s="17">
        <f t="shared" si="232"/>
        <v>0</v>
      </c>
      <c r="AO998" s="17">
        <f t="shared" si="232"/>
        <v>0</v>
      </c>
      <c r="AP998" s="17">
        <f t="shared" si="244"/>
        <v>0</v>
      </c>
      <c r="AQ998" s="17">
        <f t="shared" si="244"/>
        <v>-10789.236233648297</v>
      </c>
      <c r="AR998" s="17">
        <f t="shared" si="244"/>
        <v>0</v>
      </c>
      <c r="AT998">
        <v>1</v>
      </c>
      <c r="AU998">
        <v>1</v>
      </c>
      <c r="AV998">
        <v>1</v>
      </c>
      <c r="AW998">
        <v>1</v>
      </c>
      <c r="AX998">
        <v>0</v>
      </c>
      <c r="AY998">
        <v>1</v>
      </c>
      <c r="AZ998">
        <v>1</v>
      </c>
      <c r="BA998">
        <v>1</v>
      </c>
      <c r="BB998">
        <v>1</v>
      </c>
      <c r="BC998">
        <v>1</v>
      </c>
    </row>
    <row r="999" spans="3:55" x14ac:dyDescent="0.25">
      <c r="C999" s="17"/>
      <c r="D999" s="30">
        <f t="shared" si="235"/>
        <v>287.1995682079671</v>
      </c>
      <c r="E999" s="17">
        <f t="shared" si="236"/>
        <v>-917.02450190521745</v>
      </c>
      <c r="F999" s="30">
        <f t="shared" si="237"/>
        <v>-629.82493369725034</v>
      </c>
      <c r="G999">
        <f t="shared" si="238"/>
        <v>5</v>
      </c>
      <c r="H999" s="31">
        <f t="shared" si="239"/>
        <v>9.7656225800141683E-4</v>
      </c>
      <c r="I999" s="30">
        <f t="shared" si="240"/>
        <v>2</v>
      </c>
      <c r="J999" s="2"/>
      <c r="K999" s="20">
        <v>100</v>
      </c>
      <c r="L999" s="7">
        <f t="shared" si="234"/>
        <v>113.7778787354118</v>
      </c>
      <c r="M999" s="7">
        <f t="shared" si="234"/>
        <v>129.45405689530074</v>
      </c>
      <c r="N999" s="7">
        <f t="shared" si="234"/>
        <v>147.2900798724063</v>
      </c>
      <c r="O999" s="7">
        <f t="shared" si="234"/>
        <v>167.58352846651763</v>
      </c>
      <c r="P999" s="7">
        <f t="shared" si="234"/>
        <v>190.67298379915877</v>
      </c>
      <c r="Q999" s="7">
        <f t="shared" si="233"/>
        <v>164.39059174763989</v>
      </c>
      <c r="R999" s="7">
        <f t="shared" si="233"/>
        <v>141.73096847115283</v>
      </c>
      <c r="S999" s="7">
        <f t="shared" si="233"/>
        <v>122.19475099042165</v>
      </c>
      <c r="T999" s="7">
        <f t="shared" si="233"/>
        <v>105.35140859247174</v>
      </c>
      <c r="U999" s="7">
        <f t="shared" si="233"/>
        <v>90.829754980947826</v>
      </c>
      <c r="W999" s="20">
        <v>100</v>
      </c>
      <c r="X999" s="7">
        <f t="shared" si="231"/>
        <v>87.890547012700083</v>
      </c>
      <c r="Y999" s="7">
        <f t="shared" si="231"/>
        <v>75.781094025400165</v>
      </c>
      <c r="Z999" s="7">
        <f t="shared" si="231"/>
        <v>100</v>
      </c>
      <c r="AA999" s="7">
        <f t="shared" si="231"/>
        <v>87.890547012700083</v>
      </c>
      <c r="AB999" s="7">
        <f t="shared" si="231"/>
        <v>75.781094025400165</v>
      </c>
      <c r="AC999" s="7">
        <f t="shared" si="231"/>
        <v>91.768865449610146</v>
      </c>
      <c r="AD999" s="7">
        <f t="shared" si="243"/>
        <v>107.75663687382013</v>
      </c>
      <c r="AE999" s="7">
        <f t="shared" si="243"/>
        <v>123.74440829803011</v>
      </c>
      <c r="AF999" s="7">
        <f t="shared" si="243"/>
        <v>100</v>
      </c>
      <c r="AG999" s="7">
        <f t="shared" si="241"/>
        <v>115.98777142420998</v>
      </c>
      <c r="AI999" s="17">
        <f t="shared" si="242"/>
        <v>0</v>
      </c>
      <c r="AJ999" s="17">
        <f t="shared" si="232"/>
        <v>0</v>
      </c>
      <c r="AK999" s="17">
        <f t="shared" si="232"/>
        <v>-5350.8068931316611</v>
      </c>
      <c r="AL999" s="17">
        <f t="shared" si="232"/>
        <v>0</v>
      </c>
      <c r="AM999" s="17">
        <f t="shared" si="232"/>
        <v>0</v>
      </c>
      <c r="AN999" s="17">
        <f t="shared" si="232"/>
        <v>0</v>
      </c>
      <c r="AO999" s="17">
        <f t="shared" si="232"/>
        <v>0</v>
      </c>
      <c r="AP999" s="17">
        <f t="shared" si="244"/>
        <v>0</v>
      </c>
      <c r="AQ999" s="17">
        <f t="shared" si="244"/>
        <v>4185.8411001872364</v>
      </c>
      <c r="AR999" s="17">
        <f t="shared" si="244"/>
        <v>0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0</v>
      </c>
      <c r="AZ999">
        <v>0</v>
      </c>
      <c r="BA999">
        <v>0</v>
      </c>
      <c r="BB999">
        <v>0</v>
      </c>
      <c r="BC999">
        <v>0</v>
      </c>
    </row>
    <row r="1000" spans="3:55" x14ac:dyDescent="0.25">
      <c r="C1000" s="17"/>
      <c r="D1000" s="30">
        <f t="shared" si="235"/>
        <v>-2616.4847251363217</v>
      </c>
      <c r="E1000" s="17">
        <f t="shared" si="236"/>
        <v>1986.6597914390709</v>
      </c>
      <c r="F1000" s="30">
        <f t="shared" si="237"/>
        <v>-629.8249336972508</v>
      </c>
      <c r="G1000">
        <f t="shared" si="238"/>
        <v>6</v>
      </c>
      <c r="H1000" s="31">
        <f t="shared" si="239"/>
        <v>9.7699716664180632E-4</v>
      </c>
      <c r="I1000" s="30">
        <f t="shared" si="240"/>
        <v>2</v>
      </c>
      <c r="J1000" s="2"/>
      <c r="K1000" s="20">
        <v>100</v>
      </c>
      <c r="L1000" s="7">
        <f t="shared" si="234"/>
        <v>113.7778787354118</v>
      </c>
      <c r="M1000" s="7">
        <f t="shared" si="234"/>
        <v>129.45405689530074</v>
      </c>
      <c r="N1000" s="7">
        <f t="shared" si="234"/>
        <v>147.2900798724063</v>
      </c>
      <c r="O1000" s="7">
        <f t="shared" si="234"/>
        <v>167.58352846651763</v>
      </c>
      <c r="P1000" s="7">
        <f t="shared" si="234"/>
        <v>190.67298379915877</v>
      </c>
      <c r="Q1000" s="7">
        <f t="shared" si="233"/>
        <v>164.39059174763989</v>
      </c>
      <c r="R1000" s="7">
        <f t="shared" si="233"/>
        <v>141.73096847115283</v>
      </c>
      <c r="S1000" s="7">
        <f t="shared" si="233"/>
        <v>122.19475099042165</v>
      </c>
      <c r="T1000" s="7">
        <f t="shared" si="233"/>
        <v>105.35140859247174</v>
      </c>
      <c r="U1000" s="7">
        <f t="shared" si="233"/>
        <v>119.86659791439071</v>
      </c>
      <c r="W1000" s="20">
        <v>100</v>
      </c>
      <c r="X1000" s="7">
        <f t="shared" si="231"/>
        <v>87.890547012700083</v>
      </c>
      <c r="Y1000" s="7">
        <f t="shared" si="231"/>
        <v>75.781094025400165</v>
      </c>
      <c r="Z1000" s="7">
        <f t="shared" si="231"/>
        <v>100</v>
      </c>
      <c r="AA1000" s="7">
        <f t="shared" si="231"/>
        <v>87.890547012700083</v>
      </c>
      <c r="AB1000" s="7">
        <f t="shared" si="231"/>
        <v>75.781094025400165</v>
      </c>
      <c r="AC1000" s="7">
        <f t="shared" si="231"/>
        <v>91.768865449610146</v>
      </c>
      <c r="AD1000" s="7">
        <f t="shared" si="243"/>
        <v>107.75663687382013</v>
      </c>
      <c r="AE1000" s="7">
        <f t="shared" si="243"/>
        <v>123.74440829803011</v>
      </c>
      <c r="AF1000" s="7">
        <f t="shared" si="243"/>
        <v>100</v>
      </c>
      <c r="AG1000" s="7">
        <f t="shared" si="241"/>
        <v>87.890547012700083</v>
      </c>
      <c r="AI1000" s="17">
        <f t="shared" si="242"/>
        <v>0</v>
      </c>
      <c r="AJ1000" s="17">
        <f t="shared" si="232"/>
        <v>0</v>
      </c>
      <c r="AK1000" s="17">
        <f t="shared" si="232"/>
        <v>-5350.8068931316611</v>
      </c>
      <c r="AL1000" s="17">
        <f t="shared" si="232"/>
        <v>0</v>
      </c>
      <c r="AM1000" s="17">
        <f t="shared" si="232"/>
        <v>0</v>
      </c>
      <c r="AN1000" s="17">
        <f t="shared" si="232"/>
        <v>0</v>
      </c>
      <c r="AO1000" s="17">
        <f t="shared" si="232"/>
        <v>0</v>
      </c>
      <c r="AP1000" s="17">
        <f t="shared" si="244"/>
        <v>0</v>
      </c>
      <c r="AQ1000" s="17">
        <f t="shared" si="244"/>
        <v>4185.8411001872364</v>
      </c>
      <c r="AR1000" s="17">
        <f t="shared" si="244"/>
        <v>0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0</v>
      </c>
      <c r="AZ1000">
        <v>0</v>
      </c>
      <c r="BA1000">
        <v>0</v>
      </c>
      <c r="BB1000">
        <v>0</v>
      </c>
      <c r="BC1000">
        <v>1</v>
      </c>
    </row>
    <row r="1001" spans="3:55" x14ac:dyDescent="0.25">
      <c r="C1001" s="17"/>
      <c r="D1001" s="30">
        <f t="shared" si="235"/>
        <v>-2039.7646142954968</v>
      </c>
      <c r="E1001" s="17">
        <f t="shared" si="236"/>
        <v>1986.6597914390709</v>
      </c>
      <c r="F1001" s="30">
        <f t="shared" si="237"/>
        <v>-53.104822856425926</v>
      </c>
      <c r="G1001">
        <f t="shared" si="238"/>
        <v>6</v>
      </c>
      <c r="H1001" s="31">
        <f t="shared" si="239"/>
        <v>9.7699716664180632E-4</v>
      </c>
      <c r="I1001" s="30">
        <f t="shared" si="240"/>
        <v>1</v>
      </c>
      <c r="J1001" s="2"/>
      <c r="K1001" s="20">
        <v>100</v>
      </c>
      <c r="L1001" s="7">
        <f t="shared" si="234"/>
        <v>113.7778787354118</v>
      </c>
      <c r="M1001" s="7">
        <f t="shared" si="234"/>
        <v>129.45405689530074</v>
      </c>
      <c r="N1001" s="7">
        <f t="shared" si="234"/>
        <v>147.2900798724063</v>
      </c>
      <c r="O1001" s="7">
        <f t="shared" si="234"/>
        <v>167.58352846651763</v>
      </c>
      <c r="P1001" s="7">
        <f t="shared" si="234"/>
        <v>190.67298379915877</v>
      </c>
      <c r="Q1001" s="7">
        <f t="shared" ref="Q1001:U1030" si="245">P1001*((1-AY1001)*$I$3+$I$2*AY1001)</f>
        <v>164.39059174763989</v>
      </c>
      <c r="R1001" s="7">
        <f t="shared" si="245"/>
        <v>141.73096847115283</v>
      </c>
      <c r="S1001" s="7">
        <f t="shared" si="245"/>
        <v>122.19475099042165</v>
      </c>
      <c r="T1001" s="7">
        <f t="shared" si="245"/>
        <v>139.03059560292036</v>
      </c>
      <c r="U1001" s="7">
        <f t="shared" si="245"/>
        <v>119.86659791439071</v>
      </c>
      <c r="W1001" s="20">
        <v>100</v>
      </c>
      <c r="X1001" s="7">
        <f t="shared" si="231"/>
        <v>87.890547012700083</v>
      </c>
      <c r="Y1001" s="7">
        <f t="shared" si="231"/>
        <v>75.781094025400165</v>
      </c>
      <c r="Z1001" s="7">
        <f t="shared" si="231"/>
        <v>100</v>
      </c>
      <c r="AA1001" s="7">
        <f t="shared" si="231"/>
        <v>87.890547012700083</v>
      </c>
      <c r="AB1001" s="7">
        <f t="shared" si="231"/>
        <v>75.781094025400165</v>
      </c>
      <c r="AC1001" s="7">
        <f t="shared" si="231"/>
        <v>91.768865449610146</v>
      </c>
      <c r="AD1001" s="7">
        <f t="shared" si="243"/>
        <v>107.75663687382013</v>
      </c>
      <c r="AE1001" s="7">
        <f t="shared" si="243"/>
        <v>123.74440829803011</v>
      </c>
      <c r="AF1001" s="7">
        <f t="shared" si="243"/>
        <v>111.63495531073019</v>
      </c>
      <c r="AG1001" s="7">
        <f t="shared" si="241"/>
        <v>127.62272673494017</v>
      </c>
      <c r="AI1001" s="17">
        <f t="shared" si="242"/>
        <v>0</v>
      </c>
      <c r="AJ1001" s="17">
        <f t="shared" si="232"/>
        <v>0</v>
      </c>
      <c r="AK1001" s="17">
        <f t="shared" si="232"/>
        <v>-5350.8068931316611</v>
      </c>
      <c r="AL1001" s="17">
        <f t="shared" si="232"/>
        <v>0</v>
      </c>
      <c r="AM1001" s="17">
        <f t="shared" si="232"/>
        <v>0</v>
      </c>
      <c r="AN1001" s="17">
        <f t="shared" si="232"/>
        <v>0</v>
      </c>
      <c r="AO1001" s="17">
        <f t="shared" si="232"/>
        <v>0</v>
      </c>
      <c r="AP1001" s="17">
        <f t="shared" si="244"/>
        <v>0</v>
      </c>
      <c r="AQ1001" s="17">
        <f t="shared" si="244"/>
        <v>0</v>
      </c>
      <c r="AR1001" s="17">
        <f t="shared" si="244"/>
        <v>0</v>
      </c>
      <c r="AT1001">
        <v>1</v>
      </c>
      <c r="AU1001">
        <v>1</v>
      </c>
      <c r="AV1001">
        <v>1</v>
      </c>
      <c r="AW1001">
        <v>1</v>
      </c>
      <c r="AX1001">
        <v>1</v>
      </c>
      <c r="AY1001">
        <v>0</v>
      </c>
      <c r="AZ1001">
        <v>0</v>
      </c>
      <c r="BA1001">
        <v>0</v>
      </c>
      <c r="BB1001">
        <v>1</v>
      </c>
      <c r="BC1001">
        <v>0</v>
      </c>
    </row>
    <row r="1002" spans="3:55" x14ac:dyDescent="0.25">
      <c r="C1002" s="17"/>
      <c r="D1002" s="30">
        <f t="shared" si="235"/>
        <v>-5425.86581223949</v>
      </c>
      <c r="E1002" s="17">
        <f t="shared" si="236"/>
        <v>5818.6062470211509</v>
      </c>
      <c r="F1002" s="30">
        <f t="shared" si="237"/>
        <v>392.74043478166095</v>
      </c>
      <c r="G1002">
        <f t="shared" si="238"/>
        <v>7</v>
      </c>
      <c r="H1002" s="31">
        <f t="shared" si="239"/>
        <v>9.7743226896726152E-4</v>
      </c>
      <c r="I1002" s="30">
        <f t="shared" si="240"/>
        <v>1</v>
      </c>
      <c r="J1002" s="2"/>
      <c r="K1002" s="20">
        <v>100</v>
      </c>
      <c r="L1002" s="7">
        <f t="shared" ref="L1002:P1030" si="246">K1002*((1-AT1002)*$I$3+$I$2*AT1002)</f>
        <v>113.7778787354118</v>
      </c>
      <c r="M1002" s="7">
        <f t="shared" si="246"/>
        <v>129.45405689530074</v>
      </c>
      <c r="N1002" s="7">
        <f t="shared" si="246"/>
        <v>147.2900798724063</v>
      </c>
      <c r="O1002" s="7">
        <f t="shared" si="246"/>
        <v>167.58352846651763</v>
      </c>
      <c r="P1002" s="7">
        <f t="shared" si="246"/>
        <v>190.67298379915877</v>
      </c>
      <c r="Q1002" s="7">
        <f t="shared" si="245"/>
        <v>164.39059174763989</v>
      </c>
      <c r="R1002" s="7">
        <f t="shared" si="245"/>
        <v>141.73096847115283</v>
      </c>
      <c r="S1002" s="7">
        <f t="shared" si="245"/>
        <v>122.19475099042165</v>
      </c>
      <c r="T1002" s="7">
        <f t="shared" si="245"/>
        <v>139.03059560292036</v>
      </c>
      <c r="U1002" s="7">
        <f t="shared" si="245"/>
        <v>158.18606247021151</v>
      </c>
      <c r="W1002" s="20">
        <v>100</v>
      </c>
      <c r="X1002" s="7">
        <f t="shared" si="231"/>
        <v>87.890547012700083</v>
      </c>
      <c r="Y1002" s="7">
        <f t="shared" si="231"/>
        <v>75.781094025400165</v>
      </c>
      <c r="Z1002" s="7">
        <f t="shared" si="231"/>
        <v>100</v>
      </c>
      <c r="AA1002" s="7">
        <f t="shared" si="231"/>
        <v>87.890547012700083</v>
      </c>
      <c r="AB1002" s="7">
        <f t="shared" si="231"/>
        <v>75.781094025400165</v>
      </c>
      <c r="AC1002" s="7">
        <f t="shared" si="231"/>
        <v>91.768865449610146</v>
      </c>
      <c r="AD1002" s="7">
        <f t="shared" si="243"/>
        <v>107.75663687382013</v>
      </c>
      <c r="AE1002" s="7">
        <f t="shared" si="243"/>
        <v>123.74440829803011</v>
      </c>
      <c r="AF1002" s="7">
        <f t="shared" si="243"/>
        <v>111.63495531073019</v>
      </c>
      <c r="AG1002" s="7">
        <f t="shared" si="241"/>
        <v>99.525502323430274</v>
      </c>
      <c r="AI1002" s="17">
        <f t="shared" si="242"/>
        <v>0</v>
      </c>
      <c r="AJ1002" s="17">
        <f t="shared" si="232"/>
        <v>0</v>
      </c>
      <c r="AK1002" s="17">
        <f t="shared" si="232"/>
        <v>-5350.8068931316611</v>
      </c>
      <c r="AL1002" s="17">
        <f t="shared" si="232"/>
        <v>0</v>
      </c>
      <c r="AM1002" s="17">
        <f t="shared" si="232"/>
        <v>0</v>
      </c>
      <c r="AN1002" s="17">
        <f t="shared" si="232"/>
        <v>0</v>
      </c>
      <c r="AO1002" s="17">
        <f t="shared" si="232"/>
        <v>0</v>
      </c>
      <c r="AP1002" s="17">
        <f t="shared" si="244"/>
        <v>0</v>
      </c>
      <c r="AQ1002" s="17">
        <f t="shared" si="244"/>
        <v>0</v>
      </c>
      <c r="AR1002" s="17">
        <f t="shared" si="244"/>
        <v>0</v>
      </c>
      <c r="AT1002">
        <v>1</v>
      </c>
      <c r="AU1002">
        <v>1</v>
      </c>
      <c r="AV1002">
        <v>1</v>
      </c>
      <c r="AW1002">
        <v>1</v>
      </c>
      <c r="AX1002">
        <v>1</v>
      </c>
      <c r="AY1002">
        <v>0</v>
      </c>
      <c r="AZ1002">
        <v>0</v>
      </c>
      <c r="BA1002">
        <v>0</v>
      </c>
      <c r="BB1002">
        <v>1</v>
      </c>
      <c r="BC1002">
        <v>1</v>
      </c>
    </row>
    <row r="1003" spans="3:55" x14ac:dyDescent="0.25">
      <c r="C1003" s="17"/>
      <c r="D1003" s="30">
        <f t="shared" si="235"/>
        <v>-2039.7646142954968</v>
      </c>
      <c r="E1003" s="17">
        <f t="shared" si="236"/>
        <v>1986.6597914390709</v>
      </c>
      <c r="F1003" s="30">
        <f t="shared" si="237"/>
        <v>-53.104822856425926</v>
      </c>
      <c r="G1003">
        <f t="shared" si="238"/>
        <v>6</v>
      </c>
      <c r="H1003" s="31">
        <f t="shared" si="239"/>
        <v>9.7699716664180632E-4</v>
      </c>
      <c r="I1003" s="30">
        <f t="shared" si="240"/>
        <v>1</v>
      </c>
      <c r="J1003" s="2"/>
      <c r="K1003" s="20">
        <v>100</v>
      </c>
      <c r="L1003" s="7">
        <f t="shared" si="246"/>
        <v>113.7778787354118</v>
      </c>
      <c r="M1003" s="7">
        <f t="shared" si="246"/>
        <v>129.45405689530074</v>
      </c>
      <c r="N1003" s="7">
        <f t="shared" si="246"/>
        <v>147.2900798724063</v>
      </c>
      <c r="O1003" s="7">
        <f t="shared" si="246"/>
        <v>167.58352846651763</v>
      </c>
      <c r="P1003" s="7">
        <f t="shared" si="246"/>
        <v>190.67298379915877</v>
      </c>
      <c r="Q1003" s="7">
        <f t="shared" si="245"/>
        <v>164.39059174763989</v>
      </c>
      <c r="R1003" s="7">
        <f t="shared" si="245"/>
        <v>141.73096847115283</v>
      </c>
      <c r="S1003" s="7">
        <f t="shared" si="245"/>
        <v>161.25848943763302</v>
      </c>
      <c r="T1003" s="7">
        <f t="shared" si="245"/>
        <v>139.03059560292036</v>
      </c>
      <c r="U1003" s="7">
        <f t="shared" si="245"/>
        <v>119.86659791439071</v>
      </c>
      <c r="W1003" s="20">
        <v>100</v>
      </c>
      <c r="X1003" s="7">
        <f t="shared" ref="X1003:AC1030" si="247">IF(OR(-AT1003*$L$2-(1-AT1003)*$L$3+W1003&lt;$N$3,-AT1003*$L$2-(1-AT1003)*$L$3+W1003&gt;$N$2),100,-AT1003*$L$2-(1-AT1003)*$L$3+W1003)</f>
        <v>87.890547012700083</v>
      </c>
      <c r="Y1003" s="7">
        <f t="shared" si="247"/>
        <v>75.781094025400165</v>
      </c>
      <c r="Z1003" s="7">
        <f t="shared" si="247"/>
        <v>100</v>
      </c>
      <c r="AA1003" s="7">
        <f t="shared" si="247"/>
        <v>87.890547012700083</v>
      </c>
      <c r="AB1003" s="7">
        <f t="shared" si="247"/>
        <v>75.781094025400165</v>
      </c>
      <c r="AC1003" s="7">
        <f t="shared" si="247"/>
        <v>91.768865449610146</v>
      </c>
      <c r="AD1003" s="7">
        <f t="shared" si="243"/>
        <v>107.75663687382013</v>
      </c>
      <c r="AE1003" s="7">
        <f t="shared" si="243"/>
        <v>95.64718388652021</v>
      </c>
      <c r="AF1003" s="7">
        <f t="shared" si="243"/>
        <v>111.63495531073019</v>
      </c>
      <c r="AG1003" s="7">
        <f t="shared" si="241"/>
        <v>127.62272673494017</v>
      </c>
      <c r="AI1003" s="17">
        <f t="shared" si="242"/>
        <v>0</v>
      </c>
      <c r="AJ1003" s="17">
        <f t="shared" ref="AJ1003:AO1030" si="248">IF(Y1003=100,(-AU1003*$L$2-(1-AU1003)*$L$3+X1003)-100,0)*M1003</f>
        <v>0</v>
      </c>
      <c r="AK1003" s="17">
        <f t="shared" si="248"/>
        <v>-5350.8068931316611</v>
      </c>
      <c r="AL1003" s="17">
        <f t="shared" si="248"/>
        <v>0</v>
      </c>
      <c r="AM1003" s="17">
        <f t="shared" si="248"/>
        <v>0</v>
      </c>
      <c r="AN1003" s="17">
        <f t="shared" si="248"/>
        <v>0</v>
      </c>
      <c r="AO1003" s="17">
        <f t="shared" si="248"/>
        <v>0</v>
      </c>
      <c r="AP1003" s="17">
        <f t="shared" si="244"/>
        <v>0</v>
      </c>
      <c r="AQ1003" s="17">
        <f t="shared" si="244"/>
        <v>0</v>
      </c>
      <c r="AR1003" s="17">
        <f t="shared" si="244"/>
        <v>0</v>
      </c>
      <c r="AT1003">
        <v>1</v>
      </c>
      <c r="AU1003">
        <v>1</v>
      </c>
      <c r="AV1003">
        <v>1</v>
      </c>
      <c r="AW1003">
        <v>1</v>
      </c>
      <c r="AX1003">
        <v>1</v>
      </c>
      <c r="AY1003">
        <v>0</v>
      </c>
      <c r="AZ1003">
        <v>0</v>
      </c>
      <c r="BA1003">
        <v>1</v>
      </c>
      <c r="BB1003">
        <v>0</v>
      </c>
      <c r="BC1003">
        <v>0</v>
      </c>
    </row>
    <row r="1004" spans="3:55" x14ac:dyDescent="0.25">
      <c r="C1004" s="17"/>
      <c r="D1004" s="30">
        <f t="shared" si="235"/>
        <v>-5425.86581223949</v>
      </c>
      <c r="E1004" s="17">
        <f t="shared" si="236"/>
        <v>5818.6062470211509</v>
      </c>
      <c r="F1004" s="30">
        <f t="shared" si="237"/>
        <v>392.74043478166095</v>
      </c>
      <c r="G1004">
        <f t="shared" si="238"/>
        <v>7</v>
      </c>
      <c r="H1004" s="31">
        <f t="shared" si="239"/>
        <v>9.7743226896726152E-4</v>
      </c>
      <c r="I1004" s="30">
        <f t="shared" si="240"/>
        <v>1</v>
      </c>
      <c r="J1004" s="2"/>
      <c r="K1004" s="20">
        <v>100</v>
      </c>
      <c r="L1004" s="7">
        <f t="shared" si="246"/>
        <v>113.7778787354118</v>
      </c>
      <c r="M1004" s="7">
        <f t="shared" si="246"/>
        <v>129.45405689530074</v>
      </c>
      <c r="N1004" s="7">
        <f t="shared" si="246"/>
        <v>147.2900798724063</v>
      </c>
      <c r="O1004" s="7">
        <f t="shared" si="246"/>
        <v>167.58352846651763</v>
      </c>
      <c r="P1004" s="7">
        <f t="shared" si="246"/>
        <v>190.67298379915877</v>
      </c>
      <c r="Q1004" s="7">
        <f t="shared" si="245"/>
        <v>164.39059174763989</v>
      </c>
      <c r="R1004" s="7">
        <f t="shared" si="245"/>
        <v>141.73096847115283</v>
      </c>
      <c r="S1004" s="7">
        <f t="shared" si="245"/>
        <v>161.25848943763302</v>
      </c>
      <c r="T1004" s="7">
        <f t="shared" si="245"/>
        <v>139.03059560292036</v>
      </c>
      <c r="U1004" s="7">
        <f t="shared" si="245"/>
        <v>158.18606247021151</v>
      </c>
      <c r="W1004" s="20">
        <v>100</v>
      </c>
      <c r="X1004" s="7">
        <f t="shared" si="247"/>
        <v>87.890547012700083</v>
      </c>
      <c r="Y1004" s="7">
        <f t="shared" si="247"/>
        <v>75.781094025400165</v>
      </c>
      <c r="Z1004" s="7">
        <f t="shared" si="247"/>
        <v>100</v>
      </c>
      <c r="AA1004" s="7">
        <f t="shared" si="247"/>
        <v>87.890547012700083</v>
      </c>
      <c r="AB1004" s="7">
        <f t="shared" si="247"/>
        <v>75.781094025400165</v>
      </c>
      <c r="AC1004" s="7">
        <f t="shared" si="247"/>
        <v>91.768865449610146</v>
      </c>
      <c r="AD1004" s="7">
        <f t="shared" si="243"/>
        <v>107.75663687382013</v>
      </c>
      <c r="AE1004" s="7">
        <f t="shared" si="243"/>
        <v>95.64718388652021</v>
      </c>
      <c r="AF1004" s="7">
        <f t="shared" si="243"/>
        <v>111.63495531073019</v>
      </c>
      <c r="AG1004" s="7">
        <f t="shared" si="241"/>
        <v>99.525502323430274</v>
      </c>
      <c r="AI1004" s="17">
        <f t="shared" si="242"/>
        <v>0</v>
      </c>
      <c r="AJ1004" s="17">
        <f t="shared" si="248"/>
        <v>0</v>
      </c>
      <c r="AK1004" s="17">
        <f t="shared" si="248"/>
        <v>-5350.8068931316611</v>
      </c>
      <c r="AL1004" s="17">
        <f t="shared" si="248"/>
        <v>0</v>
      </c>
      <c r="AM1004" s="17">
        <f t="shared" si="248"/>
        <v>0</v>
      </c>
      <c r="AN1004" s="17">
        <f t="shared" si="248"/>
        <v>0</v>
      </c>
      <c r="AO1004" s="17">
        <f t="shared" si="248"/>
        <v>0</v>
      </c>
      <c r="AP1004" s="17">
        <f t="shared" si="244"/>
        <v>0</v>
      </c>
      <c r="AQ1004" s="17">
        <f t="shared" si="244"/>
        <v>0</v>
      </c>
      <c r="AR1004" s="17">
        <f t="shared" si="244"/>
        <v>0</v>
      </c>
      <c r="AT1004">
        <v>1</v>
      </c>
      <c r="AU1004">
        <v>1</v>
      </c>
      <c r="AV1004">
        <v>1</v>
      </c>
      <c r="AW1004">
        <v>1</v>
      </c>
      <c r="AX1004">
        <v>1</v>
      </c>
      <c r="AY1004">
        <v>0</v>
      </c>
      <c r="AZ1004">
        <v>0</v>
      </c>
      <c r="BA1004">
        <v>1</v>
      </c>
      <c r="BB1004">
        <v>0</v>
      </c>
      <c r="BC1004">
        <v>1</v>
      </c>
    </row>
    <row r="1005" spans="3:55" x14ac:dyDescent="0.25">
      <c r="C1005" s="17"/>
      <c r="D1005" s="30">
        <f t="shared" si="235"/>
        <v>-5425.86581223949</v>
      </c>
      <c r="E1005" s="17">
        <f t="shared" si="236"/>
        <v>5818.6062470211509</v>
      </c>
      <c r="F1005" s="30">
        <f t="shared" si="237"/>
        <v>392.74043478166095</v>
      </c>
      <c r="G1005">
        <f t="shared" si="238"/>
        <v>7</v>
      </c>
      <c r="H1005" s="31">
        <f t="shared" si="239"/>
        <v>9.7743226896726152E-4</v>
      </c>
      <c r="I1005" s="30">
        <f t="shared" si="240"/>
        <v>1</v>
      </c>
      <c r="J1005" s="2"/>
      <c r="K1005" s="20">
        <v>100</v>
      </c>
      <c r="L1005" s="7">
        <f t="shared" si="246"/>
        <v>113.7778787354118</v>
      </c>
      <c r="M1005" s="7">
        <f t="shared" si="246"/>
        <v>129.45405689530074</v>
      </c>
      <c r="N1005" s="7">
        <f t="shared" si="246"/>
        <v>147.2900798724063</v>
      </c>
      <c r="O1005" s="7">
        <f t="shared" si="246"/>
        <v>167.58352846651763</v>
      </c>
      <c r="P1005" s="7">
        <f t="shared" si="246"/>
        <v>190.67298379915877</v>
      </c>
      <c r="Q1005" s="7">
        <f t="shared" si="245"/>
        <v>164.39059174763989</v>
      </c>
      <c r="R1005" s="7">
        <f t="shared" si="245"/>
        <v>141.73096847115283</v>
      </c>
      <c r="S1005" s="7">
        <f t="shared" si="245"/>
        <v>161.25848943763302</v>
      </c>
      <c r="T1005" s="7">
        <f t="shared" si="245"/>
        <v>183.47648856290695</v>
      </c>
      <c r="U1005" s="7">
        <f t="shared" si="245"/>
        <v>158.18606247021151</v>
      </c>
      <c r="W1005" s="20">
        <v>100</v>
      </c>
      <c r="X1005" s="7">
        <f t="shared" si="247"/>
        <v>87.890547012700083</v>
      </c>
      <c r="Y1005" s="7">
        <f t="shared" si="247"/>
        <v>75.781094025400165</v>
      </c>
      <c r="Z1005" s="7">
        <f t="shared" si="247"/>
        <v>100</v>
      </c>
      <c r="AA1005" s="7">
        <f t="shared" si="247"/>
        <v>87.890547012700083</v>
      </c>
      <c r="AB1005" s="7">
        <f t="shared" si="247"/>
        <v>75.781094025400165</v>
      </c>
      <c r="AC1005" s="7">
        <f t="shared" si="247"/>
        <v>91.768865449610146</v>
      </c>
      <c r="AD1005" s="7">
        <f t="shared" si="243"/>
        <v>107.75663687382013</v>
      </c>
      <c r="AE1005" s="7">
        <f t="shared" si="243"/>
        <v>95.64718388652021</v>
      </c>
      <c r="AF1005" s="7">
        <f t="shared" si="243"/>
        <v>83.537730899220293</v>
      </c>
      <c r="AG1005" s="7">
        <f t="shared" si="241"/>
        <v>99.525502323430274</v>
      </c>
      <c r="AI1005" s="17">
        <f t="shared" si="242"/>
        <v>0</v>
      </c>
      <c r="AJ1005" s="17">
        <f t="shared" si="248"/>
        <v>0</v>
      </c>
      <c r="AK1005" s="17">
        <f t="shared" si="248"/>
        <v>-5350.8068931316611</v>
      </c>
      <c r="AL1005" s="17">
        <f t="shared" si="248"/>
        <v>0</v>
      </c>
      <c r="AM1005" s="17">
        <f t="shared" si="248"/>
        <v>0</v>
      </c>
      <c r="AN1005" s="17">
        <f t="shared" si="248"/>
        <v>0</v>
      </c>
      <c r="AO1005" s="17">
        <f t="shared" si="248"/>
        <v>0</v>
      </c>
      <c r="AP1005" s="17">
        <f t="shared" si="244"/>
        <v>0</v>
      </c>
      <c r="AQ1005" s="17">
        <f t="shared" si="244"/>
        <v>0</v>
      </c>
      <c r="AR1005" s="17">
        <f t="shared" si="244"/>
        <v>0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0</v>
      </c>
      <c r="AZ1005">
        <v>0</v>
      </c>
      <c r="BA1005">
        <v>1</v>
      </c>
      <c r="BB1005">
        <v>1</v>
      </c>
      <c r="BC1005">
        <v>0</v>
      </c>
    </row>
    <row r="1006" spans="3:55" x14ac:dyDescent="0.25">
      <c r="C1006" s="17"/>
      <c r="D1006" s="30">
        <f t="shared" si="235"/>
        <v>-11315.31549968135</v>
      </c>
      <c r="E1006" s="17">
        <f t="shared" si="236"/>
        <v>10875.565666509598</v>
      </c>
      <c r="F1006" s="30">
        <f t="shared" si="237"/>
        <v>-439.74983317175247</v>
      </c>
      <c r="G1006">
        <f t="shared" si="238"/>
        <v>8</v>
      </c>
      <c r="H1006" s="31">
        <f t="shared" si="239"/>
        <v>9.7786756506404015E-4</v>
      </c>
      <c r="I1006" s="30">
        <f t="shared" si="240"/>
        <v>1</v>
      </c>
      <c r="J1006" s="2"/>
      <c r="K1006" s="20">
        <v>100</v>
      </c>
      <c r="L1006" s="7">
        <f t="shared" si="246"/>
        <v>113.7778787354118</v>
      </c>
      <c r="M1006" s="7">
        <f t="shared" si="246"/>
        <v>129.45405689530074</v>
      </c>
      <c r="N1006" s="7">
        <f t="shared" si="246"/>
        <v>147.2900798724063</v>
      </c>
      <c r="O1006" s="7">
        <f t="shared" si="246"/>
        <v>167.58352846651763</v>
      </c>
      <c r="P1006" s="7">
        <f t="shared" si="246"/>
        <v>190.67298379915877</v>
      </c>
      <c r="Q1006" s="7">
        <f t="shared" si="245"/>
        <v>164.39059174763989</v>
      </c>
      <c r="R1006" s="7">
        <f t="shared" si="245"/>
        <v>141.73096847115283</v>
      </c>
      <c r="S1006" s="7">
        <f t="shared" si="245"/>
        <v>161.25848943763302</v>
      </c>
      <c r="T1006" s="7">
        <f t="shared" si="245"/>
        <v>183.47648856290695</v>
      </c>
      <c r="U1006" s="7">
        <f t="shared" si="245"/>
        <v>208.75565666509598</v>
      </c>
      <c r="W1006" s="20">
        <v>100</v>
      </c>
      <c r="X1006" s="7">
        <f t="shared" si="247"/>
        <v>87.890547012700083</v>
      </c>
      <c r="Y1006" s="7">
        <f t="shared" si="247"/>
        <v>75.781094025400165</v>
      </c>
      <c r="Z1006" s="7">
        <f t="shared" si="247"/>
        <v>100</v>
      </c>
      <c r="AA1006" s="7">
        <f t="shared" si="247"/>
        <v>87.890547012700083</v>
      </c>
      <c r="AB1006" s="7">
        <f t="shared" si="247"/>
        <v>75.781094025400165</v>
      </c>
      <c r="AC1006" s="7">
        <f t="shared" si="247"/>
        <v>91.768865449610146</v>
      </c>
      <c r="AD1006" s="7">
        <f t="shared" si="243"/>
        <v>107.75663687382013</v>
      </c>
      <c r="AE1006" s="7">
        <f t="shared" si="243"/>
        <v>95.64718388652021</v>
      </c>
      <c r="AF1006" s="7">
        <f t="shared" si="243"/>
        <v>83.537730899220293</v>
      </c>
      <c r="AG1006" s="7">
        <f t="shared" si="241"/>
        <v>71.428277911920375</v>
      </c>
      <c r="AI1006" s="17">
        <f t="shared" si="242"/>
        <v>0</v>
      </c>
      <c r="AJ1006" s="17">
        <f t="shared" si="248"/>
        <v>0</v>
      </c>
      <c r="AK1006" s="17">
        <f t="shared" si="248"/>
        <v>-5350.8068931316611</v>
      </c>
      <c r="AL1006" s="17">
        <f t="shared" si="248"/>
        <v>0</v>
      </c>
      <c r="AM1006" s="17">
        <f t="shared" si="248"/>
        <v>0</v>
      </c>
      <c r="AN1006" s="17">
        <f t="shared" si="248"/>
        <v>0</v>
      </c>
      <c r="AO1006" s="17">
        <f t="shared" si="248"/>
        <v>0</v>
      </c>
      <c r="AP1006" s="17">
        <f t="shared" si="244"/>
        <v>0</v>
      </c>
      <c r="AQ1006" s="17">
        <f t="shared" si="244"/>
        <v>0</v>
      </c>
      <c r="AR1006" s="17">
        <f t="shared" si="244"/>
        <v>0</v>
      </c>
      <c r="AT1006">
        <v>1</v>
      </c>
      <c r="AU1006">
        <v>1</v>
      </c>
      <c r="AV1006">
        <v>1</v>
      </c>
      <c r="AW1006">
        <v>1</v>
      </c>
      <c r="AX1006">
        <v>1</v>
      </c>
      <c r="AY1006">
        <v>0</v>
      </c>
      <c r="AZ1006">
        <v>0</v>
      </c>
      <c r="BA1006">
        <v>1</v>
      </c>
      <c r="BB1006">
        <v>1</v>
      </c>
      <c r="BC1006">
        <v>1</v>
      </c>
    </row>
    <row r="1007" spans="3:55" x14ac:dyDescent="0.25">
      <c r="C1007" s="17"/>
      <c r="D1007" s="30">
        <f t="shared" si="235"/>
        <v>-2039.7646142954959</v>
      </c>
      <c r="E1007" s="17">
        <f t="shared" si="236"/>
        <v>1986.6597914390738</v>
      </c>
      <c r="F1007" s="30">
        <f t="shared" si="237"/>
        <v>-53.104822856422061</v>
      </c>
      <c r="G1007">
        <f t="shared" si="238"/>
        <v>6</v>
      </c>
      <c r="H1007" s="31">
        <f t="shared" si="239"/>
        <v>9.7699716664180632E-4</v>
      </c>
      <c r="I1007" s="30">
        <f t="shared" si="240"/>
        <v>1</v>
      </c>
      <c r="J1007" s="2"/>
      <c r="K1007" s="20">
        <v>100</v>
      </c>
      <c r="L1007" s="7">
        <f t="shared" si="246"/>
        <v>113.7778787354118</v>
      </c>
      <c r="M1007" s="7">
        <f t="shared" si="246"/>
        <v>129.45405689530074</v>
      </c>
      <c r="N1007" s="7">
        <f t="shared" si="246"/>
        <v>147.2900798724063</v>
      </c>
      <c r="O1007" s="7">
        <f t="shared" si="246"/>
        <v>167.58352846651763</v>
      </c>
      <c r="P1007" s="7">
        <f t="shared" si="246"/>
        <v>190.67298379915877</v>
      </c>
      <c r="Q1007" s="7">
        <f t="shared" si="245"/>
        <v>164.39059174763989</v>
      </c>
      <c r="R1007" s="7">
        <f t="shared" si="245"/>
        <v>187.04012813105561</v>
      </c>
      <c r="S1007" s="7">
        <f t="shared" si="245"/>
        <v>161.25848943763305</v>
      </c>
      <c r="T1007" s="7">
        <f t="shared" si="245"/>
        <v>139.03059560292039</v>
      </c>
      <c r="U1007" s="7">
        <f t="shared" si="245"/>
        <v>119.86659791439074</v>
      </c>
      <c r="W1007" s="20">
        <v>100</v>
      </c>
      <c r="X1007" s="7">
        <f t="shared" si="247"/>
        <v>87.890547012700083</v>
      </c>
      <c r="Y1007" s="7">
        <f t="shared" si="247"/>
        <v>75.781094025400165</v>
      </c>
      <c r="Z1007" s="7">
        <f t="shared" si="247"/>
        <v>100</v>
      </c>
      <c r="AA1007" s="7">
        <f t="shared" si="247"/>
        <v>87.890547012700083</v>
      </c>
      <c r="AB1007" s="7">
        <f t="shared" si="247"/>
        <v>75.781094025400165</v>
      </c>
      <c r="AC1007" s="7">
        <f t="shared" si="247"/>
        <v>91.768865449610146</v>
      </c>
      <c r="AD1007" s="7">
        <f t="shared" si="243"/>
        <v>79.659412462310229</v>
      </c>
      <c r="AE1007" s="7">
        <f t="shared" si="243"/>
        <v>95.64718388652021</v>
      </c>
      <c r="AF1007" s="7">
        <f t="shared" si="243"/>
        <v>111.63495531073019</v>
      </c>
      <c r="AG1007" s="7">
        <f t="shared" si="241"/>
        <v>127.62272673494017</v>
      </c>
      <c r="AI1007" s="17">
        <f t="shared" si="242"/>
        <v>0</v>
      </c>
      <c r="AJ1007" s="17">
        <f t="shared" si="248"/>
        <v>0</v>
      </c>
      <c r="AK1007" s="17">
        <f t="shared" si="248"/>
        <v>-5350.8068931316611</v>
      </c>
      <c r="AL1007" s="17">
        <f t="shared" si="248"/>
        <v>0</v>
      </c>
      <c r="AM1007" s="17">
        <f t="shared" si="248"/>
        <v>0</v>
      </c>
      <c r="AN1007" s="17">
        <f t="shared" si="248"/>
        <v>0</v>
      </c>
      <c r="AO1007" s="17">
        <f t="shared" si="248"/>
        <v>0</v>
      </c>
      <c r="AP1007" s="17">
        <f t="shared" si="244"/>
        <v>0</v>
      </c>
      <c r="AQ1007" s="17">
        <f t="shared" si="244"/>
        <v>0</v>
      </c>
      <c r="AR1007" s="17">
        <f t="shared" si="244"/>
        <v>0</v>
      </c>
      <c r="AT1007">
        <v>1</v>
      </c>
      <c r="AU1007">
        <v>1</v>
      </c>
      <c r="AV1007">
        <v>1</v>
      </c>
      <c r="AW1007">
        <v>1</v>
      </c>
      <c r="AX1007">
        <v>1</v>
      </c>
      <c r="AY1007">
        <v>0</v>
      </c>
      <c r="AZ1007">
        <v>1</v>
      </c>
      <c r="BA1007">
        <v>0</v>
      </c>
      <c r="BB1007">
        <v>0</v>
      </c>
      <c r="BC1007">
        <v>0</v>
      </c>
    </row>
    <row r="1008" spans="3:55" x14ac:dyDescent="0.25">
      <c r="C1008" s="17"/>
      <c r="D1008" s="30">
        <f t="shared" si="235"/>
        <v>-5425.86581223949</v>
      </c>
      <c r="E1008" s="17">
        <f t="shared" si="236"/>
        <v>5818.6062470211536</v>
      </c>
      <c r="F1008" s="30">
        <f t="shared" si="237"/>
        <v>392.74043478166368</v>
      </c>
      <c r="G1008">
        <f t="shared" si="238"/>
        <v>7</v>
      </c>
      <c r="H1008" s="31">
        <f t="shared" si="239"/>
        <v>9.7743226896726152E-4</v>
      </c>
      <c r="I1008" s="30">
        <f t="shared" si="240"/>
        <v>1</v>
      </c>
      <c r="J1008" s="2"/>
      <c r="K1008" s="20">
        <v>100</v>
      </c>
      <c r="L1008" s="7">
        <f t="shared" si="246"/>
        <v>113.7778787354118</v>
      </c>
      <c r="M1008" s="7">
        <f t="shared" si="246"/>
        <v>129.45405689530074</v>
      </c>
      <c r="N1008" s="7">
        <f t="shared" si="246"/>
        <v>147.2900798724063</v>
      </c>
      <c r="O1008" s="7">
        <f t="shared" si="246"/>
        <v>167.58352846651763</v>
      </c>
      <c r="P1008" s="7">
        <f t="shared" si="246"/>
        <v>190.67298379915877</v>
      </c>
      <c r="Q1008" s="7">
        <f t="shared" si="245"/>
        <v>164.39059174763989</v>
      </c>
      <c r="R1008" s="7">
        <f t="shared" si="245"/>
        <v>187.04012813105561</v>
      </c>
      <c r="S1008" s="7">
        <f t="shared" si="245"/>
        <v>161.25848943763305</v>
      </c>
      <c r="T1008" s="7">
        <f t="shared" si="245"/>
        <v>139.03059560292039</v>
      </c>
      <c r="U1008" s="7">
        <f t="shared" si="245"/>
        <v>158.18606247021154</v>
      </c>
      <c r="W1008" s="20">
        <v>100</v>
      </c>
      <c r="X1008" s="7">
        <f t="shared" si="247"/>
        <v>87.890547012700083</v>
      </c>
      <c r="Y1008" s="7">
        <f t="shared" si="247"/>
        <v>75.781094025400165</v>
      </c>
      <c r="Z1008" s="7">
        <f t="shared" si="247"/>
        <v>100</v>
      </c>
      <c r="AA1008" s="7">
        <f t="shared" si="247"/>
        <v>87.890547012700083</v>
      </c>
      <c r="AB1008" s="7">
        <f t="shared" si="247"/>
        <v>75.781094025400165</v>
      </c>
      <c r="AC1008" s="7">
        <f t="shared" si="247"/>
        <v>91.768865449610146</v>
      </c>
      <c r="AD1008" s="7">
        <f t="shared" si="243"/>
        <v>79.659412462310229</v>
      </c>
      <c r="AE1008" s="7">
        <f t="shared" si="243"/>
        <v>95.64718388652021</v>
      </c>
      <c r="AF1008" s="7">
        <f t="shared" si="243"/>
        <v>111.63495531073019</v>
      </c>
      <c r="AG1008" s="7">
        <f t="shared" si="241"/>
        <v>99.525502323430274</v>
      </c>
      <c r="AI1008" s="17">
        <f t="shared" si="242"/>
        <v>0</v>
      </c>
      <c r="AJ1008" s="17">
        <f t="shared" si="248"/>
        <v>0</v>
      </c>
      <c r="AK1008" s="17">
        <f t="shared" si="248"/>
        <v>-5350.8068931316611</v>
      </c>
      <c r="AL1008" s="17">
        <f t="shared" si="248"/>
        <v>0</v>
      </c>
      <c r="AM1008" s="17">
        <f t="shared" si="248"/>
        <v>0</v>
      </c>
      <c r="AN1008" s="17">
        <f t="shared" si="248"/>
        <v>0</v>
      </c>
      <c r="AO1008" s="17">
        <f t="shared" si="248"/>
        <v>0</v>
      </c>
      <c r="AP1008" s="17">
        <f t="shared" si="244"/>
        <v>0</v>
      </c>
      <c r="AQ1008" s="17">
        <f t="shared" si="244"/>
        <v>0</v>
      </c>
      <c r="AR1008" s="17">
        <f t="shared" si="244"/>
        <v>0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0</v>
      </c>
      <c r="AZ1008">
        <v>1</v>
      </c>
      <c r="BA1008">
        <v>0</v>
      </c>
      <c r="BB1008">
        <v>0</v>
      </c>
      <c r="BC1008">
        <v>1</v>
      </c>
    </row>
    <row r="1009" spans="3:55" x14ac:dyDescent="0.25">
      <c r="C1009" s="17"/>
      <c r="D1009" s="30">
        <f t="shared" si="235"/>
        <v>-5425.86581223949</v>
      </c>
      <c r="E1009" s="17">
        <f t="shared" si="236"/>
        <v>5818.6062470211536</v>
      </c>
      <c r="F1009" s="30">
        <f t="shared" si="237"/>
        <v>392.74043478166368</v>
      </c>
      <c r="G1009">
        <f t="shared" si="238"/>
        <v>7</v>
      </c>
      <c r="H1009" s="31">
        <f t="shared" si="239"/>
        <v>9.7743226896726152E-4</v>
      </c>
      <c r="I1009" s="30">
        <f t="shared" si="240"/>
        <v>1</v>
      </c>
      <c r="J1009" s="2"/>
      <c r="K1009" s="20">
        <v>100</v>
      </c>
      <c r="L1009" s="7">
        <f t="shared" si="246"/>
        <v>113.7778787354118</v>
      </c>
      <c r="M1009" s="7">
        <f t="shared" si="246"/>
        <v>129.45405689530074</v>
      </c>
      <c r="N1009" s="7">
        <f t="shared" si="246"/>
        <v>147.2900798724063</v>
      </c>
      <c r="O1009" s="7">
        <f t="shared" si="246"/>
        <v>167.58352846651763</v>
      </c>
      <c r="P1009" s="7">
        <f t="shared" si="246"/>
        <v>190.67298379915877</v>
      </c>
      <c r="Q1009" s="7">
        <f t="shared" si="245"/>
        <v>164.39059174763989</v>
      </c>
      <c r="R1009" s="7">
        <f t="shared" si="245"/>
        <v>187.04012813105561</v>
      </c>
      <c r="S1009" s="7">
        <f t="shared" si="245"/>
        <v>161.25848943763305</v>
      </c>
      <c r="T1009" s="7">
        <f t="shared" si="245"/>
        <v>183.47648856290698</v>
      </c>
      <c r="U1009" s="7">
        <f t="shared" si="245"/>
        <v>158.18606247021154</v>
      </c>
      <c r="W1009" s="20">
        <v>100</v>
      </c>
      <c r="X1009" s="7">
        <f t="shared" si="247"/>
        <v>87.890547012700083</v>
      </c>
      <c r="Y1009" s="7">
        <f t="shared" si="247"/>
        <v>75.781094025400165</v>
      </c>
      <c r="Z1009" s="7">
        <f t="shared" si="247"/>
        <v>100</v>
      </c>
      <c r="AA1009" s="7">
        <f t="shared" si="247"/>
        <v>87.890547012700083</v>
      </c>
      <c r="AB1009" s="7">
        <f t="shared" si="247"/>
        <v>75.781094025400165</v>
      </c>
      <c r="AC1009" s="7">
        <f t="shared" si="247"/>
        <v>91.768865449610146</v>
      </c>
      <c r="AD1009" s="7">
        <f t="shared" si="243"/>
        <v>79.659412462310229</v>
      </c>
      <c r="AE1009" s="7">
        <f t="shared" si="243"/>
        <v>95.64718388652021</v>
      </c>
      <c r="AF1009" s="7">
        <f t="shared" si="243"/>
        <v>83.537730899220293</v>
      </c>
      <c r="AG1009" s="7">
        <f t="shared" si="241"/>
        <v>99.525502323430274</v>
      </c>
      <c r="AI1009" s="17">
        <f t="shared" si="242"/>
        <v>0</v>
      </c>
      <c r="AJ1009" s="17">
        <f t="shared" si="248"/>
        <v>0</v>
      </c>
      <c r="AK1009" s="17">
        <f t="shared" si="248"/>
        <v>-5350.8068931316611</v>
      </c>
      <c r="AL1009" s="17">
        <f t="shared" si="248"/>
        <v>0</v>
      </c>
      <c r="AM1009" s="17">
        <f t="shared" si="248"/>
        <v>0</v>
      </c>
      <c r="AN1009" s="17">
        <f t="shared" si="248"/>
        <v>0</v>
      </c>
      <c r="AO1009" s="17">
        <f t="shared" si="248"/>
        <v>0</v>
      </c>
      <c r="AP1009" s="17">
        <f t="shared" si="244"/>
        <v>0</v>
      </c>
      <c r="AQ1009" s="17">
        <f t="shared" si="244"/>
        <v>0</v>
      </c>
      <c r="AR1009" s="17">
        <f t="shared" si="244"/>
        <v>0</v>
      </c>
      <c r="AT1009">
        <v>1</v>
      </c>
      <c r="AU1009">
        <v>1</v>
      </c>
      <c r="AV1009">
        <v>1</v>
      </c>
      <c r="AW1009">
        <v>1</v>
      </c>
      <c r="AX1009">
        <v>1</v>
      </c>
      <c r="AY1009">
        <v>0</v>
      </c>
      <c r="AZ1009">
        <v>1</v>
      </c>
      <c r="BA1009">
        <v>0</v>
      </c>
      <c r="BB1009">
        <v>1</v>
      </c>
      <c r="BC1009">
        <v>0</v>
      </c>
    </row>
    <row r="1010" spans="3:55" x14ac:dyDescent="0.25">
      <c r="C1010" s="17"/>
      <c r="D1010" s="30">
        <f t="shared" si="235"/>
        <v>-11315.31549968135</v>
      </c>
      <c r="E1010" s="17">
        <f t="shared" si="236"/>
        <v>10875.565666509601</v>
      </c>
      <c r="F1010" s="30">
        <f t="shared" si="237"/>
        <v>-439.74983317174883</v>
      </c>
      <c r="G1010">
        <f t="shared" si="238"/>
        <v>8</v>
      </c>
      <c r="H1010" s="31">
        <f t="shared" si="239"/>
        <v>9.7786756506404015E-4</v>
      </c>
      <c r="I1010" s="30">
        <f t="shared" si="240"/>
        <v>1</v>
      </c>
      <c r="J1010" s="2"/>
      <c r="K1010" s="20">
        <v>100</v>
      </c>
      <c r="L1010" s="7">
        <f t="shared" si="246"/>
        <v>113.7778787354118</v>
      </c>
      <c r="M1010" s="7">
        <f t="shared" si="246"/>
        <v>129.45405689530074</v>
      </c>
      <c r="N1010" s="7">
        <f t="shared" si="246"/>
        <v>147.2900798724063</v>
      </c>
      <c r="O1010" s="7">
        <f t="shared" si="246"/>
        <v>167.58352846651763</v>
      </c>
      <c r="P1010" s="7">
        <f t="shared" si="246"/>
        <v>190.67298379915877</v>
      </c>
      <c r="Q1010" s="7">
        <f t="shared" si="245"/>
        <v>164.39059174763989</v>
      </c>
      <c r="R1010" s="7">
        <f t="shared" si="245"/>
        <v>187.04012813105561</v>
      </c>
      <c r="S1010" s="7">
        <f t="shared" si="245"/>
        <v>161.25848943763305</v>
      </c>
      <c r="T1010" s="7">
        <f t="shared" si="245"/>
        <v>183.47648856290698</v>
      </c>
      <c r="U1010" s="7">
        <f t="shared" si="245"/>
        <v>208.75565666509601</v>
      </c>
      <c r="W1010" s="20">
        <v>100</v>
      </c>
      <c r="X1010" s="7">
        <f t="shared" si="247"/>
        <v>87.890547012700083</v>
      </c>
      <c r="Y1010" s="7">
        <f t="shared" si="247"/>
        <v>75.781094025400165</v>
      </c>
      <c r="Z1010" s="7">
        <f t="shared" si="247"/>
        <v>100</v>
      </c>
      <c r="AA1010" s="7">
        <f t="shared" si="247"/>
        <v>87.890547012700083</v>
      </c>
      <c r="AB1010" s="7">
        <f t="shared" si="247"/>
        <v>75.781094025400165</v>
      </c>
      <c r="AC1010" s="7">
        <f t="shared" si="247"/>
        <v>91.768865449610146</v>
      </c>
      <c r="AD1010" s="7">
        <f t="shared" si="243"/>
        <v>79.659412462310229</v>
      </c>
      <c r="AE1010" s="7">
        <f t="shared" si="243"/>
        <v>95.64718388652021</v>
      </c>
      <c r="AF1010" s="7">
        <f t="shared" si="243"/>
        <v>83.537730899220293</v>
      </c>
      <c r="AG1010" s="7">
        <f t="shared" si="241"/>
        <v>71.428277911920375</v>
      </c>
      <c r="AI1010" s="17">
        <f t="shared" si="242"/>
        <v>0</v>
      </c>
      <c r="AJ1010" s="17">
        <f t="shared" si="248"/>
        <v>0</v>
      </c>
      <c r="AK1010" s="17">
        <f t="shared" si="248"/>
        <v>-5350.8068931316611</v>
      </c>
      <c r="AL1010" s="17">
        <f t="shared" si="248"/>
        <v>0</v>
      </c>
      <c r="AM1010" s="17">
        <f t="shared" si="248"/>
        <v>0</v>
      </c>
      <c r="AN1010" s="17">
        <f t="shared" si="248"/>
        <v>0</v>
      </c>
      <c r="AO1010" s="17">
        <f t="shared" si="248"/>
        <v>0</v>
      </c>
      <c r="AP1010" s="17">
        <f t="shared" si="244"/>
        <v>0</v>
      </c>
      <c r="AQ1010" s="17">
        <f t="shared" si="244"/>
        <v>0</v>
      </c>
      <c r="AR1010" s="17">
        <f t="shared" si="244"/>
        <v>0</v>
      </c>
      <c r="AT1010">
        <v>1</v>
      </c>
      <c r="AU1010">
        <v>1</v>
      </c>
      <c r="AV1010">
        <v>1</v>
      </c>
      <c r="AW1010">
        <v>1</v>
      </c>
      <c r="AX1010">
        <v>1</v>
      </c>
      <c r="AY1010">
        <v>0</v>
      </c>
      <c r="AZ1010">
        <v>1</v>
      </c>
      <c r="BA1010">
        <v>0</v>
      </c>
      <c r="BB1010">
        <v>1</v>
      </c>
      <c r="BC1010">
        <v>1</v>
      </c>
    </row>
    <row r="1011" spans="3:55" x14ac:dyDescent="0.25">
      <c r="C1011" s="17"/>
      <c r="D1011" s="30">
        <f t="shared" si="235"/>
        <v>-5425.86581223949</v>
      </c>
      <c r="E1011" s="17">
        <f t="shared" si="236"/>
        <v>5818.6062470211536</v>
      </c>
      <c r="F1011" s="30">
        <f t="shared" si="237"/>
        <v>392.74043478166368</v>
      </c>
      <c r="G1011">
        <f t="shared" si="238"/>
        <v>7</v>
      </c>
      <c r="H1011" s="31">
        <f t="shared" si="239"/>
        <v>9.7743226896726152E-4</v>
      </c>
      <c r="I1011" s="30">
        <f t="shared" si="240"/>
        <v>1</v>
      </c>
      <c r="J1011" s="2"/>
      <c r="K1011" s="20">
        <v>100</v>
      </c>
      <c r="L1011" s="7">
        <f t="shared" si="246"/>
        <v>113.7778787354118</v>
      </c>
      <c r="M1011" s="7">
        <f t="shared" si="246"/>
        <v>129.45405689530074</v>
      </c>
      <c r="N1011" s="7">
        <f t="shared" si="246"/>
        <v>147.2900798724063</v>
      </c>
      <c r="O1011" s="7">
        <f t="shared" si="246"/>
        <v>167.58352846651763</v>
      </c>
      <c r="P1011" s="7">
        <f t="shared" si="246"/>
        <v>190.67298379915877</v>
      </c>
      <c r="Q1011" s="7">
        <f t="shared" si="245"/>
        <v>164.39059174763989</v>
      </c>
      <c r="R1011" s="7">
        <f t="shared" si="245"/>
        <v>187.04012813105561</v>
      </c>
      <c r="S1011" s="7">
        <f t="shared" si="245"/>
        <v>212.81029017151133</v>
      </c>
      <c r="T1011" s="7">
        <f t="shared" si="245"/>
        <v>183.47648856290698</v>
      </c>
      <c r="U1011" s="7">
        <f t="shared" si="245"/>
        <v>158.18606247021154</v>
      </c>
      <c r="W1011" s="20">
        <v>100</v>
      </c>
      <c r="X1011" s="7">
        <f t="shared" si="247"/>
        <v>87.890547012700083</v>
      </c>
      <c r="Y1011" s="7">
        <f t="shared" si="247"/>
        <v>75.781094025400165</v>
      </c>
      <c r="Z1011" s="7">
        <f t="shared" si="247"/>
        <v>100</v>
      </c>
      <c r="AA1011" s="7">
        <f t="shared" si="247"/>
        <v>87.890547012700083</v>
      </c>
      <c r="AB1011" s="7">
        <f t="shared" si="247"/>
        <v>75.781094025400165</v>
      </c>
      <c r="AC1011" s="7">
        <f t="shared" si="247"/>
        <v>91.768865449610146</v>
      </c>
      <c r="AD1011" s="7">
        <f t="shared" si="243"/>
        <v>79.659412462310229</v>
      </c>
      <c r="AE1011" s="7">
        <f t="shared" si="243"/>
        <v>67.549959475010311</v>
      </c>
      <c r="AF1011" s="7">
        <f t="shared" si="243"/>
        <v>83.537730899220293</v>
      </c>
      <c r="AG1011" s="7">
        <f t="shared" si="241"/>
        <v>99.525502323430274</v>
      </c>
      <c r="AI1011" s="17">
        <f t="shared" si="242"/>
        <v>0</v>
      </c>
      <c r="AJ1011" s="17">
        <f t="shared" si="248"/>
        <v>0</v>
      </c>
      <c r="AK1011" s="17">
        <f t="shared" si="248"/>
        <v>-5350.8068931316611</v>
      </c>
      <c r="AL1011" s="17">
        <f t="shared" si="248"/>
        <v>0</v>
      </c>
      <c r="AM1011" s="17">
        <f t="shared" si="248"/>
        <v>0</v>
      </c>
      <c r="AN1011" s="17">
        <f t="shared" si="248"/>
        <v>0</v>
      </c>
      <c r="AO1011" s="17">
        <f t="shared" si="248"/>
        <v>0</v>
      </c>
      <c r="AP1011" s="17">
        <f t="shared" si="244"/>
        <v>0</v>
      </c>
      <c r="AQ1011" s="17">
        <f t="shared" si="244"/>
        <v>0</v>
      </c>
      <c r="AR1011" s="17">
        <f t="shared" si="244"/>
        <v>0</v>
      </c>
      <c r="AT1011">
        <v>1</v>
      </c>
      <c r="AU1011">
        <v>1</v>
      </c>
      <c r="AV1011">
        <v>1</v>
      </c>
      <c r="AW1011">
        <v>1</v>
      </c>
      <c r="AX1011">
        <v>1</v>
      </c>
      <c r="AY1011">
        <v>0</v>
      </c>
      <c r="AZ1011">
        <v>1</v>
      </c>
      <c r="BA1011">
        <v>1</v>
      </c>
      <c r="BB1011">
        <v>0</v>
      </c>
      <c r="BC1011">
        <v>0</v>
      </c>
    </row>
    <row r="1012" spans="3:55" x14ac:dyDescent="0.25">
      <c r="C1012" s="17"/>
      <c r="D1012" s="30">
        <f t="shared" si="235"/>
        <v>-11315.31549968135</v>
      </c>
      <c r="E1012" s="17">
        <f t="shared" si="236"/>
        <v>10875.565666509601</v>
      </c>
      <c r="F1012" s="30">
        <f t="shared" si="237"/>
        <v>-439.74983317174883</v>
      </c>
      <c r="G1012">
        <f t="shared" si="238"/>
        <v>8</v>
      </c>
      <c r="H1012" s="31">
        <f t="shared" si="239"/>
        <v>9.7786756506404015E-4</v>
      </c>
      <c r="I1012" s="30">
        <f t="shared" si="240"/>
        <v>1</v>
      </c>
      <c r="J1012" s="2"/>
      <c r="K1012" s="20">
        <v>100</v>
      </c>
      <c r="L1012" s="7">
        <f t="shared" si="246"/>
        <v>113.7778787354118</v>
      </c>
      <c r="M1012" s="7">
        <f t="shared" si="246"/>
        <v>129.45405689530074</v>
      </c>
      <c r="N1012" s="7">
        <f t="shared" si="246"/>
        <v>147.2900798724063</v>
      </c>
      <c r="O1012" s="7">
        <f t="shared" si="246"/>
        <v>167.58352846651763</v>
      </c>
      <c r="P1012" s="7">
        <f t="shared" si="246"/>
        <v>190.67298379915877</v>
      </c>
      <c r="Q1012" s="7">
        <f t="shared" si="245"/>
        <v>164.39059174763989</v>
      </c>
      <c r="R1012" s="7">
        <f t="shared" si="245"/>
        <v>187.04012813105561</v>
      </c>
      <c r="S1012" s="7">
        <f t="shared" si="245"/>
        <v>212.81029017151133</v>
      </c>
      <c r="T1012" s="7">
        <f t="shared" si="245"/>
        <v>183.47648856290698</v>
      </c>
      <c r="U1012" s="7">
        <f t="shared" si="245"/>
        <v>208.75565666509601</v>
      </c>
      <c r="W1012" s="20">
        <v>100</v>
      </c>
      <c r="X1012" s="7">
        <f t="shared" si="247"/>
        <v>87.890547012700083</v>
      </c>
      <c r="Y1012" s="7">
        <f t="shared" si="247"/>
        <v>75.781094025400165</v>
      </c>
      <c r="Z1012" s="7">
        <f t="shared" si="247"/>
        <v>100</v>
      </c>
      <c r="AA1012" s="7">
        <f t="shared" si="247"/>
        <v>87.890547012700083</v>
      </c>
      <c r="AB1012" s="7">
        <f t="shared" si="247"/>
        <v>75.781094025400165</v>
      </c>
      <c r="AC1012" s="7">
        <f t="shared" si="247"/>
        <v>91.768865449610146</v>
      </c>
      <c r="AD1012" s="7">
        <f t="shared" si="243"/>
        <v>79.659412462310229</v>
      </c>
      <c r="AE1012" s="7">
        <f t="shared" si="243"/>
        <v>67.549959475010311</v>
      </c>
      <c r="AF1012" s="7">
        <f t="shared" si="243"/>
        <v>83.537730899220293</v>
      </c>
      <c r="AG1012" s="7">
        <f t="shared" si="241"/>
        <v>71.428277911920375</v>
      </c>
      <c r="AI1012" s="17">
        <f t="shared" si="242"/>
        <v>0</v>
      </c>
      <c r="AJ1012" s="17">
        <f t="shared" si="248"/>
        <v>0</v>
      </c>
      <c r="AK1012" s="17">
        <f t="shared" si="248"/>
        <v>-5350.8068931316611</v>
      </c>
      <c r="AL1012" s="17">
        <f t="shared" si="248"/>
        <v>0</v>
      </c>
      <c r="AM1012" s="17">
        <f t="shared" si="248"/>
        <v>0</v>
      </c>
      <c r="AN1012" s="17">
        <f t="shared" si="248"/>
        <v>0</v>
      </c>
      <c r="AO1012" s="17">
        <f t="shared" si="248"/>
        <v>0</v>
      </c>
      <c r="AP1012" s="17">
        <f t="shared" si="244"/>
        <v>0</v>
      </c>
      <c r="AQ1012" s="17">
        <f t="shared" si="244"/>
        <v>0</v>
      </c>
      <c r="AR1012" s="17">
        <f t="shared" si="244"/>
        <v>0</v>
      </c>
      <c r="AT1012">
        <v>1</v>
      </c>
      <c r="AU1012">
        <v>1</v>
      </c>
      <c r="AV1012">
        <v>1</v>
      </c>
      <c r="AW1012">
        <v>1</v>
      </c>
      <c r="AX1012">
        <v>1</v>
      </c>
      <c r="AY1012">
        <v>0</v>
      </c>
      <c r="AZ1012">
        <v>1</v>
      </c>
      <c r="BA1012">
        <v>1</v>
      </c>
      <c r="BB1012">
        <v>0</v>
      </c>
      <c r="BC1012">
        <v>1</v>
      </c>
    </row>
    <row r="1013" spans="3:55" x14ac:dyDescent="0.25">
      <c r="C1013" s="17"/>
      <c r="D1013" s="30">
        <f t="shared" si="235"/>
        <v>-12802.505404507545</v>
      </c>
      <c r="E1013" s="17">
        <f t="shared" si="236"/>
        <v>10875.565666509601</v>
      </c>
      <c r="F1013" s="30">
        <f t="shared" si="237"/>
        <v>-1926.9397379979437</v>
      </c>
      <c r="G1013">
        <f t="shared" si="238"/>
        <v>8</v>
      </c>
      <c r="H1013" s="31">
        <f t="shared" si="239"/>
        <v>9.7786756506404015E-4</v>
      </c>
      <c r="I1013" s="30">
        <f t="shared" si="240"/>
        <v>2</v>
      </c>
      <c r="J1013" s="2"/>
      <c r="K1013" s="20">
        <v>100</v>
      </c>
      <c r="L1013" s="7">
        <f t="shared" si="246"/>
        <v>113.7778787354118</v>
      </c>
      <c r="M1013" s="7">
        <f t="shared" si="246"/>
        <v>129.45405689530074</v>
      </c>
      <c r="N1013" s="7">
        <f t="shared" si="246"/>
        <v>147.2900798724063</v>
      </c>
      <c r="O1013" s="7">
        <f t="shared" si="246"/>
        <v>167.58352846651763</v>
      </c>
      <c r="P1013" s="7">
        <f t="shared" si="246"/>
        <v>190.67298379915877</v>
      </c>
      <c r="Q1013" s="7">
        <f t="shared" si="245"/>
        <v>164.39059174763989</v>
      </c>
      <c r="R1013" s="7">
        <f t="shared" si="245"/>
        <v>187.04012813105561</v>
      </c>
      <c r="S1013" s="7">
        <f t="shared" si="245"/>
        <v>212.81029017151133</v>
      </c>
      <c r="T1013" s="7">
        <f t="shared" si="245"/>
        <v>242.13103388782014</v>
      </c>
      <c r="U1013" s="7">
        <f t="shared" si="245"/>
        <v>208.75565666509601</v>
      </c>
      <c r="W1013" s="20">
        <v>100</v>
      </c>
      <c r="X1013" s="7">
        <f t="shared" si="247"/>
        <v>87.890547012700083</v>
      </c>
      <c r="Y1013" s="7">
        <f t="shared" si="247"/>
        <v>75.781094025400165</v>
      </c>
      <c r="Z1013" s="7">
        <f t="shared" si="247"/>
        <v>100</v>
      </c>
      <c r="AA1013" s="7">
        <f t="shared" si="247"/>
        <v>87.890547012700083</v>
      </c>
      <c r="AB1013" s="7">
        <f t="shared" si="247"/>
        <v>75.781094025400165</v>
      </c>
      <c r="AC1013" s="7">
        <f t="shared" si="247"/>
        <v>91.768865449610146</v>
      </c>
      <c r="AD1013" s="7">
        <f t="shared" si="243"/>
        <v>79.659412462310229</v>
      </c>
      <c r="AE1013" s="7">
        <f t="shared" si="243"/>
        <v>67.549959475010311</v>
      </c>
      <c r="AF1013" s="7">
        <f t="shared" si="243"/>
        <v>100</v>
      </c>
      <c r="AG1013" s="7">
        <f t="shared" si="241"/>
        <v>115.98777142420998</v>
      </c>
      <c r="AI1013" s="17">
        <f t="shared" si="242"/>
        <v>0</v>
      </c>
      <c r="AJ1013" s="17">
        <f t="shared" si="248"/>
        <v>0</v>
      </c>
      <c r="AK1013" s="17">
        <f t="shared" si="248"/>
        <v>-5350.8068931316611</v>
      </c>
      <c r="AL1013" s="17">
        <f t="shared" si="248"/>
        <v>0</v>
      </c>
      <c r="AM1013" s="17">
        <f t="shared" si="248"/>
        <v>0</v>
      </c>
      <c r="AN1013" s="17">
        <f t="shared" si="248"/>
        <v>0</v>
      </c>
      <c r="AO1013" s="17">
        <f t="shared" si="248"/>
        <v>0</v>
      </c>
      <c r="AP1013" s="17">
        <f t="shared" si="244"/>
        <v>0</v>
      </c>
      <c r="AQ1013" s="17">
        <f t="shared" si="244"/>
        <v>-10789.236233648297</v>
      </c>
      <c r="AR1013" s="17">
        <f t="shared" si="244"/>
        <v>0</v>
      </c>
      <c r="AT1013">
        <v>1</v>
      </c>
      <c r="AU1013">
        <v>1</v>
      </c>
      <c r="AV1013">
        <v>1</v>
      </c>
      <c r="AW1013">
        <v>1</v>
      </c>
      <c r="AX1013">
        <v>1</v>
      </c>
      <c r="AY1013">
        <v>0</v>
      </c>
      <c r="AZ1013">
        <v>1</v>
      </c>
      <c r="BA1013">
        <v>1</v>
      </c>
      <c r="BB1013">
        <v>1</v>
      </c>
      <c r="BC1013" s="20">
        <v>0</v>
      </c>
    </row>
    <row r="1014" spans="3:55" x14ac:dyDescent="0.25">
      <c r="C1014" s="17"/>
      <c r="D1014" s="30">
        <f t="shared" si="235"/>
        <v>-19476.095149766228</v>
      </c>
      <c r="E1014" s="17">
        <f t="shared" si="236"/>
        <v>17549.15541176829</v>
      </c>
      <c r="F1014" s="30">
        <f t="shared" si="237"/>
        <v>-1926.9397379979382</v>
      </c>
      <c r="G1014">
        <f t="shared" si="238"/>
        <v>9</v>
      </c>
      <c r="H1014" s="31">
        <f t="shared" si="239"/>
        <v>9.783030550184371E-4</v>
      </c>
      <c r="I1014" s="30">
        <f t="shared" si="240"/>
        <v>2</v>
      </c>
      <c r="J1014" s="2"/>
      <c r="K1014" s="20">
        <v>100</v>
      </c>
      <c r="L1014" s="7">
        <f t="shared" si="246"/>
        <v>113.7778787354118</v>
      </c>
      <c r="M1014" s="7">
        <f t="shared" si="246"/>
        <v>129.45405689530074</v>
      </c>
      <c r="N1014" s="7">
        <f t="shared" si="246"/>
        <v>147.2900798724063</v>
      </c>
      <c r="O1014" s="7">
        <f t="shared" si="246"/>
        <v>167.58352846651763</v>
      </c>
      <c r="P1014" s="7">
        <f t="shared" si="246"/>
        <v>190.67298379915877</v>
      </c>
      <c r="Q1014" s="7">
        <f t="shared" si="245"/>
        <v>164.39059174763989</v>
      </c>
      <c r="R1014" s="7">
        <f t="shared" si="245"/>
        <v>187.04012813105561</v>
      </c>
      <c r="S1014" s="7">
        <f t="shared" si="245"/>
        <v>212.81029017151133</v>
      </c>
      <c r="T1014" s="7">
        <f t="shared" si="245"/>
        <v>242.13103388782014</v>
      </c>
      <c r="U1014" s="7">
        <f t="shared" si="245"/>
        <v>275.49155411768288</v>
      </c>
      <c r="W1014" s="20">
        <v>100</v>
      </c>
      <c r="X1014" s="7">
        <f t="shared" si="247"/>
        <v>87.890547012700083</v>
      </c>
      <c r="Y1014" s="7">
        <f t="shared" si="247"/>
        <v>75.781094025400165</v>
      </c>
      <c r="Z1014" s="7">
        <f t="shared" si="247"/>
        <v>100</v>
      </c>
      <c r="AA1014" s="7">
        <f t="shared" si="247"/>
        <v>87.890547012700083</v>
      </c>
      <c r="AB1014" s="7">
        <f t="shared" si="247"/>
        <v>75.781094025400165</v>
      </c>
      <c r="AC1014" s="7">
        <f t="shared" si="247"/>
        <v>91.768865449610146</v>
      </c>
      <c r="AD1014" s="7">
        <f t="shared" si="243"/>
        <v>79.659412462310229</v>
      </c>
      <c r="AE1014" s="7">
        <f t="shared" si="243"/>
        <v>67.549959475010311</v>
      </c>
      <c r="AF1014" s="7">
        <f t="shared" si="243"/>
        <v>100</v>
      </c>
      <c r="AG1014" s="7">
        <f t="shared" si="241"/>
        <v>87.890547012700083</v>
      </c>
      <c r="AI1014" s="17">
        <f t="shared" si="242"/>
        <v>0</v>
      </c>
      <c r="AJ1014" s="17">
        <f t="shared" si="248"/>
        <v>0</v>
      </c>
      <c r="AK1014" s="17">
        <f t="shared" si="248"/>
        <v>-5350.8068931316611</v>
      </c>
      <c r="AL1014" s="17">
        <f t="shared" si="248"/>
        <v>0</v>
      </c>
      <c r="AM1014" s="17">
        <f t="shared" si="248"/>
        <v>0</v>
      </c>
      <c r="AN1014" s="17">
        <f t="shared" si="248"/>
        <v>0</v>
      </c>
      <c r="AO1014" s="17">
        <f t="shared" si="248"/>
        <v>0</v>
      </c>
      <c r="AP1014" s="17">
        <f t="shared" si="244"/>
        <v>0</v>
      </c>
      <c r="AQ1014" s="17">
        <f t="shared" si="244"/>
        <v>-10789.236233648297</v>
      </c>
      <c r="AR1014" s="17">
        <f t="shared" si="244"/>
        <v>0</v>
      </c>
      <c r="AT1014">
        <v>1</v>
      </c>
      <c r="AU1014">
        <v>1</v>
      </c>
      <c r="AV1014">
        <v>1</v>
      </c>
      <c r="AW1014">
        <v>1</v>
      </c>
      <c r="AX1014">
        <v>1</v>
      </c>
      <c r="AY1014">
        <v>0</v>
      </c>
      <c r="AZ1014">
        <v>1</v>
      </c>
      <c r="BA1014">
        <v>1</v>
      </c>
      <c r="BB1014">
        <v>1</v>
      </c>
      <c r="BC1014" s="20">
        <v>1</v>
      </c>
    </row>
    <row r="1015" spans="3:55" x14ac:dyDescent="0.25">
      <c r="C1015" s="17"/>
      <c r="D1015" s="30">
        <f t="shared" si="235"/>
        <v>-4647.2467205767498</v>
      </c>
      <c r="E1015" s="17">
        <f t="shared" si="236"/>
        <v>1986.6597914390738</v>
      </c>
      <c r="F1015" s="30">
        <f t="shared" si="237"/>
        <v>-2660.5869291376757</v>
      </c>
      <c r="G1015">
        <f t="shared" si="238"/>
        <v>6</v>
      </c>
      <c r="H1015" s="31">
        <f t="shared" si="239"/>
        <v>9.7699716664180632E-4</v>
      </c>
      <c r="I1015" s="30">
        <f t="shared" si="240"/>
        <v>3</v>
      </c>
      <c r="J1015" s="2"/>
      <c r="K1015" s="20">
        <v>100</v>
      </c>
      <c r="L1015" s="7">
        <f t="shared" si="246"/>
        <v>113.7778787354118</v>
      </c>
      <c r="M1015" s="7">
        <f t="shared" si="246"/>
        <v>129.45405689530074</v>
      </c>
      <c r="N1015" s="7">
        <f t="shared" si="246"/>
        <v>147.2900798724063</v>
      </c>
      <c r="O1015" s="7">
        <f t="shared" si="246"/>
        <v>167.58352846651763</v>
      </c>
      <c r="P1015" s="7">
        <f t="shared" si="246"/>
        <v>190.67298379915877</v>
      </c>
      <c r="Q1015" s="7">
        <f t="shared" si="245"/>
        <v>216.94367628819828</v>
      </c>
      <c r="R1015" s="7">
        <f t="shared" si="245"/>
        <v>187.04012813105561</v>
      </c>
      <c r="S1015" s="7">
        <f t="shared" si="245"/>
        <v>161.25848943763305</v>
      </c>
      <c r="T1015" s="7">
        <f t="shared" si="245"/>
        <v>139.03059560292039</v>
      </c>
      <c r="U1015" s="7">
        <f t="shared" si="245"/>
        <v>119.86659791439074</v>
      </c>
      <c r="W1015" s="20">
        <v>100</v>
      </c>
      <c r="X1015" s="7">
        <f t="shared" si="247"/>
        <v>87.890547012700083</v>
      </c>
      <c r="Y1015" s="7">
        <f t="shared" si="247"/>
        <v>75.781094025400165</v>
      </c>
      <c r="Z1015" s="7">
        <f t="shared" si="247"/>
        <v>100</v>
      </c>
      <c r="AA1015" s="7">
        <f t="shared" si="247"/>
        <v>87.890547012700083</v>
      </c>
      <c r="AB1015" s="7">
        <f t="shared" si="247"/>
        <v>75.781094025400165</v>
      </c>
      <c r="AC1015" s="7">
        <f t="shared" si="247"/>
        <v>100</v>
      </c>
      <c r="AD1015" s="7">
        <f t="shared" si="243"/>
        <v>115.98777142420998</v>
      </c>
      <c r="AE1015" s="7">
        <f t="shared" si="243"/>
        <v>131.97554284841996</v>
      </c>
      <c r="AF1015" s="7">
        <f t="shared" si="243"/>
        <v>100</v>
      </c>
      <c r="AG1015" s="7">
        <f t="shared" si="241"/>
        <v>115.98777142420998</v>
      </c>
      <c r="AI1015" s="17">
        <f t="shared" si="242"/>
        <v>0</v>
      </c>
      <c r="AJ1015" s="17">
        <f t="shared" si="248"/>
        <v>0</v>
      </c>
      <c r="AK1015" s="17">
        <f t="shared" si="248"/>
        <v>-5350.8068931316611</v>
      </c>
      <c r="AL1015" s="17">
        <f t="shared" si="248"/>
        <v>0</v>
      </c>
      <c r="AM1015" s="17">
        <f t="shared" si="248"/>
        <v>0</v>
      </c>
      <c r="AN1015" s="17">
        <f t="shared" si="248"/>
        <v>-7881.207746711847</v>
      </c>
      <c r="AO1015" s="17">
        <f t="shared" si="248"/>
        <v>0</v>
      </c>
      <c r="AP1015" s="17">
        <f t="shared" si="244"/>
        <v>0</v>
      </c>
      <c r="AQ1015" s="17">
        <f t="shared" si="244"/>
        <v>6668.3681504137949</v>
      </c>
      <c r="AR1015" s="17">
        <f t="shared" si="244"/>
        <v>0</v>
      </c>
      <c r="AT1015">
        <v>1</v>
      </c>
      <c r="AU1015">
        <v>1</v>
      </c>
      <c r="AV1015">
        <v>1</v>
      </c>
      <c r="AW1015">
        <v>1</v>
      </c>
      <c r="AX1015">
        <v>1</v>
      </c>
      <c r="AY1015">
        <v>1</v>
      </c>
      <c r="AZ1015">
        <v>0</v>
      </c>
      <c r="BA1015">
        <v>0</v>
      </c>
      <c r="BB1015">
        <v>0</v>
      </c>
      <c r="BC1015" s="20">
        <v>0</v>
      </c>
    </row>
    <row r="1016" spans="3:55" x14ac:dyDescent="0.25">
      <c r="C1016" s="17"/>
      <c r="D1016" s="30">
        <f t="shared" si="235"/>
        <v>-8479.1931761588276</v>
      </c>
      <c r="E1016" s="17">
        <f t="shared" si="236"/>
        <v>5818.6062470211536</v>
      </c>
      <c r="F1016" s="30">
        <f t="shared" si="237"/>
        <v>-2660.5869291376739</v>
      </c>
      <c r="G1016">
        <f t="shared" si="238"/>
        <v>7</v>
      </c>
      <c r="H1016" s="31">
        <f t="shared" si="239"/>
        <v>9.7743226896726152E-4</v>
      </c>
      <c r="I1016" s="30">
        <f t="shared" si="240"/>
        <v>3</v>
      </c>
      <c r="J1016" s="2"/>
      <c r="K1016" s="20">
        <v>100</v>
      </c>
      <c r="L1016" s="7">
        <f t="shared" si="246"/>
        <v>113.7778787354118</v>
      </c>
      <c r="M1016" s="7">
        <f t="shared" si="246"/>
        <v>129.45405689530074</v>
      </c>
      <c r="N1016" s="7">
        <f t="shared" si="246"/>
        <v>147.2900798724063</v>
      </c>
      <c r="O1016" s="7">
        <f t="shared" si="246"/>
        <v>167.58352846651763</v>
      </c>
      <c r="P1016" s="7">
        <f t="shared" si="246"/>
        <v>190.67298379915877</v>
      </c>
      <c r="Q1016" s="7">
        <f t="shared" si="245"/>
        <v>216.94367628819828</v>
      </c>
      <c r="R1016" s="7">
        <f t="shared" si="245"/>
        <v>187.04012813105561</v>
      </c>
      <c r="S1016" s="7">
        <f t="shared" si="245"/>
        <v>161.25848943763305</v>
      </c>
      <c r="T1016" s="7">
        <f t="shared" si="245"/>
        <v>139.03059560292039</v>
      </c>
      <c r="U1016" s="7">
        <f t="shared" si="245"/>
        <v>158.18606247021154</v>
      </c>
      <c r="W1016" s="20">
        <v>100</v>
      </c>
      <c r="X1016" s="7">
        <f t="shared" si="247"/>
        <v>87.890547012700083</v>
      </c>
      <c r="Y1016" s="7">
        <f t="shared" si="247"/>
        <v>75.781094025400165</v>
      </c>
      <c r="Z1016" s="7">
        <f t="shared" si="247"/>
        <v>100</v>
      </c>
      <c r="AA1016" s="7">
        <f t="shared" si="247"/>
        <v>87.890547012700083</v>
      </c>
      <c r="AB1016" s="7">
        <f t="shared" si="247"/>
        <v>75.781094025400165</v>
      </c>
      <c r="AC1016" s="7">
        <f t="shared" si="247"/>
        <v>100</v>
      </c>
      <c r="AD1016" s="7">
        <f t="shared" si="243"/>
        <v>115.98777142420998</v>
      </c>
      <c r="AE1016" s="7">
        <f t="shared" si="243"/>
        <v>131.97554284841996</v>
      </c>
      <c r="AF1016" s="7">
        <f t="shared" si="243"/>
        <v>100</v>
      </c>
      <c r="AG1016" s="7">
        <f t="shared" si="241"/>
        <v>87.890547012700083</v>
      </c>
      <c r="AI1016" s="17">
        <f t="shared" si="242"/>
        <v>0</v>
      </c>
      <c r="AJ1016" s="17">
        <f t="shared" si="248"/>
        <v>0</v>
      </c>
      <c r="AK1016" s="17">
        <f t="shared" si="248"/>
        <v>-5350.8068931316611</v>
      </c>
      <c r="AL1016" s="17">
        <f t="shared" si="248"/>
        <v>0</v>
      </c>
      <c r="AM1016" s="17">
        <f t="shared" si="248"/>
        <v>0</v>
      </c>
      <c r="AN1016" s="17">
        <f t="shared" si="248"/>
        <v>-7881.207746711847</v>
      </c>
      <c r="AO1016" s="17">
        <f t="shared" si="248"/>
        <v>0</v>
      </c>
      <c r="AP1016" s="17">
        <f t="shared" si="244"/>
        <v>0</v>
      </c>
      <c r="AQ1016" s="17">
        <f t="shared" si="244"/>
        <v>6668.3681504137949</v>
      </c>
      <c r="AR1016" s="17">
        <f t="shared" si="244"/>
        <v>0</v>
      </c>
      <c r="AT1016">
        <v>1</v>
      </c>
      <c r="AU1016">
        <v>1</v>
      </c>
      <c r="AV1016">
        <v>1</v>
      </c>
      <c r="AW1016">
        <v>1</v>
      </c>
      <c r="AX1016">
        <v>1</v>
      </c>
      <c r="AY1016">
        <v>1</v>
      </c>
      <c r="AZ1016">
        <v>0</v>
      </c>
      <c r="BA1016">
        <v>0</v>
      </c>
      <c r="BB1016">
        <v>0</v>
      </c>
      <c r="BC1016" s="20">
        <v>1</v>
      </c>
    </row>
    <row r="1017" spans="3:55" x14ac:dyDescent="0.25">
      <c r="C1017" s="17"/>
      <c r="D1017" s="30">
        <f t="shared" si="235"/>
        <v>-7560.4334987639932</v>
      </c>
      <c r="E1017" s="17">
        <f t="shared" si="236"/>
        <v>5818.6062470211536</v>
      </c>
      <c r="F1017" s="30">
        <f t="shared" si="237"/>
        <v>-1741.8272517428395</v>
      </c>
      <c r="G1017">
        <f t="shared" si="238"/>
        <v>7</v>
      </c>
      <c r="H1017" s="31">
        <f t="shared" si="239"/>
        <v>9.7743226896726152E-4</v>
      </c>
      <c r="I1017" s="30">
        <f t="shared" si="240"/>
        <v>2</v>
      </c>
      <c r="J1017" s="2"/>
      <c r="K1017" s="20">
        <v>100</v>
      </c>
      <c r="L1017" s="7">
        <f t="shared" si="246"/>
        <v>113.7778787354118</v>
      </c>
      <c r="M1017" s="7">
        <f t="shared" si="246"/>
        <v>129.45405689530074</v>
      </c>
      <c r="N1017" s="7">
        <f t="shared" si="246"/>
        <v>147.2900798724063</v>
      </c>
      <c r="O1017" s="7">
        <f t="shared" si="246"/>
        <v>167.58352846651763</v>
      </c>
      <c r="P1017" s="7">
        <f t="shared" si="246"/>
        <v>190.67298379915877</v>
      </c>
      <c r="Q1017" s="7">
        <f t="shared" si="245"/>
        <v>216.94367628819828</v>
      </c>
      <c r="R1017" s="7">
        <f t="shared" si="245"/>
        <v>187.04012813105561</v>
      </c>
      <c r="S1017" s="7">
        <f t="shared" si="245"/>
        <v>161.25848943763305</v>
      </c>
      <c r="T1017" s="7">
        <f t="shared" si="245"/>
        <v>183.47648856290698</v>
      </c>
      <c r="U1017" s="7">
        <f t="shared" si="245"/>
        <v>158.18606247021154</v>
      </c>
      <c r="W1017" s="20">
        <v>100</v>
      </c>
      <c r="X1017" s="7">
        <f t="shared" si="247"/>
        <v>87.890547012700083</v>
      </c>
      <c r="Y1017" s="7">
        <f t="shared" si="247"/>
        <v>75.781094025400165</v>
      </c>
      <c r="Z1017" s="7">
        <f t="shared" si="247"/>
        <v>100</v>
      </c>
      <c r="AA1017" s="7">
        <f t="shared" si="247"/>
        <v>87.890547012700083</v>
      </c>
      <c r="AB1017" s="7">
        <f t="shared" si="247"/>
        <v>75.781094025400165</v>
      </c>
      <c r="AC1017" s="7">
        <f t="shared" si="247"/>
        <v>100</v>
      </c>
      <c r="AD1017" s="7">
        <f t="shared" si="243"/>
        <v>115.98777142420998</v>
      </c>
      <c r="AE1017" s="7">
        <f t="shared" si="243"/>
        <v>131.97554284841996</v>
      </c>
      <c r="AF1017" s="7">
        <f t="shared" si="243"/>
        <v>119.86608986112005</v>
      </c>
      <c r="AG1017" s="7">
        <f t="shared" si="241"/>
        <v>135.85386128533003</v>
      </c>
      <c r="AI1017" s="17">
        <f t="shared" si="242"/>
        <v>0</v>
      </c>
      <c r="AJ1017" s="17">
        <f t="shared" si="248"/>
        <v>0</v>
      </c>
      <c r="AK1017" s="17">
        <f t="shared" si="248"/>
        <v>-5350.8068931316611</v>
      </c>
      <c r="AL1017" s="17">
        <f t="shared" si="248"/>
        <v>0</v>
      </c>
      <c r="AM1017" s="17">
        <f t="shared" si="248"/>
        <v>0</v>
      </c>
      <c r="AN1017" s="17">
        <f t="shared" si="248"/>
        <v>-7881.207746711847</v>
      </c>
      <c r="AO1017" s="17">
        <f t="shared" si="248"/>
        <v>0</v>
      </c>
      <c r="AP1017" s="17">
        <f t="shared" si="244"/>
        <v>0</v>
      </c>
      <c r="AQ1017" s="17">
        <f t="shared" si="244"/>
        <v>0</v>
      </c>
      <c r="AR1017" s="17">
        <f t="shared" si="244"/>
        <v>0</v>
      </c>
      <c r="AT1017">
        <v>1</v>
      </c>
      <c r="AU1017">
        <v>1</v>
      </c>
      <c r="AV1017">
        <v>1</v>
      </c>
      <c r="AW1017">
        <v>1</v>
      </c>
      <c r="AX1017">
        <v>1</v>
      </c>
      <c r="AY1017">
        <v>1</v>
      </c>
      <c r="AZ1017">
        <v>0</v>
      </c>
      <c r="BA1017">
        <v>0</v>
      </c>
      <c r="BB1017">
        <v>1</v>
      </c>
      <c r="BC1017" s="20">
        <v>0</v>
      </c>
    </row>
    <row r="1018" spans="3:55" x14ac:dyDescent="0.25">
      <c r="C1018" s="17"/>
      <c r="D1018" s="30">
        <f t="shared" si="235"/>
        <v>-11612.772815736491</v>
      </c>
      <c r="E1018" s="17">
        <f t="shared" si="236"/>
        <v>10875.565666509601</v>
      </c>
      <c r="F1018" s="30">
        <f t="shared" si="237"/>
        <v>-737.20714922688967</v>
      </c>
      <c r="G1018">
        <f t="shared" si="238"/>
        <v>8</v>
      </c>
      <c r="H1018" s="31">
        <f t="shared" si="239"/>
        <v>9.7786756506404015E-4</v>
      </c>
      <c r="I1018" s="30">
        <f t="shared" si="240"/>
        <v>2</v>
      </c>
      <c r="J1018" s="2"/>
      <c r="K1018" s="20">
        <v>100</v>
      </c>
      <c r="L1018" s="7">
        <f t="shared" si="246"/>
        <v>113.7778787354118</v>
      </c>
      <c r="M1018" s="7">
        <f t="shared" si="246"/>
        <v>129.45405689530074</v>
      </c>
      <c r="N1018" s="7">
        <f t="shared" si="246"/>
        <v>147.2900798724063</v>
      </c>
      <c r="O1018" s="7">
        <f t="shared" si="246"/>
        <v>167.58352846651763</v>
      </c>
      <c r="P1018" s="7">
        <f t="shared" si="246"/>
        <v>190.67298379915877</v>
      </c>
      <c r="Q1018" s="7">
        <f t="shared" si="245"/>
        <v>216.94367628819828</v>
      </c>
      <c r="R1018" s="7">
        <f t="shared" si="245"/>
        <v>187.04012813105561</v>
      </c>
      <c r="S1018" s="7">
        <f t="shared" si="245"/>
        <v>161.25848943763305</v>
      </c>
      <c r="T1018" s="7">
        <f t="shared" si="245"/>
        <v>183.47648856290698</v>
      </c>
      <c r="U1018" s="7">
        <f t="shared" si="245"/>
        <v>208.75565666509601</v>
      </c>
      <c r="W1018" s="20">
        <v>100</v>
      </c>
      <c r="X1018" s="7">
        <f t="shared" si="247"/>
        <v>87.890547012700083</v>
      </c>
      <c r="Y1018" s="7">
        <f t="shared" si="247"/>
        <v>75.781094025400165</v>
      </c>
      <c r="Z1018" s="7">
        <f t="shared" si="247"/>
        <v>100</v>
      </c>
      <c r="AA1018" s="7">
        <f t="shared" si="247"/>
        <v>87.890547012700083</v>
      </c>
      <c r="AB1018" s="7">
        <f t="shared" si="247"/>
        <v>75.781094025400165</v>
      </c>
      <c r="AC1018" s="7">
        <f t="shared" si="247"/>
        <v>100</v>
      </c>
      <c r="AD1018" s="7">
        <f t="shared" si="243"/>
        <v>115.98777142420998</v>
      </c>
      <c r="AE1018" s="7">
        <f t="shared" si="243"/>
        <v>131.97554284841996</v>
      </c>
      <c r="AF1018" s="7">
        <f t="shared" si="243"/>
        <v>119.86608986112005</v>
      </c>
      <c r="AG1018" s="7">
        <f t="shared" si="241"/>
        <v>107.75663687382013</v>
      </c>
      <c r="AI1018" s="17">
        <f t="shared" si="242"/>
        <v>0</v>
      </c>
      <c r="AJ1018" s="17">
        <f t="shared" si="248"/>
        <v>0</v>
      </c>
      <c r="AK1018" s="17">
        <f t="shared" si="248"/>
        <v>-5350.8068931316611</v>
      </c>
      <c r="AL1018" s="17">
        <f t="shared" si="248"/>
        <v>0</v>
      </c>
      <c r="AM1018" s="17">
        <f t="shared" si="248"/>
        <v>0</v>
      </c>
      <c r="AN1018" s="17">
        <f t="shared" si="248"/>
        <v>-7881.207746711847</v>
      </c>
      <c r="AO1018" s="17">
        <f t="shared" si="248"/>
        <v>0</v>
      </c>
      <c r="AP1018" s="17">
        <f t="shared" si="244"/>
        <v>0</v>
      </c>
      <c r="AQ1018" s="17">
        <f t="shared" si="244"/>
        <v>0</v>
      </c>
      <c r="AR1018" s="17">
        <f t="shared" si="244"/>
        <v>0</v>
      </c>
      <c r="AT1018">
        <v>1</v>
      </c>
      <c r="AU1018">
        <v>1</v>
      </c>
      <c r="AV1018">
        <v>1</v>
      </c>
      <c r="AW1018">
        <v>1</v>
      </c>
      <c r="AX1018">
        <v>1</v>
      </c>
      <c r="AY1018">
        <v>1</v>
      </c>
      <c r="AZ1018">
        <v>0</v>
      </c>
      <c r="BA1018">
        <v>0</v>
      </c>
      <c r="BB1018">
        <v>1</v>
      </c>
      <c r="BC1018" s="20">
        <v>1</v>
      </c>
    </row>
    <row r="1019" spans="3:55" x14ac:dyDescent="0.25">
      <c r="C1019" s="17"/>
      <c r="D1019" s="30">
        <f t="shared" si="235"/>
        <v>-7560.4334987639932</v>
      </c>
      <c r="E1019" s="17">
        <f t="shared" si="236"/>
        <v>5818.6062470211536</v>
      </c>
      <c r="F1019" s="30">
        <f t="shared" si="237"/>
        <v>-1741.8272517428395</v>
      </c>
      <c r="G1019">
        <f t="shared" si="238"/>
        <v>7</v>
      </c>
      <c r="H1019" s="31">
        <f t="shared" si="239"/>
        <v>9.7743226896726152E-4</v>
      </c>
      <c r="I1019" s="30">
        <f t="shared" si="240"/>
        <v>2</v>
      </c>
      <c r="J1019" s="2"/>
      <c r="K1019" s="20">
        <v>100</v>
      </c>
      <c r="L1019" s="7">
        <f t="shared" si="246"/>
        <v>113.7778787354118</v>
      </c>
      <c r="M1019" s="7">
        <f t="shared" si="246"/>
        <v>129.45405689530074</v>
      </c>
      <c r="N1019" s="7">
        <f t="shared" si="246"/>
        <v>147.2900798724063</v>
      </c>
      <c r="O1019" s="7">
        <f t="shared" si="246"/>
        <v>167.58352846651763</v>
      </c>
      <c r="P1019" s="7">
        <f t="shared" si="246"/>
        <v>190.67298379915877</v>
      </c>
      <c r="Q1019" s="7">
        <f t="shared" si="245"/>
        <v>216.94367628819828</v>
      </c>
      <c r="R1019" s="7">
        <f t="shared" si="245"/>
        <v>187.04012813105561</v>
      </c>
      <c r="S1019" s="7">
        <f t="shared" si="245"/>
        <v>212.81029017151133</v>
      </c>
      <c r="T1019" s="7">
        <f t="shared" si="245"/>
        <v>183.47648856290698</v>
      </c>
      <c r="U1019" s="7">
        <f t="shared" si="245"/>
        <v>158.18606247021154</v>
      </c>
      <c r="W1019" s="20">
        <v>100</v>
      </c>
      <c r="X1019" s="7">
        <f t="shared" si="247"/>
        <v>87.890547012700083</v>
      </c>
      <c r="Y1019" s="7">
        <f t="shared" si="247"/>
        <v>75.781094025400165</v>
      </c>
      <c r="Z1019" s="7">
        <f t="shared" si="247"/>
        <v>100</v>
      </c>
      <c r="AA1019" s="7">
        <f t="shared" si="247"/>
        <v>87.890547012700083</v>
      </c>
      <c r="AB1019" s="7">
        <f t="shared" si="247"/>
        <v>75.781094025400165</v>
      </c>
      <c r="AC1019" s="7">
        <f t="shared" si="247"/>
        <v>100</v>
      </c>
      <c r="AD1019" s="7">
        <f t="shared" si="243"/>
        <v>115.98777142420998</v>
      </c>
      <c r="AE1019" s="7">
        <f t="shared" si="243"/>
        <v>103.87831843691006</v>
      </c>
      <c r="AF1019" s="7">
        <f t="shared" si="243"/>
        <v>119.86608986112005</v>
      </c>
      <c r="AG1019" s="7">
        <f t="shared" si="241"/>
        <v>135.85386128533003</v>
      </c>
      <c r="AI1019" s="17">
        <f t="shared" si="242"/>
        <v>0</v>
      </c>
      <c r="AJ1019" s="17">
        <f t="shared" si="248"/>
        <v>0</v>
      </c>
      <c r="AK1019" s="17">
        <f t="shared" si="248"/>
        <v>-5350.8068931316611</v>
      </c>
      <c r="AL1019" s="17">
        <f t="shared" si="248"/>
        <v>0</v>
      </c>
      <c r="AM1019" s="17">
        <f t="shared" si="248"/>
        <v>0</v>
      </c>
      <c r="AN1019" s="17">
        <f t="shared" si="248"/>
        <v>-7881.207746711847</v>
      </c>
      <c r="AO1019" s="17">
        <f t="shared" si="248"/>
        <v>0</v>
      </c>
      <c r="AP1019" s="17">
        <f t="shared" si="244"/>
        <v>0</v>
      </c>
      <c r="AQ1019" s="17">
        <f t="shared" si="244"/>
        <v>0</v>
      </c>
      <c r="AR1019" s="17">
        <f t="shared" si="244"/>
        <v>0</v>
      </c>
      <c r="AT1019">
        <v>1</v>
      </c>
      <c r="AU1019">
        <v>1</v>
      </c>
      <c r="AV1019">
        <v>1</v>
      </c>
      <c r="AW1019">
        <v>1</v>
      </c>
      <c r="AX1019">
        <v>1</v>
      </c>
      <c r="AY1019">
        <v>1</v>
      </c>
      <c r="AZ1019">
        <v>0</v>
      </c>
      <c r="BA1019">
        <v>1</v>
      </c>
      <c r="BB1019">
        <v>0</v>
      </c>
      <c r="BC1019" s="20">
        <v>0</v>
      </c>
    </row>
    <row r="1020" spans="3:55" x14ac:dyDescent="0.25">
      <c r="C1020" s="17"/>
      <c r="D1020" s="30">
        <f t="shared" si="235"/>
        <v>-11612.772815736491</v>
      </c>
      <c r="E1020" s="17">
        <f t="shared" si="236"/>
        <v>10875.565666509601</v>
      </c>
      <c r="F1020" s="30">
        <f t="shared" si="237"/>
        <v>-737.20714922688967</v>
      </c>
      <c r="G1020">
        <f t="shared" si="238"/>
        <v>8</v>
      </c>
      <c r="H1020" s="31">
        <f t="shared" si="239"/>
        <v>9.7786756506404015E-4</v>
      </c>
      <c r="I1020" s="30">
        <f t="shared" si="240"/>
        <v>2</v>
      </c>
      <c r="J1020" s="2"/>
      <c r="K1020" s="20">
        <v>100</v>
      </c>
      <c r="L1020" s="7">
        <f t="shared" si="246"/>
        <v>113.7778787354118</v>
      </c>
      <c r="M1020" s="7">
        <f t="shared" si="246"/>
        <v>129.45405689530074</v>
      </c>
      <c r="N1020" s="7">
        <f t="shared" si="246"/>
        <v>147.2900798724063</v>
      </c>
      <c r="O1020" s="7">
        <f t="shared" si="246"/>
        <v>167.58352846651763</v>
      </c>
      <c r="P1020" s="7">
        <f t="shared" si="246"/>
        <v>190.67298379915877</v>
      </c>
      <c r="Q1020" s="7">
        <f t="shared" si="245"/>
        <v>216.94367628819828</v>
      </c>
      <c r="R1020" s="7">
        <f t="shared" si="245"/>
        <v>187.04012813105561</v>
      </c>
      <c r="S1020" s="7">
        <f t="shared" si="245"/>
        <v>212.81029017151133</v>
      </c>
      <c r="T1020" s="7">
        <f t="shared" si="245"/>
        <v>183.47648856290698</v>
      </c>
      <c r="U1020" s="7">
        <f t="shared" si="245"/>
        <v>208.75565666509601</v>
      </c>
      <c r="W1020" s="20">
        <v>100</v>
      </c>
      <c r="X1020" s="7">
        <f t="shared" si="247"/>
        <v>87.890547012700083</v>
      </c>
      <c r="Y1020" s="7">
        <f t="shared" si="247"/>
        <v>75.781094025400165</v>
      </c>
      <c r="Z1020" s="7">
        <f t="shared" si="247"/>
        <v>100</v>
      </c>
      <c r="AA1020" s="7">
        <f t="shared" si="247"/>
        <v>87.890547012700083</v>
      </c>
      <c r="AB1020" s="7">
        <f t="shared" si="247"/>
        <v>75.781094025400165</v>
      </c>
      <c r="AC1020" s="7">
        <f t="shared" si="247"/>
        <v>100</v>
      </c>
      <c r="AD1020" s="7">
        <f t="shared" si="243"/>
        <v>115.98777142420998</v>
      </c>
      <c r="AE1020" s="7">
        <f t="shared" si="243"/>
        <v>103.87831843691006</v>
      </c>
      <c r="AF1020" s="7">
        <f t="shared" si="243"/>
        <v>119.86608986112005</v>
      </c>
      <c r="AG1020" s="7">
        <f t="shared" si="241"/>
        <v>107.75663687382013</v>
      </c>
      <c r="AI1020" s="17">
        <f t="shared" si="242"/>
        <v>0</v>
      </c>
      <c r="AJ1020" s="17">
        <f t="shared" si="248"/>
        <v>0</v>
      </c>
      <c r="AK1020" s="17">
        <f t="shared" si="248"/>
        <v>-5350.8068931316611</v>
      </c>
      <c r="AL1020" s="17">
        <f t="shared" si="248"/>
        <v>0</v>
      </c>
      <c r="AM1020" s="17">
        <f t="shared" si="248"/>
        <v>0</v>
      </c>
      <c r="AN1020" s="17">
        <f t="shared" si="248"/>
        <v>-7881.207746711847</v>
      </c>
      <c r="AO1020" s="17">
        <f t="shared" si="248"/>
        <v>0</v>
      </c>
      <c r="AP1020" s="17">
        <f t="shared" si="244"/>
        <v>0</v>
      </c>
      <c r="AQ1020" s="17">
        <f t="shared" si="244"/>
        <v>0</v>
      </c>
      <c r="AR1020" s="17">
        <f t="shared" si="244"/>
        <v>0</v>
      </c>
      <c r="AT1020">
        <v>1</v>
      </c>
      <c r="AU1020">
        <v>1</v>
      </c>
      <c r="AV1020">
        <v>1</v>
      </c>
      <c r="AW1020">
        <v>1</v>
      </c>
      <c r="AX1020">
        <v>1</v>
      </c>
      <c r="AY1020">
        <v>1</v>
      </c>
      <c r="AZ1020">
        <v>0</v>
      </c>
      <c r="BA1020">
        <v>1</v>
      </c>
      <c r="BB1020">
        <v>0</v>
      </c>
      <c r="BC1020" s="20">
        <v>1</v>
      </c>
    </row>
    <row r="1021" spans="3:55" x14ac:dyDescent="0.25">
      <c r="C1021" s="17"/>
      <c r="D1021" s="30">
        <f t="shared" si="235"/>
        <v>-11612.772815736491</v>
      </c>
      <c r="E1021" s="17">
        <f t="shared" si="236"/>
        <v>10875.565666509601</v>
      </c>
      <c r="F1021" s="30">
        <f t="shared" si="237"/>
        <v>-737.20714922688967</v>
      </c>
      <c r="G1021">
        <f t="shared" si="238"/>
        <v>8</v>
      </c>
      <c r="H1021" s="31">
        <f t="shared" si="239"/>
        <v>9.7786756506404015E-4</v>
      </c>
      <c r="I1021" s="30">
        <f t="shared" si="240"/>
        <v>2</v>
      </c>
      <c r="J1021" s="2"/>
      <c r="K1021" s="20">
        <v>100</v>
      </c>
      <c r="L1021" s="7">
        <f t="shared" si="246"/>
        <v>113.7778787354118</v>
      </c>
      <c r="M1021" s="7">
        <f t="shared" si="246"/>
        <v>129.45405689530074</v>
      </c>
      <c r="N1021" s="7">
        <f t="shared" si="246"/>
        <v>147.2900798724063</v>
      </c>
      <c r="O1021" s="7">
        <f t="shared" si="246"/>
        <v>167.58352846651763</v>
      </c>
      <c r="P1021" s="7">
        <f t="shared" si="246"/>
        <v>190.67298379915877</v>
      </c>
      <c r="Q1021" s="7">
        <f t="shared" si="245"/>
        <v>216.94367628819828</v>
      </c>
      <c r="R1021" s="7">
        <f t="shared" si="245"/>
        <v>187.04012813105561</v>
      </c>
      <c r="S1021" s="7">
        <f t="shared" si="245"/>
        <v>212.81029017151133</v>
      </c>
      <c r="T1021" s="7">
        <f t="shared" si="245"/>
        <v>242.13103388782014</v>
      </c>
      <c r="U1021" s="7">
        <f t="shared" si="245"/>
        <v>208.75565666509601</v>
      </c>
      <c r="W1021" s="20">
        <v>100</v>
      </c>
      <c r="X1021" s="7">
        <f t="shared" si="247"/>
        <v>87.890547012700083</v>
      </c>
      <c r="Y1021" s="7">
        <f t="shared" si="247"/>
        <v>75.781094025400165</v>
      </c>
      <c r="Z1021" s="7">
        <f t="shared" si="247"/>
        <v>100</v>
      </c>
      <c r="AA1021" s="7">
        <f t="shared" si="247"/>
        <v>87.890547012700083</v>
      </c>
      <c r="AB1021" s="7">
        <f t="shared" si="247"/>
        <v>75.781094025400165</v>
      </c>
      <c r="AC1021" s="7">
        <f t="shared" si="247"/>
        <v>100</v>
      </c>
      <c r="AD1021" s="7">
        <f t="shared" si="243"/>
        <v>115.98777142420998</v>
      </c>
      <c r="AE1021" s="7">
        <f t="shared" si="243"/>
        <v>103.87831843691006</v>
      </c>
      <c r="AF1021" s="7">
        <f t="shared" si="243"/>
        <v>91.768865449610146</v>
      </c>
      <c r="AG1021" s="7">
        <f t="shared" si="241"/>
        <v>107.75663687382013</v>
      </c>
      <c r="AI1021" s="17">
        <f t="shared" si="242"/>
        <v>0</v>
      </c>
      <c r="AJ1021" s="17">
        <f t="shared" si="248"/>
        <v>0</v>
      </c>
      <c r="AK1021" s="17">
        <f t="shared" si="248"/>
        <v>-5350.8068931316611</v>
      </c>
      <c r="AL1021" s="17">
        <f t="shared" si="248"/>
        <v>0</v>
      </c>
      <c r="AM1021" s="17">
        <f t="shared" si="248"/>
        <v>0</v>
      </c>
      <c r="AN1021" s="17">
        <f t="shared" si="248"/>
        <v>-7881.207746711847</v>
      </c>
      <c r="AO1021" s="17">
        <f t="shared" si="248"/>
        <v>0</v>
      </c>
      <c r="AP1021" s="17">
        <f t="shared" si="244"/>
        <v>0</v>
      </c>
      <c r="AQ1021" s="17">
        <f t="shared" si="244"/>
        <v>0</v>
      </c>
      <c r="AR1021" s="17">
        <f t="shared" si="244"/>
        <v>0</v>
      </c>
      <c r="AT1021">
        <v>1</v>
      </c>
      <c r="AU1021">
        <v>1</v>
      </c>
      <c r="AV1021">
        <v>1</v>
      </c>
      <c r="AW1021">
        <v>1</v>
      </c>
      <c r="AX1021">
        <v>1</v>
      </c>
      <c r="AY1021">
        <v>1</v>
      </c>
      <c r="AZ1021">
        <v>0</v>
      </c>
      <c r="BA1021">
        <v>1</v>
      </c>
      <c r="BB1021">
        <v>1</v>
      </c>
      <c r="BC1021">
        <v>0</v>
      </c>
    </row>
    <row r="1022" spans="3:55" x14ac:dyDescent="0.25">
      <c r="C1022" s="17"/>
      <c r="D1022" s="30">
        <f t="shared" si="235"/>
        <v>-18835.674712268436</v>
      </c>
      <c r="E1022" s="17">
        <f t="shared" si="236"/>
        <v>17549.15541176829</v>
      </c>
      <c r="F1022" s="30">
        <f t="shared" si="237"/>
        <v>-1286.5193005001456</v>
      </c>
      <c r="G1022">
        <f t="shared" si="238"/>
        <v>9</v>
      </c>
      <c r="H1022" s="31">
        <f t="shared" si="239"/>
        <v>9.783030550184371E-4</v>
      </c>
      <c r="I1022" s="30">
        <f t="shared" si="240"/>
        <v>2</v>
      </c>
      <c r="J1022" s="2"/>
      <c r="K1022" s="20">
        <v>100</v>
      </c>
      <c r="L1022" s="7">
        <f t="shared" si="246"/>
        <v>113.7778787354118</v>
      </c>
      <c r="M1022" s="7">
        <f t="shared" si="246"/>
        <v>129.45405689530074</v>
      </c>
      <c r="N1022" s="7">
        <f t="shared" si="246"/>
        <v>147.2900798724063</v>
      </c>
      <c r="O1022" s="7">
        <f t="shared" si="246"/>
        <v>167.58352846651763</v>
      </c>
      <c r="P1022" s="7">
        <f t="shared" si="246"/>
        <v>190.67298379915877</v>
      </c>
      <c r="Q1022" s="7">
        <f t="shared" si="245"/>
        <v>216.94367628819828</v>
      </c>
      <c r="R1022" s="7">
        <f t="shared" si="245"/>
        <v>187.04012813105561</v>
      </c>
      <c r="S1022" s="7">
        <f t="shared" si="245"/>
        <v>212.81029017151133</v>
      </c>
      <c r="T1022" s="7">
        <f t="shared" si="245"/>
        <v>242.13103388782014</v>
      </c>
      <c r="U1022" s="7">
        <f t="shared" si="245"/>
        <v>275.49155411768288</v>
      </c>
      <c r="W1022" s="20">
        <v>100</v>
      </c>
      <c r="X1022" s="7">
        <f t="shared" si="247"/>
        <v>87.890547012700083</v>
      </c>
      <c r="Y1022" s="7">
        <f t="shared" si="247"/>
        <v>75.781094025400165</v>
      </c>
      <c r="Z1022" s="7">
        <f t="shared" si="247"/>
        <v>100</v>
      </c>
      <c r="AA1022" s="7">
        <f t="shared" si="247"/>
        <v>87.890547012700083</v>
      </c>
      <c r="AB1022" s="7">
        <f t="shared" si="247"/>
        <v>75.781094025400165</v>
      </c>
      <c r="AC1022" s="7">
        <f t="shared" si="247"/>
        <v>100</v>
      </c>
      <c r="AD1022" s="7">
        <f t="shared" si="243"/>
        <v>115.98777142420998</v>
      </c>
      <c r="AE1022" s="7">
        <f t="shared" si="243"/>
        <v>103.87831843691006</v>
      </c>
      <c r="AF1022" s="7">
        <f t="shared" si="243"/>
        <v>91.768865449610146</v>
      </c>
      <c r="AG1022" s="7">
        <f t="shared" si="241"/>
        <v>79.659412462310229</v>
      </c>
      <c r="AI1022" s="17">
        <f t="shared" si="242"/>
        <v>0</v>
      </c>
      <c r="AJ1022" s="17">
        <f t="shared" si="248"/>
        <v>0</v>
      </c>
      <c r="AK1022" s="17">
        <f t="shared" si="248"/>
        <v>-5350.8068931316611</v>
      </c>
      <c r="AL1022" s="17">
        <f t="shared" si="248"/>
        <v>0</v>
      </c>
      <c r="AM1022" s="17">
        <f t="shared" si="248"/>
        <v>0</v>
      </c>
      <c r="AN1022" s="17">
        <f t="shared" si="248"/>
        <v>-7881.207746711847</v>
      </c>
      <c r="AO1022" s="17">
        <f t="shared" si="248"/>
        <v>0</v>
      </c>
      <c r="AP1022" s="17">
        <f t="shared" si="244"/>
        <v>0</v>
      </c>
      <c r="AQ1022" s="17">
        <f t="shared" si="244"/>
        <v>0</v>
      </c>
      <c r="AR1022" s="17">
        <f t="shared" si="244"/>
        <v>0</v>
      </c>
      <c r="AT1022">
        <v>1</v>
      </c>
      <c r="AU1022">
        <v>1</v>
      </c>
      <c r="AV1022">
        <v>1</v>
      </c>
      <c r="AW1022">
        <v>1</v>
      </c>
      <c r="AX1022">
        <v>1</v>
      </c>
      <c r="AY1022">
        <v>1</v>
      </c>
      <c r="AZ1022">
        <v>0</v>
      </c>
      <c r="BA1022">
        <v>1</v>
      </c>
      <c r="BB1022">
        <v>1</v>
      </c>
      <c r="BC1022">
        <v>1</v>
      </c>
    </row>
    <row r="1023" spans="3:55" x14ac:dyDescent="0.25">
      <c r="C1023" s="17"/>
      <c r="D1023" s="30">
        <f t="shared" si="235"/>
        <v>-7560.4334987639922</v>
      </c>
      <c r="E1023" s="17">
        <f t="shared" si="236"/>
        <v>5818.6062470211564</v>
      </c>
      <c r="F1023" s="30">
        <f t="shared" si="237"/>
        <v>-1741.8272517428359</v>
      </c>
      <c r="G1023">
        <f t="shared" si="238"/>
        <v>7</v>
      </c>
      <c r="H1023" s="31">
        <f t="shared" si="239"/>
        <v>9.7743226896726152E-4</v>
      </c>
      <c r="I1023" s="30">
        <f t="shared" si="240"/>
        <v>2</v>
      </c>
      <c r="J1023" s="2"/>
      <c r="K1023" s="20">
        <v>100</v>
      </c>
      <c r="L1023" s="7">
        <f t="shared" si="246"/>
        <v>113.7778787354118</v>
      </c>
      <c r="M1023" s="7">
        <f t="shared" si="246"/>
        <v>129.45405689530074</v>
      </c>
      <c r="N1023" s="7">
        <f t="shared" si="246"/>
        <v>147.2900798724063</v>
      </c>
      <c r="O1023" s="7">
        <f t="shared" si="246"/>
        <v>167.58352846651763</v>
      </c>
      <c r="P1023" s="7">
        <f t="shared" si="246"/>
        <v>190.67298379915877</v>
      </c>
      <c r="Q1023" s="7">
        <f t="shared" si="245"/>
        <v>216.94367628819828</v>
      </c>
      <c r="R1023" s="7">
        <f t="shared" si="245"/>
        <v>246.83391293133059</v>
      </c>
      <c r="S1023" s="7">
        <f t="shared" si="245"/>
        <v>212.81029017151135</v>
      </c>
      <c r="T1023" s="7">
        <f t="shared" si="245"/>
        <v>183.47648856290701</v>
      </c>
      <c r="U1023" s="7">
        <f t="shared" si="245"/>
        <v>158.18606247021157</v>
      </c>
      <c r="W1023" s="20">
        <v>100</v>
      </c>
      <c r="X1023" s="7">
        <f t="shared" si="247"/>
        <v>87.890547012700083</v>
      </c>
      <c r="Y1023" s="7">
        <f t="shared" si="247"/>
        <v>75.781094025400165</v>
      </c>
      <c r="Z1023" s="7">
        <f t="shared" si="247"/>
        <v>100</v>
      </c>
      <c r="AA1023" s="7">
        <f t="shared" si="247"/>
        <v>87.890547012700083</v>
      </c>
      <c r="AB1023" s="7">
        <f t="shared" si="247"/>
        <v>75.781094025400165</v>
      </c>
      <c r="AC1023" s="7">
        <f t="shared" si="247"/>
        <v>100</v>
      </c>
      <c r="AD1023" s="7">
        <f t="shared" si="243"/>
        <v>87.890547012700083</v>
      </c>
      <c r="AE1023" s="7">
        <f t="shared" si="243"/>
        <v>103.87831843691006</v>
      </c>
      <c r="AF1023" s="7">
        <f t="shared" si="243"/>
        <v>119.86608986112005</v>
      </c>
      <c r="AG1023" s="7">
        <f t="shared" si="241"/>
        <v>135.85386128533003</v>
      </c>
      <c r="AI1023" s="17">
        <f t="shared" si="242"/>
        <v>0</v>
      </c>
      <c r="AJ1023" s="17">
        <f t="shared" si="248"/>
        <v>0</v>
      </c>
      <c r="AK1023" s="17">
        <f t="shared" si="248"/>
        <v>-5350.8068931316611</v>
      </c>
      <c r="AL1023" s="17">
        <f t="shared" si="248"/>
        <v>0</v>
      </c>
      <c r="AM1023" s="17">
        <f t="shared" si="248"/>
        <v>0</v>
      </c>
      <c r="AN1023" s="17">
        <f t="shared" si="248"/>
        <v>-7881.207746711847</v>
      </c>
      <c r="AO1023" s="17">
        <f t="shared" si="248"/>
        <v>0</v>
      </c>
      <c r="AP1023" s="17">
        <f t="shared" si="244"/>
        <v>0</v>
      </c>
      <c r="AQ1023" s="17">
        <f t="shared" si="244"/>
        <v>0</v>
      </c>
      <c r="AR1023" s="17">
        <f t="shared" si="244"/>
        <v>0</v>
      </c>
      <c r="AT1023">
        <v>1</v>
      </c>
      <c r="AU1023">
        <v>1</v>
      </c>
      <c r="AV1023">
        <v>1</v>
      </c>
      <c r="AW1023">
        <v>1</v>
      </c>
      <c r="AX1023">
        <v>1</v>
      </c>
      <c r="AY1023">
        <v>1</v>
      </c>
      <c r="AZ1023">
        <v>1</v>
      </c>
      <c r="BA1023">
        <v>0</v>
      </c>
      <c r="BB1023">
        <v>0</v>
      </c>
      <c r="BC1023">
        <v>0</v>
      </c>
    </row>
    <row r="1024" spans="3:55" x14ac:dyDescent="0.25">
      <c r="C1024" s="17"/>
      <c r="D1024" s="30">
        <f t="shared" si="235"/>
        <v>-11612.772815736489</v>
      </c>
      <c r="E1024" s="17">
        <f t="shared" si="236"/>
        <v>10875.565666509605</v>
      </c>
      <c r="F1024" s="30">
        <f t="shared" si="237"/>
        <v>-737.20714922688421</v>
      </c>
      <c r="G1024">
        <f t="shared" si="238"/>
        <v>8</v>
      </c>
      <c r="H1024" s="31">
        <f t="shared" si="239"/>
        <v>9.7786756506404015E-4</v>
      </c>
      <c r="I1024" s="30">
        <f t="shared" si="240"/>
        <v>2</v>
      </c>
      <c r="J1024" s="2"/>
      <c r="K1024" s="20">
        <v>100</v>
      </c>
      <c r="L1024" s="7">
        <f t="shared" si="246"/>
        <v>113.7778787354118</v>
      </c>
      <c r="M1024" s="7">
        <f t="shared" si="246"/>
        <v>129.45405689530074</v>
      </c>
      <c r="N1024" s="7">
        <f t="shared" si="246"/>
        <v>147.2900798724063</v>
      </c>
      <c r="O1024" s="7">
        <f t="shared" si="246"/>
        <v>167.58352846651763</v>
      </c>
      <c r="P1024" s="7">
        <f t="shared" si="246"/>
        <v>190.67298379915877</v>
      </c>
      <c r="Q1024" s="7">
        <f t="shared" si="245"/>
        <v>216.94367628819828</v>
      </c>
      <c r="R1024" s="7">
        <f t="shared" si="245"/>
        <v>246.83391293133059</v>
      </c>
      <c r="S1024" s="7">
        <f t="shared" si="245"/>
        <v>212.81029017151135</v>
      </c>
      <c r="T1024" s="7">
        <f t="shared" si="245"/>
        <v>183.47648856290701</v>
      </c>
      <c r="U1024" s="7">
        <f t="shared" si="245"/>
        <v>208.75565666509604</v>
      </c>
      <c r="W1024" s="20">
        <v>100</v>
      </c>
      <c r="X1024" s="7">
        <f t="shared" si="247"/>
        <v>87.890547012700083</v>
      </c>
      <c r="Y1024" s="7">
        <f t="shared" si="247"/>
        <v>75.781094025400165</v>
      </c>
      <c r="Z1024" s="7">
        <f t="shared" si="247"/>
        <v>100</v>
      </c>
      <c r="AA1024" s="7">
        <f t="shared" si="247"/>
        <v>87.890547012700083</v>
      </c>
      <c r="AB1024" s="7">
        <f t="shared" si="247"/>
        <v>75.781094025400165</v>
      </c>
      <c r="AC1024" s="7">
        <f t="shared" si="247"/>
        <v>100</v>
      </c>
      <c r="AD1024" s="7">
        <f t="shared" si="243"/>
        <v>87.890547012700083</v>
      </c>
      <c r="AE1024" s="7">
        <f t="shared" si="243"/>
        <v>103.87831843691006</v>
      </c>
      <c r="AF1024" s="7">
        <f t="shared" si="243"/>
        <v>119.86608986112005</v>
      </c>
      <c r="AG1024" s="7">
        <f t="shared" si="241"/>
        <v>107.75663687382013</v>
      </c>
      <c r="AI1024" s="17">
        <f t="shared" si="242"/>
        <v>0</v>
      </c>
      <c r="AJ1024" s="17">
        <f t="shared" si="248"/>
        <v>0</v>
      </c>
      <c r="AK1024" s="17">
        <f t="shared" si="248"/>
        <v>-5350.8068931316611</v>
      </c>
      <c r="AL1024" s="17">
        <f t="shared" si="248"/>
        <v>0</v>
      </c>
      <c r="AM1024" s="17">
        <f t="shared" si="248"/>
        <v>0</v>
      </c>
      <c r="AN1024" s="17">
        <f t="shared" si="248"/>
        <v>-7881.207746711847</v>
      </c>
      <c r="AO1024" s="17">
        <f t="shared" si="248"/>
        <v>0</v>
      </c>
      <c r="AP1024" s="17">
        <f t="shared" si="244"/>
        <v>0</v>
      </c>
      <c r="AQ1024" s="17">
        <f t="shared" si="244"/>
        <v>0</v>
      </c>
      <c r="AR1024" s="17">
        <f t="shared" si="244"/>
        <v>0</v>
      </c>
      <c r="AT1024">
        <v>1</v>
      </c>
      <c r="AU1024">
        <v>1</v>
      </c>
      <c r="AV1024">
        <v>1</v>
      </c>
      <c r="AW1024">
        <v>1</v>
      </c>
      <c r="AX1024">
        <v>1</v>
      </c>
      <c r="AY1024">
        <v>1</v>
      </c>
      <c r="AZ1024">
        <v>1</v>
      </c>
      <c r="BA1024">
        <v>0</v>
      </c>
      <c r="BB1024">
        <v>0</v>
      </c>
      <c r="BC1024">
        <v>1</v>
      </c>
    </row>
    <row r="1025" spans="2:55" x14ac:dyDescent="0.25">
      <c r="C1025" s="17"/>
      <c r="D1025" s="30">
        <f t="shared" si="235"/>
        <v>-11612.772815736489</v>
      </c>
      <c r="E1025" s="17">
        <f t="shared" si="236"/>
        <v>10875.565666509605</v>
      </c>
      <c r="F1025" s="30">
        <f t="shared" si="237"/>
        <v>-737.20714922688421</v>
      </c>
      <c r="G1025">
        <f t="shared" si="238"/>
        <v>8</v>
      </c>
      <c r="H1025" s="31">
        <f t="shared" si="239"/>
        <v>9.7786756506404015E-4</v>
      </c>
      <c r="I1025" s="30">
        <f t="shared" si="240"/>
        <v>2</v>
      </c>
      <c r="J1025" s="2"/>
      <c r="K1025" s="20">
        <v>100</v>
      </c>
      <c r="L1025" s="7">
        <f t="shared" si="246"/>
        <v>113.7778787354118</v>
      </c>
      <c r="M1025" s="7">
        <f t="shared" si="246"/>
        <v>129.45405689530074</v>
      </c>
      <c r="N1025" s="7">
        <f t="shared" si="246"/>
        <v>147.2900798724063</v>
      </c>
      <c r="O1025" s="7">
        <f t="shared" si="246"/>
        <v>167.58352846651763</v>
      </c>
      <c r="P1025" s="7">
        <f t="shared" si="246"/>
        <v>190.67298379915877</v>
      </c>
      <c r="Q1025" s="7">
        <f t="shared" si="245"/>
        <v>216.94367628819828</v>
      </c>
      <c r="R1025" s="7">
        <f t="shared" si="245"/>
        <v>246.83391293133059</v>
      </c>
      <c r="S1025" s="7">
        <f t="shared" si="245"/>
        <v>212.81029017151135</v>
      </c>
      <c r="T1025" s="7">
        <f t="shared" si="245"/>
        <v>242.13103388782019</v>
      </c>
      <c r="U1025" s="7">
        <f t="shared" si="245"/>
        <v>208.75565666509604</v>
      </c>
      <c r="W1025" s="20">
        <v>100</v>
      </c>
      <c r="X1025" s="7">
        <f t="shared" si="247"/>
        <v>87.890547012700083</v>
      </c>
      <c r="Y1025" s="7">
        <f t="shared" si="247"/>
        <v>75.781094025400165</v>
      </c>
      <c r="Z1025" s="7">
        <f t="shared" si="247"/>
        <v>100</v>
      </c>
      <c r="AA1025" s="7">
        <f t="shared" si="247"/>
        <v>87.890547012700083</v>
      </c>
      <c r="AB1025" s="7">
        <f t="shared" si="247"/>
        <v>75.781094025400165</v>
      </c>
      <c r="AC1025" s="7">
        <f t="shared" si="247"/>
        <v>100</v>
      </c>
      <c r="AD1025" s="7">
        <f t="shared" si="243"/>
        <v>87.890547012700083</v>
      </c>
      <c r="AE1025" s="7">
        <f t="shared" si="243"/>
        <v>103.87831843691006</v>
      </c>
      <c r="AF1025" s="7">
        <f t="shared" si="243"/>
        <v>91.768865449610146</v>
      </c>
      <c r="AG1025" s="7">
        <f t="shared" si="241"/>
        <v>107.75663687382013</v>
      </c>
      <c r="AI1025" s="17">
        <f t="shared" si="242"/>
        <v>0</v>
      </c>
      <c r="AJ1025" s="17">
        <f t="shared" si="248"/>
        <v>0</v>
      </c>
      <c r="AK1025" s="17">
        <f t="shared" si="248"/>
        <v>-5350.8068931316611</v>
      </c>
      <c r="AL1025" s="17">
        <f t="shared" si="248"/>
        <v>0</v>
      </c>
      <c r="AM1025" s="17">
        <f t="shared" si="248"/>
        <v>0</v>
      </c>
      <c r="AN1025" s="17">
        <f t="shared" si="248"/>
        <v>-7881.207746711847</v>
      </c>
      <c r="AO1025" s="17">
        <f t="shared" si="248"/>
        <v>0</v>
      </c>
      <c r="AP1025" s="17">
        <f t="shared" si="244"/>
        <v>0</v>
      </c>
      <c r="AQ1025" s="17">
        <f t="shared" si="244"/>
        <v>0</v>
      </c>
      <c r="AR1025" s="17">
        <f t="shared" si="244"/>
        <v>0</v>
      </c>
      <c r="AT1025">
        <v>1</v>
      </c>
      <c r="AU1025">
        <v>1</v>
      </c>
      <c r="AV1025">
        <v>1</v>
      </c>
      <c r="AW1025">
        <v>1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0</v>
      </c>
    </row>
    <row r="1026" spans="2:55" x14ac:dyDescent="0.25">
      <c r="C1026" s="17"/>
      <c r="D1026" s="30">
        <f t="shared" si="235"/>
        <v>-18835.674712268436</v>
      </c>
      <c r="E1026" s="17">
        <f t="shared" si="236"/>
        <v>17549.155411768294</v>
      </c>
      <c r="F1026" s="30">
        <f t="shared" si="237"/>
        <v>-1286.519300500142</v>
      </c>
      <c r="G1026">
        <f t="shared" si="238"/>
        <v>9</v>
      </c>
      <c r="H1026" s="31">
        <f t="shared" si="239"/>
        <v>9.783030550184371E-4</v>
      </c>
      <c r="I1026" s="30">
        <f t="shared" si="240"/>
        <v>2</v>
      </c>
      <c r="J1026" s="2"/>
      <c r="K1026" s="20">
        <v>100</v>
      </c>
      <c r="L1026" s="7">
        <f t="shared" si="246"/>
        <v>113.7778787354118</v>
      </c>
      <c r="M1026" s="7">
        <f t="shared" si="246"/>
        <v>129.45405689530074</v>
      </c>
      <c r="N1026" s="7">
        <f t="shared" si="246"/>
        <v>147.2900798724063</v>
      </c>
      <c r="O1026" s="7">
        <f t="shared" si="246"/>
        <v>167.58352846651763</v>
      </c>
      <c r="P1026" s="7">
        <f t="shared" si="246"/>
        <v>190.67298379915877</v>
      </c>
      <c r="Q1026" s="7">
        <f t="shared" si="245"/>
        <v>216.94367628819828</v>
      </c>
      <c r="R1026" s="7">
        <f t="shared" si="245"/>
        <v>246.83391293133059</v>
      </c>
      <c r="S1026" s="7">
        <f t="shared" si="245"/>
        <v>212.81029017151135</v>
      </c>
      <c r="T1026" s="7">
        <f t="shared" si="245"/>
        <v>242.13103388782019</v>
      </c>
      <c r="U1026" s="7">
        <f t="shared" si="245"/>
        <v>275.49155411768294</v>
      </c>
      <c r="W1026" s="20">
        <v>100</v>
      </c>
      <c r="X1026" s="7">
        <f t="shared" si="247"/>
        <v>87.890547012700083</v>
      </c>
      <c r="Y1026" s="7">
        <f t="shared" si="247"/>
        <v>75.781094025400165</v>
      </c>
      <c r="Z1026" s="7">
        <f t="shared" si="247"/>
        <v>100</v>
      </c>
      <c r="AA1026" s="7">
        <f t="shared" si="247"/>
        <v>87.890547012700083</v>
      </c>
      <c r="AB1026" s="7">
        <f t="shared" si="247"/>
        <v>75.781094025400165</v>
      </c>
      <c r="AC1026" s="7">
        <f t="shared" si="247"/>
        <v>100</v>
      </c>
      <c r="AD1026" s="7">
        <f t="shared" si="243"/>
        <v>87.890547012700083</v>
      </c>
      <c r="AE1026" s="7">
        <f t="shared" si="243"/>
        <v>103.87831843691006</v>
      </c>
      <c r="AF1026" s="7">
        <f t="shared" si="243"/>
        <v>91.768865449610146</v>
      </c>
      <c r="AG1026" s="7">
        <f t="shared" si="241"/>
        <v>79.659412462310229</v>
      </c>
      <c r="AI1026" s="17">
        <f t="shared" si="242"/>
        <v>0</v>
      </c>
      <c r="AJ1026" s="17">
        <f t="shared" si="248"/>
        <v>0</v>
      </c>
      <c r="AK1026" s="17">
        <f t="shared" si="248"/>
        <v>-5350.8068931316611</v>
      </c>
      <c r="AL1026" s="17">
        <f t="shared" si="248"/>
        <v>0</v>
      </c>
      <c r="AM1026" s="17">
        <f t="shared" si="248"/>
        <v>0</v>
      </c>
      <c r="AN1026" s="17">
        <f t="shared" si="248"/>
        <v>-7881.207746711847</v>
      </c>
      <c r="AO1026" s="17">
        <f t="shared" si="248"/>
        <v>0</v>
      </c>
      <c r="AP1026" s="17">
        <f t="shared" si="244"/>
        <v>0</v>
      </c>
      <c r="AQ1026" s="17">
        <f t="shared" si="244"/>
        <v>0</v>
      </c>
      <c r="AR1026" s="17">
        <f t="shared" si="244"/>
        <v>0</v>
      </c>
      <c r="AT1026">
        <v>1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>
        <v>1</v>
      </c>
      <c r="BA1026">
        <v>0</v>
      </c>
      <c r="BB1026">
        <v>1</v>
      </c>
      <c r="BC1026">
        <v>1</v>
      </c>
    </row>
    <row r="1027" spans="2:55" x14ac:dyDescent="0.25">
      <c r="C1027" s="17"/>
      <c r="D1027" s="30">
        <f t="shared" si="235"/>
        <v>-11612.772815736489</v>
      </c>
      <c r="E1027" s="17">
        <f t="shared" si="236"/>
        <v>10875.565666509605</v>
      </c>
      <c r="F1027" s="30">
        <f t="shared" si="237"/>
        <v>-737.20714922688421</v>
      </c>
      <c r="G1027">
        <f t="shared" si="238"/>
        <v>8</v>
      </c>
      <c r="H1027" s="31">
        <f t="shared" si="239"/>
        <v>9.7786756506404015E-4</v>
      </c>
      <c r="I1027" s="30">
        <f t="shared" si="240"/>
        <v>2</v>
      </c>
      <c r="J1027" s="2"/>
      <c r="K1027" s="20">
        <v>100</v>
      </c>
      <c r="L1027" s="7">
        <f t="shared" si="246"/>
        <v>113.7778787354118</v>
      </c>
      <c r="M1027" s="7">
        <f t="shared" si="246"/>
        <v>129.45405689530074</v>
      </c>
      <c r="N1027" s="7">
        <f t="shared" si="246"/>
        <v>147.2900798724063</v>
      </c>
      <c r="O1027" s="7">
        <f t="shared" si="246"/>
        <v>167.58352846651763</v>
      </c>
      <c r="P1027" s="7">
        <f t="shared" si="246"/>
        <v>190.67298379915877</v>
      </c>
      <c r="Q1027" s="7">
        <f t="shared" si="245"/>
        <v>216.94367628819828</v>
      </c>
      <c r="R1027" s="7">
        <f t="shared" si="245"/>
        <v>246.83391293133059</v>
      </c>
      <c r="S1027" s="7">
        <f t="shared" si="245"/>
        <v>280.84239013288129</v>
      </c>
      <c r="T1027" s="7">
        <f t="shared" si="245"/>
        <v>242.13103388782017</v>
      </c>
      <c r="U1027" s="7">
        <f t="shared" si="245"/>
        <v>208.75565666509604</v>
      </c>
      <c r="W1027" s="20">
        <v>100</v>
      </c>
      <c r="X1027" s="7">
        <f t="shared" si="247"/>
        <v>87.890547012700083</v>
      </c>
      <c r="Y1027" s="7">
        <f t="shared" si="247"/>
        <v>75.781094025400165</v>
      </c>
      <c r="Z1027" s="7">
        <f t="shared" si="247"/>
        <v>100</v>
      </c>
      <c r="AA1027" s="7">
        <f t="shared" si="247"/>
        <v>87.890547012700083</v>
      </c>
      <c r="AB1027" s="7">
        <f t="shared" si="247"/>
        <v>75.781094025400165</v>
      </c>
      <c r="AC1027" s="7">
        <f t="shared" si="247"/>
        <v>100</v>
      </c>
      <c r="AD1027" s="7">
        <f t="shared" si="243"/>
        <v>87.890547012700083</v>
      </c>
      <c r="AE1027" s="7">
        <f t="shared" si="243"/>
        <v>75.781094025400165</v>
      </c>
      <c r="AF1027" s="7">
        <f t="shared" si="243"/>
        <v>91.768865449610146</v>
      </c>
      <c r="AG1027" s="7">
        <f t="shared" si="241"/>
        <v>107.75663687382013</v>
      </c>
      <c r="AI1027" s="17">
        <f t="shared" si="242"/>
        <v>0</v>
      </c>
      <c r="AJ1027" s="17">
        <f t="shared" si="248"/>
        <v>0</v>
      </c>
      <c r="AK1027" s="17">
        <f t="shared" si="248"/>
        <v>-5350.8068931316611</v>
      </c>
      <c r="AL1027" s="17">
        <f t="shared" si="248"/>
        <v>0</v>
      </c>
      <c r="AM1027" s="17">
        <f t="shared" si="248"/>
        <v>0</v>
      </c>
      <c r="AN1027" s="17">
        <f t="shared" si="248"/>
        <v>-7881.207746711847</v>
      </c>
      <c r="AO1027" s="17">
        <f t="shared" si="248"/>
        <v>0</v>
      </c>
      <c r="AP1027" s="17">
        <f t="shared" si="244"/>
        <v>0</v>
      </c>
      <c r="AQ1027" s="17">
        <f t="shared" si="244"/>
        <v>0</v>
      </c>
      <c r="AR1027" s="17">
        <f t="shared" si="244"/>
        <v>0</v>
      </c>
      <c r="AT1027">
        <v>1</v>
      </c>
      <c r="AU1027">
        <v>1</v>
      </c>
      <c r="AV1027">
        <v>1</v>
      </c>
      <c r="AW1027">
        <v>1</v>
      </c>
      <c r="AX1027">
        <v>1</v>
      </c>
      <c r="AY1027">
        <v>1</v>
      </c>
      <c r="AZ1027">
        <v>1</v>
      </c>
      <c r="BA1027">
        <v>1</v>
      </c>
      <c r="BB1027">
        <v>0</v>
      </c>
      <c r="BC1027">
        <v>0</v>
      </c>
    </row>
    <row r="1028" spans="2:55" x14ac:dyDescent="0.25">
      <c r="C1028" s="17"/>
      <c r="D1028" s="30">
        <f t="shared" si="235"/>
        <v>-18835.674712268436</v>
      </c>
      <c r="E1028" s="17">
        <f t="shared" si="236"/>
        <v>17549.15541176829</v>
      </c>
      <c r="F1028" s="30">
        <f t="shared" si="237"/>
        <v>-1286.5193005001456</v>
      </c>
      <c r="G1028">
        <f t="shared" si="238"/>
        <v>9</v>
      </c>
      <c r="H1028" s="31">
        <f t="shared" si="239"/>
        <v>9.783030550184371E-4</v>
      </c>
      <c r="I1028" s="30">
        <f t="shared" si="240"/>
        <v>2</v>
      </c>
      <c r="J1028" s="2"/>
      <c r="K1028" s="20">
        <v>100</v>
      </c>
      <c r="L1028" s="7">
        <f t="shared" si="246"/>
        <v>113.7778787354118</v>
      </c>
      <c r="M1028" s="7">
        <f t="shared" si="246"/>
        <v>129.45405689530074</v>
      </c>
      <c r="N1028" s="7">
        <f t="shared" si="246"/>
        <v>147.2900798724063</v>
      </c>
      <c r="O1028" s="7">
        <f t="shared" si="246"/>
        <v>167.58352846651763</v>
      </c>
      <c r="P1028" s="7">
        <f t="shared" si="246"/>
        <v>190.67298379915877</v>
      </c>
      <c r="Q1028" s="7">
        <f t="shared" si="245"/>
        <v>216.94367628819828</v>
      </c>
      <c r="R1028" s="7">
        <f t="shared" si="245"/>
        <v>246.83391293133059</v>
      </c>
      <c r="S1028" s="7">
        <f t="shared" si="245"/>
        <v>280.84239013288129</v>
      </c>
      <c r="T1028" s="7">
        <f t="shared" si="245"/>
        <v>242.13103388782017</v>
      </c>
      <c r="U1028" s="7">
        <f t="shared" si="245"/>
        <v>275.49155411768288</v>
      </c>
      <c r="W1028" s="20">
        <v>100</v>
      </c>
      <c r="X1028" s="7">
        <f t="shared" si="247"/>
        <v>87.890547012700083</v>
      </c>
      <c r="Y1028" s="7">
        <f t="shared" si="247"/>
        <v>75.781094025400165</v>
      </c>
      <c r="Z1028" s="7">
        <f t="shared" si="247"/>
        <v>100</v>
      </c>
      <c r="AA1028" s="7">
        <f t="shared" si="247"/>
        <v>87.890547012700083</v>
      </c>
      <c r="AB1028" s="7">
        <f t="shared" si="247"/>
        <v>75.781094025400165</v>
      </c>
      <c r="AC1028" s="7">
        <f t="shared" si="247"/>
        <v>100</v>
      </c>
      <c r="AD1028" s="7">
        <f t="shared" si="243"/>
        <v>87.890547012700083</v>
      </c>
      <c r="AE1028" s="7">
        <f t="shared" si="243"/>
        <v>75.781094025400165</v>
      </c>
      <c r="AF1028" s="7">
        <f t="shared" si="243"/>
        <v>91.768865449610146</v>
      </c>
      <c r="AG1028" s="7">
        <f t="shared" si="241"/>
        <v>79.659412462310229</v>
      </c>
      <c r="AI1028" s="17">
        <f t="shared" si="242"/>
        <v>0</v>
      </c>
      <c r="AJ1028" s="17">
        <f t="shared" si="248"/>
        <v>0</v>
      </c>
      <c r="AK1028" s="17">
        <f t="shared" si="248"/>
        <v>-5350.8068931316611</v>
      </c>
      <c r="AL1028" s="17">
        <f t="shared" si="248"/>
        <v>0</v>
      </c>
      <c r="AM1028" s="17">
        <f t="shared" si="248"/>
        <v>0</v>
      </c>
      <c r="AN1028" s="17">
        <f t="shared" si="248"/>
        <v>-7881.207746711847</v>
      </c>
      <c r="AO1028" s="17">
        <f t="shared" si="248"/>
        <v>0</v>
      </c>
      <c r="AP1028" s="17">
        <f t="shared" si="244"/>
        <v>0</v>
      </c>
      <c r="AQ1028" s="17">
        <f t="shared" si="244"/>
        <v>0</v>
      </c>
      <c r="AR1028" s="17">
        <f t="shared" si="244"/>
        <v>0</v>
      </c>
      <c r="AT1028">
        <v>1</v>
      </c>
      <c r="AU1028">
        <v>1</v>
      </c>
      <c r="AV1028">
        <v>1</v>
      </c>
      <c r="AW1028">
        <v>1</v>
      </c>
      <c r="AX1028">
        <v>1</v>
      </c>
      <c r="AY1028">
        <v>1</v>
      </c>
      <c r="AZ1028">
        <v>1</v>
      </c>
      <c r="BA1028">
        <v>1</v>
      </c>
      <c r="BB1028">
        <v>0</v>
      </c>
      <c r="BC1028">
        <v>1</v>
      </c>
    </row>
    <row r="1029" spans="2:55" x14ac:dyDescent="0.25">
      <c r="C1029" s="17"/>
      <c r="D1029" s="30">
        <f t="shared" si="235"/>
        <v>-20435.755828351768</v>
      </c>
      <c r="E1029" s="17">
        <f t="shared" si="236"/>
        <v>17549.155411768294</v>
      </c>
      <c r="F1029" s="30">
        <f t="shared" si="237"/>
        <v>-2886.6004165834747</v>
      </c>
      <c r="G1029">
        <f t="shared" si="238"/>
        <v>9</v>
      </c>
      <c r="H1029" s="31">
        <f t="shared" si="239"/>
        <v>9.783030550184371E-4</v>
      </c>
      <c r="I1029" s="30">
        <f t="shared" si="240"/>
        <v>3</v>
      </c>
      <c r="J1029" s="2"/>
      <c r="K1029" s="20">
        <v>100</v>
      </c>
      <c r="L1029" s="7">
        <f t="shared" si="246"/>
        <v>113.7778787354118</v>
      </c>
      <c r="M1029" s="7">
        <f t="shared" si="246"/>
        <v>129.45405689530074</v>
      </c>
      <c r="N1029" s="7">
        <f t="shared" si="246"/>
        <v>147.2900798724063</v>
      </c>
      <c r="O1029" s="7">
        <f t="shared" si="246"/>
        <v>167.58352846651763</v>
      </c>
      <c r="P1029" s="7">
        <f t="shared" si="246"/>
        <v>190.67298379915877</v>
      </c>
      <c r="Q1029" s="7">
        <f t="shared" si="245"/>
        <v>216.94367628819828</v>
      </c>
      <c r="R1029" s="7">
        <f t="shared" si="245"/>
        <v>246.83391293133059</v>
      </c>
      <c r="S1029" s="7">
        <f t="shared" si="245"/>
        <v>280.84239013288129</v>
      </c>
      <c r="T1029" s="7">
        <f t="shared" si="245"/>
        <v>319.53651408302181</v>
      </c>
      <c r="U1029" s="7">
        <f t="shared" si="245"/>
        <v>275.49155411768294</v>
      </c>
      <c r="W1029" s="20">
        <v>100</v>
      </c>
      <c r="X1029" s="7">
        <f t="shared" si="247"/>
        <v>87.890547012700083</v>
      </c>
      <c r="Y1029" s="7">
        <f t="shared" si="247"/>
        <v>75.781094025400165</v>
      </c>
      <c r="Z1029" s="7">
        <f t="shared" si="247"/>
        <v>100</v>
      </c>
      <c r="AA1029" s="7">
        <f t="shared" si="247"/>
        <v>87.890547012700083</v>
      </c>
      <c r="AB1029" s="7">
        <f t="shared" si="247"/>
        <v>75.781094025400165</v>
      </c>
      <c r="AC1029" s="7">
        <f t="shared" si="247"/>
        <v>100</v>
      </c>
      <c r="AD1029" s="7">
        <f t="shared" si="243"/>
        <v>87.890547012700083</v>
      </c>
      <c r="AE1029" s="7">
        <f t="shared" si="243"/>
        <v>75.781094025400165</v>
      </c>
      <c r="AF1029" s="7">
        <f t="shared" si="243"/>
        <v>100</v>
      </c>
      <c r="AG1029" s="7">
        <f t="shared" si="241"/>
        <v>115.98777142420998</v>
      </c>
      <c r="AI1029" s="17">
        <f t="shared" si="242"/>
        <v>0</v>
      </c>
      <c r="AJ1029" s="17">
        <f t="shared" si="248"/>
        <v>0</v>
      </c>
      <c r="AK1029" s="17">
        <f t="shared" si="248"/>
        <v>-5350.8068931316611</v>
      </c>
      <c r="AL1029" s="17">
        <f t="shared" si="248"/>
        <v>0</v>
      </c>
      <c r="AM1029" s="17">
        <f t="shared" si="248"/>
        <v>0</v>
      </c>
      <c r="AN1029" s="17">
        <f t="shared" si="248"/>
        <v>-7881.207746711847</v>
      </c>
      <c r="AO1029" s="17">
        <f t="shared" si="248"/>
        <v>0</v>
      </c>
      <c r="AP1029" s="17">
        <f t="shared" si="244"/>
        <v>0</v>
      </c>
      <c r="AQ1029" s="17">
        <f t="shared" si="244"/>
        <v>-11608.237185042151</v>
      </c>
      <c r="AR1029" s="17">
        <f t="shared" si="244"/>
        <v>0</v>
      </c>
      <c r="AT1029">
        <v>1</v>
      </c>
      <c r="AU1029">
        <v>1</v>
      </c>
      <c r="AV1029">
        <v>1</v>
      </c>
      <c r="AW1029">
        <v>1</v>
      </c>
      <c r="AX1029">
        <v>1</v>
      </c>
      <c r="AY1029">
        <v>1</v>
      </c>
      <c r="AZ1029">
        <v>1</v>
      </c>
      <c r="BA1029">
        <v>1</v>
      </c>
      <c r="BB1029">
        <v>1</v>
      </c>
      <c r="BC1029">
        <v>0</v>
      </c>
    </row>
    <row r="1030" spans="2:55" x14ac:dyDescent="0.25">
      <c r="C1030" s="17"/>
      <c r="D1030" s="30">
        <f t="shared" si="235"/>
        <v>-29242.78716745774</v>
      </c>
      <c r="E1030" s="17">
        <f t="shared" si="236"/>
        <v>26356.186750874265</v>
      </c>
      <c r="F1030" s="30">
        <f t="shared" si="237"/>
        <v>-2886.6004165834747</v>
      </c>
      <c r="G1030">
        <f t="shared" si="238"/>
        <v>10</v>
      </c>
      <c r="H1030" s="31">
        <f t="shared" si="239"/>
        <v>9.7873873891678631E-4</v>
      </c>
      <c r="I1030" s="30">
        <f t="shared" si="240"/>
        <v>3</v>
      </c>
      <c r="J1030" s="2"/>
      <c r="K1030" s="20">
        <v>100</v>
      </c>
      <c r="L1030" s="7">
        <f t="shared" si="246"/>
        <v>113.7778787354118</v>
      </c>
      <c r="M1030" s="7">
        <f t="shared" si="246"/>
        <v>129.45405689530074</v>
      </c>
      <c r="N1030" s="7">
        <f t="shared" si="246"/>
        <v>147.2900798724063</v>
      </c>
      <c r="O1030" s="7">
        <f t="shared" si="246"/>
        <v>167.58352846651763</v>
      </c>
      <c r="P1030" s="7">
        <f t="shared" si="246"/>
        <v>190.67298379915877</v>
      </c>
      <c r="Q1030" s="7">
        <f t="shared" si="245"/>
        <v>216.94367628819828</v>
      </c>
      <c r="R1030" s="7">
        <f t="shared" si="245"/>
        <v>246.83391293133059</v>
      </c>
      <c r="S1030" s="7">
        <f t="shared" si="245"/>
        <v>280.84239013288129</v>
      </c>
      <c r="T1030" s="7">
        <f t="shared" si="245"/>
        <v>319.53651408302181</v>
      </c>
      <c r="U1030" s="7">
        <f t="shared" si="245"/>
        <v>363.56186750874264</v>
      </c>
      <c r="W1030" s="20">
        <v>100</v>
      </c>
      <c r="X1030" s="7">
        <f t="shared" si="247"/>
        <v>87.890547012700083</v>
      </c>
      <c r="Y1030" s="7">
        <f t="shared" si="247"/>
        <v>75.781094025400165</v>
      </c>
      <c r="Z1030" s="7">
        <f t="shared" si="247"/>
        <v>100</v>
      </c>
      <c r="AA1030" s="7">
        <f t="shared" si="247"/>
        <v>87.890547012700083</v>
      </c>
      <c r="AB1030" s="7">
        <f t="shared" si="247"/>
        <v>75.781094025400165</v>
      </c>
      <c r="AC1030" s="7">
        <f t="shared" si="247"/>
        <v>100</v>
      </c>
      <c r="AD1030" s="7">
        <f t="shared" si="243"/>
        <v>87.890547012700083</v>
      </c>
      <c r="AE1030" s="7">
        <f t="shared" si="243"/>
        <v>75.781094025400165</v>
      </c>
      <c r="AF1030" s="7">
        <f t="shared" si="243"/>
        <v>100</v>
      </c>
      <c r="AG1030" s="7">
        <f t="shared" si="241"/>
        <v>87.890547012700083</v>
      </c>
      <c r="AI1030" s="17">
        <f t="shared" si="242"/>
        <v>0</v>
      </c>
      <c r="AJ1030" s="17">
        <f t="shared" si="248"/>
        <v>0</v>
      </c>
      <c r="AK1030" s="17">
        <f t="shared" si="248"/>
        <v>-5350.8068931316611</v>
      </c>
      <c r="AL1030" s="17">
        <f t="shared" si="248"/>
        <v>0</v>
      </c>
      <c r="AM1030" s="17">
        <f t="shared" si="248"/>
        <v>0</v>
      </c>
      <c r="AN1030" s="17">
        <f t="shared" si="248"/>
        <v>-7881.207746711847</v>
      </c>
      <c r="AO1030" s="17">
        <f t="shared" si="248"/>
        <v>0</v>
      </c>
      <c r="AP1030" s="17">
        <f t="shared" si="244"/>
        <v>0</v>
      </c>
      <c r="AQ1030" s="17">
        <f t="shared" si="244"/>
        <v>-11608.237185042151</v>
      </c>
      <c r="AR1030" s="17">
        <f t="shared" si="244"/>
        <v>0</v>
      </c>
      <c r="AT1030">
        <v>1</v>
      </c>
      <c r="AU1030">
        <v>1</v>
      </c>
      <c r="AV1030">
        <v>1</v>
      </c>
      <c r="AW1030">
        <v>1</v>
      </c>
      <c r="AX1030">
        <v>1</v>
      </c>
      <c r="AY1030">
        <v>1</v>
      </c>
      <c r="AZ1030">
        <v>1</v>
      </c>
      <c r="BA1030">
        <v>1</v>
      </c>
      <c r="BB1030">
        <v>1</v>
      </c>
      <c r="BC1030">
        <v>1</v>
      </c>
    </row>
    <row r="1031" spans="2:55" x14ac:dyDescent="0.25">
      <c r="C1031" s="17"/>
      <c r="D1031" s="30"/>
      <c r="E1031" s="17"/>
      <c r="F1031" s="30"/>
      <c r="H1031" s="3"/>
      <c r="I1031" s="30"/>
      <c r="J1031" s="2"/>
      <c r="K1031" s="20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W1031" s="20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</row>
    <row r="1032" spans="2:55" x14ac:dyDescent="0.25">
      <c r="E1032" s="1" t="s">
        <v>31</v>
      </c>
      <c r="F1032" s="1" t="s">
        <v>17</v>
      </c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</row>
    <row r="1033" spans="2:55" x14ac:dyDescent="0.25">
      <c r="C1033" s="7"/>
      <c r="D1033" s="20" t="s">
        <v>34</v>
      </c>
      <c r="E1033" s="17">
        <f>STDEV(E7:E1032)</f>
        <v>4550.6466060356479</v>
      </c>
      <c r="F1033" s="17">
        <f>STDEV(F7:F1032)</f>
        <v>686.18353876252877</v>
      </c>
      <c r="H1033" s="32"/>
      <c r="J1033" s="2"/>
      <c r="L1033" s="7"/>
      <c r="M1033" s="7"/>
      <c r="N1033" s="7"/>
      <c r="O1033" s="7"/>
      <c r="P1033" s="7"/>
      <c r="Q1033" s="7"/>
      <c r="R1033" s="7"/>
      <c r="S1033" s="7"/>
      <c r="T1033" s="15" t="s">
        <v>35</v>
      </c>
      <c r="U1033" s="7">
        <f>SUMPRODUCT(U7:U1030,H7:H1030)</f>
        <v>99.999999999999318</v>
      </c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T1033" s="2"/>
    </row>
    <row r="1034" spans="2:55" x14ac:dyDescent="0.25">
      <c r="I1034" s="7"/>
    </row>
    <row r="1035" spans="2:55" x14ac:dyDescent="0.25">
      <c r="D1035" s="89" t="s">
        <v>36</v>
      </c>
      <c r="E1035" s="89"/>
      <c r="F1035" s="89"/>
      <c r="G1035" s="89"/>
      <c r="H1035" s="89"/>
      <c r="I1035" s="89"/>
    </row>
    <row r="1036" spans="2:55" x14ac:dyDescent="0.25">
      <c r="D1036" s="1" t="s">
        <v>30</v>
      </c>
      <c r="E1036" s="1" t="s">
        <v>31</v>
      </c>
      <c r="F1036" s="1" t="s">
        <v>17</v>
      </c>
      <c r="G1036" s="1" t="s">
        <v>18</v>
      </c>
      <c r="H1036" s="1" t="s">
        <v>37</v>
      </c>
      <c r="I1036" s="21" t="s">
        <v>33</v>
      </c>
      <c r="AA1036" s="17"/>
    </row>
    <row r="1037" spans="2:55" x14ac:dyDescent="0.25">
      <c r="B1037" s="17">
        <v>0</v>
      </c>
      <c r="C1037">
        <v>0</v>
      </c>
      <c r="D1037" s="17">
        <f t="shared" ref="D1037:F1047" si="249">AVERAGEIF($G$7:$G$1030,$C1037,D$7:D$1030)</f>
        <v>6668.8469622647626</v>
      </c>
      <c r="E1037" s="17">
        <f t="shared" si="249"/>
        <v>-7730.7729090426055</v>
      </c>
      <c r="F1037" s="17">
        <f t="shared" si="249"/>
        <v>-1061.9259467778429</v>
      </c>
      <c r="G1037" s="24">
        <f t="shared" ref="G1037:G1048" si="250">H1037/H$1048</f>
        <v>9.765625E-4</v>
      </c>
      <c r="H1037" s="17">
        <f t="shared" ref="H1037:H1047" si="251">COUNTIF($G$7:$G$1030,$C1037)</f>
        <v>1</v>
      </c>
      <c r="I1037" s="17">
        <f t="shared" ref="I1037:I1047" si="252">AVERAGEIF($G$7:$G$1030,$C1037,I$7:I$1030)</f>
        <v>3</v>
      </c>
      <c r="K1037" s="30"/>
      <c r="L1037" s="30"/>
      <c r="M1037" s="33"/>
      <c r="AA1037" s="17"/>
    </row>
    <row r="1038" spans="2:55" x14ac:dyDescent="0.25">
      <c r="B1038" s="17">
        <f t="array" ref="B1038">STDEV(IF(G$7:G$1030=C1038,F$7:F$1030))</f>
        <v>107.96034240187848</v>
      </c>
      <c r="C1038">
        <v>1</v>
      </c>
      <c r="D1038" s="17">
        <f t="shared" si="249"/>
        <v>6172.7774751109482</v>
      </c>
      <c r="E1038" s="17">
        <f t="shared" si="249"/>
        <v>-7005.3367275372748</v>
      </c>
      <c r="F1038" s="17">
        <f t="shared" si="249"/>
        <v>-832.55925242632907</v>
      </c>
      <c r="G1038" s="24">
        <f t="shared" si="250"/>
        <v>9.765625E-3</v>
      </c>
      <c r="H1038" s="17">
        <f t="shared" si="251"/>
        <v>10</v>
      </c>
      <c r="I1038" s="17">
        <f t="shared" si="252"/>
        <v>2.1</v>
      </c>
      <c r="K1038" s="30"/>
      <c r="L1038" s="30"/>
      <c r="M1038" s="33"/>
      <c r="AA1038" s="17"/>
    </row>
    <row r="1039" spans="2:55" x14ac:dyDescent="0.25">
      <c r="B1039" s="17">
        <f t="array" ref="B1039">STDEV(IF(G$7:G$1030=C1039,F$7:F$1030))</f>
        <v>134.58739018795754</v>
      </c>
      <c r="C1039">
        <v>2</v>
      </c>
      <c r="D1039" s="17">
        <f t="shared" si="249"/>
        <v>5598.4257951999698</v>
      </c>
      <c r="E1039" s="17">
        <f t="shared" si="249"/>
        <v>-6047.9900177581949</v>
      </c>
      <c r="F1039" s="17">
        <f t="shared" si="249"/>
        <v>-449.56422255822639</v>
      </c>
      <c r="G1039" s="24">
        <f t="shared" si="250"/>
        <v>4.39453125E-2</v>
      </c>
      <c r="H1039" s="17">
        <f t="shared" si="251"/>
        <v>45</v>
      </c>
      <c r="I1039" s="17">
        <f t="shared" si="252"/>
        <v>2</v>
      </c>
      <c r="K1039" s="30"/>
      <c r="L1039" s="30"/>
      <c r="M1039" s="33"/>
      <c r="AA1039" s="17"/>
    </row>
    <row r="1040" spans="2:55" x14ac:dyDescent="0.25">
      <c r="B1040" s="17">
        <f t="array" ref="B1040">STDEV(IF(G$7:G$1030=C1040,F$7:F$1030))</f>
        <v>272.48038821886371</v>
      </c>
      <c r="C1040">
        <v>3</v>
      </c>
      <c r="D1040" s="17">
        <f t="shared" si="249"/>
        <v>4545.6668781955332</v>
      </c>
      <c r="E1040" s="17">
        <f t="shared" si="249"/>
        <v>-4784.5946342759471</v>
      </c>
      <c r="F1040" s="17">
        <f t="shared" si="249"/>
        <v>-238.92775608041217</v>
      </c>
      <c r="G1040" s="24">
        <f t="shared" si="250"/>
        <v>0.1171875</v>
      </c>
      <c r="H1040" s="17">
        <f t="shared" si="251"/>
        <v>120</v>
      </c>
      <c r="I1040" s="17">
        <f t="shared" si="252"/>
        <v>1.4750000000000001</v>
      </c>
      <c r="K1040" s="30"/>
      <c r="L1040" s="30"/>
      <c r="M1040" s="33"/>
      <c r="AA1040" s="17"/>
    </row>
    <row r="1041" spans="2:27" x14ac:dyDescent="0.25">
      <c r="B1041" s="17">
        <f t="array" ref="B1041">STDEV(IF(G$7:G$1030=C1041,F$7:F$1030))</f>
        <v>428.20056574986387</v>
      </c>
      <c r="C1041">
        <v>4</v>
      </c>
      <c r="D1041" s="17">
        <f t="shared" si="249"/>
        <v>3150.3733982890062</v>
      </c>
      <c r="E1041" s="17">
        <f t="shared" si="249"/>
        <v>-3117.3116335618097</v>
      </c>
      <c r="F1041" s="17">
        <f t="shared" si="249"/>
        <v>33.061764727195353</v>
      </c>
      <c r="G1041" s="24">
        <f t="shared" si="250"/>
        <v>0.205078125</v>
      </c>
      <c r="H1041" s="17">
        <f t="shared" si="251"/>
        <v>210</v>
      </c>
      <c r="I1041" s="17">
        <f t="shared" si="252"/>
        <v>0.95714285714285718</v>
      </c>
      <c r="K1041" s="30"/>
      <c r="L1041" s="30"/>
      <c r="M1041" s="33"/>
      <c r="AA1041" s="17"/>
    </row>
    <row r="1042" spans="2:27" x14ac:dyDescent="0.25">
      <c r="B1042" s="17">
        <f t="array" ref="B1042">STDEV(IF(G$7:G$1030=C1042,F$7:F$1030))</f>
        <v>631.21209126673227</v>
      </c>
      <c r="C1042">
        <v>5</v>
      </c>
      <c r="D1042" s="17">
        <f t="shared" si="249"/>
        <v>1205.5798973067183</v>
      </c>
      <c r="E1042" s="17">
        <f t="shared" si="249"/>
        <v>-917.02450190522131</v>
      </c>
      <c r="F1042" s="17">
        <f t="shared" si="249"/>
        <v>288.55539540150141</v>
      </c>
      <c r="G1042" s="24">
        <f t="shared" si="250"/>
        <v>0.24609375</v>
      </c>
      <c r="H1042" s="17">
        <f t="shared" si="251"/>
        <v>252</v>
      </c>
      <c r="I1042" s="17">
        <f t="shared" si="252"/>
        <v>0.70238095238095233</v>
      </c>
      <c r="K1042" s="30"/>
      <c r="L1042" s="30"/>
      <c r="M1042" s="33"/>
      <c r="AA1042" s="17"/>
    </row>
    <row r="1043" spans="2:27" x14ac:dyDescent="0.25">
      <c r="B1043" s="17">
        <f t="array" ref="B1043">STDEV(IF(G$7:G$1030=C1043,F$7:F$1030))</f>
        <v>858.05792191109515</v>
      </c>
      <c r="C1043">
        <v>6</v>
      </c>
      <c r="D1043" s="17">
        <f t="shared" si="249"/>
        <v>-1734.0488663679857</v>
      </c>
      <c r="E1043" s="17">
        <f t="shared" si="249"/>
        <v>1986.6597914390732</v>
      </c>
      <c r="F1043" s="17">
        <f t="shared" si="249"/>
        <v>252.61092507108947</v>
      </c>
      <c r="G1043" s="24">
        <f t="shared" si="250"/>
        <v>0.205078125</v>
      </c>
      <c r="H1043" s="17">
        <f t="shared" si="251"/>
        <v>210</v>
      </c>
      <c r="I1043" s="17">
        <f t="shared" si="252"/>
        <v>0.65714285714285714</v>
      </c>
      <c r="K1043" s="30"/>
      <c r="L1043" s="30"/>
      <c r="M1043" s="33"/>
      <c r="AA1043" s="17"/>
    </row>
    <row r="1044" spans="2:27" x14ac:dyDescent="0.25">
      <c r="B1044" s="17">
        <f t="array" ref="B1044">STDEV(IF(G$7:G$1030=C1044,F$7:F$1030))</f>
        <v>553.49933076811499</v>
      </c>
      <c r="C1044">
        <v>7</v>
      </c>
      <c r="D1044" s="17">
        <f t="shared" si="249"/>
        <v>-5959.5525484306254</v>
      </c>
      <c r="E1044" s="17">
        <f t="shared" si="249"/>
        <v>5818.6062470211518</v>
      </c>
      <c r="F1044" s="17">
        <f t="shared" si="249"/>
        <v>-140.9463014094801</v>
      </c>
      <c r="G1044" s="24">
        <f t="shared" si="250"/>
        <v>0.1171875</v>
      </c>
      <c r="H1044" s="17">
        <f t="shared" si="251"/>
        <v>120</v>
      </c>
      <c r="I1044" s="17">
        <f t="shared" si="252"/>
        <v>0.8</v>
      </c>
      <c r="K1044" s="30"/>
      <c r="L1044" s="30"/>
      <c r="M1044" s="33"/>
      <c r="AA1044" s="17"/>
    </row>
    <row r="1045" spans="2:27" x14ac:dyDescent="0.25">
      <c r="B1045" s="17">
        <f t="array" ref="B1045">STDEV(IF(G$7:G$1030=C1045,F$7:F$1030))</f>
        <v>457.59588323875636</v>
      </c>
      <c r="C1045">
        <v>8</v>
      </c>
      <c r="D1045" s="17">
        <f t="shared" si="249"/>
        <v>-11683.423761659082</v>
      </c>
      <c r="E1045" s="17">
        <f t="shared" si="249"/>
        <v>10875.565666509605</v>
      </c>
      <c r="F1045" s="17">
        <f t="shared" si="249"/>
        <v>-807.85809514948471</v>
      </c>
      <c r="G1045" s="24">
        <f t="shared" si="250"/>
        <v>4.39453125E-2</v>
      </c>
      <c r="H1045" s="17">
        <f t="shared" si="251"/>
        <v>45</v>
      </c>
      <c r="I1045" s="17">
        <f t="shared" si="252"/>
        <v>1.2666666666666666</v>
      </c>
      <c r="K1045" s="30"/>
      <c r="L1045" s="30"/>
      <c r="M1045" s="33"/>
    </row>
    <row r="1046" spans="2:27" x14ac:dyDescent="0.25">
      <c r="B1046" s="17">
        <f t="array" ref="B1046">STDEV(IF(G$7:G$1030=C1046,F$7:F$1030))</f>
        <v>477.12820611665592</v>
      </c>
      <c r="C1046">
        <v>9</v>
      </c>
      <c r="D1046" s="17">
        <f t="shared" si="249"/>
        <v>-19374.337534747374</v>
      </c>
      <c r="E1046" s="17">
        <f t="shared" si="249"/>
        <v>17549.155411768294</v>
      </c>
      <c r="F1046" s="17">
        <f t="shared" si="249"/>
        <v>-1825.1821229790821</v>
      </c>
      <c r="G1046" s="24">
        <f t="shared" si="250"/>
        <v>9.765625E-3</v>
      </c>
      <c r="H1046" s="17">
        <f t="shared" si="251"/>
        <v>10</v>
      </c>
      <c r="I1046" s="17">
        <f t="shared" si="252"/>
        <v>2.1</v>
      </c>
      <c r="K1046" s="30"/>
      <c r="L1046" s="30"/>
      <c r="M1046" s="33"/>
    </row>
    <row r="1047" spans="2:27" x14ac:dyDescent="0.25">
      <c r="B1047" s="17">
        <v>0</v>
      </c>
      <c r="C1047">
        <v>10</v>
      </c>
      <c r="D1047" s="17">
        <f t="shared" si="249"/>
        <v>-29242.78716745774</v>
      </c>
      <c r="E1047" s="17">
        <f t="shared" si="249"/>
        <v>26356.186750874265</v>
      </c>
      <c r="F1047" s="17">
        <f t="shared" si="249"/>
        <v>-2886.6004165834747</v>
      </c>
      <c r="G1047" s="24">
        <f t="shared" si="250"/>
        <v>9.765625E-4</v>
      </c>
      <c r="H1047" s="17">
        <f t="shared" si="251"/>
        <v>1</v>
      </c>
      <c r="I1047" s="17">
        <f t="shared" si="252"/>
        <v>3</v>
      </c>
      <c r="K1047" s="30"/>
      <c r="L1047" s="30"/>
      <c r="M1047" s="33"/>
    </row>
    <row r="1048" spans="2:27" x14ac:dyDescent="0.25">
      <c r="D1048" s="17"/>
      <c r="E1048" s="17"/>
      <c r="F1048" s="17"/>
      <c r="G1048" s="24">
        <f t="shared" si="250"/>
        <v>1</v>
      </c>
      <c r="H1048" s="30">
        <f>SUM(H1037:H1047)</f>
        <v>1024</v>
      </c>
    </row>
  </sheetData>
  <mergeCells count="1">
    <mergeCell ref="D1035:I103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02"/>
  <sheetViews>
    <sheetView zoomScale="75" zoomScaleNormal="75" workbookViewId="0">
      <pane ySplit="3600" topLeftCell="A172"/>
      <selection activeCell="C9" sqref="C9"/>
      <selection pane="bottomLeft" activeCell="R184" sqref="R184:U184"/>
    </sheetView>
  </sheetViews>
  <sheetFormatPr defaultRowHeight="15" x14ac:dyDescent="0.25"/>
  <cols>
    <col min="2" max="2" width="11.5703125" customWidth="1"/>
    <col min="3" max="3" width="11.42578125" customWidth="1"/>
  </cols>
  <sheetData>
    <row r="1" spans="1:39" x14ac:dyDescent="0.25">
      <c r="B1" s="34"/>
      <c r="C1" s="35"/>
      <c r="D1" s="35"/>
      <c r="E1" s="35"/>
      <c r="F1" s="14"/>
      <c r="G1" s="14"/>
      <c r="H1" s="14"/>
      <c r="I1" s="14"/>
      <c r="J1" s="14"/>
      <c r="K1" s="14"/>
      <c r="L1" s="36"/>
      <c r="Q1" s="14"/>
      <c r="T1" s="14"/>
      <c r="U1" s="14"/>
      <c r="V1" s="14"/>
      <c r="W1" s="14"/>
      <c r="X1" s="14"/>
      <c r="Y1" s="14"/>
      <c r="Z1" s="14"/>
    </row>
    <row r="2" spans="1:39" x14ac:dyDescent="0.25">
      <c r="B2" s="34"/>
      <c r="C2" s="35"/>
      <c r="D2" s="35"/>
      <c r="E2" s="3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38"/>
      <c r="T2" s="14"/>
      <c r="U2" s="14"/>
      <c r="V2" s="14"/>
      <c r="W2" s="14"/>
      <c r="X2" s="14"/>
      <c r="Y2" s="14"/>
      <c r="Z2" s="14"/>
    </row>
    <row r="3" spans="1:39" x14ac:dyDescent="0.25">
      <c r="B3" s="34"/>
      <c r="C3" s="35"/>
      <c r="D3" s="35"/>
      <c r="E3" s="35"/>
      <c r="F3" s="14"/>
      <c r="G3" s="14"/>
      <c r="H3" s="14"/>
      <c r="I3" s="14"/>
      <c r="J3" s="14"/>
      <c r="K3" s="14"/>
      <c r="L3" s="39"/>
      <c r="M3" s="37" t="s">
        <v>38</v>
      </c>
      <c r="N3" s="37" t="s">
        <v>39</v>
      </c>
      <c r="O3" s="37" t="s">
        <v>40</v>
      </c>
      <c r="P3" s="37" t="s">
        <v>41</v>
      </c>
      <c r="Q3" s="38"/>
      <c r="T3" s="14"/>
      <c r="U3" s="14"/>
      <c r="V3" s="14"/>
      <c r="W3" s="14"/>
      <c r="X3" s="14"/>
      <c r="Y3" s="14"/>
      <c r="Z3" s="14"/>
    </row>
    <row r="4" spans="1:39" x14ac:dyDescent="0.25">
      <c r="B4" s="34"/>
      <c r="C4" s="35"/>
      <c r="D4" s="35"/>
      <c r="E4" s="35"/>
      <c r="F4" s="14"/>
      <c r="G4" s="14"/>
      <c r="H4" s="14"/>
      <c r="I4" s="14"/>
      <c r="J4" s="14"/>
      <c r="K4" s="14"/>
      <c r="L4" s="38" t="s">
        <v>42</v>
      </c>
      <c r="M4" s="38">
        <v>100</v>
      </c>
      <c r="N4" s="38">
        <v>100</v>
      </c>
      <c r="O4" s="38">
        <v>100</v>
      </c>
      <c r="P4" s="38">
        <v>100</v>
      </c>
      <c r="Q4" s="14"/>
      <c r="T4" s="14"/>
      <c r="U4" s="14"/>
      <c r="V4" s="14"/>
      <c r="W4" s="14"/>
      <c r="X4" s="14"/>
      <c r="Y4" s="14"/>
      <c r="Z4" s="14"/>
    </row>
    <row r="5" spans="1:39" x14ac:dyDescent="0.25">
      <c r="B5" s="34"/>
      <c r="C5" s="35"/>
      <c r="D5" s="35"/>
      <c r="E5" s="35"/>
      <c r="F5" s="14"/>
      <c r="G5" s="14"/>
      <c r="H5" s="14"/>
      <c r="I5" s="14"/>
      <c r="J5" s="14"/>
      <c r="K5" s="14"/>
      <c r="L5" s="38" t="s">
        <v>43</v>
      </c>
      <c r="M5" s="38">
        <v>2.5</v>
      </c>
      <c r="N5" s="38">
        <v>2</v>
      </c>
      <c r="O5" s="38">
        <v>10</v>
      </c>
      <c r="P5" s="38">
        <v>2.5</v>
      </c>
      <c r="Q5" s="14"/>
      <c r="T5" s="14"/>
      <c r="U5" s="14"/>
      <c r="V5" s="14"/>
      <c r="W5" s="14"/>
      <c r="X5" s="14"/>
      <c r="Y5" s="14"/>
      <c r="Z5" s="14"/>
    </row>
    <row r="6" spans="1:39" x14ac:dyDescent="0.25">
      <c r="B6" s="34"/>
      <c r="C6" s="35"/>
      <c r="D6" s="35"/>
      <c r="E6" s="35"/>
      <c r="F6" s="14"/>
      <c r="G6" s="14"/>
      <c r="H6" s="14"/>
      <c r="I6" s="14"/>
      <c r="J6" s="14"/>
      <c r="K6" s="14"/>
      <c r="L6" s="40"/>
      <c r="M6" s="40"/>
      <c r="N6" s="40"/>
      <c r="O6" s="40"/>
      <c r="P6" s="40"/>
      <c r="Q6" s="40"/>
      <c r="R6" s="41"/>
      <c r="S6" s="41"/>
      <c r="T6" s="14"/>
      <c r="U6" s="14"/>
      <c r="V6" s="14"/>
      <c r="W6" s="42"/>
      <c r="X6" s="14"/>
      <c r="Y6" s="14"/>
      <c r="Z6" s="14"/>
    </row>
    <row r="7" spans="1:39" x14ac:dyDescent="0.25">
      <c r="B7" s="34"/>
      <c r="C7" s="14"/>
      <c r="D7" s="14"/>
      <c r="E7" s="14"/>
      <c r="F7" s="93" t="s">
        <v>65</v>
      </c>
      <c r="G7" s="37" t="s">
        <v>44</v>
      </c>
      <c r="H7" s="37" t="s">
        <v>44</v>
      </c>
      <c r="I7" s="37" t="s">
        <v>44</v>
      </c>
      <c r="J7" s="37" t="s">
        <v>62</v>
      </c>
      <c r="K7" s="37"/>
      <c r="L7" s="37"/>
      <c r="M7" s="90" t="s">
        <v>45</v>
      </c>
      <c r="N7" s="90"/>
      <c r="O7" s="90"/>
      <c r="P7" s="90"/>
      <c r="Q7" s="43"/>
      <c r="R7" s="91" t="s">
        <v>46</v>
      </c>
      <c r="S7" s="91"/>
      <c r="T7" s="91"/>
      <c r="U7" s="91"/>
      <c r="V7" s="14"/>
      <c r="W7" s="91" t="s">
        <v>47</v>
      </c>
      <c r="X7" s="91"/>
      <c r="Y7" s="91"/>
      <c r="Z7" s="91"/>
    </row>
    <row r="8" spans="1:39" x14ac:dyDescent="0.25">
      <c r="B8" s="44" t="s">
        <v>48</v>
      </c>
      <c r="C8" s="37" t="s">
        <v>38</v>
      </c>
      <c r="D8" s="37" t="s">
        <v>39</v>
      </c>
      <c r="E8" s="37" t="s">
        <v>40</v>
      </c>
      <c r="F8" s="37" t="s">
        <v>64</v>
      </c>
      <c r="G8" s="37" t="s">
        <v>38</v>
      </c>
      <c r="H8" s="37" t="s">
        <v>39</v>
      </c>
      <c r="I8" s="37" t="s">
        <v>40</v>
      </c>
      <c r="J8" s="37" t="s">
        <v>64</v>
      </c>
      <c r="K8" s="37"/>
      <c r="L8" s="37"/>
      <c r="M8" s="37" t="s">
        <v>38</v>
      </c>
      <c r="N8" s="37" t="s">
        <v>39</v>
      </c>
      <c r="O8" s="37" t="s">
        <v>40</v>
      </c>
      <c r="P8" s="37" t="s">
        <v>64</v>
      </c>
      <c r="Q8" s="37"/>
      <c r="R8" s="37" t="s">
        <v>38</v>
      </c>
      <c r="S8" s="37" t="s">
        <v>39</v>
      </c>
      <c r="T8" s="37" t="s">
        <v>40</v>
      </c>
      <c r="U8" s="37" t="s">
        <v>63</v>
      </c>
      <c r="V8" s="37"/>
      <c r="W8" s="37" t="s">
        <v>38</v>
      </c>
      <c r="X8" s="37" t="s">
        <v>39</v>
      </c>
      <c r="Y8" s="37" t="s">
        <v>40</v>
      </c>
      <c r="Z8" s="37" t="s">
        <v>64</v>
      </c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</row>
    <row r="9" spans="1:39" x14ac:dyDescent="0.25">
      <c r="A9">
        <f>100*10</f>
        <v>1000</v>
      </c>
      <c r="B9" s="4">
        <v>42445</v>
      </c>
      <c r="C9" s="35">
        <v>417.3</v>
      </c>
      <c r="D9" s="35">
        <v>12.88</v>
      </c>
      <c r="E9" s="35">
        <v>2027.22</v>
      </c>
      <c r="F9" s="7">
        <f>C9/D9</f>
        <v>32.399068322981364</v>
      </c>
      <c r="L9" s="46"/>
      <c r="P9" s="47"/>
      <c r="Q9" s="47"/>
      <c r="R9" s="47"/>
      <c r="S9" s="47"/>
      <c r="T9" s="48"/>
      <c r="U9" s="47"/>
      <c r="V9" s="47"/>
      <c r="W9" s="47"/>
      <c r="X9" s="47"/>
      <c r="Y9" s="47"/>
      <c r="Z9" s="47"/>
    </row>
    <row r="10" spans="1:39" x14ac:dyDescent="0.25">
      <c r="B10" s="4">
        <v>42452</v>
      </c>
      <c r="C10" s="35">
        <v>418.1</v>
      </c>
      <c r="D10" s="35">
        <v>12.43</v>
      </c>
      <c r="E10" s="35">
        <v>2036.71</v>
      </c>
      <c r="F10" s="7">
        <f t="shared" ref="F10:F73" si="0">C10/D10</f>
        <v>33.63636363636364</v>
      </c>
      <c r="G10" s="2">
        <f t="shared" ref="G10:J41" si="1">C10/C9-1</f>
        <v>1.9170860292356817E-3</v>
      </c>
      <c r="H10" s="2">
        <f t="shared" si="1"/>
        <v>-3.4937888198757872E-2</v>
      </c>
      <c r="I10" s="2">
        <f t="shared" si="1"/>
        <v>4.6812876747466259E-3</v>
      </c>
      <c r="J10" s="2">
        <f t="shared" si="1"/>
        <v>3.8189225105113245E-2</v>
      </c>
      <c r="K10" s="2"/>
      <c r="L10" s="46"/>
      <c r="M10" s="7">
        <f>M$4*M$5*G10/(1+$H10)</f>
        <v>0.49662244683337858</v>
      </c>
      <c r="N10" s="7">
        <f>N$4*N$5*H10/(1+H10)</f>
        <v>-7.2405470635559359</v>
      </c>
      <c r="O10" s="7">
        <f>O$4*O$5*I10/(1+H10)</f>
        <v>4.850763093381862</v>
      </c>
      <c r="P10" s="7">
        <f>P$4*2.5*J10</f>
        <v>9.5473062762783112</v>
      </c>
      <c r="Q10" s="7"/>
      <c r="R10" s="2">
        <f t="shared" ref="R10:U25" si="2">M10*$D10/(M$4*M$5*$D9)</f>
        <v>1.9170860292356819E-3</v>
      </c>
      <c r="S10" s="2">
        <f t="shared" si="2"/>
        <v>-3.4937888198757872E-2</v>
      </c>
      <c r="T10" s="2">
        <f t="shared" si="2"/>
        <v>4.6812876747466259E-3</v>
      </c>
      <c r="U10" s="2">
        <f>P10*$D10/(P$4*P$5*$D9)</f>
        <v>3.6854974227993602E-2</v>
      </c>
      <c r="V10" s="2"/>
      <c r="W10" s="2">
        <f>MIN(100,MAX(-100,M10))*$D10/(M$4*M$5*$D9)</f>
        <v>1.9170860292356819E-3</v>
      </c>
      <c r="X10" s="2">
        <f>MIN(100,MAX(-100,N10))*$D10/(N$4*N$5*$D9)</f>
        <v>-3.4937888198757872E-2</v>
      </c>
      <c r="Y10" s="2">
        <f>MIN(100,MAX(-100,O10))*$D10/(O$4*O$5*$D9)</f>
        <v>4.6812876747466259E-3</v>
      </c>
      <c r="Z10" s="2">
        <f>MIN(100,MAX(-100,P10))*$D10/(P$4*P$5*$D9)</f>
        <v>3.6854974227993602E-2</v>
      </c>
      <c r="AA10" s="87"/>
      <c r="AH10" s="2"/>
      <c r="AI10" s="2"/>
      <c r="AJ10" s="2"/>
      <c r="AK10" s="2"/>
      <c r="AL10" s="2"/>
      <c r="AM10" s="2"/>
    </row>
    <row r="11" spans="1:39" x14ac:dyDescent="0.25">
      <c r="B11" s="4">
        <v>42459</v>
      </c>
      <c r="C11" s="35">
        <v>413.2</v>
      </c>
      <c r="D11" s="35">
        <v>11.85</v>
      </c>
      <c r="E11" s="35">
        <v>2063.9499999999998</v>
      </c>
      <c r="F11" s="7">
        <f t="shared" si="0"/>
        <v>34.869198312236286</v>
      </c>
      <c r="G11" s="2">
        <f t="shared" si="1"/>
        <v>-1.1719684286056076E-2</v>
      </c>
      <c r="H11" s="2">
        <f t="shared" si="1"/>
        <v>-4.6661303298471402E-2</v>
      </c>
      <c r="I11" s="2">
        <f t="shared" si="1"/>
        <v>1.3374510853287891E-2</v>
      </c>
      <c r="J11" s="2">
        <f t="shared" si="1"/>
        <v>3.6651841715132694E-2</v>
      </c>
      <c r="K11" s="2"/>
      <c r="L11" s="46"/>
      <c r="M11" s="7">
        <f t="shared" ref="M11:M73" si="3">M$4*M$5*G11/(1+$H11)</f>
        <v>-3.0733264910480385</v>
      </c>
      <c r="N11" s="7">
        <f t="shared" ref="N11:N73" si="4">N$4*N$5*H11/(1+H11)</f>
        <v>-9.7890295358649713</v>
      </c>
      <c r="O11" s="7">
        <f t="shared" ref="O11:O73" si="5">O$4*O$5*I11/(1+H11)</f>
        <v>14.0291282621408</v>
      </c>
      <c r="P11" s="7">
        <f t="shared" ref="P11:P74" si="6">P$4*2.5*J11</f>
        <v>9.1629604287831725</v>
      </c>
      <c r="Q11" s="7"/>
      <c r="R11" s="2">
        <f t="shared" si="2"/>
        <v>-1.1719684286056076E-2</v>
      </c>
      <c r="S11" s="2">
        <f t="shared" si="2"/>
        <v>-4.6661303298471402E-2</v>
      </c>
      <c r="T11" s="2">
        <f t="shared" si="2"/>
        <v>1.3374510853287889E-2</v>
      </c>
      <c r="U11" s="2">
        <f t="shared" si="2"/>
        <v>3.4941619012415319E-2</v>
      </c>
      <c r="V11" s="2"/>
      <c r="W11" s="2">
        <f>MIN(100,MAX(-100,M11))*$D11/(M$4*M$5*$D10)</f>
        <v>-1.1719684286056076E-2</v>
      </c>
      <c r="X11" s="2">
        <f>MIN(100,MAX(-100,N11))*$D11/(N$4*N$5*$D10)</f>
        <v>-4.6661303298471402E-2</v>
      </c>
      <c r="Y11" s="2">
        <f>MIN(100,MAX(-100,O11))*$D11/(O$4*O$5*$D10)</f>
        <v>1.3374510853287889E-2</v>
      </c>
      <c r="Z11" s="2">
        <f>MIN(100,MAX(-100,P11))*$D11/(P$4*P$5*$D10)</f>
        <v>3.4941619012415319E-2</v>
      </c>
      <c r="AA11" s="87"/>
      <c r="AH11" s="2"/>
      <c r="AI11" s="2"/>
      <c r="AJ11" s="2"/>
      <c r="AK11" s="2"/>
      <c r="AL11" s="2"/>
      <c r="AM11" s="2"/>
    </row>
    <row r="12" spans="1:39" x14ac:dyDescent="0.25">
      <c r="B12" s="4">
        <v>42466</v>
      </c>
      <c r="C12" s="35">
        <v>422.6</v>
      </c>
      <c r="D12" s="35">
        <v>10.76</v>
      </c>
      <c r="E12" s="35">
        <v>2066.66</v>
      </c>
      <c r="F12" s="7">
        <f t="shared" si="0"/>
        <v>39.275092936802977</v>
      </c>
      <c r="G12" s="2">
        <f t="shared" si="1"/>
        <v>2.2749273959341787E-2</v>
      </c>
      <c r="H12" s="2">
        <f t="shared" si="1"/>
        <v>-9.1983122362869207E-2</v>
      </c>
      <c r="I12" s="2">
        <f t="shared" si="1"/>
        <v>1.3130163036896292E-3</v>
      </c>
      <c r="J12" s="2">
        <f t="shared" si="1"/>
        <v>0.12635491602399629</v>
      </c>
      <c r="K12" s="2"/>
      <c r="L12" s="46"/>
      <c r="M12" s="7">
        <f t="shared" si="3"/>
        <v>6.2634501955901527</v>
      </c>
      <c r="N12" s="7">
        <f t="shared" si="4"/>
        <v>-20.260223048327138</v>
      </c>
      <c r="O12" s="7">
        <f t="shared" si="5"/>
        <v>1.4460263195838388</v>
      </c>
      <c r="P12" s="7">
        <f t="shared" si="6"/>
        <v>31.58872900599907</v>
      </c>
      <c r="Q12" s="7"/>
      <c r="R12" s="2">
        <f t="shared" si="2"/>
        <v>2.2749273959341784E-2</v>
      </c>
      <c r="S12" s="2">
        <f t="shared" si="2"/>
        <v>-9.1983122362869194E-2</v>
      </c>
      <c r="T12" s="2">
        <f t="shared" si="2"/>
        <v>1.313016303689629E-3</v>
      </c>
      <c r="U12" s="2">
        <f t="shared" si="2"/>
        <v>0.11473239632221097</v>
      </c>
      <c r="V12" s="2"/>
      <c r="W12" s="2">
        <f>MIN(100,MAX(-100,M12))*$D12/(M$4*M$5*$D11)</f>
        <v>2.2749273959341784E-2</v>
      </c>
      <c r="X12" s="2">
        <f>MIN(100,MAX(-100,N12))*$D12/(N$4*N$5*$D11)</f>
        <v>-9.1983122362869194E-2</v>
      </c>
      <c r="Y12" s="2">
        <f>MIN(100,MAX(-100,O12))*$D12/(O$4*O$5*$D11)</f>
        <v>1.313016303689629E-3</v>
      </c>
      <c r="Z12" s="2">
        <f>MIN(100,MAX(-100,P12))*$D12/(P$4*P$5*$D11)</f>
        <v>0.11473239632221097</v>
      </c>
      <c r="AA12" s="87"/>
      <c r="AH12" s="2"/>
      <c r="AI12" s="2"/>
      <c r="AJ12" s="2"/>
      <c r="AK12" s="2"/>
      <c r="AL12" s="2"/>
      <c r="AM12" s="2"/>
    </row>
    <row r="13" spans="1:39" x14ac:dyDescent="0.25">
      <c r="B13" s="4">
        <v>42473</v>
      </c>
      <c r="C13" s="35">
        <v>424.8</v>
      </c>
      <c r="D13" s="35">
        <v>8.09</v>
      </c>
      <c r="E13" s="35">
        <v>2082.42</v>
      </c>
      <c r="F13" s="7">
        <f t="shared" si="0"/>
        <v>52.509270704573552</v>
      </c>
      <c r="G13" s="2">
        <f t="shared" si="1"/>
        <v>5.2058684335067884E-3</v>
      </c>
      <c r="H13" s="2">
        <f t="shared" si="1"/>
        <v>-0.2481412639405205</v>
      </c>
      <c r="I13" s="2">
        <f t="shared" si="1"/>
        <v>7.625831051067955E-3</v>
      </c>
      <c r="J13" s="2">
        <f t="shared" si="1"/>
        <v>0.33696108088313159</v>
      </c>
      <c r="K13" s="2"/>
      <c r="L13" s="46"/>
      <c r="M13" s="7">
        <f t="shared" si="3"/>
        <v>1.730999516209303</v>
      </c>
      <c r="N13" s="7">
        <f t="shared" si="4"/>
        <v>-66.00741656365885</v>
      </c>
      <c r="O13" s="7">
        <f t="shared" si="5"/>
        <v>10.14263808522759</v>
      </c>
      <c r="P13" s="7">
        <f t="shared" si="6"/>
        <v>84.240270220782904</v>
      </c>
      <c r="Q13" s="7"/>
      <c r="R13" s="2">
        <f t="shared" si="2"/>
        <v>5.2058684335067893E-3</v>
      </c>
      <c r="S13" s="2">
        <f t="shared" si="2"/>
        <v>-0.2481412639405205</v>
      </c>
      <c r="T13" s="2">
        <f t="shared" si="2"/>
        <v>7.6258310510679559E-3</v>
      </c>
      <c r="U13" s="2">
        <f t="shared" si="2"/>
        <v>0.2533471323740274</v>
      </c>
      <c r="V13" s="2"/>
      <c r="W13" s="2">
        <f>MIN(100,MAX(-100,M13))*$D13/(M$4*M$5*$D12)</f>
        <v>5.2058684335067893E-3</v>
      </c>
      <c r="X13" s="2">
        <f>MIN(100,MAX(-100,N13))*$D13/(N$4*N$5*$D12)</f>
        <v>-0.2481412639405205</v>
      </c>
      <c r="Y13" s="2">
        <f>MIN(100,MAX(-100,O13))*$D13/(O$4*O$5*$D12)</f>
        <v>7.6258310510679559E-3</v>
      </c>
      <c r="Z13" s="2">
        <f>MIN(100,MAX(-100,P13))*$D13/(P$4*P$5*$D12)</f>
        <v>0.2533471323740274</v>
      </c>
      <c r="AA13" s="87"/>
      <c r="AH13" s="2"/>
      <c r="AI13" s="2"/>
      <c r="AJ13" s="2"/>
      <c r="AK13" s="2"/>
      <c r="AL13" s="2"/>
      <c r="AM13" s="2"/>
    </row>
    <row r="14" spans="1:39" x14ac:dyDescent="0.25">
      <c r="B14" s="4">
        <v>42480</v>
      </c>
      <c r="C14" s="35">
        <v>444</v>
      </c>
      <c r="D14" s="35">
        <v>8.61</v>
      </c>
      <c r="E14" s="35">
        <v>2102.4</v>
      </c>
      <c r="F14" s="7">
        <f t="shared" si="0"/>
        <v>51.567944250871086</v>
      </c>
      <c r="G14" s="2">
        <f t="shared" si="1"/>
        <v>4.5197740112994378E-2</v>
      </c>
      <c r="H14" s="2">
        <f t="shared" si="1"/>
        <v>6.4276885043263343E-2</v>
      </c>
      <c r="I14" s="2">
        <f t="shared" si="1"/>
        <v>9.5946062753911043E-3</v>
      </c>
      <c r="J14" s="2">
        <f t="shared" si="1"/>
        <v>-1.7926862077337402E-2</v>
      </c>
      <c r="K14" s="2"/>
      <c r="L14" s="46"/>
      <c r="M14" s="7">
        <f t="shared" si="3"/>
        <v>10.617006896461223</v>
      </c>
      <c r="N14" s="7">
        <f t="shared" si="4"/>
        <v>12.078977932636478</v>
      </c>
      <c r="O14" s="7">
        <f t="shared" si="5"/>
        <v>9.0151410880271818</v>
      </c>
      <c r="P14" s="7">
        <f t="shared" si="6"/>
        <v>-4.481715519334351</v>
      </c>
      <c r="Q14" s="7"/>
      <c r="R14" s="2">
        <f t="shared" si="2"/>
        <v>4.5197740112994378E-2</v>
      </c>
      <c r="S14" s="2">
        <f t="shared" si="2"/>
        <v>6.4276885043263329E-2</v>
      </c>
      <c r="T14" s="2">
        <f t="shared" si="2"/>
        <v>9.5946062753911026E-3</v>
      </c>
      <c r="U14" s="2">
        <f t="shared" si="2"/>
        <v>-1.9079144930268854E-2</v>
      </c>
      <c r="V14" s="2"/>
      <c r="W14" s="2">
        <f>MIN(100,MAX(-100,M14))*$D14/(M$4*M$5*$D13)</f>
        <v>4.5197740112994378E-2</v>
      </c>
      <c r="X14" s="2">
        <f>MIN(100,MAX(-100,N14))*$D14/(N$4*N$5*$D13)</f>
        <v>6.4276885043263329E-2</v>
      </c>
      <c r="Y14" s="2">
        <f>MIN(100,MAX(-100,O14))*$D14/(O$4*O$5*$D13)</f>
        <v>9.5946062753911026E-3</v>
      </c>
      <c r="Z14" s="2">
        <f>MIN(100,MAX(-100,P14))*$D14/(P$4*P$5*$D13)</f>
        <v>-1.9079144930268854E-2</v>
      </c>
      <c r="AA14" s="87"/>
      <c r="AH14" s="2"/>
      <c r="AI14" s="2"/>
      <c r="AJ14" s="2"/>
      <c r="AK14" s="2"/>
      <c r="AL14" s="2"/>
      <c r="AM14" s="2"/>
    </row>
    <row r="15" spans="1:39" x14ac:dyDescent="0.25">
      <c r="B15" s="4">
        <v>42487</v>
      </c>
      <c r="C15" s="35">
        <v>445.1</v>
      </c>
      <c r="D15" s="35">
        <v>7.8</v>
      </c>
      <c r="E15" s="35">
        <v>2095.15</v>
      </c>
      <c r="F15" s="7">
        <f t="shared" si="0"/>
        <v>57.064102564102569</v>
      </c>
      <c r="G15" s="2">
        <f t="shared" si="1"/>
        <v>2.4774774774776187E-3</v>
      </c>
      <c r="H15" s="2">
        <f t="shared" si="1"/>
        <v>-9.4076655052264813E-2</v>
      </c>
      <c r="I15" s="2">
        <f t="shared" si="1"/>
        <v>-3.4484398782343995E-3</v>
      </c>
      <c r="J15" s="2">
        <f t="shared" si="1"/>
        <v>0.1065809078309079</v>
      </c>
      <c r="K15" s="2"/>
      <c r="L15" s="46"/>
      <c r="M15" s="7">
        <f t="shared" si="3"/>
        <v>0.68368849618853511</v>
      </c>
      <c r="N15" s="7">
        <f t="shared" si="4"/>
        <v>-20.76923076923077</v>
      </c>
      <c r="O15" s="7">
        <f t="shared" si="5"/>
        <v>-3.8065470963587411</v>
      </c>
      <c r="P15" s="7">
        <f t="shared" si="6"/>
        <v>26.645226957726976</v>
      </c>
      <c r="Q15" s="7"/>
      <c r="R15" s="2">
        <f t="shared" si="2"/>
        <v>2.4774774774776187E-3</v>
      </c>
      <c r="S15" s="2">
        <f t="shared" si="2"/>
        <v>-9.4076655052264813E-2</v>
      </c>
      <c r="T15" s="2">
        <f t="shared" si="2"/>
        <v>-3.4484398782343995E-3</v>
      </c>
      <c r="U15" s="2">
        <f t="shared" si="2"/>
        <v>9.6554132529742348E-2</v>
      </c>
      <c r="V15" s="2"/>
      <c r="W15" s="2">
        <f>MIN(100,MAX(-100,M15))*$D15/(M$4*M$5*$D14)</f>
        <v>2.4774774774776187E-3</v>
      </c>
      <c r="X15" s="2">
        <f>MIN(100,MAX(-100,N15))*$D15/(N$4*N$5*$D14)</f>
        <v>-9.4076655052264813E-2</v>
      </c>
      <c r="Y15" s="2">
        <f>MIN(100,MAX(-100,O15))*$D15/(O$4*O$5*$D14)</f>
        <v>-3.4484398782343995E-3</v>
      </c>
      <c r="Z15" s="2">
        <f>MIN(100,MAX(-100,P15))*$D15/(P$4*P$5*$D14)</f>
        <v>9.6554132529742348E-2</v>
      </c>
      <c r="AA15" s="87"/>
      <c r="AH15" s="2"/>
      <c r="AI15" s="2"/>
      <c r="AJ15" s="2"/>
      <c r="AK15" s="2"/>
      <c r="AL15" s="2"/>
      <c r="AM15" s="2"/>
    </row>
    <row r="16" spans="1:39" x14ac:dyDescent="0.25">
      <c r="B16" s="4">
        <v>42494</v>
      </c>
      <c r="C16" s="35">
        <v>447.4</v>
      </c>
      <c r="D16" s="35">
        <v>9.4600000000000009</v>
      </c>
      <c r="E16" s="35">
        <v>2051.12</v>
      </c>
      <c r="F16" s="7">
        <f t="shared" si="0"/>
        <v>47.293868921775889</v>
      </c>
      <c r="G16" s="2">
        <f t="shared" si="1"/>
        <v>5.1673781172769662E-3</v>
      </c>
      <c r="H16" s="2">
        <f t="shared" si="1"/>
        <v>0.21282051282051295</v>
      </c>
      <c r="I16" s="2">
        <f t="shared" si="1"/>
        <v>-2.1015201775529291E-2</v>
      </c>
      <c r="J16" s="2">
        <f t="shared" si="1"/>
        <v>-0.17121505821197058</v>
      </c>
      <c r="K16" s="2"/>
      <c r="L16" s="46"/>
      <c r="M16" s="7">
        <f t="shared" si="3"/>
        <v>1.0651572229059285</v>
      </c>
      <c r="N16" s="7">
        <f t="shared" si="4"/>
        <v>35.095137420718835</v>
      </c>
      <c r="O16" s="7">
        <f t="shared" si="5"/>
        <v>-17.327544804347617</v>
      </c>
      <c r="P16" s="7">
        <f t="shared" si="6"/>
        <v>-42.803764552992646</v>
      </c>
      <c r="Q16" s="7"/>
      <c r="R16" s="2">
        <f t="shared" si="2"/>
        <v>5.167378117276967E-3</v>
      </c>
      <c r="S16" s="2">
        <f t="shared" si="2"/>
        <v>0.21282051282051295</v>
      </c>
      <c r="T16" s="2">
        <f t="shared" si="2"/>
        <v>-2.1015201775529291E-2</v>
      </c>
      <c r="U16" s="2">
        <f t="shared" si="2"/>
        <v>-0.20765313470323615</v>
      </c>
      <c r="V16" s="2"/>
      <c r="W16" s="2">
        <f>MIN(100,MAX(-100,M16))*$D16/(M$4*M$5*$D15)</f>
        <v>5.167378117276967E-3</v>
      </c>
      <c r="X16" s="2">
        <f>MIN(100,MAX(-100,N16))*$D16/(N$4*N$5*$D15)</f>
        <v>0.21282051282051295</v>
      </c>
      <c r="Y16" s="2">
        <f>MIN(100,MAX(-100,O16))*$D16/(O$4*O$5*$D15)</f>
        <v>-2.1015201775529291E-2</v>
      </c>
      <c r="Z16" s="2">
        <f>MIN(100,MAX(-100,P16))*$D16/(P$4*P$5*$D15)</f>
        <v>-0.20765313470323615</v>
      </c>
      <c r="AA16" s="87"/>
      <c r="AH16" s="2"/>
      <c r="AI16" s="2"/>
      <c r="AJ16" s="2"/>
      <c r="AK16" s="2"/>
      <c r="AL16" s="2"/>
      <c r="AM16" s="2"/>
    </row>
    <row r="17" spans="1:39" x14ac:dyDescent="0.25">
      <c r="B17" s="4">
        <v>42501</v>
      </c>
      <c r="C17" s="35">
        <v>452.3</v>
      </c>
      <c r="D17" s="35">
        <v>9.89</v>
      </c>
      <c r="E17" s="35">
        <v>2064.46</v>
      </c>
      <c r="F17" s="7">
        <f t="shared" si="0"/>
        <v>45.733063700707781</v>
      </c>
      <c r="G17" s="2">
        <f t="shared" si="1"/>
        <v>1.0952168082253078E-2</v>
      </c>
      <c r="H17" s="2">
        <f t="shared" si="1"/>
        <v>4.5454545454545414E-2</v>
      </c>
      <c r="I17" s="2">
        <f t="shared" si="1"/>
        <v>6.5037637973399676E-3</v>
      </c>
      <c r="J17" s="2">
        <f t="shared" si="1"/>
        <v>-3.3002274008279597E-2</v>
      </c>
      <c r="K17" s="2"/>
      <c r="L17" s="46"/>
      <c r="M17" s="7">
        <f t="shared" si="3"/>
        <v>2.618996715321388</v>
      </c>
      <c r="N17" s="7">
        <f t="shared" si="4"/>
        <v>8.6956521739130359</v>
      </c>
      <c r="O17" s="7">
        <f t="shared" si="5"/>
        <v>6.2209914583251864</v>
      </c>
      <c r="P17" s="7">
        <f t="shared" si="6"/>
        <v>-8.2505685020698998</v>
      </c>
      <c r="Q17" s="7"/>
      <c r="R17" s="2">
        <f t="shared" si="2"/>
        <v>1.0952168082253078E-2</v>
      </c>
      <c r="S17" s="2">
        <f t="shared" si="2"/>
        <v>4.5454545454545414E-2</v>
      </c>
      <c r="T17" s="2">
        <f t="shared" si="2"/>
        <v>6.5037637973399676E-3</v>
      </c>
      <c r="U17" s="2">
        <f t="shared" si="2"/>
        <v>-3.4502377372292309E-2</v>
      </c>
      <c r="V17" s="2"/>
      <c r="W17" s="2">
        <f>MIN(100,MAX(-100,M17))*$D17/(M$4*M$5*$D16)</f>
        <v>1.0952168082253078E-2</v>
      </c>
      <c r="X17" s="2">
        <f>MIN(100,MAX(-100,N17))*$D17/(N$4*N$5*$D16)</f>
        <v>4.5454545454545414E-2</v>
      </c>
      <c r="Y17" s="2">
        <f>MIN(100,MAX(-100,O17))*$D17/(O$4*O$5*$D16)</f>
        <v>6.5037637973399676E-3</v>
      </c>
      <c r="Z17" s="2">
        <f>MIN(100,MAX(-100,P17))*$D17/(P$4*P$5*$D16)</f>
        <v>-3.4502377372292309E-2</v>
      </c>
      <c r="AA17" s="87"/>
      <c r="AH17" s="2"/>
      <c r="AI17" s="2"/>
      <c r="AJ17" s="2"/>
      <c r="AK17" s="2"/>
      <c r="AL17" s="2"/>
      <c r="AM17" s="2"/>
    </row>
    <row r="18" spans="1:39" x14ac:dyDescent="0.25">
      <c r="B18" s="4">
        <v>42508</v>
      </c>
      <c r="C18" s="35">
        <v>453.5</v>
      </c>
      <c r="D18" s="35">
        <v>13.35</v>
      </c>
      <c r="E18" s="35">
        <v>2047.63</v>
      </c>
      <c r="F18" s="7">
        <f t="shared" si="0"/>
        <v>33.970037453183522</v>
      </c>
      <c r="G18" s="2">
        <f t="shared" si="1"/>
        <v>2.6531063453458792E-3</v>
      </c>
      <c r="H18" s="2">
        <f t="shared" si="1"/>
        <v>0.34984833164812934</v>
      </c>
      <c r="I18" s="2">
        <f t="shared" si="1"/>
        <v>-8.1522528893753776E-3</v>
      </c>
      <c r="J18" s="2">
        <f t="shared" si="1"/>
        <v>-0.25721054518685593</v>
      </c>
      <c r="K18" s="2"/>
      <c r="L18" s="46"/>
      <c r="M18" s="7">
        <f t="shared" si="3"/>
        <v>0.49137119392267314</v>
      </c>
      <c r="N18" s="7">
        <f t="shared" si="4"/>
        <v>51.835205992509351</v>
      </c>
      <c r="O18" s="7">
        <f t="shared" si="5"/>
        <v>-6.0393843502563662</v>
      </c>
      <c r="P18" s="7">
        <f t="shared" si="6"/>
        <v>-64.302636296713985</v>
      </c>
      <c r="Q18" s="7"/>
      <c r="R18" s="2">
        <f t="shared" si="2"/>
        <v>2.6531063453458792E-3</v>
      </c>
      <c r="S18" s="2">
        <f t="shared" si="2"/>
        <v>0.34984833164812928</v>
      </c>
      <c r="T18" s="2">
        <f t="shared" si="2"/>
        <v>-8.1522528893753776E-3</v>
      </c>
      <c r="U18" s="2">
        <f t="shared" si="2"/>
        <v>-0.34719522530278329</v>
      </c>
      <c r="V18" s="2"/>
      <c r="W18" s="2">
        <f>MIN(100,MAX(-100,M18))*$D18/(M$4*M$5*$D17)</f>
        <v>2.6531063453458792E-3</v>
      </c>
      <c r="X18" s="2">
        <f>MIN(100,MAX(-100,N18))*$D18/(N$4*N$5*$D17)</f>
        <v>0.34984833164812928</v>
      </c>
      <c r="Y18" s="2">
        <f>MIN(100,MAX(-100,O18))*$D18/(O$4*O$5*$D17)</f>
        <v>-8.1522528893753776E-3</v>
      </c>
      <c r="Z18" s="2">
        <f>MIN(100,MAX(-100,P18))*$D18/(P$4*P$5*$D17)</f>
        <v>-0.34719522530278329</v>
      </c>
      <c r="AA18" s="87"/>
      <c r="AH18" s="2"/>
      <c r="AI18" s="2"/>
      <c r="AJ18" s="2"/>
      <c r="AK18" s="2"/>
      <c r="AL18" s="2"/>
      <c r="AM18" s="2"/>
    </row>
    <row r="19" spans="1:39" x14ac:dyDescent="0.25">
      <c r="B19" s="4">
        <v>42515</v>
      </c>
      <c r="C19" s="35">
        <v>449.1</v>
      </c>
      <c r="D19" s="35">
        <v>12.49</v>
      </c>
      <c r="E19" s="35">
        <v>2090.54</v>
      </c>
      <c r="F19" s="7">
        <f t="shared" si="0"/>
        <v>35.956765412329865</v>
      </c>
      <c r="G19" s="2">
        <f t="shared" si="1"/>
        <v>-9.7023153252480121E-3</v>
      </c>
      <c r="H19" s="2">
        <f t="shared" si="1"/>
        <v>-6.4419475655430714E-2</v>
      </c>
      <c r="I19" s="2">
        <f t="shared" si="1"/>
        <v>2.0955934421746036E-2</v>
      </c>
      <c r="J19" s="2">
        <f t="shared" si="1"/>
        <v>5.848471500463881E-2</v>
      </c>
      <c r="K19" s="2"/>
      <c r="L19" s="46"/>
      <c r="M19" s="7">
        <f t="shared" si="3"/>
        <v>-2.5925922656537423</v>
      </c>
      <c r="N19" s="7">
        <f t="shared" si="4"/>
        <v>-13.77101681345076</v>
      </c>
      <c r="O19" s="7">
        <f t="shared" si="5"/>
        <v>22.398857048063217</v>
      </c>
      <c r="P19" s="7">
        <f t="shared" si="6"/>
        <v>14.621178751159702</v>
      </c>
      <c r="Q19" s="7"/>
      <c r="R19" s="2">
        <f t="shared" si="2"/>
        <v>-9.7023153252480121E-3</v>
      </c>
      <c r="S19" s="2">
        <f t="shared" si="2"/>
        <v>-6.4419475655430714E-2</v>
      </c>
      <c r="T19" s="2">
        <f t="shared" si="2"/>
        <v>2.0955934421746036E-2</v>
      </c>
      <c r="U19" s="2">
        <f t="shared" si="2"/>
        <v>5.4717160330182681E-2</v>
      </c>
      <c r="V19" s="2"/>
      <c r="W19" s="2">
        <f>MIN(100,MAX(-100,M19))*$D19/(M$4*M$5*$D18)</f>
        <v>-9.7023153252480121E-3</v>
      </c>
      <c r="X19" s="2">
        <f>MIN(100,MAX(-100,N19))*$D19/(N$4*N$5*$D18)</f>
        <v>-6.4419475655430714E-2</v>
      </c>
      <c r="Y19" s="2">
        <f>MIN(100,MAX(-100,O19))*$D19/(O$4*O$5*$D18)</f>
        <v>2.0955934421746036E-2</v>
      </c>
      <c r="Z19" s="2">
        <f>MIN(100,MAX(-100,P19))*$D19/(P$4*P$5*$D18)</f>
        <v>5.4717160330182681E-2</v>
      </c>
      <c r="AA19" s="87"/>
      <c r="AH19" s="2"/>
      <c r="AI19" s="2"/>
      <c r="AJ19" s="2"/>
      <c r="AK19" s="2"/>
      <c r="AL19" s="2"/>
      <c r="AM19" s="2"/>
    </row>
    <row r="20" spans="1:39" x14ac:dyDescent="0.25">
      <c r="B20" s="4">
        <v>42522</v>
      </c>
      <c r="C20" s="35">
        <v>536.79999999999995</v>
      </c>
      <c r="D20" s="35">
        <v>13.85</v>
      </c>
      <c r="E20" s="35">
        <v>2099.33</v>
      </c>
      <c r="F20" s="7">
        <f t="shared" si="0"/>
        <v>38.758122743682307</v>
      </c>
      <c r="G20" s="2">
        <f t="shared" si="1"/>
        <v>0.19527944778445772</v>
      </c>
      <c r="H20" s="2">
        <f t="shared" si="1"/>
        <v>0.10888710968775017</v>
      </c>
      <c r="I20" s="2">
        <f t="shared" si="1"/>
        <v>4.2046552565366824E-3</v>
      </c>
      <c r="J20" s="2">
        <f t="shared" si="1"/>
        <v>7.7909047135586773E-2</v>
      </c>
      <c r="K20" s="2"/>
      <c r="L20" s="46"/>
      <c r="M20" s="7">
        <f t="shared" si="3"/>
        <v>44.025998245990557</v>
      </c>
      <c r="N20" s="7">
        <f t="shared" si="4"/>
        <v>19.638989169675085</v>
      </c>
      <c r="O20" s="7">
        <f t="shared" si="5"/>
        <v>3.7917793613099757</v>
      </c>
      <c r="P20" s="7">
        <f t="shared" si="6"/>
        <v>19.477261783896694</v>
      </c>
      <c r="Q20" s="7"/>
      <c r="R20" s="2">
        <f t="shared" si="2"/>
        <v>0.19527944778445772</v>
      </c>
      <c r="S20" s="2">
        <f t="shared" si="2"/>
        <v>0.10888710968775017</v>
      </c>
      <c r="T20" s="2">
        <f t="shared" si="2"/>
        <v>4.2046552565366824E-3</v>
      </c>
      <c r="U20" s="2">
        <f t="shared" si="2"/>
        <v>8.6392338096707502E-2</v>
      </c>
      <c r="V20" s="2"/>
      <c r="W20" s="2">
        <f>MIN(100,MAX(-100,M20))*$D20/(M$4*M$5*$D19)</f>
        <v>0.19527944778445772</v>
      </c>
      <c r="X20" s="2">
        <f>MIN(100,MAX(-100,N20))*$D20/(N$4*N$5*$D19)</f>
        <v>0.10888710968775017</v>
      </c>
      <c r="Y20" s="2">
        <f>MIN(100,MAX(-100,O20))*$D20/(O$4*O$5*$D19)</f>
        <v>4.2046552565366824E-3</v>
      </c>
      <c r="Z20" s="2">
        <f>MIN(100,MAX(-100,P20))*$D20/(P$4*P$5*$D19)</f>
        <v>8.6392338096707502E-2</v>
      </c>
      <c r="AA20" s="87"/>
      <c r="AH20" s="2"/>
      <c r="AI20" s="2"/>
      <c r="AJ20" s="2"/>
      <c r="AK20" s="2"/>
      <c r="AL20" s="2"/>
      <c r="AM20" s="2"/>
    </row>
    <row r="21" spans="1:39" x14ac:dyDescent="0.25">
      <c r="A21">
        <f>D21*1100</f>
        <v>15939</v>
      </c>
      <c r="B21" s="4">
        <v>42529</v>
      </c>
      <c r="C21" s="35">
        <v>583</v>
      </c>
      <c r="D21" s="35">
        <v>14.49</v>
      </c>
      <c r="E21" s="35">
        <v>2119.12</v>
      </c>
      <c r="F21" s="7">
        <f t="shared" si="0"/>
        <v>40.234644582470672</v>
      </c>
      <c r="G21" s="2">
        <f t="shared" si="1"/>
        <v>8.6065573770491843E-2</v>
      </c>
      <c r="H21" s="2">
        <f t="shared" si="1"/>
        <v>4.6209386281588438E-2</v>
      </c>
      <c r="I21" s="2">
        <f t="shared" si="1"/>
        <v>9.426817127369258E-3</v>
      </c>
      <c r="J21" s="2">
        <f t="shared" si="1"/>
        <v>3.8095803776488246E-2</v>
      </c>
      <c r="K21" s="2"/>
      <c r="L21" s="46"/>
      <c r="M21" s="7">
        <f t="shared" si="3"/>
        <v>20.566048942741752</v>
      </c>
      <c r="N21" s="7">
        <f t="shared" si="4"/>
        <v>8.8336783988957883</v>
      </c>
      <c r="O21" s="7">
        <f t="shared" si="5"/>
        <v>9.0104497732273447</v>
      </c>
      <c r="P21" s="7">
        <f t="shared" si="6"/>
        <v>9.5239509441220616</v>
      </c>
      <c r="Q21" s="7"/>
      <c r="R21" s="2">
        <f t="shared" si="2"/>
        <v>8.6065573770491829E-2</v>
      </c>
      <c r="S21" s="2">
        <f t="shared" si="2"/>
        <v>4.6209386281588438E-2</v>
      </c>
      <c r="T21" s="2">
        <f t="shared" si="2"/>
        <v>9.426817127369258E-3</v>
      </c>
      <c r="U21" s="2">
        <f t="shared" si="2"/>
        <v>3.9856187488903586E-2</v>
      </c>
      <c r="V21" s="2"/>
      <c r="W21" s="2">
        <f>MIN(100,MAX(-100,M21))*$D21/(M$4*M$5*$D20)</f>
        <v>8.6065573770491829E-2</v>
      </c>
      <c r="X21" s="2">
        <f>MIN(100,MAX(-100,N21))*$D21/(N$4*N$5*$D20)</f>
        <v>4.6209386281588438E-2</v>
      </c>
      <c r="Y21" s="2">
        <f>MIN(100,MAX(-100,O21))*$D21/(O$4*O$5*$D20)</f>
        <v>9.426817127369258E-3</v>
      </c>
      <c r="Z21" s="2">
        <f>MIN(100,MAX(-100,P21))*$D21/(P$4*P$5*$D20)</f>
        <v>3.9856187488903586E-2</v>
      </c>
      <c r="AA21" s="87"/>
      <c r="AH21" s="2"/>
      <c r="AI21" s="2"/>
      <c r="AJ21" s="2"/>
      <c r="AK21" s="2"/>
      <c r="AL21" s="2"/>
      <c r="AM21" s="2"/>
    </row>
    <row r="22" spans="1:39" x14ac:dyDescent="0.25">
      <c r="B22" s="4">
        <v>42536</v>
      </c>
      <c r="C22" s="35">
        <v>696.9</v>
      </c>
      <c r="D22" s="35">
        <v>18.45</v>
      </c>
      <c r="E22" s="35">
        <v>2071.5</v>
      </c>
      <c r="F22" s="7">
        <f t="shared" si="0"/>
        <v>37.772357723577237</v>
      </c>
      <c r="G22" s="2">
        <f t="shared" si="1"/>
        <v>0.19536878216123488</v>
      </c>
      <c r="H22" s="2">
        <f t="shared" si="1"/>
        <v>0.27329192546583836</v>
      </c>
      <c r="I22" s="2">
        <f t="shared" si="1"/>
        <v>-2.2471591981577221E-2</v>
      </c>
      <c r="J22" s="2">
        <f t="shared" si="1"/>
        <v>-6.1198175961176493E-2</v>
      </c>
      <c r="K22" s="2"/>
      <c r="L22" s="46"/>
      <c r="M22" s="7">
        <f t="shared" si="3"/>
        <v>38.358992595071733</v>
      </c>
      <c r="N22" s="7">
        <f t="shared" si="4"/>
        <v>42.926829268292664</v>
      </c>
      <c r="O22" s="7">
        <f t="shared" si="5"/>
        <v>-17.64842101967772</v>
      </c>
      <c r="P22" s="7">
        <f t="shared" si="6"/>
        <v>-15.299543990294124</v>
      </c>
      <c r="Q22" s="7"/>
      <c r="R22" s="2">
        <f t="shared" si="2"/>
        <v>0.19536878216123491</v>
      </c>
      <c r="S22" s="2">
        <f t="shared" si="2"/>
        <v>0.27329192546583841</v>
      </c>
      <c r="T22" s="2">
        <f t="shared" si="2"/>
        <v>-2.2471591981577218E-2</v>
      </c>
      <c r="U22" s="2">
        <f t="shared" si="2"/>
        <v>-7.792314330460362E-2</v>
      </c>
      <c r="V22" s="2"/>
      <c r="W22" s="2">
        <f>MIN(100,MAX(-100,M22))*$D22/(M$4*M$5*$D21)</f>
        <v>0.19536878216123491</v>
      </c>
      <c r="X22" s="2">
        <f>MIN(100,MAX(-100,N22))*$D22/(N$4*N$5*$D21)</f>
        <v>0.27329192546583841</v>
      </c>
      <c r="Y22" s="2">
        <f>MIN(100,MAX(-100,O22))*$D22/(O$4*O$5*$D21)</f>
        <v>-2.2471591981577218E-2</v>
      </c>
      <c r="Z22" s="2">
        <f>MIN(100,MAX(-100,P22))*$D22/(P$4*P$5*$D21)</f>
        <v>-7.792314330460362E-2</v>
      </c>
      <c r="AA22" s="87"/>
      <c r="AH22" s="2"/>
      <c r="AI22" s="2"/>
      <c r="AJ22" s="2"/>
      <c r="AK22" s="2"/>
      <c r="AL22" s="2"/>
      <c r="AM22" s="2"/>
    </row>
    <row r="23" spans="1:39" x14ac:dyDescent="0.25">
      <c r="B23" s="4">
        <v>42543</v>
      </c>
      <c r="C23" s="35">
        <v>606</v>
      </c>
      <c r="D23" s="35">
        <v>13.25</v>
      </c>
      <c r="E23" s="35">
        <v>2085.4499999999998</v>
      </c>
      <c r="F23" s="7">
        <f t="shared" si="0"/>
        <v>45.735849056603776</v>
      </c>
      <c r="G23" s="2">
        <f t="shared" si="1"/>
        <v>-0.13043478260869568</v>
      </c>
      <c r="H23" s="2">
        <f t="shared" si="1"/>
        <v>-0.28184281842818426</v>
      </c>
      <c r="I23" s="2">
        <f t="shared" si="1"/>
        <v>6.734250543084741E-3</v>
      </c>
      <c r="J23" s="2">
        <f t="shared" si="1"/>
        <v>0.21082854799015593</v>
      </c>
      <c r="K23" s="2"/>
      <c r="L23" s="46"/>
      <c r="M23" s="7">
        <f t="shared" si="3"/>
        <v>-45.406070549630854</v>
      </c>
      <c r="N23" s="7">
        <f t="shared" si="4"/>
        <v>-78.490566037735832</v>
      </c>
      <c r="O23" s="7">
        <f t="shared" si="5"/>
        <v>9.3771262279179979</v>
      </c>
      <c r="P23" s="7">
        <f t="shared" si="6"/>
        <v>52.707136997538981</v>
      </c>
      <c r="Q23" s="7"/>
      <c r="R23" s="2">
        <f t="shared" si="2"/>
        <v>-0.13043478260869568</v>
      </c>
      <c r="S23" s="2">
        <f t="shared" si="2"/>
        <v>-0.28184281842818421</v>
      </c>
      <c r="T23" s="2">
        <f t="shared" si="2"/>
        <v>6.734250543084741E-3</v>
      </c>
      <c r="U23" s="2">
        <f t="shared" si="2"/>
        <v>0.15140803581948867</v>
      </c>
      <c r="V23" s="2"/>
      <c r="W23" s="2">
        <f>MIN(100,MAX(-100,M23))*$D23/(M$4*M$5*$D22)</f>
        <v>-0.13043478260869568</v>
      </c>
      <c r="X23" s="2">
        <f>MIN(100,MAX(-100,N23))*$D23/(N$4*N$5*$D22)</f>
        <v>-0.28184281842818421</v>
      </c>
      <c r="Y23" s="2">
        <f>MIN(100,MAX(-100,O23))*$D23/(O$4*O$5*$D22)</f>
        <v>6.734250543084741E-3</v>
      </c>
      <c r="Z23" s="2">
        <f>MIN(100,MAX(-100,P23))*$D23/(P$4*P$5*$D22)</f>
        <v>0.15140803581948867</v>
      </c>
      <c r="AA23" s="87"/>
      <c r="AH23" s="2"/>
      <c r="AI23" s="2"/>
      <c r="AJ23" s="2"/>
      <c r="AK23" s="2"/>
      <c r="AL23" s="2"/>
      <c r="AM23" s="2"/>
    </row>
    <row r="24" spans="1:39" x14ac:dyDescent="0.25">
      <c r="B24" s="4">
        <v>42550</v>
      </c>
      <c r="C24" s="35">
        <v>639.70000000000005</v>
      </c>
      <c r="D24" s="35">
        <v>12.77</v>
      </c>
      <c r="E24" s="35">
        <v>2070.77</v>
      </c>
      <c r="F24" s="7">
        <f t="shared" si="0"/>
        <v>50.093970242756463</v>
      </c>
      <c r="G24" s="2">
        <f t="shared" si="1"/>
        <v>5.5610561056105734E-2</v>
      </c>
      <c r="H24" s="2">
        <f t="shared" si="1"/>
        <v>-3.6226415094339659E-2</v>
      </c>
      <c r="I24" s="2">
        <f t="shared" si="1"/>
        <v>-7.0392481239059945E-3</v>
      </c>
      <c r="J24" s="2">
        <f t="shared" si="1"/>
        <v>9.5288953327595793E-2</v>
      </c>
      <c r="K24" s="2"/>
      <c r="L24" s="46"/>
      <c r="M24" s="7">
        <f t="shared" si="3"/>
        <v>14.425214056252956</v>
      </c>
      <c r="N24" s="7">
        <f t="shared" si="4"/>
        <v>-7.5176194205168443</v>
      </c>
      <c r="O24" s="7">
        <f t="shared" si="5"/>
        <v>-7.3038400659165568</v>
      </c>
      <c r="P24" s="7">
        <f t="shared" si="6"/>
        <v>23.822238331898948</v>
      </c>
      <c r="Q24" s="7"/>
      <c r="R24" s="2">
        <f t="shared" si="2"/>
        <v>5.5610561056105734E-2</v>
      </c>
      <c r="S24" s="2">
        <f t="shared" si="2"/>
        <v>-3.6226415094339659E-2</v>
      </c>
      <c r="T24" s="2">
        <f t="shared" si="2"/>
        <v>-7.0392481239059945E-3</v>
      </c>
      <c r="U24" s="2">
        <f t="shared" si="2"/>
        <v>9.1836976150445157E-2</v>
      </c>
      <c r="V24" s="2"/>
      <c r="W24" s="2">
        <f>MIN(100,MAX(-100,M24))*$D24/(M$4*M$5*$D23)</f>
        <v>5.5610561056105734E-2</v>
      </c>
      <c r="X24" s="2">
        <f>MIN(100,MAX(-100,N24))*$D24/(N$4*N$5*$D23)</f>
        <v>-3.6226415094339659E-2</v>
      </c>
      <c r="Y24" s="2">
        <f>MIN(100,MAX(-100,O24))*$D24/(O$4*O$5*$D23)</f>
        <v>-7.0392481239059945E-3</v>
      </c>
      <c r="Z24" s="2">
        <f>MIN(100,MAX(-100,P24))*$D24/(P$4*P$5*$D23)</f>
        <v>9.1836976150445157E-2</v>
      </c>
      <c r="AA24" s="87"/>
      <c r="AH24" s="2"/>
      <c r="AI24" s="2"/>
      <c r="AJ24" s="2"/>
      <c r="AK24" s="2"/>
      <c r="AL24" s="2"/>
      <c r="AM24" s="2"/>
    </row>
    <row r="25" spans="1:39" x14ac:dyDescent="0.25">
      <c r="B25" s="4">
        <v>42557</v>
      </c>
      <c r="C25" s="35">
        <v>677</v>
      </c>
      <c r="D25" s="35">
        <v>10.55</v>
      </c>
      <c r="E25" s="35">
        <v>2099.73</v>
      </c>
      <c r="F25" s="7">
        <f t="shared" si="0"/>
        <v>64.170616113744074</v>
      </c>
      <c r="G25" s="2">
        <f t="shared" si="1"/>
        <v>5.8308582147881705E-2</v>
      </c>
      <c r="H25" s="2">
        <f t="shared" si="1"/>
        <v>-0.17384494909945181</v>
      </c>
      <c r="I25" s="2">
        <f t="shared" si="1"/>
        <v>1.3985135963916928E-2</v>
      </c>
      <c r="J25" s="2">
        <f t="shared" si="1"/>
        <v>0.28100479564250702</v>
      </c>
      <c r="K25" s="2"/>
      <c r="L25" s="46"/>
      <c r="M25" s="7">
        <f t="shared" si="3"/>
        <v>17.644563839536715</v>
      </c>
      <c r="N25" s="7">
        <f t="shared" si="4"/>
        <v>-42.08530805687203</v>
      </c>
      <c r="O25" s="7">
        <f t="shared" si="5"/>
        <v>16.927979740210347</v>
      </c>
      <c r="P25" s="7">
        <f t="shared" si="6"/>
        <v>70.251198910626755</v>
      </c>
      <c r="Q25" s="7"/>
      <c r="R25" s="2">
        <f t="shared" si="2"/>
        <v>5.8308582147881712E-2</v>
      </c>
      <c r="S25" s="2">
        <f t="shared" si="2"/>
        <v>-0.17384494909945181</v>
      </c>
      <c r="T25" s="2">
        <f t="shared" si="2"/>
        <v>1.3985135963916928E-2</v>
      </c>
      <c r="U25" s="2">
        <f t="shared" si="2"/>
        <v>0.23215353124733354</v>
      </c>
      <c r="V25" s="2"/>
      <c r="W25" s="2">
        <f>MIN(100,MAX(-100,M25))*$D25/(M$4*M$5*$D24)</f>
        <v>5.8308582147881712E-2</v>
      </c>
      <c r="X25" s="2">
        <f>MIN(100,MAX(-100,N25))*$D25/(N$4*N$5*$D24)</f>
        <v>-0.17384494909945181</v>
      </c>
      <c r="Y25" s="2">
        <f>MIN(100,MAX(-100,O25))*$D25/(O$4*O$5*$D24)</f>
        <v>1.3985135963916928E-2</v>
      </c>
      <c r="Z25" s="2">
        <f>MIN(100,MAX(-100,P25))*$D25/(P$4*P$5*$D24)</f>
        <v>0.23215353124733354</v>
      </c>
      <c r="AA25" s="87"/>
      <c r="AH25" s="2"/>
      <c r="AI25" s="2"/>
      <c r="AJ25" s="2"/>
      <c r="AK25" s="2"/>
      <c r="AL25" s="2"/>
      <c r="AM25" s="2"/>
    </row>
    <row r="26" spans="1:39" x14ac:dyDescent="0.25">
      <c r="B26" s="4">
        <v>42564</v>
      </c>
      <c r="C26" s="35">
        <v>653.70000000000005</v>
      </c>
      <c r="D26" s="35">
        <v>10.47</v>
      </c>
      <c r="E26" s="35">
        <v>2152.4299999999998</v>
      </c>
      <c r="F26" s="7">
        <f t="shared" si="0"/>
        <v>62.435530085959883</v>
      </c>
      <c r="G26" s="2">
        <f t="shared" si="1"/>
        <v>-3.4416543574593783E-2</v>
      </c>
      <c r="H26" s="2">
        <f t="shared" si="1"/>
        <v>-7.5829383886255597E-3</v>
      </c>
      <c r="I26" s="2">
        <f t="shared" si="1"/>
        <v>2.5098465040743312E-2</v>
      </c>
      <c r="J26" s="2">
        <f t="shared" si="1"/>
        <v>-2.703863750830604E-2</v>
      </c>
      <c r="K26" s="2"/>
      <c r="L26" s="46"/>
      <c r="M26" s="7">
        <f t="shared" si="3"/>
        <v>-8.6698790523391693</v>
      </c>
      <c r="N26" s="7">
        <f t="shared" si="4"/>
        <v>-1.5281757402101175</v>
      </c>
      <c r="O26" s="7">
        <f t="shared" si="5"/>
        <v>25.290239367702192</v>
      </c>
      <c r="P26" s="7">
        <f t="shared" si="6"/>
        <v>-6.7596593770765097</v>
      </c>
      <c r="Q26" s="7"/>
      <c r="R26" s="2">
        <f t="shared" ref="R26:U41" si="7">M26*$D26/(M$4*M$5*$D25)</f>
        <v>-3.441654357459379E-2</v>
      </c>
      <c r="S26" s="2">
        <f t="shared" si="7"/>
        <v>-7.5829383886255597E-3</v>
      </c>
      <c r="T26" s="2">
        <f t="shared" si="7"/>
        <v>2.5098465040743315E-2</v>
      </c>
      <c r="U26" s="2">
        <f t="shared" si="7"/>
        <v>-2.6833605185968175E-2</v>
      </c>
      <c r="V26" s="2"/>
      <c r="W26" s="2">
        <f>MIN(100,MAX(-100,M26))*$D26/(M$4*M$5*$D25)</f>
        <v>-3.441654357459379E-2</v>
      </c>
      <c r="X26" s="2">
        <f>MIN(100,MAX(-100,N26))*$D26/(N$4*N$5*$D25)</f>
        <v>-7.5829383886255597E-3</v>
      </c>
      <c r="Y26" s="2">
        <f>MIN(100,MAX(-100,O26))*$D26/(O$4*O$5*$D25)</f>
        <v>2.5098465040743315E-2</v>
      </c>
      <c r="Z26" s="2">
        <f>MIN(100,MAX(-100,P26))*$D26/(P$4*P$5*$D25)</f>
        <v>-2.6833605185968175E-2</v>
      </c>
      <c r="AA26" s="87"/>
      <c r="AH26" s="2"/>
      <c r="AI26" s="2"/>
      <c r="AJ26" s="2"/>
      <c r="AK26" s="2"/>
      <c r="AL26" s="2"/>
      <c r="AM26" s="2"/>
    </row>
    <row r="27" spans="1:39" x14ac:dyDescent="0.25">
      <c r="B27" s="4">
        <v>42571</v>
      </c>
      <c r="C27" s="35">
        <v>665.8</v>
      </c>
      <c r="D27" s="35">
        <v>12.48</v>
      </c>
      <c r="E27" s="35">
        <v>2173.02</v>
      </c>
      <c r="F27" s="7">
        <f t="shared" si="0"/>
        <v>53.349358974358971</v>
      </c>
      <c r="G27" s="2">
        <f t="shared" si="1"/>
        <v>1.8510019886798013E-2</v>
      </c>
      <c r="H27" s="2">
        <f t="shared" si="1"/>
        <v>0.19197707736389691</v>
      </c>
      <c r="I27" s="2">
        <f t="shared" si="1"/>
        <v>9.5659324577339611E-3</v>
      </c>
      <c r="J27" s="2">
        <f t="shared" si="1"/>
        <v>-0.14552885350843137</v>
      </c>
      <c r="K27" s="2"/>
      <c r="L27" s="46"/>
      <c r="M27" s="7">
        <f t="shared" si="3"/>
        <v>3.882209699815208</v>
      </c>
      <c r="N27" s="7">
        <f t="shared" si="4"/>
        <v>32.211538461538474</v>
      </c>
      <c r="O27" s="7">
        <f t="shared" si="5"/>
        <v>8.0252654513200774</v>
      </c>
      <c r="P27" s="7">
        <f t="shared" si="6"/>
        <v>-36.382213377107838</v>
      </c>
      <c r="Q27" s="7"/>
      <c r="R27" s="2">
        <f t="shared" si="7"/>
        <v>1.8510019886798013E-2</v>
      </c>
      <c r="S27" s="2">
        <f t="shared" si="7"/>
        <v>0.19197707736389694</v>
      </c>
      <c r="T27" s="2">
        <f t="shared" si="7"/>
        <v>9.5659324577339611E-3</v>
      </c>
      <c r="U27" s="2">
        <f t="shared" si="7"/>
        <v>-0.1734670574770987</v>
      </c>
      <c r="V27" s="2"/>
      <c r="W27" s="2">
        <f>MIN(100,MAX(-100,M27))*$D27/(M$4*M$5*$D26)</f>
        <v>1.8510019886798013E-2</v>
      </c>
      <c r="X27" s="2">
        <f>MIN(100,MAX(-100,N27))*$D27/(N$4*N$5*$D26)</f>
        <v>0.19197707736389694</v>
      </c>
      <c r="Y27" s="2">
        <f>MIN(100,MAX(-100,O27))*$D27/(O$4*O$5*$D26)</f>
        <v>9.5659324577339611E-3</v>
      </c>
      <c r="Z27" s="2">
        <f>MIN(100,MAX(-100,P27))*$D27/(P$4*P$5*$D26)</f>
        <v>-0.1734670574770987</v>
      </c>
      <c r="AA27" s="87"/>
      <c r="AH27" s="2"/>
      <c r="AI27" s="2"/>
      <c r="AJ27" s="2"/>
      <c r="AK27" s="2"/>
      <c r="AL27" s="2"/>
      <c r="AM27" s="2"/>
    </row>
    <row r="28" spans="1:39" x14ac:dyDescent="0.25">
      <c r="B28" s="4">
        <v>42578</v>
      </c>
      <c r="C28" s="35">
        <v>654.5</v>
      </c>
      <c r="D28" s="35">
        <v>13.03</v>
      </c>
      <c r="E28" s="35">
        <v>2166.58</v>
      </c>
      <c r="F28" s="7">
        <f t="shared" si="0"/>
        <v>50.230237912509594</v>
      </c>
      <c r="G28" s="2">
        <f t="shared" si="1"/>
        <v>-1.6972063682787586E-2</v>
      </c>
      <c r="H28" s="2">
        <f t="shared" si="1"/>
        <v>4.4070512820512775E-2</v>
      </c>
      <c r="I28" s="2">
        <f t="shared" si="1"/>
        <v>-2.9636174540501603E-3</v>
      </c>
      <c r="J28" s="2">
        <f t="shared" si="1"/>
        <v>-5.8465952015440359E-2</v>
      </c>
      <c r="K28" s="2"/>
      <c r="L28" s="46"/>
      <c r="M28" s="7">
        <f t="shared" si="3"/>
        <v>-4.0639170138370888</v>
      </c>
      <c r="N28" s="7">
        <f t="shared" si="4"/>
        <v>8.4420567920184109</v>
      </c>
      <c r="O28" s="7">
        <f t="shared" si="5"/>
        <v>-2.8385223197656182</v>
      </c>
      <c r="P28" s="7">
        <f t="shared" si="6"/>
        <v>-14.61648800386009</v>
      </c>
      <c r="Q28" s="7"/>
      <c r="R28" s="2">
        <f t="shared" si="7"/>
        <v>-1.6972063682787586E-2</v>
      </c>
      <c r="S28" s="2">
        <f t="shared" si="7"/>
        <v>4.4070512820512775E-2</v>
      </c>
      <c r="T28" s="2">
        <f t="shared" si="7"/>
        <v>-2.9636174540501603E-3</v>
      </c>
      <c r="U28" s="2">
        <f t="shared" si="7"/>
        <v>-6.1042576503300305E-2</v>
      </c>
      <c r="V28" s="2"/>
      <c r="W28" s="2">
        <f>MIN(100,MAX(-100,M28))*$D28/(M$4*M$5*$D27)</f>
        <v>-1.6972063682787586E-2</v>
      </c>
      <c r="X28" s="2">
        <f>MIN(100,MAX(-100,N28))*$D28/(N$4*N$5*$D27)</f>
        <v>4.4070512820512775E-2</v>
      </c>
      <c r="Y28" s="2">
        <f>MIN(100,MAX(-100,O28))*$D28/(O$4*O$5*$D27)</f>
        <v>-2.9636174540501603E-3</v>
      </c>
      <c r="Z28" s="2">
        <f>MIN(100,MAX(-100,P28))*$D28/(P$4*P$5*$D27)</f>
        <v>-6.1042576503300305E-2</v>
      </c>
      <c r="AA28" s="87"/>
      <c r="AH28" s="2"/>
      <c r="AI28" s="2"/>
      <c r="AJ28" s="2"/>
      <c r="AK28" s="2"/>
      <c r="AL28" s="2"/>
      <c r="AM28" s="2"/>
    </row>
    <row r="29" spans="1:39" x14ac:dyDescent="0.25">
      <c r="B29" s="4">
        <v>42585</v>
      </c>
      <c r="C29" s="35">
        <v>566.36</v>
      </c>
      <c r="D29" s="35">
        <v>10.16</v>
      </c>
      <c r="E29" s="35">
        <v>2163.79</v>
      </c>
      <c r="F29" s="7">
        <f t="shared" si="0"/>
        <v>55.744094488188978</v>
      </c>
      <c r="G29" s="2">
        <f t="shared" si="1"/>
        <v>-0.13466768525592054</v>
      </c>
      <c r="H29" s="2">
        <f t="shared" si="1"/>
        <v>-0.2202609363008442</v>
      </c>
      <c r="I29" s="2">
        <f t="shared" si="1"/>
        <v>-1.2877438174450084E-3</v>
      </c>
      <c r="J29" s="2">
        <f t="shared" si="1"/>
        <v>0.10977165955859802</v>
      </c>
      <c r="K29" s="2"/>
      <c r="L29" s="46"/>
      <c r="M29" s="7">
        <f t="shared" si="3"/>
        <v>-43.177163850507988</v>
      </c>
      <c r="N29" s="7">
        <f t="shared" si="4"/>
        <v>-56.496062992125985</v>
      </c>
      <c r="O29" s="7">
        <f t="shared" si="5"/>
        <v>-1.6515060965854784</v>
      </c>
      <c r="P29" s="7">
        <f t="shared" si="6"/>
        <v>27.442914889649504</v>
      </c>
      <c r="Q29" s="7"/>
      <c r="R29" s="2">
        <f t="shared" si="7"/>
        <v>-0.13466768525592054</v>
      </c>
      <c r="S29" s="2">
        <f t="shared" si="7"/>
        <v>-0.2202609363008442</v>
      </c>
      <c r="T29" s="2">
        <f t="shared" si="7"/>
        <v>-1.2877438174450084E-3</v>
      </c>
      <c r="U29" s="2">
        <f t="shared" si="7"/>
        <v>8.5593251044923713E-2</v>
      </c>
      <c r="V29" s="2"/>
      <c r="W29" s="2">
        <f>MIN(100,MAX(-100,M29))*$D29/(M$4*M$5*$D28)</f>
        <v>-0.13466768525592054</v>
      </c>
      <c r="X29" s="2">
        <f>MIN(100,MAX(-100,N29))*$D29/(N$4*N$5*$D28)</f>
        <v>-0.2202609363008442</v>
      </c>
      <c r="Y29" s="2">
        <f>MIN(100,MAX(-100,O29))*$D29/(O$4*O$5*$D28)</f>
        <v>-1.2877438174450084E-3</v>
      </c>
      <c r="Z29" s="2">
        <f>MIN(100,MAX(-100,P29))*$D29/(P$4*P$5*$D28)</f>
        <v>8.5593251044923713E-2</v>
      </c>
      <c r="AA29" s="87"/>
      <c r="AH29" s="2"/>
      <c r="AI29" s="2"/>
      <c r="AJ29" s="2"/>
      <c r="AK29" s="2"/>
      <c r="AL29" s="2"/>
      <c r="AM29" s="2"/>
    </row>
    <row r="30" spans="1:39" x14ac:dyDescent="0.25">
      <c r="B30" s="4">
        <v>42592</v>
      </c>
      <c r="C30" s="35">
        <v>590.29999999999995</v>
      </c>
      <c r="D30" s="35">
        <v>12.07</v>
      </c>
      <c r="E30" s="35">
        <v>2175.4899999999998</v>
      </c>
      <c r="F30" s="7">
        <f t="shared" si="0"/>
        <v>48.906379453189722</v>
      </c>
      <c r="G30" s="2">
        <f t="shared" si="1"/>
        <v>4.2269934317395119E-2</v>
      </c>
      <c r="H30" s="2">
        <f t="shared" si="1"/>
        <v>0.18799212598425208</v>
      </c>
      <c r="I30" s="2">
        <f t="shared" si="1"/>
        <v>5.4071790700576106E-3</v>
      </c>
      <c r="J30" s="2">
        <f t="shared" si="1"/>
        <v>-0.12266259050002193</v>
      </c>
      <c r="K30" s="2"/>
      <c r="L30" s="46"/>
      <c r="M30" s="7">
        <f t="shared" si="3"/>
        <v>8.8952471554418882</v>
      </c>
      <c r="N30" s="7">
        <f t="shared" si="4"/>
        <v>31.648715824357925</v>
      </c>
      <c r="O30" s="7">
        <f t="shared" si="5"/>
        <v>4.5515277010592641</v>
      </c>
      <c r="P30" s="7">
        <f t="shared" si="6"/>
        <v>-30.665647625005484</v>
      </c>
      <c r="Q30" s="7"/>
      <c r="R30" s="2">
        <f t="shared" si="7"/>
        <v>4.2269934317395119E-2</v>
      </c>
      <c r="S30" s="2">
        <f t="shared" si="7"/>
        <v>0.18799212598425205</v>
      </c>
      <c r="T30" s="2">
        <f t="shared" si="7"/>
        <v>5.4071790700576106E-3</v>
      </c>
      <c r="U30" s="2">
        <f t="shared" si="7"/>
        <v>-0.14572219166685677</v>
      </c>
      <c r="V30" s="2"/>
      <c r="W30" s="2">
        <f>MIN(100,MAX(-100,M30))*$D30/(M$4*M$5*$D29)</f>
        <v>4.2269934317395119E-2</v>
      </c>
      <c r="X30" s="2">
        <f>MIN(100,MAX(-100,N30))*$D30/(N$4*N$5*$D29)</f>
        <v>0.18799212598425205</v>
      </c>
      <c r="Y30" s="2">
        <f>MIN(100,MAX(-100,O30))*$D30/(O$4*O$5*$D29)</f>
        <v>5.4071790700576106E-3</v>
      </c>
      <c r="Z30" s="2">
        <f>MIN(100,MAX(-100,P30))*$D30/(P$4*P$5*$D29)</f>
        <v>-0.14572219166685677</v>
      </c>
      <c r="AA30" s="87"/>
      <c r="AH30" s="2"/>
      <c r="AI30" s="2"/>
      <c r="AJ30" s="2"/>
      <c r="AK30" s="2"/>
      <c r="AL30" s="2"/>
      <c r="AM30" s="2"/>
    </row>
    <row r="31" spans="1:39" x14ac:dyDescent="0.25">
      <c r="B31" s="4">
        <v>42599</v>
      </c>
      <c r="C31" s="35">
        <v>571.79999999999995</v>
      </c>
      <c r="D31" s="35">
        <v>10.72</v>
      </c>
      <c r="E31" s="35">
        <v>2182.2199999999998</v>
      </c>
      <c r="F31" s="7">
        <f t="shared" si="0"/>
        <v>53.339552238805965</v>
      </c>
      <c r="G31" s="2">
        <f t="shared" si="1"/>
        <v>-3.133999661189224E-2</v>
      </c>
      <c r="H31" s="2">
        <f t="shared" si="1"/>
        <v>-0.11184755592377793</v>
      </c>
      <c r="I31" s="2">
        <f t="shared" si="1"/>
        <v>3.093555934525094E-3</v>
      </c>
      <c r="J31" s="2">
        <f t="shared" si="1"/>
        <v>9.0646104561050489E-2</v>
      </c>
      <c r="K31" s="2"/>
      <c r="L31" s="46"/>
      <c r="M31" s="7">
        <f t="shared" si="3"/>
        <v>-8.8216828149612709</v>
      </c>
      <c r="N31" s="7">
        <f t="shared" si="4"/>
        <v>-25.186567164179099</v>
      </c>
      <c r="O31" s="7">
        <f t="shared" si="5"/>
        <v>3.4831362061303994</v>
      </c>
      <c r="P31" s="7">
        <f t="shared" si="6"/>
        <v>22.661526140262623</v>
      </c>
      <c r="Q31" s="7"/>
      <c r="R31" s="2">
        <f t="shared" si="7"/>
        <v>-3.133999661189224E-2</v>
      </c>
      <c r="S31" s="2">
        <f t="shared" si="7"/>
        <v>-0.11184755592377794</v>
      </c>
      <c r="T31" s="2">
        <f t="shared" si="7"/>
        <v>3.093555934525094E-3</v>
      </c>
      <c r="U31" s="2">
        <f t="shared" si="7"/>
        <v>8.0507559311885774E-2</v>
      </c>
      <c r="V31" s="2"/>
      <c r="W31" s="2">
        <f>MIN(100,MAX(-100,M31))*$D31/(M$4*M$5*$D30)</f>
        <v>-3.133999661189224E-2</v>
      </c>
      <c r="X31" s="2">
        <f>MIN(100,MAX(-100,N31))*$D31/(N$4*N$5*$D30)</f>
        <v>-0.11184755592377794</v>
      </c>
      <c r="Y31" s="2">
        <f>MIN(100,MAX(-100,O31))*$D31/(O$4*O$5*$D30)</f>
        <v>3.093555934525094E-3</v>
      </c>
      <c r="Z31" s="2">
        <f>MIN(100,MAX(-100,P31))*$D31/(P$4*P$5*$D30)</f>
        <v>8.0507559311885774E-2</v>
      </c>
      <c r="AA31" s="87"/>
      <c r="AH31" s="2"/>
      <c r="AI31" s="2"/>
      <c r="AJ31" s="2"/>
      <c r="AK31" s="2"/>
      <c r="AL31" s="2"/>
      <c r="AM31" s="2"/>
    </row>
    <row r="32" spans="1:39" x14ac:dyDescent="0.25">
      <c r="B32" s="4">
        <v>42606</v>
      </c>
      <c r="C32" s="35">
        <v>580.29999999999995</v>
      </c>
      <c r="D32" s="35">
        <v>10.98</v>
      </c>
      <c r="E32" s="35">
        <v>2175.44</v>
      </c>
      <c r="F32" s="7">
        <f t="shared" si="0"/>
        <v>52.850637522768665</v>
      </c>
      <c r="G32" s="2">
        <f t="shared" si="1"/>
        <v>1.4865337530605149E-2</v>
      </c>
      <c r="H32" s="2">
        <f t="shared" si="1"/>
        <v>2.4253731343283569E-2</v>
      </c>
      <c r="I32" s="2">
        <f t="shared" si="1"/>
        <v>-3.1069278074620232E-3</v>
      </c>
      <c r="J32" s="2">
        <f t="shared" si="1"/>
        <v>-9.1660821194821107E-3</v>
      </c>
      <c r="K32" s="2"/>
      <c r="L32" s="46"/>
      <c r="M32" s="7">
        <f t="shared" si="3"/>
        <v>3.6283337506395084</v>
      </c>
      <c r="N32" s="7">
        <f t="shared" si="4"/>
        <v>4.7358834244080121</v>
      </c>
      <c r="O32" s="7">
        <f t="shared" si="5"/>
        <v>-3.0333575679410645</v>
      </c>
      <c r="P32" s="7">
        <f t="shared" si="6"/>
        <v>-2.2915205298705277</v>
      </c>
      <c r="Q32" s="7"/>
      <c r="R32" s="2">
        <f t="shared" si="7"/>
        <v>1.4865337530605151E-2</v>
      </c>
      <c r="S32" s="2">
        <f t="shared" si="7"/>
        <v>2.4253731343283572E-2</v>
      </c>
      <c r="T32" s="2">
        <f t="shared" si="7"/>
        <v>-3.1069278074620232E-3</v>
      </c>
      <c r="U32" s="2">
        <f t="shared" si="7"/>
        <v>-9.3883938126785062E-3</v>
      </c>
      <c r="V32" s="2"/>
      <c r="W32" s="2">
        <f>MIN(100,MAX(-100,M32))*$D32/(M$4*M$5*$D31)</f>
        <v>1.4865337530605151E-2</v>
      </c>
      <c r="X32" s="2">
        <f>MIN(100,MAX(-100,N32))*$D32/(N$4*N$5*$D31)</f>
        <v>2.4253731343283572E-2</v>
      </c>
      <c r="Y32" s="2">
        <f>MIN(100,MAX(-100,O32))*$D32/(O$4*O$5*$D31)</f>
        <v>-3.1069278074620232E-3</v>
      </c>
      <c r="Z32" s="2">
        <f>MIN(100,MAX(-100,P32))*$D32/(P$4*P$5*$D31)</f>
        <v>-9.3883938126785062E-3</v>
      </c>
      <c r="AA32" s="87"/>
      <c r="AH32" s="2"/>
      <c r="AI32" s="2"/>
      <c r="AJ32" s="2"/>
      <c r="AK32" s="2"/>
      <c r="AL32" s="2"/>
      <c r="AM32" s="2"/>
    </row>
    <row r="33" spans="2:39" x14ac:dyDescent="0.25">
      <c r="B33" s="4">
        <v>42613</v>
      </c>
      <c r="C33" s="35">
        <v>576.20000000000005</v>
      </c>
      <c r="D33" s="35">
        <v>11.63</v>
      </c>
      <c r="E33" s="35">
        <v>2170.9499999999998</v>
      </c>
      <c r="F33" s="7">
        <f t="shared" si="0"/>
        <v>49.544282029234736</v>
      </c>
      <c r="G33" s="2">
        <f t="shared" si="1"/>
        <v>-7.0653110460104918E-3</v>
      </c>
      <c r="H33" s="2">
        <f t="shared" si="1"/>
        <v>5.9198542805100285E-2</v>
      </c>
      <c r="I33" s="2">
        <f t="shared" si="1"/>
        <v>-2.0639502813225574E-3</v>
      </c>
      <c r="J33" s="2">
        <f t="shared" si="1"/>
        <v>-6.2560371047738261E-2</v>
      </c>
      <c r="K33" s="2"/>
      <c r="L33" s="46"/>
      <c r="M33" s="7">
        <f t="shared" si="3"/>
        <v>-1.667607809226036</v>
      </c>
      <c r="N33" s="7">
        <f t="shared" si="4"/>
        <v>11.177987962166828</v>
      </c>
      <c r="O33" s="7">
        <f t="shared" si="5"/>
        <v>-1.9485962243268855</v>
      </c>
      <c r="P33" s="7">
        <f t="shared" si="6"/>
        <v>-15.640092761934564</v>
      </c>
      <c r="Q33" s="7"/>
      <c r="R33" s="2">
        <f t="shared" si="7"/>
        <v>-7.0653110460104926E-3</v>
      </c>
      <c r="S33" s="2">
        <f t="shared" si="7"/>
        <v>5.9198542805100285E-2</v>
      </c>
      <c r="T33" s="2">
        <f t="shared" si="7"/>
        <v>-2.0639502813225574E-3</v>
      </c>
      <c r="U33" s="2">
        <f t="shared" si="7"/>
        <v>-6.6263853851110749E-2</v>
      </c>
      <c r="V33" s="2"/>
      <c r="W33" s="2">
        <f>MIN(100,MAX(-100,M33))*$D33/(M$4*M$5*$D32)</f>
        <v>-7.0653110460104926E-3</v>
      </c>
      <c r="X33" s="2">
        <f>MIN(100,MAX(-100,N33))*$D33/(N$4*N$5*$D32)</f>
        <v>5.9198542805100285E-2</v>
      </c>
      <c r="Y33" s="2">
        <f>MIN(100,MAX(-100,O33))*$D33/(O$4*O$5*$D32)</f>
        <v>-2.0639502813225574E-3</v>
      </c>
      <c r="Z33" s="2">
        <f>MIN(100,MAX(-100,P33))*$D33/(P$4*P$5*$D32)</f>
        <v>-6.6263853851110749E-2</v>
      </c>
      <c r="AA33" s="87"/>
      <c r="AH33" s="2"/>
      <c r="AI33" s="2"/>
      <c r="AJ33" s="2"/>
      <c r="AK33" s="2"/>
      <c r="AL33" s="2"/>
      <c r="AM33" s="2"/>
    </row>
    <row r="34" spans="2:39" x14ac:dyDescent="0.25">
      <c r="B34" s="4">
        <v>42620</v>
      </c>
      <c r="C34" s="35">
        <v>619.79999999999995</v>
      </c>
      <c r="D34" s="35">
        <v>11.64</v>
      </c>
      <c r="E34" s="35">
        <v>2186.16</v>
      </c>
      <c r="F34" s="7">
        <f t="shared" si="0"/>
        <v>53.247422680412363</v>
      </c>
      <c r="G34" s="2">
        <f t="shared" si="1"/>
        <v>7.5668170774036536E-2</v>
      </c>
      <c r="H34" s="2">
        <f t="shared" si="1"/>
        <v>8.5984522785897965E-4</v>
      </c>
      <c r="I34" s="2">
        <f t="shared" si="1"/>
        <v>7.0061493816071518E-3</v>
      </c>
      <c r="J34" s="2">
        <f t="shared" si="1"/>
        <v>7.4744057225261784E-2</v>
      </c>
      <c r="K34" s="2"/>
      <c r="L34" s="46"/>
      <c r="M34" s="7">
        <f t="shared" si="3"/>
        <v>18.900790938617803</v>
      </c>
      <c r="N34" s="7">
        <f t="shared" si="4"/>
        <v>0.17182130584192326</v>
      </c>
      <c r="O34" s="7">
        <f t="shared" si="5"/>
        <v>7.000130352928795</v>
      </c>
      <c r="P34" s="7">
        <f t="shared" si="6"/>
        <v>18.686014306315446</v>
      </c>
      <c r="Q34" s="7"/>
      <c r="R34" s="2">
        <f t="shared" si="7"/>
        <v>7.5668170774036536E-2</v>
      </c>
      <c r="S34" s="2">
        <f t="shared" si="7"/>
        <v>8.5984522785897976E-4</v>
      </c>
      <c r="T34" s="2">
        <f t="shared" si="7"/>
        <v>7.0061493816071527E-3</v>
      </c>
      <c r="U34" s="2">
        <f t="shared" si="7"/>
        <v>7.4808325546177751E-2</v>
      </c>
      <c r="V34" s="2"/>
      <c r="W34" s="2">
        <f>MIN(100,MAX(-100,M34))*$D34/(M$4*M$5*$D33)</f>
        <v>7.5668170774036536E-2</v>
      </c>
      <c r="X34" s="2">
        <f>MIN(100,MAX(-100,N34))*$D34/(N$4*N$5*$D33)</f>
        <v>8.5984522785897976E-4</v>
      </c>
      <c r="Y34" s="2">
        <f>MIN(100,MAX(-100,O34))*$D34/(O$4*O$5*$D33)</f>
        <v>7.0061493816071527E-3</v>
      </c>
      <c r="Z34" s="2">
        <f>MIN(100,MAX(-100,P34))*$D34/(P$4*P$5*$D33)</f>
        <v>7.4808325546177751E-2</v>
      </c>
      <c r="AA34" s="87"/>
      <c r="AH34" s="2"/>
      <c r="AI34" s="2"/>
      <c r="AJ34" s="2"/>
      <c r="AK34" s="2"/>
      <c r="AL34" s="2"/>
      <c r="AM34" s="2"/>
    </row>
    <row r="35" spans="2:39" x14ac:dyDescent="0.25">
      <c r="B35" s="4">
        <v>42627</v>
      </c>
      <c r="C35" s="35">
        <v>613.9</v>
      </c>
      <c r="D35" s="35">
        <v>11.94</v>
      </c>
      <c r="E35" s="35">
        <v>2125.77</v>
      </c>
      <c r="F35" s="7">
        <f t="shared" si="0"/>
        <v>51.415410385259634</v>
      </c>
      <c r="G35" s="2">
        <f t="shared" si="1"/>
        <v>-9.5191997418522245E-3</v>
      </c>
      <c r="H35" s="2">
        <f t="shared" si="1"/>
        <v>2.5773195876288568E-2</v>
      </c>
      <c r="I35" s="2">
        <f t="shared" si="1"/>
        <v>-2.762377868042587E-2</v>
      </c>
      <c r="J35" s="2">
        <f t="shared" si="1"/>
        <v>-3.4405652009644738E-2</v>
      </c>
      <c r="K35" s="2"/>
      <c r="L35" s="46"/>
      <c r="M35" s="7">
        <f t="shared" si="3"/>
        <v>-2.3200059672353412</v>
      </c>
      <c r="N35" s="7">
        <f t="shared" si="4"/>
        <v>5.0251256281406862</v>
      </c>
      <c r="O35" s="7">
        <f t="shared" si="5"/>
        <v>-26.929713889460402</v>
      </c>
      <c r="P35" s="7">
        <f t="shared" si="6"/>
        <v>-8.601413002411185</v>
      </c>
      <c r="Q35" s="7"/>
      <c r="R35" s="2">
        <f t="shared" si="7"/>
        <v>-9.5191997418522245E-3</v>
      </c>
      <c r="S35" s="2">
        <f t="shared" si="7"/>
        <v>2.5773195876288572E-2</v>
      </c>
      <c r="T35" s="2">
        <f t="shared" si="7"/>
        <v>-2.7623778680425877E-2</v>
      </c>
      <c r="U35" s="2">
        <f t="shared" si="7"/>
        <v>-3.5292395618140737E-2</v>
      </c>
      <c r="V35" s="2"/>
      <c r="W35" s="2">
        <f>MIN(100,MAX(-100,M35))*$D35/(M$4*M$5*$D34)</f>
        <v>-9.5191997418522245E-3</v>
      </c>
      <c r="X35" s="2">
        <f>MIN(100,MAX(-100,N35))*$D35/(N$4*N$5*$D34)</f>
        <v>2.5773195876288572E-2</v>
      </c>
      <c r="Y35" s="2">
        <f>MIN(100,MAX(-100,O35))*$D35/(O$4*O$5*$D34)</f>
        <v>-2.7623778680425877E-2</v>
      </c>
      <c r="Z35" s="2">
        <f>MIN(100,MAX(-100,P35))*$D35/(P$4*P$5*$D34)</f>
        <v>-3.5292395618140737E-2</v>
      </c>
      <c r="AA35" s="87"/>
      <c r="AH35" s="2"/>
      <c r="AI35" s="2"/>
      <c r="AJ35" s="2"/>
      <c r="AK35" s="2"/>
      <c r="AL35" s="2"/>
      <c r="AM35" s="2"/>
    </row>
    <row r="36" spans="2:39" x14ac:dyDescent="0.25">
      <c r="B36" s="4">
        <v>42634</v>
      </c>
      <c r="C36" s="35">
        <v>597.4</v>
      </c>
      <c r="D36" s="35">
        <v>13.74</v>
      </c>
      <c r="E36" s="35">
        <v>2163.12</v>
      </c>
      <c r="F36" s="7">
        <f t="shared" si="0"/>
        <v>43.478893740902471</v>
      </c>
      <c r="G36" s="2">
        <f t="shared" si="1"/>
        <v>-2.6877341586577619E-2</v>
      </c>
      <c r="H36" s="2">
        <f t="shared" si="1"/>
        <v>0.15075376884422109</v>
      </c>
      <c r="I36" s="2">
        <f t="shared" si="1"/>
        <v>1.7570104009370757E-2</v>
      </c>
      <c r="J36" s="2">
        <f t="shared" si="1"/>
        <v>-0.1543606592826593</v>
      </c>
      <c r="K36" s="2"/>
      <c r="L36" s="46"/>
      <c r="M36" s="7">
        <f t="shared" si="3"/>
        <v>-5.8390731176080193</v>
      </c>
      <c r="N36" s="7">
        <f t="shared" si="4"/>
        <v>26.200873362445414</v>
      </c>
      <c r="O36" s="7">
        <f t="shared" si="5"/>
        <v>15.268343658798171</v>
      </c>
      <c r="P36" s="7">
        <f t="shared" si="6"/>
        <v>-38.590164820664825</v>
      </c>
      <c r="Q36" s="7"/>
      <c r="R36" s="2">
        <f t="shared" si="7"/>
        <v>-2.6877341586577615E-2</v>
      </c>
      <c r="S36" s="2">
        <f t="shared" si="7"/>
        <v>0.15075376884422109</v>
      </c>
      <c r="T36" s="2">
        <f t="shared" si="7"/>
        <v>1.7570104009370761E-2</v>
      </c>
      <c r="U36" s="2">
        <f t="shared" si="7"/>
        <v>-0.17763111043079888</v>
      </c>
      <c r="V36" s="2"/>
      <c r="W36" s="2">
        <f>MIN(100,MAX(-100,M36))*$D36/(M$4*M$5*$D35)</f>
        <v>-2.6877341586577615E-2</v>
      </c>
      <c r="X36" s="2">
        <f>MIN(100,MAX(-100,N36))*$D36/(N$4*N$5*$D35)</f>
        <v>0.15075376884422109</v>
      </c>
      <c r="Y36" s="2">
        <f>MIN(100,MAX(-100,O36))*$D36/(O$4*O$5*$D35)</f>
        <v>1.7570104009370761E-2</v>
      </c>
      <c r="Z36" s="2">
        <f>MIN(100,MAX(-100,P36))*$D36/(P$4*P$5*$D35)</f>
        <v>-0.17763111043079888</v>
      </c>
      <c r="AA36" s="87"/>
      <c r="AH36" s="2"/>
      <c r="AI36" s="2"/>
      <c r="AJ36" s="2"/>
      <c r="AK36" s="2"/>
      <c r="AL36" s="2"/>
      <c r="AM36" s="2"/>
    </row>
    <row r="37" spans="2:39" x14ac:dyDescent="0.25">
      <c r="B37" s="4">
        <v>42641</v>
      </c>
      <c r="C37" s="35">
        <v>603.79999999999995</v>
      </c>
      <c r="D37" s="35">
        <v>13.25</v>
      </c>
      <c r="E37" s="35">
        <v>2171.37</v>
      </c>
      <c r="F37" s="7">
        <f t="shared" si="0"/>
        <v>45.569811320754717</v>
      </c>
      <c r="G37" s="2">
        <f t="shared" si="1"/>
        <v>1.0713090056913233E-2</v>
      </c>
      <c r="H37" s="2">
        <f t="shared" si="1"/>
        <v>-3.5662299854439583E-2</v>
      </c>
      <c r="I37" s="2">
        <f t="shared" si="1"/>
        <v>3.8139354266060188E-3</v>
      </c>
      <c r="J37" s="2">
        <f t="shared" si="1"/>
        <v>4.8090404330716208E-2</v>
      </c>
      <c r="K37" s="2"/>
      <c r="L37" s="46"/>
      <c r="M37" s="7">
        <f t="shared" si="3"/>
        <v>2.7773180638110908</v>
      </c>
      <c r="N37" s="7">
        <f t="shared" si="4"/>
        <v>-7.396226415094338</v>
      </c>
      <c r="O37" s="7">
        <f t="shared" si="5"/>
        <v>3.9549790763446566</v>
      </c>
      <c r="P37" s="7">
        <f t="shared" si="6"/>
        <v>12.022601082679053</v>
      </c>
      <c r="Q37" s="7"/>
      <c r="R37" s="2">
        <f t="shared" si="7"/>
        <v>1.0713090056913231E-2</v>
      </c>
      <c r="S37" s="2">
        <f t="shared" si="7"/>
        <v>-3.5662299854439583E-2</v>
      </c>
      <c r="T37" s="2">
        <f t="shared" si="7"/>
        <v>3.8139354266060192E-3</v>
      </c>
      <c r="U37" s="2">
        <f t="shared" si="7"/>
        <v>4.6375389911352968E-2</v>
      </c>
      <c r="V37" s="2"/>
      <c r="W37" s="2">
        <f>MIN(100,MAX(-100,M37))*$D37/(M$4*M$5*$D36)</f>
        <v>1.0713090056913231E-2</v>
      </c>
      <c r="X37" s="2">
        <f>MIN(100,MAX(-100,N37))*$D37/(N$4*N$5*$D36)</f>
        <v>-3.5662299854439583E-2</v>
      </c>
      <c r="Y37" s="2">
        <f>MIN(100,MAX(-100,O37))*$D37/(O$4*O$5*$D36)</f>
        <v>3.8139354266060192E-3</v>
      </c>
      <c r="Z37" s="2">
        <f>MIN(100,MAX(-100,P37))*$D37/(P$4*P$5*$D36)</f>
        <v>4.6375389911352968E-2</v>
      </c>
      <c r="AA37" s="87"/>
      <c r="AH37" s="2"/>
      <c r="AI37" s="2"/>
      <c r="AJ37" s="2"/>
      <c r="AK37" s="2"/>
      <c r="AL37" s="2"/>
      <c r="AM37" s="2"/>
    </row>
    <row r="38" spans="2:39" x14ac:dyDescent="0.25">
      <c r="B38" s="4">
        <v>42648</v>
      </c>
      <c r="C38" s="35">
        <v>614.1</v>
      </c>
      <c r="D38" s="35">
        <v>13.11</v>
      </c>
      <c r="E38" s="35">
        <v>2159.73</v>
      </c>
      <c r="F38" s="7">
        <f t="shared" si="0"/>
        <v>46.842105263157897</v>
      </c>
      <c r="G38" s="2">
        <f t="shared" si="1"/>
        <v>1.7058628684995192E-2</v>
      </c>
      <c r="H38" s="2">
        <f t="shared" si="1"/>
        <v>-1.0566037735849076E-2</v>
      </c>
      <c r="I38" s="2">
        <f t="shared" si="1"/>
        <v>-5.3606709128337648E-3</v>
      </c>
      <c r="J38" s="2">
        <f t="shared" si="1"/>
        <v>2.7919666672477916E-2</v>
      </c>
      <c r="K38" s="2"/>
      <c r="L38" s="46"/>
      <c r="M38" s="7">
        <f t="shared" si="3"/>
        <v>4.3101988954268933</v>
      </c>
      <c r="N38" s="7">
        <f t="shared" si="4"/>
        <v>-2.1357742181540851</v>
      </c>
      <c r="O38" s="7">
        <f t="shared" si="5"/>
        <v>-5.4179168264719593</v>
      </c>
      <c r="P38" s="7">
        <f t="shared" si="6"/>
        <v>6.9799166681194791</v>
      </c>
      <c r="Q38" s="7"/>
      <c r="R38" s="2">
        <f t="shared" si="7"/>
        <v>1.7058628684995192E-2</v>
      </c>
      <c r="S38" s="2">
        <f t="shared" si="7"/>
        <v>-1.0566037735849076E-2</v>
      </c>
      <c r="T38" s="2">
        <f t="shared" si="7"/>
        <v>-5.3606709128337648E-3</v>
      </c>
      <c r="U38" s="2">
        <f t="shared" si="7"/>
        <v>2.7624666420844188E-2</v>
      </c>
      <c r="V38" s="2"/>
      <c r="W38" s="2">
        <f>MIN(100,MAX(-100,M38))*$D38/(M$4*M$5*$D37)</f>
        <v>1.7058628684995192E-2</v>
      </c>
      <c r="X38" s="2">
        <f>MIN(100,MAX(-100,N38))*$D38/(N$4*N$5*$D37)</f>
        <v>-1.0566037735849076E-2</v>
      </c>
      <c r="Y38" s="2">
        <f>MIN(100,MAX(-100,O38))*$D38/(O$4*O$5*$D37)</f>
        <v>-5.3606709128337648E-3</v>
      </c>
      <c r="Z38" s="2">
        <f>MIN(100,MAX(-100,P38))*$D38/(P$4*P$5*$D37)</f>
        <v>2.7624666420844188E-2</v>
      </c>
      <c r="AA38" s="87"/>
      <c r="AH38" s="2"/>
      <c r="AI38" s="2"/>
      <c r="AJ38" s="2"/>
      <c r="AK38" s="2"/>
      <c r="AL38" s="2"/>
      <c r="AM38" s="2"/>
    </row>
    <row r="39" spans="2:39" x14ac:dyDescent="0.25">
      <c r="B39" s="4">
        <v>42655</v>
      </c>
      <c r="C39" s="35">
        <v>637.6</v>
      </c>
      <c r="D39" s="35">
        <v>11.72</v>
      </c>
      <c r="E39" s="35">
        <v>2139.1799999999998</v>
      </c>
      <c r="F39" s="7">
        <f t="shared" si="0"/>
        <v>54.402730375426621</v>
      </c>
      <c r="G39" s="2">
        <f t="shared" si="1"/>
        <v>3.8267383162351454E-2</v>
      </c>
      <c r="H39" s="2">
        <f t="shared" si="1"/>
        <v>-0.10602593440122032</v>
      </c>
      <c r="I39" s="2">
        <f t="shared" si="1"/>
        <v>-9.5150782736731498E-3</v>
      </c>
      <c r="J39" s="2">
        <f t="shared" si="1"/>
        <v>0.16140660352034364</v>
      </c>
      <c r="K39" s="2"/>
      <c r="L39" s="46"/>
      <c r="M39" s="7">
        <f t="shared" si="3"/>
        <v>10.701480231621746</v>
      </c>
      <c r="N39" s="7">
        <f t="shared" si="4"/>
        <v>-23.720136518771302</v>
      </c>
      <c r="O39" s="7">
        <f t="shared" si="5"/>
        <v>-10.64357305186476</v>
      </c>
      <c r="P39" s="7">
        <f t="shared" si="6"/>
        <v>40.351650880085913</v>
      </c>
      <c r="Q39" s="7"/>
      <c r="R39" s="2">
        <f t="shared" si="7"/>
        <v>3.8267383162351447E-2</v>
      </c>
      <c r="S39" s="2">
        <f t="shared" si="7"/>
        <v>-0.10602593440122031</v>
      </c>
      <c r="T39" s="2">
        <f t="shared" si="7"/>
        <v>-9.5150782736731498E-3</v>
      </c>
      <c r="U39" s="2">
        <f t="shared" si="7"/>
        <v>0.14429331756357192</v>
      </c>
      <c r="V39" s="2"/>
      <c r="W39" s="2">
        <f>MIN(100,MAX(-100,M39))*$D39/(M$4*M$5*$D38)</f>
        <v>3.8267383162351447E-2</v>
      </c>
      <c r="X39" s="2">
        <f>MIN(100,MAX(-100,N39))*$D39/(N$4*N$5*$D38)</f>
        <v>-0.10602593440122031</v>
      </c>
      <c r="Y39" s="2">
        <f>MIN(100,MAX(-100,O39))*$D39/(O$4*O$5*$D38)</f>
        <v>-9.5150782736731498E-3</v>
      </c>
      <c r="Z39" s="2">
        <f>MIN(100,MAX(-100,P39))*$D39/(P$4*P$5*$D38)</f>
        <v>0.14429331756357192</v>
      </c>
      <c r="AA39" s="87"/>
      <c r="AH39" s="2"/>
      <c r="AI39" s="2"/>
      <c r="AJ39" s="2"/>
      <c r="AK39" s="2"/>
      <c r="AL39" s="2"/>
      <c r="AM39" s="2"/>
    </row>
    <row r="40" spans="2:39" x14ac:dyDescent="0.25">
      <c r="B40" s="4">
        <v>42662</v>
      </c>
      <c r="C40" s="35">
        <v>631.79999999999995</v>
      </c>
      <c r="D40" s="35">
        <v>11.99</v>
      </c>
      <c r="E40" s="35">
        <v>2144.29</v>
      </c>
      <c r="F40" s="7">
        <f t="shared" si="0"/>
        <v>52.693911592994155</v>
      </c>
      <c r="G40" s="2">
        <f t="shared" si="1"/>
        <v>-9.0966122961104734E-3</v>
      </c>
      <c r="H40" s="2">
        <f t="shared" si="1"/>
        <v>2.3037542662116106E-2</v>
      </c>
      <c r="I40" s="2">
        <f t="shared" si="1"/>
        <v>2.3887657887602387E-3</v>
      </c>
      <c r="J40" s="2">
        <f t="shared" si="1"/>
        <v>-3.1410533453746114E-2</v>
      </c>
      <c r="K40" s="2"/>
      <c r="L40" s="46"/>
      <c r="M40" s="7">
        <f t="shared" si="3"/>
        <v>-2.2229419539285811</v>
      </c>
      <c r="N40" s="7">
        <f t="shared" si="4"/>
        <v>4.5037531276063509</v>
      </c>
      <c r="O40" s="7">
        <f t="shared" si="5"/>
        <v>2.3349737317989989</v>
      </c>
      <c r="P40" s="7">
        <f t="shared" si="6"/>
        <v>-7.8526333634365288</v>
      </c>
      <c r="Q40" s="7"/>
      <c r="R40" s="2">
        <f t="shared" si="7"/>
        <v>-9.0966122961104734E-3</v>
      </c>
      <c r="S40" s="2">
        <f t="shared" si="7"/>
        <v>2.3037542662116106E-2</v>
      </c>
      <c r="T40" s="2">
        <f t="shared" si="7"/>
        <v>2.3887657887602387E-3</v>
      </c>
      <c r="U40" s="2">
        <f t="shared" si="7"/>
        <v>-3.2134154958226614E-2</v>
      </c>
      <c r="V40" s="2"/>
      <c r="W40" s="2">
        <f>MIN(100,MAX(-100,M40))*$D40/(M$4*M$5*$D39)</f>
        <v>-9.0966122961104734E-3</v>
      </c>
      <c r="X40" s="2">
        <f>MIN(100,MAX(-100,N40))*$D40/(N$4*N$5*$D39)</f>
        <v>2.3037542662116106E-2</v>
      </c>
      <c r="Y40" s="2">
        <f>MIN(100,MAX(-100,O40))*$D40/(O$4*O$5*$D39)</f>
        <v>2.3887657887602387E-3</v>
      </c>
      <c r="Z40" s="2">
        <f>MIN(100,MAX(-100,P40))*$D40/(P$4*P$5*$D39)</f>
        <v>-3.2134154958226614E-2</v>
      </c>
      <c r="AA40" s="87"/>
      <c r="AH40" s="2"/>
      <c r="AI40" s="2"/>
      <c r="AJ40" s="2"/>
      <c r="AK40" s="2"/>
      <c r="AL40" s="2"/>
      <c r="AM40" s="2"/>
    </row>
    <row r="41" spans="2:39" x14ac:dyDescent="0.25">
      <c r="B41" s="4">
        <v>42669</v>
      </c>
      <c r="C41" s="35">
        <v>678.7</v>
      </c>
      <c r="D41" s="35">
        <v>11.5</v>
      </c>
      <c r="E41" s="35">
        <v>2139.4299999999998</v>
      </c>
      <c r="F41" s="7">
        <f t="shared" si="0"/>
        <v>59.017391304347832</v>
      </c>
      <c r="G41" s="2">
        <f t="shared" si="1"/>
        <v>7.4232352010130009E-2</v>
      </c>
      <c r="H41" s="2">
        <f t="shared" si="1"/>
        <v>-4.0867389491242689E-2</v>
      </c>
      <c r="I41" s="2">
        <f t="shared" si="1"/>
        <v>-2.2664844773795378E-3</v>
      </c>
      <c r="J41" s="2">
        <f t="shared" si="1"/>
        <v>0.12000399135664863</v>
      </c>
      <c r="K41" s="2"/>
      <c r="L41" s="46"/>
      <c r="M41" s="7">
        <f t="shared" si="3"/>
        <v>19.348823926118669</v>
      </c>
      <c r="N41" s="7">
        <f t="shared" si="4"/>
        <v>-8.5217391304347814</v>
      </c>
      <c r="O41" s="7">
        <f t="shared" si="5"/>
        <v>-2.3630564246765791</v>
      </c>
      <c r="P41" s="7">
        <f t="shared" si="6"/>
        <v>30.000997839162157</v>
      </c>
      <c r="Q41" s="7"/>
      <c r="R41" s="2">
        <f t="shared" si="7"/>
        <v>7.4232352010130009E-2</v>
      </c>
      <c r="S41" s="2">
        <f t="shared" si="7"/>
        <v>-4.0867389491242696E-2</v>
      </c>
      <c r="T41" s="2">
        <f t="shared" si="7"/>
        <v>-2.2664844773795378E-3</v>
      </c>
      <c r="U41" s="2">
        <f t="shared" si="7"/>
        <v>0.11509974150137274</v>
      </c>
      <c r="V41" s="2"/>
      <c r="W41" s="2">
        <f>MIN(100,MAX(-100,M41))*$D41/(M$4*M$5*$D40)</f>
        <v>7.4232352010130009E-2</v>
      </c>
      <c r="X41" s="2">
        <f>MIN(100,MAX(-100,N41))*$D41/(N$4*N$5*$D40)</f>
        <v>-4.0867389491242696E-2</v>
      </c>
      <c r="Y41" s="2">
        <f>MIN(100,MAX(-100,O41))*$D41/(O$4*O$5*$D40)</f>
        <v>-2.2664844773795378E-3</v>
      </c>
      <c r="Z41" s="2">
        <f>MIN(100,MAX(-100,P41))*$D41/(P$4*P$5*$D40)</f>
        <v>0.11509974150137274</v>
      </c>
      <c r="AA41" s="87"/>
      <c r="AH41" s="2"/>
      <c r="AI41" s="2"/>
      <c r="AJ41" s="2"/>
      <c r="AK41" s="2"/>
      <c r="AL41" s="2"/>
      <c r="AM41" s="2"/>
    </row>
    <row r="42" spans="2:39" x14ac:dyDescent="0.25">
      <c r="B42" s="4">
        <v>42676</v>
      </c>
      <c r="C42" s="35">
        <v>740.83</v>
      </c>
      <c r="D42" s="35">
        <v>10.86</v>
      </c>
      <c r="E42" s="35">
        <v>2097.94</v>
      </c>
      <c r="F42" s="7">
        <f t="shared" si="0"/>
        <v>68.216390423572747</v>
      </c>
      <c r="G42" s="2">
        <f t="shared" ref="G42:J73" si="8">C42/C41-1</f>
        <v>9.1542655075880441E-2</v>
      </c>
      <c r="H42" s="2">
        <f t="shared" si="8"/>
        <v>-5.5652173913043557E-2</v>
      </c>
      <c r="I42" s="2">
        <f t="shared" si="8"/>
        <v>-1.939301589675746E-2</v>
      </c>
      <c r="J42" s="2">
        <f t="shared" si="8"/>
        <v>0.15586929404904448</v>
      </c>
      <c r="K42" s="2"/>
      <c r="L42" s="46"/>
      <c r="M42" s="7">
        <f t="shared" si="3"/>
        <v>24.234358503053066</v>
      </c>
      <c r="N42" s="7">
        <f t="shared" si="4"/>
        <v>-11.7863720073665</v>
      </c>
      <c r="O42" s="7">
        <f t="shared" si="5"/>
        <v>-20.535882395277241</v>
      </c>
      <c r="P42" s="7">
        <f t="shared" si="6"/>
        <v>38.967323512261117</v>
      </c>
      <c r="Q42" s="7"/>
      <c r="R42" s="2">
        <f t="shared" ref="R42:U57" si="9">M42*$D42/(M$4*M$5*$D41)</f>
        <v>9.1542655075880441E-2</v>
      </c>
      <c r="S42" s="2">
        <f t="shared" si="9"/>
        <v>-5.5652173913043564E-2</v>
      </c>
      <c r="T42" s="2">
        <f t="shared" si="9"/>
        <v>-1.9393015896757463E-2</v>
      </c>
      <c r="U42" s="2">
        <f t="shared" si="9"/>
        <v>0.14719482898892372</v>
      </c>
      <c r="V42" s="2"/>
      <c r="W42" s="2">
        <f>MIN(100,MAX(-100,M42))*$D42/(M$4*M$5*$D41)</f>
        <v>9.1542655075880441E-2</v>
      </c>
      <c r="X42" s="2">
        <f>MIN(100,MAX(-100,N42))*$D42/(N$4*N$5*$D41)</f>
        <v>-5.5652173913043564E-2</v>
      </c>
      <c r="Y42" s="2">
        <f>MIN(100,MAX(-100,O42))*$D42/(O$4*O$5*$D41)</f>
        <v>-1.9393015896757463E-2</v>
      </c>
      <c r="Z42" s="2">
        <f>MIN(100,MAX(-100,P42))*$D42/(P$4*P$5*$D41)</f>
        <v>0.14719482898892372</v>
      </c>
      <c r="AA42" s="87"/>
      <c r="AH42" s="2"/>
      <c r="AI42" s="2"/>
      <c r="AJ42" s="2"/>
      <c r="AK42" s="2"/>
      <c r="AL42" s="2"/>
      <c r="AM42" s="2"/>
    </row>
    <row r="43" spans="2:39" x14ac:dyDescent="0.25">
      <c r="B43" s="4">
        <v>42683</v>
      </c>
      <c r="C43" s="35">
        <v>723.27</v>
      </c>
      <c r="D43" s="35">
        <v>10.72</v>
      </c>
      <c r="E43" s="35">
        <v>2163.2600000000002</v>
      </c>
      <c r="F43" s="7">
        <f t="shared" si="0"/>
        <v>67.469216417910445</v>
      </c>
      <c r="G43" s="2">
        <f t="shared" si="8"/>
        <v>-2.3703143771175661E-2</v>
      </c>
      <c r="H43" s="2">
        <f t="shared" si="8"/>
        <v>-1.2891344383056946E-2</v>
      </c>
      <c r="I43" s="2">
        <f t="shared" si="8"/>
        <v>3.1135304155504917E-2</v>
      </c>
      <c r="J43" s="2">
        <f t="shared" si="8"/>
        <v>-1.09529982607246E-2</v>
      </c>
      <c r="K43" s="2"/>
      <c r="L43" s="46"/>
      <c r="M43" s="7">
        <f t="shared" si="3"/>
        <v>-6.0031749383154764</v>
      </c>
      <c r="N43" s="7">
        <f t="shared" si="4"/>
        <v>-2.6119402985074331</v>
      </c>
      <c r="O43" s="7">
        <f t="shared" si="5"/>
        <v>31.541921933655164</v>
      </c>
      <c r="P43" s="7">
        <f t="shared" si="6"/>
        <v>-2.73824956518115</v>
      </c>
      <c r="Q43" s="7"/>
      <c r="R43" s="2">
        <f t="shared" si="9"/>
        <v>-2.3703143771175657E-2</v>
      </c>
      <c r="S43" s="2">
        <f t="shared" si="9"/>
        <v>-1.2891344383056945E-2</v>
      </c>
      <c r="T43" s="2">
        <f t="shared" si="9"/>
        <v>3.1135304155504917E-2</v>
      </c>
      <c r="U43" s="2">
        <f t="shared" si="9"/>
        <v>-1.0811799388118574E-2</v>
      </c>
      <c r="V43" s="2"/>
      <c r="W43" s="2">
        <f>MIN(100,MAX(-100,M43))*$D43/(M$4*M$5*$D42)</f>
        <v>-2.3703143771175657E-2</v>
      </c>
      <c r="X43" s="2">
        <f>MIN(100,MAX(-100,N43))*$D43/(N$4*N$5*$D42)</f>
        <v>-1.2891344383056945E-2</v>
      </c>
      <c r="Y43" s="2">
        <f>MIN(100,MAX(-100,O43))*$D43/(O$4*O$5*$D42)</f>
        <v>3.1135304155504917E-2</v>
      </c>
      <c r="Z43" s="2">
        <f>MIN(100,MAX(-100,P43))*$D43/(P$4*P$5*$D42)</f>
        <v>-1.0811799388118574E-2</v>
      </c>
      <c r="AA43" s="87"/>
      <c r="AH43" s="2"/>
      <c r="AI43" s="2"/>
      <c r="AJ43" s="2"/>
      <c r="AK43" s="2"/>
      <c r="AL43" s="2"/>
      <c r="AM43" s="2"/>
    </row>
    <row r="44" spans="2:39" x14ac:dyDescent="0.25">
      <c r="B44" s="4">
        <v>42690</v>
      </c>
      <c r="C44" s="35">
        <v>745</v>
      </c>
      <c r="D44" s="35">
        <v>10.02</v>
      </c>
      <c r="E44" s="35">
        <v>2176.94</v>
      </c>
      <c r="F44" s="7">
        <f t="shared" si="0"/>
        <v>74.351297405189626</v>
      </c>
      <c r="G44" s="2">
        <f t="shared" si="8"/>
        <v>3.0044105244237951E-2</v>
      </c>
      <c r="H44" s="2">
        <f t="shared" si="8"/>
        <v>-6.5298507462686617E-2</v>
      </c>
      <c r="I44" s="2">
        <f t="shared" si="8"/>
        <v>6.3237890960863297E-3</v>
      </c>
      <c r="J44" s="2">
        <f t="shared" si="8"/>
        <v>0.1020032742732766</v>
      </c>
      <c r="K44" s="2"/>
      <c r="L44" s="46"/>
      <c r="M44" s="7">
        <f t="shared" si="3"/>
        <v>8.0357487080396925</v>
      </c>
      <c r="N44" s="7">
        <f t="shared" si="4"/>
        <v>-13.972055888223565</v>
      </c>
      <c r="O44" s="7">
        <f t="shared" si="5"/>
        <v>6.7655707694656142</v>
      </c>
      <c r="P44" s="7">
        <f t="shared" si="6"/>
        <v>25.500818568319151</v>
      </c>
      <c r="Q44" s="7"/>
      <c r="R44" s="2">
        <f t="shared" si="9"/>
        <v>3.0044105244237954E-2</v>
      </c>
      <c r="S44" s="2">
        <f t="shared" si="9"/>
        <v>-6.5298507462686617E-2</v>
      </c>
      <c r="T44" s="2">
        <f t="shared" si="9"/>
        <v>6.3237890960863297E-3</v>
      </c>
      <c r="U44" s="2">
        <f t="shared" si="9"/>
        <v>9.5342612706924582E-2</v>
      </c>
      <c r="V44" s="2"/>
      <c r="W44" s="2">
        <f>MIN(100,MAX(-100,M44))*$D44/(M$4*M$5*$D43)</f>
        <v>3.0044105244237954E-2</v>
      </c>
      <c r="X44" s="2">
        <f>MIN(100,MAX(-100,N44))*$D44/(N$4*N$5*$D43)</f>
        <v>-6.5298507462686617E-2</v>
      </c>
      <c r="Y44" s="2">
        <f>MIN(100,MAX(-100,O44))*$D44/(O$4*O$5*$D43)</f>
        <v>6.3237890960863297E-3</v>
      </c>
      <c r="Z44" s="2">
        <f>MIN(100,MAX(-100,P44))*$D44/(P$4*P$5*$D43)</f>
        <v>9.5342612706924582E-2</v>
      </c>
      <c r="AA44" s="87"/>
      <c r="AH44" s="2"/>
      <c r="AI44" s="2"/>
      <c r="AJ44" s="2"/>
      <c r="AK44" s="2"/>
      <c r="AL44" s="2"/>
      <c r="AM44" s="2"/>
    </row>
    <row r="45" spans="2:39" x14ac:dyDescent="0.25">
      <c r="B45" s="4">
        <v>42697</v>
      </c>
      <c r="C45" s="35">
        <v>742</v>
      </c>
      <c r="D45" s="35">
        <v>9.69</v>
      </c>
      <c r="E45" s="35">
        <v>2204.7199999999998</v>
      </c>
      <c r="F45" s="7">
        <f t="shared" si="0"/>
        <v>76.573787409700728</v>
      </c>
      <c r="G45" s="2">
        <f t="shared" si="8"/>
        <v>-4.0268456375839312E-3</v>
      </c>
      <c r="H45" s="2">
        <f t="shared" si="8"/>
        <v>-3.2934131736526928E-2</v>
      </c>
      <c r="I45" s="2">
        <f t="shared" si="8"/>
        <v>1.2761031539683998E-2</v>
      </c>
      <c r="J45" s="2">
        <f t="shared" si="8"/>
        <v>2.98917447586593E-2</v>
      </c>
      <c r="K45" s="2"/>
      <c r="L45" s="46"/>
      <c r="M45" s="7">
        <f t="shared" si="3"/>
        <v>-1.0409956988800566</v>
      </c>
      <c r="N45" s="7">
        <f t="shared" si="4"/>
        <v>-6.8111455108359094</v>
      </c>
      <c r="O45" s="7">
        <f t="shared" si="5"/>
        <v>13.195617753109769</v>
      </c>
      <c r="P45" s="7">
        <f t="shared" si="6"/>
        <v>7.472936189664825</v>
      </c>
      <c r="Q45" s="7"/>
      <c r="R45" s="2">
        <f t="shared" si="9"/>
        <v>-4.0268456375839312E-3</v>
      </c>
      <c r="S45" s="2">
        <f t="shared" si="9"/>
        <v>-3.2934131736526928E-2</v>
      </c>
      <c r="T45" s="2">
        <f t="shared" si="9"/>
        <v>1.2761031539683998E-2</v>
      </c>
      <c r="U45" s="2">
        <f t="shared" si="9"/>
        <v>2.8907286098942976E-2</v>
      </c>
      <c r="V45" s="2"/>
      <c r="W45" s="2">
        <f>MIN(100,MAX(-100,M45))*$D45/(M$4*M$5*$D44)</f>
        <v>-4.0268456375839312E-3</v>
      </c>
      <c r="X45" s="2">
        <f>MIN(100,MAX(-100,N45))*$D45/(N$4*N$5*$D44)</f>
        <v>-3.2934131736526928E-2</v>
      </c>
      <c r="Y45" s="2">
        <f>MIN(100,MAX(-100,O45))*$D45/(O$4*O$5*$D44)</f>
        <v>1.2761031539683998E-2</v>
      </c>
      <c r="Z45" s="2">
        <f>MIN(100,MAX(-100,P45))*$D45/(P$4*P$5*$D44)</f>
        <v>2.8907286098942976E-2</v>
      </c>
      <c r="AA45" s="87"/>
      <c r="AH45" s="2"/>
      <c r="AI45" s="2"/>
      <c r="AJ45" s="2"/>
      <c r="AK45" s="2"/>
      <c r="AL45" s="2"/>
      <c r="AM45" s="2"/>
    </row>
    <row r="46" spans="2:39" x14ac:dyDescent="0.25">
      <c r="B46" s="4">
        <v>42704</v>
      </c>
      <c r="C46" s="35">
        <v>739</v>
      </c>
      <c r="D46" s="35">
        <v>8.6199999999999992</v>
      </c>
      <c r="E46" s="35">
        <v>2198.81</v>
      </c>
      <c r="F46" s="7">
        <f t="shared" si="0"/>
        <v>85.730858468677496</v>
      </c>
      <c r="G46" s="2">
        <f t="shared" si="8"/>
        <v>-4.0431266846361336E-3</v>
      </c>
      <c r="H46" s="2">
        <f t="shared" si="8"/>
        <v>-0.1104231166150671</v>
      </c>
      <c r="I46" s="2">
        <f t="shared" si="8"/>
        <v>-2.680612504082136E-3</v>
      </c>
      <c r="J46" s="2">
        <f t="shared" si="8"/>
        <v>0.11958493067585563</v>
      </c>
      <c r="K46" s="2"/>
      <c r="L46" s="46"/>
      <c r="M46" s="7">
        <f t="shared" si="3"/>
        <v>-1.1362499296439714</v>
      </c>
      <c r="N46" s="7">
        <f t="shared" si="4"/>
        <v>-24.825986078886313</v>
      </c>
      <c r="O46" s="7">
        <f t="shared" si="5"/>
        <v>-3.0133567476282943</v>
      </c>
      <c r="P46" s="7">
        <f t="shared" si="6"/>
        <v>29.896232668963908</v>
      </c>
      <c r="Q46" s="7"/>
      <c r="R46" s="2">
        <f t="shared" si="9"/>
        <v>-4.0431266846361336E-3</v>
      </c>
      <c r="S46" s="2">
        <f t="shared" si="9"/>
        <v>-0.11042311661506708</v>
      </c>
      <c r="T46" s="2">
        <f t="shared" si="9"/>
        <v>-2.6806125040821356E-3</v>
      </c>
      <c r="U46" s="2">
        <f t="shared" si="9"/>
        <v>0.10637998993043091</v>
      </c>
      <c r="V46" s="2"/>
      <c r="W46" s="2">
        <f>MIN(100,MAX(-100,M46))*$D46/(M$4*M$5*$D45)</f>
        <v>-4.0431266846361336E-3</v>
      </c>
      <c r="X46" s="2">
        <f>MIN(100,MAX(-100,N46))*$D46/(N$4*N$5*$D45)</f>
        <v>-0.11042311661506708</v>
      </c>
      <c r="Y46" s="2">
        <f>MIN(100,MAX(-100,O46))*$D46/(O$4*O$5*$D45)</f>
        <v>-2.6806125040821356E-3</v>
      </c>
      <c r="Z46" s="2">
        <f>MIN(100,MAX(-100,P46))*$D46/(P$4*P$5*$D45)</f>
        <v>0.10637998993043091</v>
      </c>
      <c r="AA46" s="87"/>
      <c r="AH46" s="2"/>
      <c r="AI46" s="2"/>
      <c r="AJ46" s="2"/>
      <c r="AK46" s="2"/>
      <c r="AL46" s="2"/>
      <c r="AM46" s="2"/>
    </row>
    <row r="47" spans="2:39" x14ac:dyDescent="0.25">
      <c r="B47" s="4">
        <v>42711</v>
      </c>
      <c r="C47" s="35">
        <v>765</v>
      </c>
      <c r="D47" s="35">
        <v>8.33</v>
      </c>
      <c r="E47" s="35">
        <v>2241.35</v>
      </c>
      <c r="F47" s="7">
        <f t="shared" si="0"/>
        <v>91.836734693877546</v>
      </c>
      <c r="G47" s="2">
        <f t="shared" si="8"/>
        <v>3.5182679296346331E-2</v>
      </c>
      <c r="H47" s="2">
        <f t="shared" si="8"/>
        <v>-3.3642691415313175E-2</v>
      </c>
      <c r="I47" s="2">
        <f t="shared" si="8"/>
        <v>1.934682851178593E-2</v>
      </c>
      <c r="J47" s="2">
        <f t="shared" si="8"/>
        <v>7.1221452044958555E-2</v>
      </c>
      <c r="K47" s="2"/>
      <c r="L47" s="46"/>
      <c r="M47" s="7">
        <f t="shared" si="3"/>
        <v>9.1018816186826328</v>
      </c>
      <c r="N47" s="7">
        <f t="shared" si="4"/>
        <v>-6.9627851140456078</v>
      </c>
      <c r="O47" s="7">
        <f t="shared" si="5"/>
        <v>20.02036755961521</v>
      </c>
      <c r="P47" s="7">
        <f t="shared" si="6"/>
        <v>17.805363011239638</v>
      </c>
      <c r="Q47" s="7"/>
      <c r="R47" s="2">
        <f t="shared" si="9"/>
        <v>3.5182679296346324E-2</v>
      </c>
      <c r="S47" s="2">
        <f t="shared" si="9"/>
        <v>-3.3642691415313182E-2</v>
      </c>
      <c r="T47" s="2">
        <f t="shared" si="9"/>
        <v>1.9346828511785926E-2</v>
      </c>
      <c r="U47" s="2">
        <f t="shared" si="9"/>
        <v>6.8825370711659478E-2</v>
      </c>
      <c r="V47" s="2"/>
      <c r="W47" s="2">
        <f>MIN(100,MAX(-100,M47))*$D47/(M$4*M$5*$D46)</f>
        <v>3.5182679296346324E-2</v>
      </c>
      <c r="X47" s="2">
        <f>MIN(100,MAX(-100,N47))*$D47/(N$4*N$5*$D46)</f>
        <v>-3.3642691415313182E-2</v>
      </c>
      <c r="Y47" s="2">
        <f>MIN(100,MAX(-100,O47))*$D47/(O$4*O$5*$D46)</f>
        <v>1.9346828511785926E-2</v>
      </c>
      <c r="Z47" s="2">
        <f>MIN(100,MAX(-100,P47))*$D47/(P$4*P$5*$D46)</f>
        <v>6.8825370711659478E-2</v>
      </c>
      <c r="AA47" s="87"/>
      <c r="AH47" s="2"/>
      <c r="AI47" s="2"/>
      <c r="AJ47" s="2"/>
      <c r="AK47" s="2"/>
      <c r="AL47" s="2"/>
      <c r="AM47" s="2"/>
    </row>
    <row r="48" spans="2:39" x14ac:dyDescent="0.25">
      <c r="B48" s="4">
        <v>42718</v>
      </c>
      <c r="C48" s="35">
        <v>774.5</v>
      </c>
      <c r="D48" s="35">
        <v>8.2100000000000009</v>
      </c>
      <c r="E48" s="35">
        <v>2253.2800000000002</v>
      </c>
      <c r="F48" s="7">
        <f t="shared" si="0"/>
        <v>94.336175395858703</v>
      </c>
      <c r="G48" s="2">
        <f t="shared" si="8"/>
        <v>1.2418300653594727E-2</v>
      </c>
      <c r="H48" s="2">
        <f t="shared" si="8"/>
        <v>-1.4405762304921854E-2</v>
      </c>
      <c r="I48" s="2">
        <f t="shared" si="8"/>
        <v>5.3226849889576044E-3</v>
      </c>
      <c r="J48" s="2">
        <f t="shared" si="8"/>
        <v>2.7216132088239364E-2</v>
      </c>
      <c r="K48" s="2"/>
      <c r="L48" s="46"/>
      <c r="M48" s="7">
        <f t="shared" si="3"/>
        <v>3.1499526322912321</v>
      </c>
      <c r="N48" s="7">
        <f t="shared" si="4"/>
        <v>-2.9232643118148363</v>
      </c>
      <c r="O48" s="7">
        <f t="shared" si="5"/>
        <v>5.4004830643138657</v>
      </c>
      <c r="P48" s="7">
        <f t="shared" si="6"/>
        <v>6.8040330220598406</v>
      </c>
      <c r="Q48" s="7"/>
      <c r="R48" s="2">
        <f t="shared" si="9"/>
        <v>1.2418300653594727E-2</v>
      </c>
      <c r="S48" s="2">
        <f t="shared" si="9"/>
        <v>-1.4405762304921854E-2</v>
      </c>
      <c r="T48" s="2">
        <f t="shared" si="9"/>
        <v>5.3226849889576044E-3</v>
      </c>
      <c r="U48" s="2">
        <f t="shared" si="9"/>
        <v>2.6824062958516831E-2</v>
      </c>
      <c r="V48" s="2"/>
      <c r="W48" s="2">
        <f>MIN(100,MAX(-100,M48))*$D48/(M$4*M$5*$D47)</f>
        <v>1.2418300653594727E-2</v>
      </c>
      <c r="X48" s="2">
        <f>MIN(100,MAX(-100,N48))*$D48/(N$4*N$5*$D47)</f>
        <v>-1.4405762304921854E-2</v>
      </c>
      <c r="Y48" s="2">
        <f>MIN(100,MAX(-100,O48))*$D48/(O$4*O$5*$D47)</f>
        <v>5.3226849889576044E-3</v>
      </c>
      <c r="Z48" s="2">
        <f>MIN(100,MAX(-100,P48))*$D48/(P$4*P$5*$D47)</f>
        <v>2.6824062958516831E-2</v>
      </c>
      <c r="AA48" s="87"/>
      <c r="AH48" s="2"/>
      <c r="AI48" s="2"/>
      <c r="AJ48" s="2"/>
      <c r="AK48" s="2"/>
      <c r="AL48" s="2"/>
      <c r="AM48" s="2"/>
    </row>
    <row r="49" spans="2:39" x14ac:dyDescent="0.25">
      <c r="B49" s="4">
        <v>42725</v>
      </c>
      <c r="C49" s="35">
        <v>830</v>
      </c>
      <c r="D49" s="35">
        <v>7.89</v>
      </c>
      <c r="E49" s="35">
        <v>2265.1799999999998</v>
      </c>
      <c r="F49" s="7">
        <f t="shared" si="0"/>
        <v>105.19645120405578</v>
      </c>
      <c r="G49" s="2">
        <f t="shared" si="8"/>
        <v>7.1659134925758483E-2</v>
      </c>
      <c r="H49" s="2">
        <f t="shared" si="8"/>
        <v>-3.8976857490864991E-2</v>
      </c>
      <c r="I49" s="2">
        <f t="shared" si="8"/>
        <v>5.2811900873392936E-3</v>
      </c>
      <c r="J49" s="2">
        <f t="shared" si="8"/>
        <v>0.11512313025861576</v>
      </c>
      <c r="K49" s="2"/>
      <c r="L49" s="46"/>
      <c r="M49" s="7">
        <f t="shared" si="3"/>
        <v>18.641365581130458</v>
      </c>
      <c r="N49" s="7">
        <f t="shared" si="4"/>
        <v>-8.1115335868187994</v>
      </c>
      <c r="O49" s="7">
        <f t="shared" si="5"/>
        <v>5.4953828411984293</v>
      </c>
      <c r="P49" s="7">
        <f t="shared" si="6"/>
        <v>28.78078256465394</v>
      </c>
      <c r="Q49" s="7"/>
      <c r="R49" s="2">
        <f t="shared" si="9"/>
        <v>7.1659134925758483E-2</v>
      </c>
      <c r="S49" s="2">
        <f t="shared" si="9"/>
        <v>-3.8976857490864991E-2</v>
      </c>
      <c r="T49" s="2">
        <f t="shared" si="9"/>
        <v>5.2811900873392945E-3</v>
      </c>
      <c r="U49" s="2">
        <f t="shared" si="9"/>
        <v>0.11063599241662342</v>
      </c>
      <c r="V49" s="2"/>
      <c r="W49" s="2">
        <f>MIN(100,MAX(-100,M49))*$D49/(M$4*M$5*$D48)</f>
        <v>7.1659134925758483E-2</v>
      </c>
      <c r="X49" s="2">
        <f>MIN(100,MAX(-100,N49))*$D49/(N$4*N$5*$D48)</f>
        <v>-3.8976857490864991E-2</v>
      </c>
      <c r="Y49" s="2">
        <f>MIN(100,MAX(-100,O49))*$D49/(O$4*O$5*$D48)</f>
        <v>5.2811900873392945E-3</v>
      </c>
      <c r="Z49" s="2">
        <f>MIN(100,MAX(-100,P49))*$D49/(P$4*P$5*$D48)</f>
        <v>0.11063599241662342</v>
      </c>
      <c r="AA49" s="87"/>
      <c r="AH49" s="2"/>
      <c r="AI49" s="2"/>
      <c r="AJ49" s="2"/>
      <c r="AK49" s="2"/>
      <c r="AL49" s="2"/>
      <c r="AM49" s="2"/>
    </row>
    <row r="50" spans="2:39" x14ac:dyDescent="0.25">
      <c r="B50" s="4">
        <v>42732</v>
      </c>
      <c r="C50" s="35">
        <v>981.7</v>
      </c>
      <c r="D50" s="35">
        <v>7.58</v>
      </c>
      <c r="E50" s="35">
        <v>2249.92</v>
      </c>
      <c r="F50" s="7">
        <f t="shared" si="0"/>
        <v>129.51187335092348</v>
      </c>
      <c r="G50" s="2">
        <f t="shared" si="8"/>
        <v>0.18277108433734934</v>
      </c>
      <c r="H50" s="2">
        <f t="shared" si="8"/>
        <v>-3.9290240811153287E-2</v>
      </c>
      <c r="I50" s="2">
        <f t="shared" si="8"/>
        <v>-6.7367714706998427E-3</v>
      </c>
      <c r="J50" s="2">
        <f t="shared" si="8"/>
        <v>0.23114298884191098</v>
      </c>
      <c r="K50" s="2"/>
      <c r="L50" s="46"/>
      <c r="M50" s="7">
        <f t="shared" si="3"/>
        <v>47.561472804145325</v>
      </c>
      <c r="N50" s="7">
        <f t="shared" si="4"/>
        <v>-8.1794195250659474</v>
      </c>
      <c r="O50" s="7">
        <f t="shared" si="5"/>
        <v>-7.0122858712165907</v>
      </c>
      <c r="P50" s="7">
        <f t="shared" si="6"/>
        <v>57.785747210477744</v>
      </c>
      <c r="Q50" s="7"/>
      <c r="R50" s="2">
        <f t="shared" si="9"/>
        <v>0.18277108433734932</v>
      </c>
      <c r="S50" s="2">
        <f t="shared" si="9"/>
        <v>-3.9290240811153281E-2</v>
      </c>
      <c r="T50" s="2">
        <f t="shared" si="9"/>
        <v>-6.7367714706998427E-3</v>
      </c>
      <c r="U50" s="2">
        <f t="shared" si="9"/>
        <v>0.22206132514850258</v>
      </c>
      <c r="V50" s="2"/>
      <c r="W50" s="2">
        <f>MIN(100,MAX(-100,M50))*$D50/(M$4*M$5*$D49)</f>
        <v>0.18277108433734932</v>
      </c>
      <c r="X50" s="2">
        <f>MIN(100,MAX(-100,N50))*$D50/(N$4*N$5*$D49)</f>
        <v>-3.9290240811153281E-2</v>
      </c>
      <c r="Y50" s="2">
        <f>MIN(100,MAX(-100,O50))*$D50/(O$4*O$5*$D49)</f>
        <v>-6.7367714706998427E-3</v>
      </c>
      <c r="Z50" s="2">
        <f>MIN(100,MAX(-100,P50))*$D50/(P$4*P$5*$D49)</f>
        <v>0.22206132514850258</v>
      </c>
      <c r="AA50" s="87"/>
      <c r="AH50" s="2"/>
      <c r="AI50" s="2"/>
      <c r="AJ50" s="2"/>
      <c r="AK50" s="2"/>
      <c r="AL50" s="2"/>
      <c r="AM50" s="2"/>
    </row>
    <row r="51" spans="2:39" x14ac:dyDescent="0.25">
      <c r="B51" s="4">
        <v>42739</v>
      </c>
      <c r="C51" s="35">
        <v>1139.5999999999999</v>
      </c>
      <c r="D51" s="35">
        <v>11</v>
      </c>
      <c r="E51" s="35">
        <v>2270.75</v>
      </c>
      <c r="F51" s="7">
        <f t="shared" si="0"/>
        <v>103.6</v>
      </c>
      <c r="G51" s="2">
        <f t="shared" si="8"/>
        <v>0.16084343485789931</v>
      </c>
      <c r="H51" s="2">
        <f t="shared" si="8"/>
        <v>0.45118733509234832</v>
      </c>
      <c r="I51" s="2">
        <f t="shared" si="8"/>
        <v>9.2581069549140249E-3</v>
      </c>
      <c r="J51" s="2">
        <f t="shared" si="8"/>
        <v>-0.20007334216155648</v>
      </c>
      <c r="K51" s="2"/>
      <c r="L51" s="46"/>
      <c r="M51" s="7">
        <f t="shared" si="3"/>
        <v>27.708937186883563</v>
      </c>
      <c r="N51" s="7">
        <f t="shared" si="4"/>
        <v>62.18181818181818</v>
      </c>
      <c r="O51" s="7">
        <f t="shared" si="5"/>
        <v>6.3796773380225735</v>
      </c>
      <c r="P51" s="7">
        <f t="shared" si="6"/>
        <v>-50.018335540389117</v>
      </c>
      <c r="Q51" s="7"/>
      <c r="R51" s="2">
        <f t="shared" si="9"/>
        <v>0.16084343485789931</v>
      </c>
      <c r="S51" s="2">
        <f t="shared" si="9"/>
        <v>0.45118733509234826</v>
      </c>
      <c r="T51" s="2">
        <f t="shared" si="9"/>
        <v>9.2581069549140249E-3</v>
      </c>
      <c r="U51" s="2">
        <f t="shared" si="9"/>
        <v>-0.29034390023444867</v>
      </c>
      <c r="V51" s="2"/>
      <c r="W51" s="2">
        <f>MIN(100,MAX(-100,M51))*$D51/(M$4*M$5*$D50)</f>
        <v>0.16084343485789931</v>
      </c>
      <c r="X51" s="2">
        <f>MIN(100,MAX(-100,N51))*$D51/(N$4*N$5*$D50)</f>
        <v>0.45118733509234826</v>
      </c>
      <c r="Y51" s="2">
        <f>MIN(100,MAX(-100,O51))*$D51/(O$4*O$5*$D50)</f>
        <v>9.2581069549140249E-3</v>
      </c>
      <c r="Z51" s="2">
        <f>MIN(100,MAX(-100,P51))*$D51/(P$4*P$5*$D50)</f>
        <v>-0.29034390023444867</v>
      </c>
      <c r="AA51" s="87"/>
      <c r="AH51" s="2"/>
      <c r="AI51" s="2"/>
      <c r="AJ51" s="2"/>
      <c r="AK51" s="2"/>
      <c r="AL51" s="2"/>
      <c r="AM51" s="2"/>
    </row>
    <row r="52" spans="2:39" x14ac:dyDescent="0.25">
      <c r="B52" s="4">
        <v>42746</v>
      </c>
      <c r="C52" s="35">
        <v>778.6</v>
      </c>
      <c r="D52" s="35">
        <v>9.7899999999999991</v>
      </c>
      <c r="E52" s="35">
        <v>2275.3200000000002</v>
      </c>
      <c r="F52" s="7">
        <f t="shared" si="0"/>
        <v>79.530132788559769</v>
      </c>
      <c r="G52" s="2">
        <f t="shared" si="8"/>
        <v>-0.31677781677781669</v>
      </c>
      <c r="H52" s="2">
        <f t="shared" si="8"/>
        <v>-0.1100000000000001</v>
      </c>
      <c r="I52" s="2">
        <f t="shared" si="8"/>
        <v>2.0125509192998603E-3</v>
      </c>
      <c r="J52" s="2">
        <f t="shared" si="8"/>
        <v>-0.2323346255930524</v>
      </c>
      <c r="K52" s="2"/>
      <c r="L52" s="46"/>
      <c r="M52" s="7">
        <f t="shared" si="3"/>
        <v>-88.982532802757504</v>
      </c>
      <c r="N52" s="7">
        <f t="shared" si="4"/>
        <v>-24.719101123595532</v>
      </c>
      <c r="O52" s="7">
        <f t="shared" si="5"/>
        <v>2.2612931677526524</v>
      </c>
      <c r="P52" s="7">
        <f t="shared" si="6"/>
        <v>-58.083656398263102</v>
      </c>
      <c r="Q52" s="7"/>
      <c r="R52" s="2">
        <f t="shared" si="9"/>
        <v>-0.31677781677781669</v>
      </c>
      <c r="S52" s="2">
        <f t="shared" si="9"/>
        <v>-0.1100000000000001</v>
      </c>
      <c r="T52" s="2">
        <f t="shared" si="9"/>
        <v>2.0125509192998603E-3</v>
      </c>
      <c r="U52" s="2">
        <f t="shared" si="9"/>
        <v>-0.20677781677781662</v>
      </c>
      <c r="V52" s="2"/>
      <c r="W52" s="2">
        <f>MIN(100,MAX(-100,M52))*$D52/(M$4*M$5*$D51)</f>
        <v>-0.31677781677781669</v>
      </c>
      <c r="X52" s="2">
        <f>MIN(100,MAX(-100,N52))*$D52/(N$4*N$5*$D51)</f>
        <v>-0.1100000000000001</v>
      </c>
      <c r="Y52" s="2">
        <f>MIN(100,MAX(-100,O52))*$D52/(O$4*O$5*$D51)</f>
        <v>2.0125509192998603E-3</v>
      </c>
      <c r="Z52" s="2">
        <f>MIN(100,MAX(-100,P52))*$D52/(P$4*P$5*$D51)</f>
        <v>-0.20677781677781662</v>
      </c>
      <c r="AA52" s="87"/>
      <c r="AH52" s="2"/>
      <c r="AI52" s="2"/>
      <c r="AJ52" s="2"/>
      <c r="AK52" s="2"/>
      <c r="AL52" s="2"/>
      <c r="AM52" s="2"/>
    </row>
    <row r="53" spans="2:39" x14ac:dyDescent="0.25">
      <c r="B53" s="4">
        <v>42753</v>
      </c>
      <c r="C53" s="35">
        <v>887.8</v>
      </c>
      <c r="D53" s="35">
        <v>10.19</v>
      </c>
      <c r="E53" s="35">
        <v>2271.89</v>
      </c>
      <c r="F53" s="7">
        <f t="shared" si="0"/>
        <v>87.124631992149162</v>
      </c>
      <c r="G53" s="2">
        <f t="shared" si="8"/>
        <v>0.14025173388132539</v>
      </c>
      <c r="H53" s="2">
        <f t="shared" si="8"/>
        <v>4.0858018386108252E-2</v>
      </c>
      <c r="I53" s="2">
        <f t="shared" si="8"/>
        <v>-1.5074802665120401E-3</v>
      </c>
      <c r="J53" s="2">
        <f t="shared" si="8"/>
        <v>9.5492097615129889E-2</v>
      </c>
      <c r="K53" s="2"/>
      <c r="L53" s="46"/>
      <c r="M53" s="7">
        <f t="shared" si="3"/>
        <v>33.686567092693217</v>
      </c>
      <c r="N53" s="7">
        <f t="shared" si="4"/>
        <v>7.8508341511285531</v>
      </c>
      <c r="O53" s="7">
        <f t="shared" si="5"/>
        <v>-1.4483053787196147</v>
      </c>
      <c r="P53" s="7">
        <f t="shared" si="6"/>
        <v>23.873024403782473</v>
      </c>
      <c r="Q53" s="7"/>
      <c r="R53" s="2">
        <f t="shared" si="9"/>
        <v>0.14025173388132539</v>
      </c>
      <c r="S53" s="2">
        <f t="shared" si="9"/>
        <v>4.0858018386108259E-2</v>
      </c>
      <c r="T53" s="2">
        <f t="shared" si="9"/>
        <v>-1.5074802665120401E-3</v>
      </c>
      <c r="U53" s="2">
        <f t="shared" si="9"/>
        <v>9.9393715495216903E-2</v>
      </c>
      <c r="V53" s="2"/>
      <c r="W53" s="2">
        <f>MIN(100,MAX(-100,M53))*$D53/(M$4*M$5*$D52)</f>
        <v>0.14025173388132539</v>
      </c>
      <c r="X53" s="2">
        <f>MIN(100,MAX(-100,N53))*$D53/(N$4*N$5*$D52)</f>
        <v>4.0858018386108259E-2</v>
      </c>
      <c r="Y53" s="2">
        <f>MIN(100,MAX(-100,O53))*$D53/(O$4*O$5*$D52)</f>
        <v>-1.5074802665120401E-3</v>
      </c>
      <c r="Z53" s="2">
        <f>MIN(100,MAX(-100,P53))*$D53/(P$4*P$5*$D52)</f>
        <v>9.9393715495216903E-2</v>
      </c>
      <c r="AA53" s="87"/>
      <c r="AH53" s="2"/>
      <c r="AI53" s="2"/>
      <c r="AJ53" s="2"/>
      <c r="AK53" s="2"/>
      <c r="AL53" s="2"/>
      <c r="AM53" s="2"/>
    </row>
    <row r="54" spans="2:39" x14ac:dyDescent="0.25">
      <c r="B54" s="4">
        <v>42760</v>
      </c>
      <c r="C54" s="35">
        <v>893.3</v>
      </c>
      <c r="D54" s="35">
        <v>10.48</v>
      </c>
      <c r="E54" s="35">
        <v>2298.37</v>
      </c>
      <c r="F54" s="7">
        <f t="shared" si="0"/>
        <v>85.238549618320604</v>
      </c>
      <c r="G54" s="2">
        <f t="shared" si="8"/>
        <v>6.1950889840054479E-3</v>
      </c>
      <c r="H54" s="2">
        <f t="shared" si="8"/>
        <v>2.8459273797841078E-2</v>
      </c>
      <c r="I54" s="2">
        <f t="shared" si="8"/>
        <v>1.1655493883946821E-2</v>
      </c>
      <c r="J54" s="2">
        <f t="shared" si="8"/>
        <v>-2.164809573024673E-2</v>
      </c>
      <c r="K54" s="2"/>
      <c r="L54" s="46"/>
      <c r="M54" s="7">
        <f t="shared" si="3"/>
        <v>1.5059149987360569</v>
      </c>
      <c r="N54" s="7">
        <f t="shared" si="4"/>
        <v>5.5343511450381788</v>
      </c>
      <c r="O54" s="7">
        <f t="shared" si="5"/>
        <v>11.332965904333788</v>
      </c>
      <c r="P54" s="7">
        <f t="shared" si="6"/>
        <v>-5.4120239325616826</v>
      </c>
      <c r="Q54" s="7"/>
      <c r="R54" s="2">
        <f t="shared" si="9"/>
        <v>6.1950889840054471E-3</v>
      </c>
      <c r="S54" s="2">
        <f t="shared" si="9"/>
        <v>2.8459273797841075E-2</v>
      </c>
      <c r="T54" s="2">
        <f t="shared" si="9"/>
        <v>1.165549388394682E-2</v>
      </c>
      <c r="U54" s="2">
        <f t="shared" si="9"/>
        <v>-2.2264184813835696E-2</v>
      </c>
      <c r="V54" s="2"/>
      <c r="W54" s="2">
        <f>MIN(100,MAX(-100,M54))*$D54/(M$4*M$5*$D53)</f>
        <v>6.1950889840054471E-3</v>
      </c>
      <c r="X54" s="2">
        <f>MIN(100,MAX(-100,N54))*$D54/(N$4*N$5*$D53)</f>
        <v>2.8459273797841075E-2</v>
      </c>
      <c r="Y54" s="2">
        <f>MIN(100,MAX(-100,O54))*$D54/(O$4*O$5*$D53)</f>
        <v>1.165549388394682E-2</v>
      </c>
      <c r="Z54" s="2">
        <f>MIN(100,MAX(-100,P54))*$D54/(P$4*P$5*$D53)</f>
        <v>-2.2264184813835696E-2</v>
      </c>
      <c r="AA54" s="87"/>
      <c r="AH54" s="2"/>
      <c r="AI54" s="2"/>
      <c r="AJ54" s="2"/>
      <c r="AK54" s="2"/>
      <c r="AL54" s="2"/>
      <c r="AM54" s="2"/>
    </row>
    <row r="55" spans="2:39" x14ac:dyDescent="0.25">
      <c r="B55" s="4">
        <v>42767</v>
      </c>
      <c r="C55" s="35">
        <v>983.7</v>
      </c>
      <c r="D55" s="35">
        <v>10.71</v>
      </c>
      <c r="E55" s="35">
        <v>2279.5500000000002</v>
      </c>
      <c r="F55" s="7">
        <f t="shared" si="0"/>
        <v>91.848739495798313</v>
      </c>
      <c r="G55" s="2">
        <f t="shared" si="8"/>
        <v>0.10119780588827942</v>
      </c>
      <c r="H55" s="2">
        <f t="shared" si="8"/>
        <v>2.1946564885496178E-2</v>
      </c>
      <c r="I55" s="2">
        <f t="shared" si="8"/>
        <v>-8.1884117874840845E-3</v>
      </c>
      <c r="J55" s="2">
        <f t="shared" si="8"/>
        <v>7.754930025295681E-2</v>
      </c>
      <c r="K55" s="2"/>
      <c r="L55" s="46"/>
      <c r="M55" s="7">
        <f t="shared" si="3"/>
        <v>24.756139255582827</v>
      </c>
      <c r="N55" s="7">
        <f t="shared" si="4"/>
        <v>4.2950513538748822</v>
      </c>
      <c r="O55" s="7">
        <f t="shared" si="5"/>
        <v>-8.012563541814492</v>
      </c>
      <c r="P55" s="7">
        <f t="shared" si="6"/>
        <v>19.387325063239203</v>
      </c>
      <c r="Q55" s="7"/>
      <c r="R55" s="2">
        <f t="shared" si="9"/>
        <v>0.10119780588827944</v>
      </c>
      <c r="S55" s="2">
        <f t="shared" si="9"/>
        <v>2.1946564885496178E-2</v>
      </c>
      <c r="T55" s="2">
        <f t="shared" si="9"/>
        <v>-8.1884117874840845E-3</v>
      </c>
      <c r="U55" s="2">
        <f t="shared" si="9"/>
        <v>7.9251241002783163E-2</v>
      </c>
      <c r="V55" s="2"/>
      <c r="W55" s="2">
        <f>MIN(100,MAX(-100,M55))*$D55/(M$4*M$5*$D54)</f>
        <v>0.10119780588827944</v>
      </c>
      <c r="X55" s="2">
        <f>MIN(100,MAX(-100,N55))*$D55/(N$4*N$5*$D54)</f>
        <v>2.1946564885496178E-2</v>
      </c>
      <c r="Y55" s="2">
        <f>MIN(100,MAX(-100,O55))*$D55/(O$4*O$5*$D54)</f>
        <v>-8.1884117874840845E-3</v>
      </c>
      <c r="Z55" s="2">
        <f>MIN(100,MAX(-100,P55))*$D55/(P$4*P$5*$D54)</f>
        <v>7.9251241002783163E-2</v>
      </c>
      <c r="AA55" s="87"/>
      <c r="AH55" s="2"/>
      <c r="AI55" s="2"/>
      <c r="AJ55" s="2"/>
      <c r="AK55" s="2"/>
      <c r="AL55" s="2"/>
      <c r="AM55" s="2"/>
    </row>
    <row r="56" spans="2:39" x14ac:dyDescent="0.25">
      <c r="B56" s="4">
        <v>42774</v>
      </c>
      <c r="C56" s="35">
        <v>1048.8</v>
      </c>
      <c r="D56" s="35">
        <v>11.35</v>
      </c>
      <c r="E56" s="35">
        <v>2294.67</v>
      </c>
      <c r="F56" s="7">
        <f t="shared" si="0"/>
        <v>92.405286343612332</v>
      </c>
      <c r="G56" s="2">
        <f t="shared" si="8"/>
        <v>6.6178713022262858E-2</v>
      </c>
      <c r="H56" s="2">
        <f t="shared" si="8"/>
        <v>5.9757236227824251E-2</v>
      </c>
      <c r="I56" s="2">
        <f t="shared" si="8"/>
        <v>6.6328880700137205E-3</v>
      </c>
      <c r="J56" s="2">
        <f t="shared" si="8"/>
        <v>6.0593847108754151E-3</v>
      </c>
      <c r="K56" s="2"/>
      <c r="L56" s="46"/>
      <c r="M56" s="7">
        <f t="shared" si="3"/>
        <v>15.611762477278312</v>
      </c>
      <c r="N56" s="7">
        <f t="shared" si="4"/>
        <v>11.277533039647539</v>
      </c>
      <c r="O56" s="7">
        <f t="shared" si="5"/>
        <v>6.2588749982244014</v>
      </c>
      <c r="P56" s="7">
        <f t="shared" si="6"/>
        <v>1.5148461777188538</v>
      </c>
      <c r="Q56" s="7"/>
      <c r="R56" s="2">
        <f t="shared" si="9"/>
        <v>6.6178713022262872E-2</v>
      </c>
      <c r="S56" s="2">
        <f t="shared" si="9"/>
        <v>5.9757236227824258E-2</v>
      </c>
      <c r="T56" s="2">
        <f t="shared" si="9"/>
        <v>6.6328880700137214E-3</v>
      </c>
      <c r="U56" s="2">
        <f t="shared" si="9"/>
        <v>6.4214767944384653E-3</v>
      </c>
      <c r="V56" s="2"/>
      <c r="W56" s="2">
        <f>MIN(100,MAX(-100,M56))*$D56/(M$4*M$5*$D55)</f>
        <v>6.6178713022262872E-2</v>
      </c>
      <c r="X56" s="2">
        <f>MIN(100,MAX(-100,N56))*$D56/(N$4*N$5*$D55)</f>
        <v>5.9757236227824258E-2</v>
      </c>
      <c r="Y56" s="2">
        <f>MIN(100,MAX(-100,O56))*$D56/(O$4*O$5*$D55)</f>
        <v>6.6328880700137214E-3</v>
      </c>
      <c r="Z56" s="2">
        <f>MIN(100,MAX(-100,P56))*$D56/(P$4*P$5*$D55)</f>
        <v>6.4214767944384653E-3</v>
      </c>
      <c r="AA56" s="87"/>
      <c r="AH56" s="2"/>
      <c r="AI56" s="2"/>
      <c r="AJ56" s="2"/>
      <c r="AK56" s="2"/>
      <c r="AL56" s="2"/>
      <c r="AM56" s="2"/>
    </row>
    <row r="57" spans="2:39" x14ac:dyDescent="0.25">
      <c r="B57" s="4">
        <v>42781</v>
      </c>
      <c r="C57" s="35">
        <v>1013.8</v>
      </c>
      <c r="D57" s="35">
        <v>12.92</v>
      </c>
      <c r="E57" s="35">
        <v>2349.25</v>
      </c>
      <c r="F57" s="7">
        <f t="shared" si="0"/>
        <v>78.467492260061917</v>
      </c>
      <c r="G57" s="2">
        <f t="shared" si="8"/>
        <v>-3.3371472158657545E-2</v>
      </c>
      <c r="H57" s="2">
        <f t="shared" si="8"/>
        <v>0.13832599118942723</v>
      </c>
      <c r="I57" s="2">
        <f t="shared" si="8"/>
        <v>2.3785555221447874E-2</v>
      </c>
      <c r="J57" s="2">
        <f t="shared" si="8"/>
        <v>-0.15083329791027578</v>
      </c>
      <c r="K57" s="2"/>
      <c r="L57" s="46"/>
      <c r="M57" s="7">
        <f t="shared" si="3"/>
        <v>-7.3290675116246744</v>
      </c>
      <c r="N57" s="7">
        <f t="shared" si="4"/>
        <v>24.303405572755405</v>
      </c>
      <c r="O57" s="7">
        <f t="shared" si="5"/>
        <v>20.895205244847784</v>
      </c>
      <c r="P57" s="7">
        <f t="shared" si="6"/>
        <v>-37.708324477568944</v>
      </c>
      <c r="Q57" s="7"/>
      <c r="R57" s="2">
        <f t="shared" si="9"/>
        <v>-3.3371472158657552E-2</v>
      </c>
      <c r="S57" s="2">
        <f t="shared" si="9"/>
        <v>0.13832599118942723</v>
      </c>
      <c r="T57" s="2">
        <f t="shared" si="9"/>
        <v>2.3785555221447874E-2</v>
      </c>
      <c r="U57" s="2">
        <f t="shared" si="9"/>
        <v>-0.17169746334808483</v>
      </c>
      <c r="V57" s="2"/>
      <c r="W57" s="2">
        <f>MIN(100,MAX(-100,M57))*$D57/(M$4*M$5*$D56)</f>
        <v>-3.3371472158657552E-2</v>
      </c>
      <c r="X57" s="2">
        <f>MIN(100,MAX(-100,N57))*$D57/(N$4*N$5*$D56)</f>
        <v>0.13832599118942723</v>
      </c>
      <c r="Y57" s="2">
        <f>MIN(100,MAX(-100,O57))*$D57/(O$4*O$5*$D56)</f>
        <v>2.3785555221447874E-2</v>
      </c>
      <c r="Z57" s="2">
        <f>MIN(100,MAX(-100,P57))*$D57/(P$4*P$5*$D56)</f>
        <v>-0.17169746334808483</v>
      </c>
      <c r="AA57" s="87"/>
      <c r="AH57" s="2"/>
      <c r="AI57" s="2"/>
      <c r="AJ57" s="2"/>
      <c r="AK57" s="2"/>
      <c r="AL57" s="2"/>
      <c r="AM57" s="2"/>
    </row>
    <row r="58" spans="2:39" x14ac:dyDescent="0.25">
      <c r="B58" s="4">
        <v>42788</v>
      </c>
      <c r="C58" s="35">
        <v>1125.3</v>
      </c>
      <c r="D58" s="35">
        <v>12.68</v>
      </c>
      <c r="E58" s="35">
        <v>2362.8200000000002</v>
      </c>
      <c r="F58" s="7">
        <f t="shared" si="0"/>
        <v>88.746056782334378</v>
      </c>
      <c r="G58" s="2">
        <f t="shared" si="8"/>
        <v>0.10998224501874132</v>
      </c>
      <c r="H58" s="2">
        <f t="shared" si="8"/>
        <v>-1.8575851393188847E-2</v>
      </c>
      <c r="I58" s="2">
        <f t="shared" si="8"/>
        <v>5.7763115888049832E-3</v>
      </c>
      <c r="J58" s="2">
        <f t="shared" si="8"/>
        <v>0.13099137268471117</v>
      </c>
      <c r="K58" s="2"/>
      <c r="L58" s="46"/>
      <c r="M58" s="7">
        <f t="shared" si="3"/>
        <v>28.015981972439626</v>
      </c>
      <c r="N58" s="7">
        <f t="shared" si="4"/>
        <v>-3.7854889589905345</v>
      </c>
      <c r="O58" s="7">
        <f t="shared" si="5"/>
        <v>5.8856424075205345</v>
      </c>
      <c r="P58" s="7">
        <f t="shared" si="6"/>
        <v>32.747843171177792</v>
      </c>
      <c r="Q58" s="7"/>
      <c r="R58" s="2">
        <f t="shared" ref="R58:U73" si="10">M58*$D58/(M$4*M$5*$D57)</f>
        <v>0.10998224501874132</v>
      </c>
      <c r="S58" s="2">
        <f t="shared" si="10"/>
        <v>-1.8575851393188847E-2</v>
      </c>
      <c r="T58" s="2">
        <f t="shared" si="10"/>
        <v>5.7763115888049832E-3</v>
      </c>
      <c r="U58" s="2">
        <f t="shared" si="10"/>
        <v>0.12855809641193014</v>
      </c>
      <c r="V58" s="2"/>
      <c r="W58" s="2">
        <f>MIN(100,MAX(-100,M58))*$D58/(M$4*M$5*$D57)</f>
        <v>0.10998224501874132</v>
      </c>
      <c r="X58" s="2">
        <f>MIN(100,MAX(-100,N58))*$D58/(N$4*N$5*$D57)</f>
        <v>-1.8575851393188847E-2</v>
      </c>
      <c r="Y58" s="2">
        <f>MIN(100,MAX(-100,O58))*$D58/(O$4*O$5*$D57)</f>
        <v>5.7763115888049832E-3</v>
      </c>
      <c r="Z58" s="2">
        <f>MIN(100,MAX(-100,P58))*$D58/(P$4*P$5*$D57)</f>
        <v>0.12855809641193014</v>
      </c>
      <c r="AA58" s="87"/>
      <c r="AH58" s="2"/>
      <c r="AI58" s="2"/>
      <c r="AJ58" s="2"/>
      <c r="AK58" s="2"/>
      <c r="AL58" s="2"/>
      <c r="AM58" s="2"/>
    </row>
    <row r="59" spans="2:39" x14ac:dyDescent="0.25">
      <c r="B59" s="4">
        <v>42795</v>
      </c>
      <c r="C59" s="35">
        <v>1232.8</v>
      </c>
      <c r="D59" s="35">
        <v>17.43</v>
      </c>
      <c r="E59" s="35">
        <v>2395.96</v>
      </c>
      <c r="F59" s="7">
        <f t="shared" si="0"/>
        <v>70.72862880091796</v>
      </c>
      <c r="G59" s="2">
        <f t="shared" si="8"/>
        <v>9.5530080867324285E-2</v>
      </c>
      <c r="H59" s="2">
        <f t="shared" si="8"/>
        <v>0.3746056782334386</v>
      </c>
      <c r="I59" s="2">
        <f t="shared" si="8"/>
        <v>1.4025613461880138E-2</v>
      </c>
      <c r="J59" s="2">
        <f t="shared" si="8"/>
        <v>-0.20302229343673706</v>
      </c>
      <c r="K59" s="2"/>
      <c r="L59" s="46"/>
      <c r="M59" s="7">
        <f t="shared" si="3"/>
        <v>17.374088143971196</v>
      </c>
      <c r="N59" s="7">
        <f t="shared" si="4"/>
        <v>54.50372920252439</v>
      </c>
      <c r="O59" s="7">
        <f t="shared" si="5"/>
        <v>10.203372271752158</v>
      </c>
      <c r="P59" s="7">
        <f t="shared" si="6"/>
        <v>-50.755573359184261</v>
      </c>
      <c r="Q59" s="7"/>
      <c r="R59" s="2">
        <f t="shared" si="10"/>
        <v>9.5530080867324285E-2</v>
      </c>
      <c r="S59" s="2">
        <f t="shared" si="10"/>
        <v>0.37460567823343854</v>
      </c>
      <c r="T59" s="2">
        <f t="shared" si="10"/>
        <v>1.4025613461880134E-2</v>
      </c>
      <c r="U59" s="2">
        <f t="shared" si="10"/>
        <v>-0.27907559736611409</v>
      </c>
      <c r="V59" s="2"/>
      <c r="W59" s="2">
        <f>MIN(100,MAX(-100,M59))*$D59/(M$4*M$5*$D58)</f>
        <v>9.5530080867324285E-2</v>
      </c>
      <c r="X59" s="2">
        <f>MIN(100,MAX(-100,N59))*$D59/(N$4*N$5*$D58)</f>
        <v>0.37460567823343854</v>
      </c>
      <c r="Y59" s="2">
        <f>MIN(100,MAX(-100,O59))*$D59/(O$4*O$5*$D58)</f>
        <v>1.4025613461880134E-2</v>
      </c>
      <c r="Z59" s="2">
        <f>MIN(100,MAX(-100,P59))*$D59/(P$4*P$5*$D58)</f>
        <v>-0.27907559736611409</v>
      </c>
      <c r="AA59" s="87"/>
      <c r="AH59" s="2"/>
      <c r="AI59" s="2"/>
      <c r="AJ59" s="2"/>
      <c r="AK59" s="2"/>
      <c r="AL59" s="2"/>
      <c r="AM59" s="2"/>
    </row>
    <row r="60" spans="2:39" x14ac:dyDescent="0.25">
      <c r="B60" s="4">
        <v>42802</v>
      </c>
      <c r="C60" s="35">
        <v>1149.3</v>
      </c>
      <c r="D60" s="35">
        <v>16.510000000000002</v>
      </c>
      <c r="E60" s="35">
        <v>2362.9799800000001</v>
      </c>
      <c r="F60" s="7">
        <f t="shared" si="0"/>
        <v>69.612356147789214</v>
      </c>
      <c r="G60" s="2">
        <f t="shared" si="8"/>
        <v>-6.7731992212848757E-2</v>
      </c>
      <c r="H60" s="2">
        <f t="shared" si="8"/>
        <v>-5.2782558806655056E-2</v>
      </c>
      <c r="I60" s="2">
        <f t="shared" si="8"/>
        <v>-1.376484582380344E-2</v>
      </c>
      <c r="J60" s="2">
        <f t="shared" si="8"/>
        <v>-1.5782472699573336E-2</v>
      </c>
      <c r="K60" s="2"/>
      <c r="L60" s="46"/>
      <c r="M60" s="7">
        <f t="shared" si="3"/>
        <v>-17.876569113718254</v>
      </c>
      <c r="N60" s="7">
        <f t="shared" si="4"/>
        <v>-11.144760751059934</v>
      </c>
      <c r="O60" s="7">
        <f t="shared" si="5"/>
        <v>-14.53187539121102</v>
      </c>
      <c r="P60" s="7">
        <f t="shared" si="6"/>
        <v>-3.9456181748933341</v>
      </c>
      <c r="Q60" s="7"/>
      <c r="R60" s="2">
        <f t="shared" si="10"/>
        <v>-6.7731992212848743E-2</v>
      </c>
      <c r="S60" s="2">
        <f t="shared" si="10"/>
        <v>-5.2782558806655056E-2</v>
      </c>
      <c r="T60" s="2">
        <f t="shared" si="10"/>
        <v>-1.3764845823803442E-2</v>
      </c>
      <c r="U60" s="2">
        <f t="shared" si="10"/>
        <v>-1.4949433406193679E-2</v>
      </c>
      <c r="V60" s="2"/>
      <c r="W60" s="2">
        <f>MIN(100,MAX(-100,M60))*$D60/(M$4*M$5*$D59)</f>
        <v>-6.7731992212848743E-2</v>
      </c>
      <c r="X60" s="2">
        <f>MIN(100,MAX(-100,N60))*$D60/(N$4*N$5*$D59)</f>
        <v>-5.2782558806655056E-2</v>
      </c>
      <c r="Y60" s="2">
        <f>MIN(100,MAX(-100,O60))*$D60/(O$4*O$5*$D59)</f>
        <v>-1.3764845823803442E-2</v>
      </c>
      <c r="Z60" s="2">
        <f>MIN(100,MAX(-100,P60))*$D60/(P$4*P$5*$D59)</f>
        <v>-1.4949433406193679E-2</v>
      </c>
      <c r="AA60" s="87"/>
      <c r="AH60" s="2"/>
      <c r="AI60" s="2"/>
      <c r="AJ60" s="2"/>
      <c r="AK60" s="2"/>
      <c r="AL60" s="2"/>
      <c r="AM60" s="2"/>
    </row>
    <row r="61" spans="2:39" x14ac:dyDescent="0.25">
      <c r="B61" s="4">
        <v>42809</v>
      </c>
      <c r="C61" s="35">
        <v>1256.0999999999999</v>
      </c>
      <c r="D61" s="35">
        <v>34.799999999999997</v>
      </c>
      <c r="E61" s="35">
        <v>2385.26001</v>
      </c>
      <c r="F61" s="7">
        <f t="shared" si="0"/>
        <v>36.094827586206897</v>
      </c>
      <c r="G61" s="2">
        <f t="shared" si="8"/>
        <v>9.2926128948055409E-2</v>
      </c>
      <c r="H61" s="2">
        <f t="shared" si="8"/>
        <v>1.1078134463961233</v>
      </c>
      <c r="I61" s="2">
        <f t="shared" si="8"/>
        <v>9.4287849192864481E-3</v>
      </c>
      <c r="J61" s="2">
        <f t="shared" si="8"/>
        <v>-0.48148820721458641</v>
      </c>
      <c r="K61" s="2"/>
      <c r="L61" s="46"/>
      <c r="M61" s="7">
        <f t="shared" si="3"/>
        <v>11.021626357272952</v>
      </c>
      <c r="N61" s="7">
        <f t="shared" si="4"/>
        <v>105.11494252873561</v>
      </c>
      <c r="O61" s="7">
        <f t="shared" si="5"/>
        <v>4.4732539947534278</v>
      </c>
      <c r="P61" s="7">
        <f t="shared" si="6"/>
        <v>-120.3720518036466</v>
      </c>
      <c r="Q61" s="7"/>
      <c r="R61" s="2">
        <f t="shared" si="10"/>
        <v>9.2926128948055409E-2</v>
      </c>
      <c r="S61" s="2">
        <f t="shared" si="10"/>
        <v>1.1078134463961231</v>
      </c>
      <c r="T61" s="2">
        <f t="shared" si="10"/>
        <v>9.4287849192864481E-3</v>
      </c>
      <c r="U61" s="2">
        <f t="shared" si="10"/>
        <v>-1.0148873174480681</v>
      </c>
      <c r="V61" s="2"/>
      <c r="W61" s="2">
        <f>MIN(100,MAX(-100,M61))*$D61/(M$4*M$5*$D60)</f>
        <v>9.2926128948055409E-2</v>
      </c>
      <c r="X61" s="2">
        <f>MIN(100,MAX(-100,N61))*$D61/(N$4*N$5*$D60)</f>
        <v>1.0539067231980614</v>
      </c>
      <c r="Y61" s="2">
        <f>MIN(100,MAX(-100,O61))*$D61/(O$4*O$5*$D60)</f>
        <v>9.4287849192864481E-3</v>
      </c>
      <c r="Z61" s="2">
        <f>MIN(100,MAX(-100,P61))*$D61/(P$4*P$5*$D60)</f>
        <v>-0.84312537855844927</v>
      </c>
      <c r="AA61" s="87"/>
      <c r="AH61" s="2"/>
      <c r="AI61" s="2"/>
      <c r="AJ61" s="2"/>
      <c r="AK61" s="2"/>
      <c r="AL61" s="2"/>
      <c r="AM61" s="2"/>
    </row>
    <row r="62" spans="2:39" x14ac:dyDescent="0.25">
      <c r="B62" s="4">
        <v>42816</v>
      </c>
      <c r="C62" s="35">
        <v>1039.0999999999999</v>
      </c>
      <c r="D62" s="35">
        <v>41.46</v>
      </c>
      <c r="E62" s="35">
        <v>2348.4499510000001</v>
      </c>
      <c r="F62" s="7">
        <f t="shared" si="0"/>
        <v>25.062711046792085</v>
      </c>
      <c r="G62" s="2">
        <f t="shared" si="8"/>
        <v>-0.17275694610301728</v>
      </c>
      <c r="H62" s="2">
        <f t="shared" si="8"/>
        <v>0.1913793103448278</v>
      </c>
      <c r="I62" s="2">
        <f t="shared" si="8"/>
        <v>-1.5432304589720558E-2</v>
      </c>
      <c r="J62" s="2">
        <f t="shared" si="8"/>
        <v>-0.30564258862481919</v>
      </c>
      <c r="K62" s="2"/>
      <c r="L62" s="46"/>
      <c r="M62" s="7">
        <f t="shared" si="3"/>
        <v>-36.251457575886398</v>
      </c>
      <c r="N62" s="7">
        <f t="shared" si="4"/>
        <v>32.127351664254732</v>
      </c>
      <c r="O62" s="7">
        <f t="shared" si="5"/>
        <v>-12.953309207001334</v>
      </c>
      <c r="P62" s="7">
        <f t="shared" si="6"/>
        <v>-76.410647156204803</v>
      </c>
      <c r="Q62" s="7"/>
      <c r="R62" s="2">
        <f t="shared" si="10"/>
        <v>-0.17275694610301726</v>
      </c>
      <c r="S62" s="2">
        <f t="shared" si="10"/>
        <v>0.19137931034482777</v>
      </c>
      <c r="T62" s="2">
        <f t="shared" si="10"/>
        <v>-1.5432304589720556E-2</v>
      </c>
      <c r="U62" s="2">
        <f t="shared" si="10"/>
        <v>-0.36413625644784492</v>
      </c>
      <c r="V62" s="2"/>
      <c r="W62" s="2">
        <f>MIN(100,MAX(-100,M62))*$D62/(M$4*M$5*$D61)</f>
        <v>-0.17275694610301726</v>
      </c>
      <c r="X62" s="2">
        <f>MIN(100,MAX(-100,N62))*$D62/(N$4*N$5*$D61)</f>
        <v>0.19137931034482777</v>
      </c>
      <c r="Y62" s="2">
        <f>MIN(100,MAX(-100,O62))*$D62/(O$4*O$5*$D61)</f>
        <v>-1.5432304589720556E-2</v>
      </c>
      <c r="Z62" s="2">
        <f>MIN(100,MAX(-100,P62))*$D62/(P$4*P$5*$D61)</f>
        <v>-0.36413625644784492</v>
      </c>
      <c r="AA62" s="87"/>
      <c r="AH62" s="2"/>
      <c r="AI62" s="2"/>
      <c r="AJ62" s="2"/>
      <c r="AK62" s="2"/>
      <c r="AL62" s="2"/>
      <c r="AM62" s="2"/>
    </row>
    <row r="63" spans="2:39" x14ac:dyDescent="0.25">
      <c r="B63" s="4">
        <v>42823</v>
      </c>
      <c r="C63" s="35">
        <v>1041.8</v>
      </c>
      <c r="D63" s="35">
        <v>52.88</v>
      </c>
      <c r="E63" s="35">
        <v>2361.1298830000001</v>
      </c>
      <c r="F63" s="7">
        <f t="shared" si="0"/>
        <v>19.701210287443267</v>
      </c>
      <c r="G63" s="2">
        <f t="shared" si="8"/>
        <v>2.5984024636704905E-3</v>
      </c>
      <c r="H63" s="2">
        <f t="shared" si="8"/>
        <v>0.27544621321755902</v>
      </c>
      <c r="I63" s="2">
        <f t="shared" si="8"/>
        <v>5.3992770825712633E-3</v>
      </c>
      <c r="J63" s="2">
        <f t="shared" si="8"/>
        <v>-0.21392341592012509</v>
      </c>
      <c r="K63" s="2"/>
      <c r="L63" s="46"/>
      <c r="M63" s="7">
        <f t="shared" si="3"/>
        <v>0.50931243449214514</v>
      </c>
      <c r="N63" s="7">
        <f t="shared" si="4"/>
        <v>43.192133131618746</v>
      </c>
      <c r="O63" s="7">
        <f t="shared" si="5"/>
        <v>4.2332456097466826</v>
      </c>
      <c r="P63" s="7">
        <f t="shared" si="6"/>
        <v>-53.48085398003127</v>
      </c>
      <c r="Q63" s="7"/>
      <c r="R63" s="2">
        <f t="shared" si="10"/>
        <v>2.598402463670491E-3</v>
      </c>
      <c r="S63" s="2">
        <f t="shared" si="10"/>
        <v>0.27544621321755902</v>
      </c>
      <c r="T63" s="2">
        <f t="shared" si="10"/>
        <v>5.3992770825712641E-3</v>
      </c>
      <c r="U63" s="2">
        <f t="shared" si="10"/>
        <v>-0.27284781075388842</v>
      </c>
      <c r="V63" s="2"/>
      <c r="W63" s="2">
        <f>MIN(100,MAX(-100,M63))*$D63/(M$4*M$5*$D62)</f>
        <v>2.598402463670491E-3</v>
      </c>
      <c r="X63" s="2">
        <f>MIN(100,MAX(-100,N63))*$D63/(N$4*N$5*$D62)</f>
        <v>0.27544621321755902</v>
      </c>
      <c r="Y63" s="2">
        <f>MIN(100,MAX(-100,O63))*$D63/(O$4*O$5*$D62)</f>
        <v>5.3992770825712641E-3</v>
      </c>
      <c r="Z63" s="2">
        <f>MIN(100,MAX(-100,P63))*$D63/(P$4*P$5*$D62)</f>
        <v>-0.27284781075388842</v>
      </c>
      <c r="AA63" s="87"/>
      <c r="AH63" s="2"/>
      <c r="AI63" s="2"/>
      <c r="AJ63" s="2"/>
      <c r="AK63" s="2"/>
      <c r="AL63" s="2"/>
      <c r="AM63" s="2"/>
    </row>
    <row r="64" spans="2:39" x14ac:dyDescent="0.25">
      <c r="B64" s="4">
        <v>42830</v>
      </c>
      <c r="C64" s="35">
        <v>1140.5999999999999</v>
      </c>
      <c r="D64" s="35">
        <v>45.35</v>
      </c>
      <c r="E64" s="35">
        <v>2352.9499510000001</v>
      </c>
      <c r="F64" s="7">
        <f t="shared" si="0"/>
        <v>25.151047409040793</v>
      </c>
      <c r="G64" s="2">
        <f t="shared" si="8"/>
        <v>9.4835861009790801E-2</v>
      </c>
      <c r="H64" s="2">
        <f t="shared" si="8"/>
        <v>-0.14239788199697434</v>
      </c>
      <c r="I64" s="2">
        <f t="shared" si="8"/>
        <v>-3.4644142445932058E-3</v>
      </c>
      <c r="J64" s="2">
        <f t="shared" si="8"/>
        <v>0.27662448357657632</v>
      </c>
      <c r="K64" s="2"/>
      <c r="L64" s="46"/>
      <c r="M64" s="7">
        <f t="shared" si="3"/>
        <v>27.645646803736152</v>
      </c>
      <c r="N64" s="7">
        <f t="shared" si="4"/>
        <v>-33.208379272326368</v>
      </c>
      <c r="O64" s="7">
        <f t="shared" si="5"/>
        <v>-4.0396521555477118</v>
      </c>
      <c r="P64" s="7">
        <f t="shared" si="6"/>
        <v>69.156120894144081</v>
      </c>
      <c r="Q64" s="7"/>
      <c r="R64" s="2">
        <f t="shared" si="10"/>
        <v>9.4835861009790814E-2</v>
      </c>
      <c r="S64" s="2">
        <f t="shared" si="10"/>
        <v>-0.14239788199697437</v>
      </c>
      <c r="T64" s="2">
        <f t="shared" si="10"/>
        <v>-3.4644142445932058E-3</v>
      </c>
      <c r="U64" s="2">
        <f t="shared" si="10"/>
        <v>0.23723374300676506</v>
      </c>
      <c r="V64" s="2"/>
      <c r="W64" s="2">
        <f>MIN(100,MAX(-100,M64))*$D64/(M$4*M$5*$D63)</f>
        <v>9.4835861009790814E-2</v>
      </c>
      <c r="X64" s="2">
        <f>MIN(100,MAX(-100,N64))*$D64/(N$4*N$5*$D63)</f>
        <v>-0.14239788199697437</v>
      </c>
      <c r="Y64" s="2">
        <f>MIN(100,MAX(-100,O64))*$D64/(O$4*O$5*$D63)</f>
        <v>-3.4644142445932058E-3</v>
      </c>
      <c r="Z64" s="2">
        <f>MIN(100,MAX(-100,P64))*$D64/(P$4*P$5*$D63)</f>
        <v>0.23723374300676506</v>
      </c>
      <c r="AA64" s="87"/>
      <c r="AH64" s="2"/>
      <c r="AI64" s="2"/>
      <c r="AJ64" s="2"/>
      <c r="AK64" s="2"/>
      <c r="AL64" s="2"/>
      <c r="AM64" s="2"/>
    </row>
    <row r="65" spans="2:39" x14ac:dyDescent="0.25">
      <c r="B65" s="4">
        <v>42837</v>
      </c>
      <c r="C65" s="35">
        <v>1227.4000000000001</v>
      </c>
      <c r="D65" s="35">
        <v>46.85</v>
      </c>
      <c r="E65" s="35">
        <v>2344.9299999999998</v>
      </c>
      <c r="F65" s="7">
        <f t="shared" si="0"/>
        <v>26.198505869797227</v>
      </c>
      <c r="G65" s="2">
        <f t="shared" si="8"/>
        <v>7.6100298088725316E-2</v>
      </c>
      <c r="H65" s="2">
        <f t="shared" si="8"/>
        <v>3.3076074972436587E-2</v>
      </c>
      <c r="I65" s="2">
        <f t="shared" si="8"/>
        <v>-3.4084664642322071E-3</v>
      </c>
      <c r="J65" s="2">
        <f t="shared" si="8"/>
        <v>4.164671330466807E-2</v>
      </c>
      <c r="K65" s="2"/>
      <c r="L65" s="46"/>
      <c r="M65" s="7">
        <f t="shared" si="3"/>
        <v>18.415947269603485</v>
      </c>
      <c r="N65" s="7">
        <f t="shared" si="4"/>
        <v>6.4034151547491964</v>
      </c>
      <c r="O65" s="7">
        <f t="shared" si="5"/>
        <v>-3.2993373351746125</v>
      </c>
      <c r="P65" s="7">
        <f t="shared" si="6"/>
        <v>10.411678326167017</v>
      </c>
      <c r="Q65" s="7"/>
      <c r="R65" s="2">
        <f t="shared" si="10"/>
        <v>7.6100298088725316E-2</v>
      </c>
      <c r="S65" s="2">
        <f t="shared" si="10"/>
        <v>3.3076074972436594E-2</v>
      </c>
      <c r="T65" s="2">
        <f t="shared" si="10"/>
        <v>-3.4084664642322075E-3</v>
      </c>
      <c r="U65" s="2">
        <f t="shared" si="10"/>
        <v>4.3024223116288847E-2</v>
      </c>
      <c r="V65" s="2"/>
      <c r="W65" s="2">
        <f>MIN(100,MAX(-100,M65))*$D65/(M$4*M$5*$D64)</f>
        <v>7.6100298088725316E-2</v>
      </c>
      <c r="X65" s="2">
        <f>MIN(100,MAX(-100,N65))*$D65/(N$4*N$5*$D64)</f>
        <v>3.3076074972436594E-2</v>
      </c>
      <c r="Y65" s="2">
        <f>MIN(100,MAX(-100,O65))*$D65/(O$4*O$5*$D64)</f>
        <v>-3.4084664642322075E-3</v>
      </c>
      <c r="Z65" s="2">
        <f>MIN(100,MAX(-100,P65))*$D65/(P$4*P$5*$D64)</f>
        <v>4.3024223116288847E-2</v>
      </c>
      <c r="AA65" s="87"/>
      <c r="AH65" s="2"/>
      <c r="AI65" s="2"/>
      <c r="AJ65" s="2"/>
      <c r="AK65" s="2"/>
      <c r="AL65" s="2"/>
      <c r="AM65" s="2"/>
    </row>
    <row r="66" spans="2:39" x14ac:dyDescent="0.25">
      <c r="B66" s="4">
        <v>42844</v>
      </c>
      <c r="C66" s="35">
        <v>1260.5</v>
      </c>
      <c r="D66" s="35">
        <v>49.66</v>
      </c>
      <c r="E66" s="35">
        <v>2338.17</v>
      </c>
      <c r="F66" s="7">
        <f t="shared" si="0"/>
        <v>25.382601691502217</v>
      </c>
      <c r="G66" s="2">
        <f t="shared" si="8"/>
        <v>2.696757373309433E-2</v>
      </c>
      <c r="H66" s="2">
        <f t="shared" si="8"/>
        <v>5.9978655282817428E-2</v>
      </c>
      <c r="I66" s="2">
        <f t="shared" si="8"/>
        <v>-2.8828152652743411E-3</v>
      </c>
      <c r="J66" s="2">
        <f t="shared" si="8"/>
        <v>-3.1143156878866929E-2</v>
      </c>
      <c r="K66" s="2"/>
      <c r="L66" s="46"/>
      <c r="M66" s="7">
        <f t="shared" si="3"/>
        <v>6.3604049002993834</v>
      </c>
      <c r="N66" s="7">
        <f t="shared" si="4"/>
        <v>11.316955296012875</v>
      </c>
      <c r="O66" s="7">
        <f t="shared" si="5"/>
        <v>-2.719691807855475</v>
      </c>
      <c r="P66" s="7">
        <f t="shared" si="6"/>
        <v>-7.7857892197167322</v>
      </c>
      <c r="Q66" s="7"/>
      <c r="R66" s="2">
        <f t="shared" si="10"/>
        <v>2.696757373309433E-2</v>
      </c>
      <c r="S66" s="2">
        <f t="shared" si="10"/>
        <v>5.9978655282817428E-2</v>
      </c>
      <c r="T66" s="2">
        <f t="shared" si="10"/>
        <v>-2.8828152652743415E-3</v>
      </c>
      <c r="U66" s="2">
        <f t="shared" si="10"/>
        <v>-3.3011081549723195E-2</v>
      </c>
      <c r="V66" s="2"/>
      <c r="W66" s="2">
        <f>MIN(100,MAX(-100,M66))*$D66/(M$4*M$5*$D65)</f>
        <v>2.696757373309433E-2</v>
      </c>
      <c r="X66" s="2">
        <f>MIN(100,MAX(-100,N66))*$D66/(N$4*N$5*$D65)</f>
        <v>5.9978655282817428E-2</v>
      </c>
      <c r="Y66" s="2">
        <f>MIN(100,MAX(-100,O66))*$D66/(O$4*O$5*$D65)</f>
        <v>-2.8828152652743415E-3</v>
      </c>
      <c r="Z66" s="2">
        <f>MIN(100,MAX(-100,P66))*$D66/(P$4*P$5*$D65)</f>
        <v>-3.3011081549723195E-2</v>
      </c>
      <c r="AA66" s="87"/>
      <c r="AH66" s="2"/>
      <c r="AI66" s="2"/>
      <c r="AJ66" s="2"/>
      <c r="AK66" s="2"/>
      <c r="AL66" s="2"/>
      <c r="AM66" s="2"/>
    </row>
    <row r="67" spans="2:39" x14ac:dyDescent="0.25">
      <c r="B67" s="4">
        <v>42851</v>
      </c>
      <c r="C67" s="35">
        <v>1399.3</v>
      </c>
      <c r="D67" s="35">
        <v>57.31</v>
      </c>
      <c r="E67" s="35">
        <v>2387.4499999999998</v>
      </c>
      <c r="F67" s="7">
        <f t="shared" si="0"/>
        <v>24.416332228232417</v>
      </c>
      <c r="G67" s="2">
        <f t="shared" si="8"/>
        <v>0.11011503371677911</v>
      </c>
      <c r="H67" s="2">
        <f t="shared" si="8"/>
        <v>0.15404752315747094</v>
      </c>
      <c r="I67" s="2">
        <f t="shared" si="8"/>
        <v>2.1076311816506044E-2</v>
      </c>
      <c r="J67" s="2">
        <f t="shared" si="8"/>
        <v>-3.8068180520411166E-2</v>
      </c>
      <c r="K67" s="2"/>
      <c r="L67" s="46"/>
      <c r="M67" s="7">
        <f t="shared" si="3"/>
        <v>23.854094287101944</v>
      </c>
      <c r="N67" s="7">
        <f t="shared" si="4"/>
        <v>26.696911533763764</v>
      </c>
      <c r="O67" s="7">
        <f t="shared" si="5"/>
        <v>18.262949656389633</v>
      </c>
      <c r="P67" s="7">
        <f t="shared" si="6"/>
        <v>-9.5170451301027921</v>
      </c>
      <c r="Q67" s="7"/>
      <c r="R67" s="2">
        <f t="shared" si="10"/>
        <v>0.1101150337167791</v>
      </c>
      <c r="S67" s="2">
        <f t="shared" si="10"/>
        <v>0.15404752315747094</v>
      </c>
      <c r="T67" s="2">
        <f t="shared" si="10"/>
        <v>2.1076311816506037E-2</v>
      </c>
      <c r="U67" s="2">
        <f t="shared" si="10"/>
        <v>-4.3932489440691988E-2</v>
      </c>
      <c r="V67" s="2"/>
      <c r="W67" s="2">
        <f>MIN(100,MAX(-100,M67))*$D67/(M$4*M$5*$D66)</f>
        <v>0.1101150337167791</v>
      </c>
      <c r="X67" s="2">
        <f>MIN(100,MAX(-100,N67))*$D67/(N$4*N$5*$D66)</f>
        <v>0.15404752315747094</v>
      </c>
      <c r="Y67" s="2">
        <f>MIN(100,MAX(-100,O67))*$D67/(O$4*O$5*$D66)</f>
        <v>2.1076311816506037E-2</v>
      </c>
      <c r="Z67" s="2">
        <f>MIN(100,MAX(-100,P67))*$D67/(P$4*P$5*$D66)</f>
        <v>-4.3932489440691988E-2</v>
      </c>
      <c r="AA67" s="87"/>
      <c r="AH67" s="2"/>
      <c r="AI67" s="2"/>
      <c r="AJ67" s="2"/>
      <c r="AK67" s="2"/>
      <c r="AL67" s="2"/>
      <c r="AM67" s="2"/>
    </row>
    <row r="68" spans="2:39" x14ac:dyDescent="0.25">
      <c r="B68" s="4">
        <v>42858</v>
      </c>
      <c r="C68" s="35">
        <v>1617.8</v>
      </c>
      <c r="D68" s="35">
        <v>85.79</v>
      </c>
      <c r="E68" s="35">
        <v>2388.13</v>
      </c>
      <c r="F68" s="7">
        <f t="shared" si="0"/>
        <v>18.857675719780858</v>
      </c>
      <c r="G68" s="2">
        <f t="shared" si="8"/>
        <v>0.15614950332309019</v>
      </c>
      <c r="H68" s="2">
        <f t="shared" si="8"/>
        <v>0.49694643168731467</v>
      </c>
      <c r="I68" s="2">
        <f t="shared" si="8"/>
        <v>2.8482271880059251E-4</v>
      </c>
      <c r="J68" s="2">
        <f t="shared" si="8"/>
        <v>-0.22766140534507173</v>
      </c>
      <c r="K68" s="2"/>
      <c r="L68" s="46"/>
      <c r="M68" s="7">
        <f t="shared" si="3"/>
        <v>26.078004532714473</v>
      </c>
      <c r="N68" s="7">
        <f t="shared" si="4"/>
        <v>66.39468469518593</v>
      </c>
      <c r="O68" s="7">
        <f t="shared" si="5"/>
        <v>0.19026914575663778</v>
      </c>
      <c r="P68" s="7">
        <f t="shared" si="6"/>
        <v>-56.915351336267932</v>
      </c>
      <c r="Q68" s="7"/>
      <c r="R68" s="2">
        <f t="shared" si="10"/>
        <v>0.15614950332309019</v>
      </c>
      <c r="S68" s="2">
        <f t="shared" si="10"/>
        <v>0.49694643168731467</v>
      </c>
      <c r="T68" s="2">
        <f t="shared" si="10"/>
        <v>2.8482271880059251E-4</v>
      </c>
      <c r="U68" s="2">
        <f t="shared" si="10"/>
        <v>-0.34079692836422448</v>
      </c>
      <c r="V68" s="2"/>
      <c r="W68" s="2">
        <f>MIN(100,MAX(-100,M68))*$D68/(M$4*M$5*$D67)</f>
        <v>0.15614950332309019</v>
      </c>
      <c r="X68" s="2">
        <f>MIN(100,MAX(-100,N68))*$D68/(N$4*N$5*$D67)</f>
        <v>0.49694643168731467</v>
      </c>
      <c r="Y68" s="2">
        <f>MIN(100,MAX(-100,O68))*$D68/(O$4*O$5*$D67)</f>
        <v>2.8482271880059251E-4</v>
      </c>
      <c r="Z68" s="2">
        <f>MIN(100,MAX(-100,P68))*$D68/(P$4*P$5*$D67)</f>
        <v>-0.34079692836422448</v>
      </c>
      <c r="AA68" s="87"/>
      <c r="AH68" s="2"/>
      <c r="AI68" s="2"/>
      <c r="AJ68" s="2"/>
      <c r="AK68" s="2"/>
      <c r="AL68" s="2"/>
      <c r="AM68" s="2"/>
    </row>
    <row r="69" spans="2:39" x14ac:dyDescent="0.25">
      <c r="B69" s="4">
        <v>42865</v>
      </c>
      <c r="C69" s="35">
        <v>1796.8</v>
      </c>
      <c r="D69" s="35">
        <v>88.33</v>
      </c>
      <c r="E69" s="35">
        <v>2399.63</v>
      </c>
      <c r="F69" s="7">
        <f t="shared" si="0"/>
        <v>20.341899694328088</v>
      </c>
      <c r="G69" s="2">
        <f t="shared" si="8"/>
        <v>0.11064408455927799</v>
      </c>
      <c r="H69" s="2">
        <f t="shared" si="8"/>
        <v>2.9607180324046967E-2</v>
      </c>
      <c r="I69" s="2">
        <f t="shared" si="8"/>
        <v>4.8154832442119933E-3</v>
      </c>
      <c r="J69" s="2">
        <f t="shared" si="8"/>
        <v>7.8706623053780955E-2</v>
      </c>
      <c r="K69" s="2"/>
      <c r="L69" s="46"/>
      <c r="M69" s="7">
        <f t="shared" si="3"/>
        <v>26.865606289880162</v>
      </c>
      <c r="N69" s="7">
        <f t="shared" si="4"/>
        <v>5.7511604211479446</v>
      </c>
      <c r="O69" s="7">
        <f t="shared" si="5"/>
        <v>4.677010160997928</v>
      </c>
      <c r="P69" s="7">
        <f t="shared" si="6"/>
        <v>19.67665576344524</v>
      </c>
      <c r="Q69" s="7"/>
      <c r="R69" s="2">
        <f t="shared" si="10"/>
        <v>0.11064408455927799</v>
      </c>
      <c r="S69" s="2">
        <f t="shared" si="10"/>
        <v>2.9607180324046974E-2</v>
      </c>
      <c r="T69" s="2">
        <f t="shared" si="10"/>
        <v>4.8154832442119941E-3</v>
      </c>
      <c r="U69" s="2">
        <f t="shared" si="10"/>
        <v>8.103690423523105E-2</v>
      </c>
      <c r="V69" s="2"/>
      <c r="W69" s="2">
        <f>MIN(100,MAX(-100,M69))*$D69/(M$4*M$5*$D68)</f>
        <v>0.11064408455927799</v>
      </c>
      <c r="X69" s="2">
        <f>MIN(100,MAX(-100,N69))*$D69/(N$4*N$5*$D68)</f>
        <v>2.9607180324046974E-2</v>
      </c>
      <c r="Y69" s="2">
        <f>MIN(100,MAX(-100,O69))*$D69/(O$4*O$5*$D68)</f>
        <v>4.8154832442119941E-3</v>
      </c>
      <c r="Z69" s="2">
        <f>MIN(100,MAX(-100,P69))*$D69/(P$4*P$5*$D68)</f>
        <v>8.103690423523105E-2</v>
      </c>
      <c r="AA69" s="87"/>
      <c r="AH69" s="2"/>
      <c r="AI69" s="2"/>
      <c r="AJ69" s="2"/>
      <c r="AK69" s="2"/>
      <c r="AL69" s="2"/>
      <c r="AM69" s="2"/>
    </row>
    <row r="70" spans="2:39" x14ac:dyDescent="0.25">
      <c r="B70" s="4">
        <v>42872</v>
      </c>
      <c r="C70" s="35">
        <v>1870</v>
      </c>
      <c r="D70" s="35">
        <v>89.67</v>
      </c>
      <c r="E70" s="35">
        <v>2357.0300000000002</v>
      </c>
      <c r="F70" s="7">
        <f t="shared" si="0"/>
        <v>20.854243336678934</v>
      </c>
      <c r="G70" s="2">
        <f t="shared" si="8"/>
        <v>4.0739091718610787E-2</v>
      </c>
      <c r="H70" s="2">
        <f t="shared" si="8"/>
        <v>1.5170383788067454E-2</v>
      </c>
      <c r="I70" s="2">
        <f t="shared" si="8"/>
        <v>-1.7752736880269016E-2</v>
      </c>
      <c r="J70" s="2">
        <f t="shared" si="8"/>
        <v>2.5186617280081425E-2</v>
      </c>
      <c r="K70" s="2"/>
      <c r="L70" s="46"/>
      <c r="M70" s="7">
        <f t="shared" si="3"/>
        <v>10.032574917767622</v>
      </c>
      <c r="N70" s="7">
        <f t="shared" si="4"/>
        <v>2.9887364781978327</v>
      </c>
      <c r="O70" s="7">
        <f t="shared" si="5"/>
        <v>-17.487445618759477</v>
      </c>
      <c r="P70" s="7">
        <f t="shared" si="6"/>
        <v>6.2966543200203562</v>
      </c>
      <c r="Q70" s="7"/>
      <c r="R70" s="2">
        <f t="shared" si="10"/>
        <v>4.0739091718610787E-2</v>
      </c>
      <c r="S70" s="2">
        <f t="shared" si="10"/>
        <v>1.5170383788067454E-2</v>
      </c>
      <c r="T70" s="2">
        <f t="shared" si="10"/>
        <v>-1.7752736880269016E-2</v>
      </c>
      <c r="U70" s="2">
        <f t="shared" si="10"/>
        <v>2.5568707930543434E-2</v>
      </c>
      <c r="V70" s="2"/>
      <c r="W70" s="2">
        <f>MIN(100,MAX(-100,M70))*$D70/(M$4*M$5*$D69)</f>
        <v>4.0739091718610787E-2</v>
      </c>
      <c r="X70" s="2">
        <f>MIN(100,MAX(-100,N70))*$D70/(N$4*N$5*$D69)</f>
        <v>1.5170383788067454E-2</v>
      </c>
      <c r="Y70" s="2">
        <f>MIN(100,MAX(-100,O70))*$D70/(O$4*O$5*$D69)</f>
        <v>-1.7752736880269016E-2</v>
      </c>
      <c r="Z70" s="2">
        <f>MIN(100,MAX(-100,P70))*$D70/(P$4*P$5*$D69)</f>
        <v>2.5568707930543434E-2</v>
      </c>
      <c r="AA70" s="87"/>
      <c r="AH70" s="2"/>
      <c r="AI70" s="2"/>
      <c r="AJ70" s="2"/>
      <c r="AK70" s="2"/>
      <c r="AL70" s="2"/>
      <c r="AM70" s="2"/>
    </row>
    <row r="71" spans="2:39" x14ac:dyDescent="0.25">
      <c r="B71" s="4">
        <v>42879</v>
      </c>
      <c r="C71" s="35">
        <v>2394.8000000000002</v>
      </c>
      <c r="D71" s="35">
        <v>183.88</v>
      </c>
      <c r="E71" s="35">
        <v>2404.39</v>
      </c>
      <c r="F71" s="7">
        <f t="shared" si="0"/>
        <v>13.023711115945183</v>
      </c>
      <c r="G71" s="2">
        <f t="shared" si="8"/>
        <v>0.28064171122994663</v>
      </c>
      <c r="H71" s="2">
        <f t="shared" si="8"/>
        <v>1.0506300881008142</v>
      </c>
      <c r="I71" s="2">
        <f t="shared" si="8"/>
        <v>2.0093083244591581E-2</v>
      </c>
      <c r="J71" s="2">
        <f t="shared" si="8"/>
        <v>-0.37548867606053238</v>
      </c>
      <c r="K71" s="2"/>
      <c r="L71" s="46"/>
      <c r="M71" s="7">
        <f t="shared" si="3"/>
        <v>34.214082888282185</v>
      </c>
      <c r="N71" s="7">
        <f t="shared" si="4"/>
        <v>102.46900152273221</v>
      </c>
      <c r="O71" s="7">
        <f t="shared" si="5"/>
        <v>9.7984923566593825</v>
      </c>
      <c r="P71" s="7">
        <f t="shared" si="6"/>
        <v>-93.872169015133096</v>
      </c>
      <c r="Q71" s="7"/>
      <c r="R71" s="2">
        <f t="shared" si="10"/>
        <v>0.28064171122994658</v>
      </c>
      <c r="S71" s="2">
        <f t="shared" si="10"/>
        <v>1.0506300881008142</v>
      </c>
      <c r="T71" s="2">
        <f t="shared" si="10"/>
        <v>2.0093083244591581E-2</v>
      </c>
      <c r="U71" s="2">
        <f t="shared" si="10"/>
        <v>-0.76998837687086752</v>
      </c>
      <c r="V71" s="2"/>
      <c r="W71" s="2">
        <f>MIN(100,MAX(-100,M71))*$D71/(M$4*M$5*$D70)</f>
        <v>0.28064171122994658</v>
      </c>
      <c r="X71" s="2">
        <f>MIN(100,MAX(-100,N71))*$D71/(N$4*N$5*$D70)</f>
        <v>1.0253150440504071</v>
      </c>
      <c r="Y71" s="2">
        <f>MIN(100,MAX(-100,O71))*$D71/(O$4*O$5*$D70)</f>
        <v>2.0093083244591581E-2</v>
      </c>
      <c r="Z71" s="2">
        <f>MIN(100,MAX(-100,P71))*$D71/(P$4*P$5*$D70)</f>
        <v>-0.76998837687086752</v>
      </c>
      <c r="AA71" s="87"/>
      <c r="AH71" s="2"/>
      <c r="AI71" s="2"/>
      <c r="AJ71" s="2"/>
      <c r="AK71" s="2"/>
      <c r="AL71" s="2"/>
      <c r="AM71" s="2"/>
    </row>
    <row r="72" spans="2:39" x14ac:dyDescent="0.25">
      <c r="B72" s="4">
        <v>42886</v>
      </c>
      <c r="C72" s="35">
        <v>2191.8000000000002</v>
      </c>
      <c r="D72" s="35">
        <v>218.34</v>
      </c>
      <c r="E72" s="35">
        <v>2411.8000489999999</v>
      </c>
      <c r="F72" s="7">
        <f t="shared" si="0"/>
        <v>10.038472107721903</v>
      </c>
      <c r="G72" s="2">
        <f t="shared" si="8"/>
        <v>-8.4766995156171698E-2</v>
      </c>
      <c r="H72" s="2">
        <f t="shared" si="8"/>
        <v>0.18740482923645851</v>
      </c>
      <c r="I72" s="2">
        <f t="shared" si="8"/>
        <v>3.0818831387586787E-3</v>
      </c>
      <c r="J72" s="2">
        <f t="shared" si="8"/>
        <v>-0.22921569602142</v>
      </c>
      <c r="K72" s="2"/>
      <c r="L72" s="46"/>
      <c r="M72" s="7">
        <f t="shared" si="3"/>
        <v>-17.847113526285671</v>
      </c>
      <c r="N72" s="7">
        <f t="shared" si="4"/>
        <v>31.565448383255465</v>
      </c>
      <c r="O72" s="7">
        <f t="shared" si="5"/>
        <v>2.5954780230601164</v>
      </c>
      <c r="P72" s="7">
        <f t="shared" si="6"/>
        <v>-57.303924005355</v>
      </c>
      <c r="Q72" s="7"/>
      <c r="R72" s="2">
        <f t="shared" si="10"/>
        <v>-8.4766995156171712E-2</v>
      </c>
      <c r="S72" s="2">
        <f t="shared" si="10"/>
        <v>0.18740482923645851</v>
      </c>
      <c r="T72" s="2">
        <f t="shared" si="10"/>
        <v>3.0818831387586787E-3</v>
      </c>
      <c r="U72" s="2">
        <f t="shared" si="10"/>
        <v>-0.27217182439263021</v>
      </c>
      <c r="V72" s="2"/>
      <c r="W72" s="2">
        <f>MIN(100,MAX(-100,M72))*$D72/(M$4*M$5*$D71)</f>
        <v>-8.4766995156171712E-2</v>
      </c>
      <c r="X72" s="2">
        <f>MIN(100,MAX(-100,N72))*$D72/(N$4*N$5*$D71)</f>
        <v>0.18740482923645851</v>
      </c>
      <c r="Y72" s="2">
        <f>MIN(100,MAX(-100,O72))*$D72/(O$4*O$5*$D71)</f>
        <v>3.0818831387586787E-3</v>
      </c>
      <c r="Z72" s="2">
        <f>MIN(100,MAX(-100,P72))*$D72/(P$4*P$5*$D71)</f>
        <v>-0.27217182439263021</v>
      </c>
      <c r="AA72" s="87"/>
      <c r="AH72" s="2"/>
      <c r="AI72" s="2"/>
      <c r="AJ72" s="2"/>
      <c r="AK72" s="2"/>
      <c r="AL72" s="2"/>
      <c r="AM72" s="2"/>
    </row>
    <row r="73" spans="2:39" x14ac:dyDescent="0.25">
      <c r="B73" s="4">
        <v>42893</v>
      </c>
      <c r="C73" s="35">
        <v>2642.6</v>
      </c>
      <c r="D73" s="35">
        <v>250.7</v>
      </c>
      <c r="E73" s="35">
        <v>2433.139893</v>
      </c>
      <c r="F73" s="7">
        <f t="shared" si="0"/>
        <v>10.540885520542481</v>
      </c>
      <c r="G73" s="2">
        <f t="shared" si="8"/>
        <v>0.20567570033762195</v>
      </c>
      <c r="H73" s="2">
        <f t="shared" si="8"/>
        <v>0.14820921498580186</v>
      </c>
      <c r="I73" s="2">
        <f t="shared" si="8"/>
        <v>8.8480983358667498E-3</v>
      </c>
      <c r="J73" s="2">
        <f t="shared" si="8"/>
        <v>5.0048793026391536E-2</v>
      </c>
      <c r="K73" s="2"/>
      <c r="L73" s="46"/>
      <c r="M73" s="7">
        <f t="shared" si="3"/>
        <v>44.781843250614656</v>
      </c>
      <c r="N73" s="7">
        <f t="shared" si="4"/>
        <v>25.815715995213388</v>
      </c>
      <c r="O73" s="7">
        <f t="shared" si="5"/>
        <v>7.7059983671844687</v>
      </c>
      <c r="P73" s="7">
        <f t="shared" si="6"/>
        <v>12.512198256597884</v>
      </c>
      <c r="Q73" s="7"/>
      <c r="R73" s="2">
        <f t="shared" si="10"/>
        <v>0.20567570033762195</v>
      </c>
      <c r="S73" s="2">
        <f t="shared" si="10"/>
        <v>0.14820921498580189</v>
      </c>
      <c r="T73" s="2">
        <f t="shared" si="10"/>
        <v>8.8480983358667498E-3</v>
      </c>
      <c r="U73" s="2">
        <f t="shared" si="10"/>
        <v>5.7466485351819897E-2</v>
      </c>
      <c r="V73" s="2"/>
      <c r="W73" s="2">
        <f>MIN(100,MAX(-100,M73))*$D73/(M$4*M$5*$D72)</f>
        <v>0.20567570033762195</v>
      </c>
      <c r="X73" s="2">
        <f>MIN(100,MAX(-100,N73))*$D73/(N$4*N$5*$D72)</f>
        <v>0.14820921498580189</v>
      </c>
      <c r="Y73" s="2">
        <f>MIN(100,MAX(-100,O73))*$D73/(O$4*O$5*$D72)</f>
        <v>8.8480983358667498E-3</v>
      </c>
      <c r="Z73" s="2">
        <f>MIN(100,MAX(-100,P73))*$D73/(P$4*P$5*$D72)</f>
        <v>5.7466485351819897E-2</v>
      </c>
      <c r="AA73" s="87"/>
      <c r="AH73" s="2"/>
      <c r="AI73" s="2"/>
      <c r="AJ73" s="2"/>
      <c r="AK73" s="2"/>
      <c r="AL73" s="2"/>
      <c r="AM73" s="2"/>
    </row>
    <row r="74" spans="2:39" x14ac:dyDescent="0.25">
      <c r="B74" s="4">
        <v>42900</v>
      </c>
      <c r="C74" s="35">
        <v>2395</v>
      </c>
      <c r="D74" s="35">
        <v>335.95</v>
      </c>
      <c r="E74" s="35">
        <v>2437.919922</v>
      </c>
      <c r="F74" s="7">
        <f t="shared" ref="F74:F137" si="11">C74/D74</f>
        <v>7.1290370590861736</v>
      </c>
      <c r="G74" s="2">
        <f t="shared" ref="G74:J105" si="12">C74/C73-1</f>
        <v>-9.3695602815409007E-2</v>
      </c>
      <c r="H74" s="2">
        <f t="shared" si="12"/>
        <v>0.34004786597526926</v>
      </c>
      <c r="I74" s="2">
        <f t="shared" si="12"/>
        <v>1.9645516535040652E-3</v>
      </c>
      <c r="J74" s="2">
        <f t="shared" si="12"/>
        <v>-0.32367759376640293</v>
      </c>
      <c r="K74" s="2"/>
      <c r="L74" s="46"/>
      <c r="M74" s="7">
        <f t="shared" ref="M74:M137" si="13">M$4*M$5*G74/(1+$H74)</f>
        <v>-17.479898516016547</v>
      </c>
      <c r="N74" s="7">
        <f t="shared" ref="N74:N137" si="14">N$4*N$5*H74/(1+H74)</f>
        <v>50.751599940467329</v>
      </c>
      <c r="O74" s="7">
        <f t="shared" ref="O74:O137" si="15">O$4*O$5*I74/(1+H74)</f>
        <v>1.4660309555989557</v>
      </c>
      <c r="P74" s="7">
        <f t="shared" si="6"/>
        <v>-80.919398441600734</v>
      </c>
      <c r="Q74" s="7"/>
      <c r="R74" s="2">
        <f t="shared" ref="R74:U89" si="16">M74*$D74/(M$4*M$5*$D73)</f>
        <v>-9.3695602815408993E-2</v>
      </c>
      <c r="S74" s="2">
        <f t="shared" si="16"/>
        <v>0.34004786597526926</v>
      </c>
      <c r="T74" s="2">
        <f t="shared" si="16"/>
        <v>1.9645516535040652E-3</v>
      </c>
      <c r="U74" s="2">
        <f t="shared" si="16"/>
        <v>-0.43374346879067838</v>
      </c>
      <c r="V74" s="2"/>
      <c r="W74" s="2">
        <f>MIN(100,MAX(-100,M74))*$D74/(M$4*M$5*$D73)</f>
        <v>-9.3695602815408993E-2</v>
      </c>
      <c r="X74" s="2">
        <f>MIN(100,MAX(-100,N74))*$D74/(N$4*N$5*$D73)</f>
        <v>0.34004786597526926</v>
      </c>
      <c r="Y74" s="2">
        <f>MIN(100,MAX(-100,O74))*$D74/(O$4*O$5*$D73)</f>
        <v>1.9645516535040652E-3</v>
      </c>
      <c r="Z74" s="2">
        <f>MIN(100,MAX(-100,P74))*$D74/(P$4*P$5*$D73)</f>
        <v>-0.43374346879067838</v>
      </c>
      <c r="AA74" s="87"/>
      <c r="AH74" s="2"/>
      <c r="AI74" s="2"/>
      <c r="AJ74" s="2"/>
      <c r="AK74" s="2"/>
      <c r="AL74" s="2"/>
      <c r="AM74" s="2"/>
    </row>
    <row r="75" spans="2:39" x14ac:dyDescent="0.25">
      <c r="B75" s="4">
        <v>42907</v>
      </c>
      <c r="C75" s="35">
        <v>2621.1999999999998</v>
      </c>
      <c r="D75" s="35">
        <v>321.66000000000003</v>
      </c>
      <c r="E75" s="35">
        <v>2435.610107</v>
      </c>
      <c r="F75" s="7">
        <f t="shared" si="11"/>
        <v>8.1489771808742137</v>
      </c>
      <c r="G75" s="2">
        <f t="shared" si="12"/>
        <v>9.4446764091858038E-2</v>
      </c>
      <c r="H75" s="2">
        <f t="shared" si="12"/>
        <v>-4.2536091680309474E-2</v>
      </c>
      <c r="I75" s="2">
        <f t="shared" si="12"/>
        <v>-9.4745318710265369E-4</v>
      </c>
      <c r="J75" s="2">
        <f t="shared" si="12"/>
        <v>0.14306842752179216</v>
      </c>
      <c r="K75" s="2"/>
      <c r="L75" s="46"/>
      <c r="M75" s="7">
        <f t="shared" si="13"/>
        <v>24.660659078421087</v>
      </c>
      <c r="N75" s="7">
        <f t="shared" si="14"/>
        <v>-8.8851582416215678</v>
      </c>
      <c r="O75" s="7">
        <f t="shared" si="15"/>
        <v>-0.98954454457233254</v>
      </c>
      <c r="P75" s="7">
        <f t="shared" ref="P75:P138" si="17">P$4*2.5*J75</f>
        <v>35.76710688044804</v>
      </c>
      <c r="Q75" s="7"/>
      <c r="R75" s="2">
        <f t="shared" si="16"/>
        <v>9.4446764091858038E-2</v>
      </c>
      <c r="S75" s="2">
        <f t="shared" si="16"/>
        <v>-4.2536091680309474E-2</v>
      </c>
      <c r="T75" s="2">
        <f t="shared" si="16"/>
        <v>-9.4745318710265369E-4</v>
      </c>
      <c r="U75" s="2">
        <f t="shared" si="16"/>
        <v>0.13698285577216748</v>
      </c>
      <c r="V75" s="2"/>
      <c r="W75" s="2">
        <f>MIN(100,MAX(-100,M75))*$D75/(M$4*M$5*$D74)</f>
        <v>9.4446764091858038E-2</v>
      </c>
      <c r="X75" s="2">
        <f>MIN(100,MAX(-100,N75))*$D75/(N$4*N$5*$D74)</f>
        <v>-4.2536091680309474E-2</v>
      </c>
      <c r="Y75" s="2">
        <f>MIN(100,MAX(-100,O75))*$D75/(O$4*O$5*$D74)</f>
        <v>-9.4745318710265369E-4</v>
      </c>
      <c r="Z75" s="2">
        <f>MIN(100,MAX(-100,P75))*$D75/(P$4*P$5*$D74)</f>
        <v>0.13698285577216748</v>
      </c>
      <c r="AA75" s="87"/>
      <c r="AH75" s="2"/>
      <c r="AI75" s="2"/>
      <c r="AJ75" s="2"/>
      <c r="AK75" s="2"/>
      <c r="AL75" s="2"/>
      <c r="AM75" s="2"/>
    </row>
    <row r="76" spans="2:39" x14ac:dyDescent="0.25">
      <c r="B76" s="4">
        <v>42914</v>
      </c>
      <c r="C76" s="35">
        <v>2518.1999999999998</v>
      </c>
      <c r="D76" s="35">
        <v>311.62</v>
      </c>
      <c r="E76" s="35">
        <v>2440.6899410000001</v>
      </c>
      <c r="F76" s="7">
        <f t="shared" si="11"/>
        <v>8.0809960849752898</v>
      </c>
      <c r="G76" s="2">
        <f t="shared" si="12"/>
        <v>-3.9294979398748708E-2</v>
      </c>
      <c r="H76" s="2">
        <f t="shared" si="12"/>
        <v>-3.121308213641738E-2</v>
      </c>
      <c r="I76" s="2">
        <f t="shared" si="12"/>
        <v>2.0856515521103791E-3</v>
      </c>
      <c r="J76" s="2">
        <f t="shared" si="12"/>
        <v>-8.3422857114481275E-3</v>
      </c>
      <c r="K76" s="2"/>
      <c r="L76" s="46"/>
      <c r="M76" s="7">
        <f t="shared" si="13"/>
        <v>-10.140253412330331</v>
      </c>
      <c r="N76" s="7">
        <f t="shared" si="14"/>
        <v>-6.4437455875746199</v>
      </c>
      <c r="O76" s="7">
        <f t="shared" si="15"/>
        <v>2.1528485920410261</v>
      </c>
      <c r="P76" s="7">
        <f t="shared" si="17"/>
        <v>-2.0855714278620319</v>
      </c>
      <c r="Q76" s="7"/>
      <c r="R76" s="2">
        <f t="shared" si="16"/>
        <v>-3.9294979398748715E-2</v>
      </c>
      <c r="S76" s="2">
        <f t="shared" si="16"/>
        <v>-3.121308213641738E-2</v>
      </c>
      <c r="T76" s="2">
        <f t="shared" si="16"/>
        <v>2.0856515521103791E-3</v>
      </c>
      <c r="U76" s="2">
        <f t="shared" si="16"/>
        <v>-8.0818972623312377E-3</v>
      </c>
      <c r="V76" s="2"/>
      <c r="W76" s="2">
        <f>MIN(100,MAX(-100,M76))*$D76/(M$4*M$5*$D75)</f>
        <v>-3.9294979398748715E-2</v>
      </c>
      <c r="X76" s="2">
        <f>MIN(100,MAX(-100,N76))*$D76/(N$4*N$5*$D75)</f>
        <v>-3.121308213641738E-2</v>
      </c>
      <c r="Y76" s="2">
        <f>MIN(100,MAX(-100,O76))*$D76/(O$4*O$5*$D75)</f>
        <v>2.0856515521103791E-3</v>
      </c>
      <c r="Z76" s="2">
        <f>MIN(100,MAX(-100,P76))*$D76/(P$4*P$5*$D75)</f>
        <v>-8.0818972623312377E-3</v>
      </c>
      <c r="AA76" s="87"/>
      <c r="AH76" s="2"/>
      <c r="AI76" s="2"/>
      <c r="AJ76" s="2"/>
      <c r="AK76" s="2"/>
      <c r="AL76" s="2"/>
      <c r="AM76" s="2"/>
    </row>
    <row r="77" spans="2:39" x14ac:dyDescent="0.25">
      <c r="B77" s="4">
        <v>42921</v>
      </c>
      <c r="C77" s="35">
        <v>2598.5</v>
      </c>
      <c r="D77" s="35">
        <v>264.77</v>
      </c>
      <c r="E77" s="35">
        <v>2432.540039</v>
      </c>
      <c r="F77" s="7">
        <f t="shared" si="11"/>
        <v>9.8141783434679155</v>
      </c>
      <c r="G77" s="2">
        <f t="shared" si="12"/>
        <v>3.1887856405369064E-2</v>
      </c>
      <c r="H77" s="2">
        <f t="shared" si="12"/>
        <v>-0.15034336692125028</v>
      </c>
      <c r="I77" s="2">
        <f t="shared" si="12"/>
        <v>-3.3391795750430386E-3</v>
      </c>
      <c r="J77" s="2">
        <f t="shared" si="12"/>
        <v>0.21447631458639993</v>
      </c>
      <c r="K77" s="2"/>
      <c r="L77" s="46"/>
      <c r="M77" s="7">
        <f t="shared" si="13"/>
        <v>9.3825714894447145</v>
      </c>
      <c r="N77" s="7">
        <f t="shared" si="14"/>
        <v>-35.389205725724224</v>
      </c>
      <c r="O77" s="7">
        <f t="shared" si="15"/>
        <v>-3.9300341397247109</v>
      </c>
      <c r="P77" s="7">
        <f t="shared" si="17"/>
        <v>53.619078646599981</v>
      </c>
      <c r="Q77" s="7"/>
      <c r="R77" s="2">
        <f t="shared" si="16"/>
        <v>3.1887856405369064E-2</v>
      </c>
      <c r="S77" s="2">
        <f t="shared" si="16"/>
        <v>-0.15034336692125028</v>
      </c>
      <c r="T77" s="2">
        <f t="shared" si="16"/>
        <v>-3.3391795750430382E-3</v>
      </c>
      <c r="U77" s="2">
        <f t="shared" si="16"/>
        <v>0.18223122332661928</v>
      </c>
      <c r="V77" s="2"/>
      <c r="W77" s="2">
        <f>MIN(100,MAX(-100,M77))*$D77/(M$4*M$5*$D76)</f>
        <v>3.1887856405369064E-2</v>
      </c>
      <c r="X77" s="2">
        <f>MIN(100,MAX(-100,N77))*$D77/(N$4*N$5*$D76)</f>
        <v>-0.15034336692125028</v>
      </c>
      <c r="Y77" s="2">
        <f>MIN(100,MAX(-100,O77))*$D77/(O$4*O$5*$D76)</f>
        <v>-3.3391795750430382E-3</v>
      </c>
      <c r="Z77" s="2">
        <f>MIN(100,MAX(-100,P77))*$D77/(P$4*P$5*$D76)</f>
        <v>0.18223122332661928</v>
      </c>
      <c r="AA77" s="87"/>
      <c r="AH77" s="2"/>
      <c r="AI77" s="2"/>
      <c r="AJ77" s="2"/>
      <c r="AK77" s="2"/>
      <c r="AL77" s="2"/>
      <c r="AM77" s="2"/>
    </row>
    <row r="78" spans="2:39" x14ac:dyDescent="0.25">
      <c r="B78" s="4">
        <v>42928</v>
      </c>
      <c r="C78" s="35">
        <v>2374.4</v>
      </c>
      <c r="D78" s="35">
        <v>223.92</v>
      </c>
      <c r="E78" s="35">
        <v>2443.25</v>
      </c>
      <c r="F78" s="7">
        <f t="shared" si="11"/>
        <v>10.603787066809575</v>
      </c>
      <c r="G78" s="2">
        <f t="shared" si="12"/>
        <v>-8.6242062728497215E-2</v>
      </c>
      <c r="H78" s="2">
        <f t="shared" si="12"/>
        <v>-0.15428485100275713</v>
      </c>
      <c r="I78" s="2">
        <f t="shared" si="12"/>
        <v>4.4027891949531828E-3</v>
      </c>
      <c r="J78" s="2">
        <f t="shared" si="12"/>
        <v>8.0455917521328191E-2</v>
      </c>
      <c r="K78" s="2"/>
      <c r="L78" s="46"/>
      <c r="M78" s="7">
        <f t="shared" si="13"/>
        <v>-25.493826979082048</v>
      </c>
      <c r="N78" s="7">
        <f t="shared" si="14"/>
        <v>-36.486245087531266</v>
      </c>
      <c r="O78" s="7">
        <f t="shared" si="15"/>
        <v>5.2059954231321646</v>
      </c>
      <c r="P78" s="7">
        <f t="shared" si="17"/>
        <v>20.113979380332047</v>
      </c>
      <c r="Q78" s="7"/>
      <c r="R78" s="2">
        <f t="shared" si="16"/>
        <v>-8.6242062728497215E-2</v>
      </c>
      <c r="S78" s="2">
        <f t="shared" si="16"/>
        <v>-0.15428485100275713</v>
      </c>
      <c r="T78" s="2">
        <f t="shared" si="16"/>
        <v>4.4027891949531828E-3</v>
      </c>
      <c r="U78" s="2">
        <f t="shared" si="16"/>
        <v>6.8042788274259955E-2</v>
      </c>
      <c r="V78" s="2"/>
      <c r="W78" s="2">
        <f>MIN(100,MAX(-100,M78))*$D78/(M$4*M$5*$D77)</f>
        <v>-8.6242062728497215E-2</v>
      </c>
      <c r="X78" s="2">
        <f>MIN(100,MAX(-100,N78))*$D78/(N$4*N$5*$D77)</f>
        <v>-0.15428485100275713</v>
      </c>
      <c r="Y78" s="2">
        <f>MIN(100,MAX(-100,O78))*$D78/(O$4*O$5*$D77)</f>
        <v>4.4027891949531828E-3</v>
      </c>
      <c r="Z78" s="2">
        <f>MIN(100,MAX(-100,P78))*$D78/(P$4*P$5*$D77)</f>
        <v>6.8042788274259955E-2</v>
      </c>
      <c r="AA78" s="87"/>
      <c r="AH78" s="2"/>
      <c r="AI78" s="2"/>
      <c r="AJ78" s="2"/>
      <c r="AK78" s="2"/>
      <c r="AL78" s="2"/>
      <c r="AM78" s="2"/>
    </row>
    <row r="79" spans="2:39" x14ac:dyDescent="0.25">
      <c r="B79" s="4">
        <v>42935</v>
      </c>
      <c r="C79" s="35">
        <v>2253.1</v>
      </c>
      <c r="D79" s="35">
        <v>194.63</v>
      </c>
      <c r="E79" s="35">
        <v>2473.830078</v>
      </c>
      <c r="F79" s="7">
        <f t="shared" si="11"/>
        <v>11.576324307660689</v>
      </c>
      <c r="G79" s="2">
        <f t="shared" si="12"/>
        <v>-5.1086590296495982E-2</v>
      </c>
      <c r="H79" s="2">
        <f t="shared" si="12"/>
        <v>-0.13080564487316892</v>
      </c>
      <c r="I79" s="2">
        <f t="shared" si="12"/>
        <v>1.2516147754016105E-2</v>
      </c>
      <c r="J79" s="2">
        <f t="shared" si="12"/>
        <v>9.1716028879456513E-2</v>
      </c>
      <c r="K79" s="2"/>
      <c r="L79" s="46"/>
      <c r="M79" s="7">
        <f t="shared" si="13"/>
        <v>-14.693661433478113</v>
      </c>
      <c r="N79" s="7">
        <f t="shared" si="14"/>
        <v>-30.098134922673772</v>
      </c>
      <c r="O79" s="7">
        <f t="shared" si="15"/>
        <v>14.399711273078591</v>
      </c>
      <c r="P79" s="7">
        <f t="shared" si="17"/>
        <v>22.929007219864129</v>
      </c>
      <c r="Q79" s="7"/>
      <c r="R79" s="2">
        <f t="shared" si="16"/>
        <v>-5.1086590296495982E-2</v>
      </c>
      <c r="S79" s="2">
        <f t="shared" si="16"/>
        <v>-0.1308056448731689</v>
      </c>
      <c r="T79" s="2">
        <f t="shared" si="16"/>
        <v>1.2516147754016105E-2</v>
      </c>
      <c r="U79" s="2">
        <f t="shared" si="16"/>
        <v>7.9719054576673012E-2</v>
      </c>
      <c r="V79" s="2"/>
      <c r="W79" s="2">
        <f>MIN(100,MAX(-100,M79))*$D79/(M$4*M$5*$D78)</f>
        <v>-5.1086590296495982E-2</v>
      </c>
      <c r="X79" s="2">
        <f>MIN(100,MAX(-100,N79))*$D79/(N$4*N$5*$D78)</f>
        <v>-0.1308056448731689</v>
      </c>
      <c r="Y79" s="2">
        <f>MIN(100,MAX(-100,O79))*$D79/(O$4*O$5*$D78)</f>
        <v>1.2516147754016105E-2</v>
      </c>
      <c r="Z79" s="2">
        <f>MIN(100,MAX(-100,P79))*$D79/(P$4*P$5*$D78)</f>
        <v>7.9719054576673012E-2</v>
      </c>
      <c r="AA79" s="87"/>
      <c r="AH79" s="2"/>
      <c r="AI79" s="2"/>
      <c r="AJ79" s="2"/>
      <c r="AK79" s="2"/>
      <c r="AL79" s="2"/>
      <c r="AM79" s="2"/>
    </row>
    <row r="80" spans="2:39" x14ac:dyDescent="0.25">
      <c r="B80" s="4">
        <v>42942</v>
      </c>
      <c r="C80" s="35">
        <v>2525.6999999999998</v>
      </c>
      <c r="D80" s="35">
        <v>203.33</v>
      </c>
      <c r="E80" s="35">
        <v>2477.830078</v>
      </c>
      <c r="F80" s="7">
        <f t="shared" si="11"/>
        <v>12.421679043918751</v>
      </c>
      <c r="G80" s="2">
        <f t="shared" si="12"/>
        <v>0.12098885979317386</v>
      </c>
      <c r="H80" s="2">
        <f t="shared" si="12"/>
        <v>4.470020038020861E-2</v>
      </c>
      <c r="I80" s="2">
        <f t="shared" si="12"/>
        <v>1.6169259301890282E-3</v>
      </c>
      <c r="J80" s="2">
        <f t="shared" si="12"/>
        <v>7.3024451785498323E-2</v>
      </c>
      <c r="K80" s="2"/>
      <c r="L80" s="46"/>
      <c r="M80" s="7">
        <f t="shared" si="13"/>
        <v>28.953009616811869</v>
      </c>
      <c r="N80" s="7">
        <f t="shared" si="14"/>
        <v>8.5575173363497772</v>
      </c>
      <c r="O80" s="7">
        <f t="shared" si="15"/>
        <v>1.5477415717930978</v>
      </c>
      <c r="P80" s="7">
        <f t="shared" si="17"/>
        <v>18.256112946374582</v>
      </c>
      <c r="Q80" s="7"/>
      <c r="R80" s="2">
        <f t="shared" si="16"/>
        <v>0.12098885979317388</v>
      </c>
      <c r="S80" s="2">
        <f t="shared" si="16"/>
        <v>4.470020038020861E-2</v>
      </c>
      <c r="T80" s="2">
        <f t="shared" si="16"/>
        <v>1.6169259301890282E-3</v>
      </c>
      <c r="U80" s="2">
        <f t="shared" si="16"/>
        <v>7.628865941296499E-2</v>
      </c>
      <c r="V80" s="2"/>
      <c r="W80" s="2">
        <f>MIN(100,MAX(-100,M80))*$D80/(M$4*M$5*$D79)</f>
        <v>0.12098885979317388</v>
      </c>
      <c r="X80" s="2">
        <f>MIN(100,MAX(-100,N80))*$D80/(N$4*N$5*$D79)</f>
        <v>4.470020038020861E-2</v>
      </c>
      <c r="Y80" s="2">
        <f>MIN(100,MAX(-100,O80))*$D80/(O$4*O$5*$D79)</f>
        <v>1.6169259301890282E-3</v>
      </c>
      <c r="Z80" s="2">
        <f>MIN(100,MAX(-100,P80))*$D80/(P$4*P$5*$D79)</f>
        <v>7.628865941296499E-2</v>
      </c>
      <c r="AA80" s="87"/>
      <c r="AH80" s="2"/>
      <c r="AI80" s="2"/>
      <c r="AJ80" s="2"/>
      <c r="AK80" s="2"/>
      <c r="AL80" s="2"/>
      <c r="AM80" s="2"/>
    </row>
    <row r="81" spans="2:39" x14ac:dyDescent="0.25">
      <c r="B81" s="4">
        <v>42949</v>
      </c>
      <c r="C81" s="35">
        <v>2702</v>
      </c>
      <c r="D81" s="35">
        <v>218</v>
      </c>
      <c r="E81" s="35">
        <v>2477.570068</v>
      </c>
      <c r="F81" s="7">
        <f t="shared" si="11"/>
        <v>12.394495412844037</v>
      </c>
      <c r="G81" s="2">
        <f t="shared" si="12"/>
        <v>6.9802431009225341E-2</v>
      </c>
      <c r="H81" s="2">
        <f t="shared" si="12"/>
        <v>7.214872374956971E-2</v>
      </c>
      <c r="I81" s="2">
        <f t="shared" si="12"/>
        <v>-1.0493455637194948E-4</v>
      </c>
      <c r="J81" s="2">
        <f t="shared" si="12"/>
        <v>-2.1884023068541314E-3</v>
      </c>
      <c r="K81" s="2"/>
      <c r="L81" s="46"/>
      <c r="M81" s="7">
        <f t="shared" si="13"/>
        <v>16.276293918699299</v>
      </c>
      <c r="N81" s="7">
        <f t="shared" si="14"/>
        <v>13.458715596330283</v>
      </c>
      <c r="O81" s="7">
        <f t="shared" si="15"/>
        <v>-9.7873134619763699E-2</v>
      </c>
      <c r="P81" s="7">
        <f t="shared" si="17"/>
        <v>-0.54710057671353285</v>
      </c>
      <c r="Q81" s="7"/>
      <c r="R81" s="2">
        <f t="shared" si="16"/>
        <v>6.9802431009225341E-2</v>
      </c>
      <c r="S81" s="2">
        <f t="shared" si="16"/>
        <v>7.214872374956971E-2</v>
      </c>
      <c r="T81" s="2">
        <f t="shared" si="16"/>
        <v>-1.0493455637194947E-4</v>
      </c>
      <c r="U81" s="2">
        <f t="shared" si="16"/>
        <v>-2.346292740344271E-3</v>
      </c>
      <c r="V81" s="2"/>
      <c r="W81" s="2">
        <f>MIN(100,MAX(-100,M81))*$D81/(M$4*M$5*$D80)</f>
        <v>6.9802431009225341E-2</v>
      </c>
      <c r="X81" s="2">
        <f>MIN(100,MAX(-100,N81))*$D81/(N$4*N$5*$D80)</f>
        <v>7.214872374956971E-2</v>
      </c>
      <c r="Y81" s="2">
        <f>MIN(100,MAX(-100,O81))*$D81/(O$4*O$5*$D80)</f>
        <v>-1.0493455637194947E-4</v>
      </c>
      <c r="Z81" s="2">
        <f>MIN(100,MAX(-100,P81))*$D81/(P$4*P$5*$D80)</f>
        <v>-2.346292740344271E-3</v>
      </c>
      <c r="AA81" s="87"/>
      <c r="AH81" s="2"/>
      <c r="AI81" s="2"/>
      <c r="AJ81" s="2"/>
      <c r="AK81" s="2"/>
      <c r="AL81" s="2"/>
      <c r="AM81" s="2"/>
    </row>
    <row r="82" spans="2:39" x14ac:dyDescent="0.25">
      <c r="B82" s="4">
        <v>42956</v>
      </c>
      <c r="C82" s="35">
        <v>3339.9</v>
      </c>
      <c r="D82" s="35">
        <v>293.99</v>
      </c>
      <c r="E82" s="35">
        <v>2474.0200199999999</v>
      </c>
      <c r="F82" s="7">
        <f t="shared" si="11"/>
        <v>11.360590496275384</v>
      </c>
      <c r="G82" s="2">
        <f t="shared" si="12"/>
        <v>0.23608438193930414</v>
      </c>
      <c r="H82" s="2">
        <f t="shared" si="12"/>
        <v>0.3485779816513761</v>
      </c>
      <c r="I82" s="2">
        <f t="shared" si="12"/>
        <v>-1.4328749147610731E-3</v>
      </c>
      <c r="J82" s="2">
        <f t="shared" si="12"/>
        <v>-8.3416458849728481E-2</v>
      </c>
      <c r="K82" s="2"/>
      <c r="L82" s="46"/>
      <c r="M82" s="7">
        <f t="shared" si="13"/>
        <v>43.765430170046855</v>
      </c>
      <c r="N82" s="7">
        <f t="shared" si="14"/>
        <v>51.695635905983188</v>
      </c>
      <c r="O82" s="7">
        <f t="shared" si="15"/>
        <v>-1.0625080152995474</v>
      </c>
      <c r="P82" s="7">
        <f t="shared" si="17"/>
        <v>-20.854114712432121</v>
      </c>
      <c r="Q82" s="7"/>
      <c r="R82" s="2">
        <f t="shared" si="16"/>
        <v>0.23608438193930414</v>
      </c>
      <c r="S82" s="2">
        <f t="shared" si="16"/>
        <v>0.3485779816513761</v>
      </c>
      <c r="T82" s="2">
        <f t="shared" si="16"/>
        <v>-1.4328749147610733E-3</v>
      </c>
      <c r="U82" s="2">
        <f t="shared" si="16"/>
        <v>-0.11249359971207191</v>
      </c>
      <c r="V82" s="2"/>
      <c r="W82" s="2">
        <f>MIN(100,MAX(-100,M82))*$D82/(M$4*M$5*$D81)</f>
        <v>0.23608438193930414</v>
      </c>
      <c r="X82" s="2">
        <f>MIN(100,MAX(-100,N82))*$D82/(N$4*N$5*$D81)</f>
        <v>0.3485779816513761</v>
      </c>
      <c r="Y82" s="2">
        <f>MIN(100,MAX(-100,O82))*$D82/(O$4*O$5*$D81)</f>
        <v>-1.4328749147610733E-3</v>
      </c>
      <c r="Z82" s="2">
        <f>MIN(100,MAX(-100,P82))*$D82/(P$4*P$5*$D81)</f>
        <v>-0.11249359971207191</v>
      </c>
      <c r="AA82" s="87"/>
      <c r="AH82" s="2"/>
      <c r="AI82" s="2"/>
      <c r="AJ82" s="2"/>
      <c r="AK82" s="2"/>
      <c r="AL82" s="2"/>
      <c r="AM82" s="2"/>
    </row>
    <row r="83" spans="2:39" x14ac:dyDescent="0.25">
      <c r="B83" s="4">
        <v>42963</v>
      </c>
      <c r="C83" s="35">
        <v>4386.3</v>
      </c>
      <c r="D83" s="35">
        <v>301.33999999999997</v>
      </c>
      <c r="E83" s="35">
        <v>2468.110107</v>
      </c>
      <c r="F83" s="7">
        <f t="shared" si="11"/>
        <v>14.555983274706314</v>
      </c>
      <c r="G83" s="2">
        <f t="shared" si="12"/>
        <v>0.31330279349681134</v>
      </c>
      <c r="H83" s="2">
        <f t="shared" si="12"/>
        <v>2.5000850369059968E-2</v>
      </c>
      <c r="I83" s="2">
        <f t="shared" si="12"/>
        <v>-2.3887894811780441E-3</v>
      </c>
      <c r="J83" s="2">
        <f t="shared" si="12"/>
        <v>0.28126995506778929</v>
      </c>
      <c r="K83" s="2"/>
      <c r="L83" s="46"/>
      <c r="M83" s="7">
        <f t="shared" si="13"/>
        <v>76.415252090767552</v>
      </c>
      <c r="N83" s="7">
        <f t="shared" si="14"/>
        <v>4.8782106590561769</v>
      </c>
      <c r="O83" s="7">
        <f t="shared" si="15"/>
        <v>-2.3305243896314241</v>
      </c>
      <c r="P83" s="7">
        <f t="shared" si="17"/>
        <v>70.317488766947321</v>
      </c>
      <c r="Q83" s="7"/>
      <c r="R83" s="2">
        <f t="shared" si="16"/>
        <v>0.31330279349681134</v>
      </c>
      <c r="S83" s="2">
        <f t="shared" si="16"/>
        <v>2.5000850369059972E-2</v>
      </c>
      <c r="T83" s="2">
        <f t="shared" si="16"/>
        <v>-2.3887894811780446E-3</v>
      </c>
      <c r="U83" s="2">
        <f t="shared" si="16"/>
        <v>0.28830194312775131</v>
      </c>
      <c r="V83" s="2"/>
      <c r="W83" s="2">
        <f>MIN(100,MAX(-100,M83))*$D83/(M$4*M$5*$D82)</f>
        <v>0.31330279349681134</v>
      </c>
      <c r="X83" s="2">
        <f>MIN(100,MAX(-100,N83))*$D83/(N$4*N$5*$D82)</f>
        <v>2.5000850369059972E-2</v>
      </c>
      <c r="Y83" s="2">
        <f>MIN(100,MAX(-100,O83))*$D83/(O$4*O$5*$D82)</f>
        <v>-2.3887894811780446E-3</v>
      </c>
      <c r="Z83" s="2">
        <f>MIN(100,MAX(-100,P83))*$D83/(P$4*P$5*$D82)</f>
        <v>0.28830194312775131</v>
      </c>
      <c r="AA83" s="87"/>
      <c r="AH83" s="2"/>
      <c r="AI83" s="2"/>
      <c r="AJ83" s="2"/>
      <c r="AK83" s="2"/>
      <c r="AL83" s="2"/>
      <c r="AM83" s="2"/>
    </row>
    <row r="84" spans="2:39" x14ac:dyDescent="0.25">
      <c r="B84" s="4">
        <v>42970</v>
      </c>
      <c r="C84" s="35">
        <v>4129.1000000000004</v>
      </c>
      <c r="D84" s="35">
        <v>316.5</v>
      </c>
      <c r="E84" s="35">
        <v>2444.040039</v>
      </c>
      <c r="F84" s="7">
        <f t="shared" si="11"/>
        <v>13.04612954186414</v>
      </c>
      <c r="G84" s="2">
        <f t="shared" si="12"/>
        <v>-5.8637120124022446E-2</v>
      </c>
      <c r="H84" s="2">
        <f t="shared" si="12"/>
        <v>5.0308621490675165E-2</v>
      </c>
      <c r="I84" s="2">
        <f t="shared" si="12"/>
        <v>-9.7524287639084717E-3</v>
      </c>
      <c r="J84" s="2">
        <f t="shared" si="12"/>
        <v>-0.10372736106847702</v>
      </c>
      <c r="K84" s="2"/>
      <c r="L84" s="46"/>
      <c r="M84" s="7">
        <f t="shared" si="13"/>
        <v>-13.957116728414629</v>
      </c>
      <c r="N84" s="7">
        <f t="shared" si="14"/>
        <v>9.5797788309636971</v>
      </c>
      <c r="O84" s="7">
        <f t="shared" si="15"/>
        <v>-9.2852982107936128</v>
      </c>
      <c r="P84" s="7">
        <f t="shared" si="17"/>
        <v>-25.931840267119256</v>
      </c>
      <c r="Q84" s="7"/>
      <c r="R84" s="2">
        <f t="shared" si="16"/>
        <v>-5.8637120124022439E-2</v>
      </c>
      <c r="S84" s="2">
        <f t="shared" si="16"/>
        <v>5.0308621490675158E-2</v>
      </c>
      <c r="T84" s="2">
        <f t="shared" si="16"/>
        <v>-9.75242876390847E-3</v>
      </c>
      <c r="U84" s="2">
        <f t="shared" si="16"/>
        <v>-0.1089457416146976</v>
      </c>
      <c r="V84" s="2"/>
      <c r="W84" s="2">
        <f>MIN(100,MAX(-100,M84))*$D84/(M$4*M$5*$D83)</f>
        <v>-5.8637120124022439E-2</v>
      </c>
      <c r="X84" s="2">
        <f>MIN(100,MAX(-100,N84))*$D84/(N$4*N$5*$D83)</f>
        <v>5.0308621490675158E-2</v>
      </c>
      <c r="Y84" s="2">
        <f>MIN(100,MAX(-100,O84))*$D84/(O$4*O$5*$D83)</f>
        <v>-9.75242876390847E-3</v>
      </c>
      <c r="Z84" s="2">
        <f>MIN(100,MAX(-100,P84))*$D84/(P$4*P$5*$D83)</f>
        <v>-0.1089457416146976</v>
      </c>
      <c r="AA84" s="87"/>
      <c r="AH84" s="2"/>
      <c r="AI84" s="2"/>
      <c r="AJ84" s="2"/>
      <c r="AK84" s="2"/>
      <c r="AL84" s="2"/>
      <c r="AM84" s="2"/>
    </row>
    <row r="85" spans="2:39" x14ac:dyDescent="0.25">
      <c r="B85" s="4">
        <v>42977</v>
      </c>
      <c r="C85" s="35">
        <v>4569</v>
      </c>
      <c r="D85" s="35">
        <v>382.78</v>
      </c>
      <c r="E85" s="35">
        <v>2457.5900879999999</v>
      </c>
      <c r="F85" s="7">
        <f t="shared" si="11"/>
        <v>11.93636031140603</v>
      </c>
      <c r="G85" s="2">
        <f t="shared" si="12"/>
        <v>0.10653653338499902</v>
      </c>
      <c r="H85" s="2">
        <f t="shared" si="12"/>
        <v>0.20941548183254333</v>
      </c>
      <c r="I85" s="2">
        <f t="shared" si="12"/>
        <v>5.5441190748839464E-3</v>
      </c>
      <c r="J85" s="2">
        <f t="shared" si="12"/>
        <v>-8.5065016938313809E-2</v>
      </c>
      <c r="K85" s="2"/>
      <c r="L85" s="46"/>
      <c r="M85" s="7">
        <f t="shared" si="13"/>
        <v>22.022318836114867</v>
      </c>
      <c r="N85" s="7">
        <f t="shared" si="14"/>
        <v>34.630858456554662</v>
      </c>
      <c r="O85" s="7">
        <f t="shared" si="15"/>
        <v>4.5841310601409928</v>
      </c>
      <c r="P85" s="7">
        <f t="shared" si="17"/>
        <v>-21.266254234578451</v>
      </c>
      <c r="Q85" s="7"/>
      <c r="R85" s="2">
        <f t="shared" si="16"/>
        <v>0.10653653338499902</v>
      </c>
      <c r="S85" s="2">
        <f t="shared" si="16"/>
        <v>0.20941548183254333</v>
      </c>
      <c r="T85" s="2">
        <f t="shared" si="16"/>
        <v>5.5441190748839464E-3</v>
      </c>
      <c r="U85" s="2">
        <f t="shared" si="16"/>
        <v>-0.10287894844754425</v>
      </c>
      <c r="V85" s="2"/>
      <c r="W85" s="2">
        <f>MIN(100,MAX(-100,M85))*$D85/(M$4*M$5*$D84)</f>
        <v>0.10653653338499902</v>
      </c>
      <c r="X85" s="2">
        <f>MIN(100,MAX(-100,N85))*$D85/(N$4*N$5*$D84)</f>
        <v>0.20941548183254333</v>
      </c>
      <c r="Y85" s="2">
        <f>MIN(100,MAX(-100,O85))*$D85/(O$4*O$5*$D84)</f>
        <v>5.5441190748839464E-3</v>
      </c>
      <c r="Z85" s="2">
        <f>MIN(100,MAX(-100,P85))*$D85/(P$4*P$5*$D84)</f>
        <v>-0.10287894844754425</v>
      </c>
      <c r="AA85" s="87"/>
      <c r="AH85" s="2"/>
      <c r="AI85" s="2"/>
      <c r="AJ85" s="2"/>
      <c r="AK85" s="2"/>
      <c r="AL85" s="2"/>
      <c r="AM85" s="2"/>
    </row>
    <row r="86" spans="2:39" x14ac:dyDescent="0.25">
      <c r="B86" s="4">
        <v>42984</v>
      </c>
      <c r="C86" s="35">
        <v>4589.1000000000004</v>
      </c>
      <c r="D86" s="35">
        <v>337.36</v>
      </c>
      <c r="E86" s="35">
        <v>2465.540039</v>
      </c>
      <c r="F86" s="7">
        <f t="shared" si="11"/>
        <v>13.602976049324164</v>
      </c>
      <c r="G86" s="2">
        <f t="shared" si="12"/>
        <v>4.3992120814182467E-3</v>
      </c>
      <c r="H86" s="2">
        <f t="shared" si="12"/>
        <v>-0.1186582371074768</v>
      </c>
      <c r="I86" s="2">
        <f t="shared" si="12"/>
        <v>3.2348563899318172E-3</v>
      </c>
      <c r="J86" s="2">
        <f t="shared" si="12"/>
        <v>0.13962511975493608</v>
      </c>
      <c r="K86" s="2"/>
      <c r="L86" s="46"/>
      <c r="M86" s="7">
        <f t="shared" si="13"/>
        <v>1.2478734886510525</v>
      </c>
      <c r="N86" s="7">
        <f t="shared" si="14"/>
        <v>-26.926725160066379</v>
      </c>
      <c r="O86" s="7">
        <f t="shared" si="15"/>
        <v>3.6703768346517101</v>
      </c>
      <c r="P86" s="7">
        <f t="shared" si="17"/>
        <v>34.906279938734016</v>
      </c>
      <c r="Q86" s="7"/>
      <c r="R86" s="2">
        <f t="shared" si="16"/>
        <v>4.3992120814182467E-3</v>
      </c>
      <c r="S86" s="2">
        <f t="shared" si="16"/>
        <v>-0.1186582371074768</v>
      </c>
      <c r="T86" s="2">
        <f t="shared" si="16"/>
        <v>3.2348563899318172E-3</v>
      </c>
      <c r="U86" s="2">
        <f t="shared" si="16"/>
        <v>0.12305744918889501</v>
      </c>
      <c r="V86" s="2"/>
      <c r="W86" s="2">
        <f>MIN(100,MAX(-100,M86))*$D86/(M$4*M$5*$D85)</f>
        <v>4.3992120814182467E-3</v>
      </c>
      <c r="X86" s="2">
        <f>MIN(100,MAX(-100,N86))*$D86/(N$4*N$5*$D85)</f>
        <v>-0.1186582371074768</v>
      </c>
      <c r="Y86" s="2">
        <f>MIN(100,MAX(-100,O86))*$D86/(O$4*O$5*$D85)</f>
        <v>3.2348563899318172E-3</v>
      </c>
      <c r="Z86" s="2">
        <f>MIN(100,MAX(-100,P86))*$D86/(P$4*P$5*$D85)</f>
        <v>0.12305744918889501</v>
      </c>
      <c r="AA86" s="87"/>
      <c r="AH86" s="2"/>
      <c r="AI86" s="2"/>
      <c r="AJ86" s="2"/>
      <c r="AK86" s="2"/>
      <c r="AL86" s="2"/>
      <c r="AM86" s="2"/>
    </row>
    <row r="87" spans="2:39" x14ac:dyDescent="0.25">
      <c r="B87" s="4">
        <v>42991</v>
      </c>
      <c r="C87" s="35">
        <v>3849.7</v>
      </c>
      <c r="D87" s="35">
        <v>275.48</v>
      </c>
      <c r="E87" s="35">
        <v>2498.3701169999999</v>
      </c>
      <c r="F87" s="7">
        <f t="shared" si="11"/>
        <v>13.974517206330766</v>
      </c>
      <c r="G87" s="2">
        <f t="shared" si="12"/>
        <v>-0.16112091695539443</v>
      </c>
      <c r="H87" s="2">
        <f t="shared" si="12"/>
        <v>-0.18342423523832108</v>
      </c>
      <c r="I87" s="2">
        <f t="shared" si="12"/>
        <v>1.3315572848419555E-2</v>
      </c>
      <c r="J87" s="2">
        <f t="shared" si="12"/>
        <v>2.7313225845535527E-2</v>
      </c>
      <c r="K87" s="2"/>
      <c r="L87" s="46"/>
      <c r="M87" s="7">
        <f t="shared" si="13"/>
        <v>-49.328220328219707</v>
      </c>
      <c r="N87" s="7">
        <f t="shared" si="14"/>
        <v>-44.925221431682878</v>
      </c>
      <c r="O87" s="7">
        <f t="shared" si="15"/>
        <v>16.306598141944317</v>
      </c>
      <c r="P87" s="7">
        <f t="shared" si="17"/>
        <v>6.8283064613838818</v>
      </c>
      <c r="Q87" s="7"/>
      <c r="R87" s="2">
        <f t="shared" si="16"/>
        <v>-0.16112091695539441</v>
      </c>
      <c r="S87" s="2">
        <f t="shared" si="16"/>
        <v>-0.18342423523832108</v>
      </c>
      <c r="T87" s="2">
        <f t="shared" si="16"/>
        <v>1.3315572848419553E-2</v>
      </c>
      <c r="U87" s="2">
        <f t="shared" si="16"/>
        <v>2.2303318282926629E-2</v>
      </c>
      <c r="V87" s="2"/>
      <c r="W87" s="2">
        <f>MIN(100,MAX(-100,M87))*$D87/(M$4*M$5*$D86)</f>
        <v>-0.16112091695539441</v>
      </c>
      <c r="X87" s="2">
        <f>MIN(100,MAX(-100,N87))*$D87/(N$4*N$5*$D86)</f>
        <v>-0.18342423523832108</v>
      </c>
      <c r="Y87" s="2">
        <f>MIN(100,MAX(-100,O87))*$D87/(O$4*O$5*$D86)</f>
        <v>1.3315572848419553E-2</v>
      </c>
      <c r="Z87" s="2">
        <f>MIN(100,MAX(-100,P87))*$D87/(P$4*P$5*$D86)</f>
        <v>2.2303318282926629E-2</v>
      </c>
      <c r="AA87" s="87"/>
      <c r="AH87" s="2"/>
      <c r="AI87" s="2"/>
      <c r="AJ87" s="2"/>
      <c r="AK87" s="2"/>
      <c r="AL87" s="2"/>
      <c r="AM87" s="2"/>
    </row>
    <row r="88" spans="2:39" x14ac:dyDescent="0.25">
      <c r="B88" s="4">
        <v>42998</v>
      </c>
      <c r="C88" s="35">
        <v>3873.2</v>
      </c>
      <c r="D88" s="35">
        <v>283.5</v>
      </c>
      <c r="E88" s="35">
        <v>2508.23999</v>
      </c>
      <c r="F88" s="7">
        <f t="shared" si="11"/>
        <v>13.662081128747795</v>
      </c>
      <c r="G88" s="2">
        <f t="shared" si="12"/>
        <v>6.1043717692288446E-3</v>
      </c>
      <c r="H88" s="2">
        <f t="shared" si="12"/>
        <v>2.9112821257441412E-2</v>
      </c>
      <c r="I88" s="2">
        <f t="shared" si="12"/>
        <v>3.9505247572573232E-3</v>
      </c>
      <c r="J88" s="2">
        <f t="shared" si="12"/>
        <v>-2.2357557901279801E-2</v>
      </c>
      <c r="K88" s="2"/>
      <c r="L88" s="46"/>
      <c r="M88" s="7">
        <f t="shared" si="13"/>
        <v>1.4829209303237763</v>
      </c>
      <c r="N88" s="7">
        <f t="shared" si="14"/>
        <v>5.6578483245149638</v>
      </c>
      <c r="O88" s="7">
        <f t="shared" si="15"/>
        <v>3.8387674078633069</v>
      </c>
      <c r="P88" s="7">
        <f t="shared" si="17"/>
        <v>-5.5893894753199502</v>
      </c>
      <c r="Q88" s="7"/>
      <c r="R88" s="2">
        <f t="shared" si="16"/>
        <v>6.1043717692288455E-3</v>
      </c>
      <c r="S88" s="2">
        <f t="shared" si="16"/>
        <v>2.9112821257441416E-2</v>
      </c>
      <c r="T88" s="2">
        <f t="shared" si="16"/>
        <v>3.9505247572573241E-3</v>
      </c>
      <c r="U88" s="2">
        <f t="shared" si="16"/>
        <v>-2.3008449488212662E-2</v>
      </c>
      <c r="V88" s="2"/>
      <c r="W88" s="2">
        <f>MIN(100,MAX(-100,M88))*$D88/(M$4*M$5*$D87)</f>
        <v>6.1043717692288455E-3</v>
      </c>
      <c r="X88" s="2">
        <f>MIN(100,MAX(-100,N88))*$D88/(N$4*N$5*$D87)</f>
        <v>2.9112821257441416E-2</v>
      </c>
      <c r="Y88" s="2">
        <f>MIN(100,MAX(-100,O88))*$D88/(O$4*O$5*$D87)</f>
        <v>3.9505247572573241E-3</v>
      </c>
      <c r="Z88" s="2">
        <f>MIN(100,MAX(-100,P88))*$D88/(P$4*P$5*$D87)</f>
        <v>-2.3008449488212662E-2</v>
      </c>
      <c r="AA88" s="87"/>
      <c r="AH88" s="2"/>
      <c r="AI88" s="2"/>
      <c r="AJ88" s="2"/>
      <c r="AK88" s="2"/>
      <c r="AL88" s="2"/>
      <c r="AM88" s="2"/>
    </row>
    <row r="89" spans="2:39" x14ac:dyDescent="0.25">
      <c r="B89" s="4">
        <v>43005</v>
      </c>
      <c r="C89" s="35">
        <v>4205.3999999999996</v>
      </c>
      <c r="D89" s="35">
        <v>309.75</v>
      </c>
      <c r="E89" s="35">
        <v>2507.040039</v>
      </c>
      <c r="F89" s="7">
        <f t="shared" si="11"/>
        <v>13.576755447941887</v>
      </c>
      <c r="G89" s="2">
        <f t="shared" si="12"/>
        <v>8.5768873283073477E-2</v>
      </c>
      <c r="H89" s="2">
        <f t="shared" si="12"/>
        <v>9.259259259259256E-2</v>
      </c>
      <c r="I89" s="2">
        <f t="shared" si="12"/>
        <v>-4.7840358370176972E-4</v>
      </c>
      <c r="J89" s="2">
        <f t="shared" si="12"/>
        <v>-6.2454380121024222E-3</v>
      </c>
      <c r="K89" s="2"/>
      <c r="L89" s="46"/>
      <c r="M89" s="7">
        <f t="shared" si="13"/>
        <v>19.62508117494054</v>
      </c>
      <c r="N89" s="7">
        <f t="shared" si="14"/>
        <v>16.949152542372875</v>
      </c>
      <c r="O89" s="7">
        <f t="shared" si="15"/>
        <v>-0.43786090711687398</v>
      </c>
      <c r="P89" s="7">
        <f t="shared" si="17"/>
        <v>-1.5613595030256056</v>
      </c>
      <c r="Q89" s="7"/>
      <c r="R89" s="2">
        <f t="shared" si="16"/>
        <v>8.5768873283073477E-2</v>
      </c>
      <c r="S89" s="2">
        <f t="shared" si="16"/>
        <v>9.259259259259256E-2</v>
      </c>
      <c r="T89" s="2">
        <f t="shared" si="16"/>
        <v>-4.7840358370176972E-4</v>
      </c>
      <c r="U89" s="2">
        <f t="shared" si="16"/>
        <v>-6.8237193095193136E-3</v>
      </c>
      <c r="V89" s="2"/>
      <c r="W89" s="2">
        <f>MIN(100,MAX(-100,M89))*$D89/(M$4*M$5*$D88)</f>
        <v>8.5768873283073477E-2</v>
      </c>
      <c r="X89" s="2">
        <f>MIN(100,MAX(-100,N89))*$D89/(N$4*N$5*$D88)</f>
        <v>9.259259259259256E-2</v>
      </c>
      <c r="Y89" s="2">
        <f>MIN(100,MAX(-100,O89))*$D89/(O$4*O$5*$D88)</f>
        <v>-4.7840358370176972E-4</v>
      </c>
      <c r="Z89" s="2">
        <f>MIN(100,MAX(-100,P89))*$D89/(P$4*P$5*$D88)</f>
        <v>-6.8237193095193136E-3</v>
      </c>
      <c r="AA89" s="87"/>
      <c r="AH89" s="2"/>
      <c r="AI89" s="2"/>
      <c r="AJ89" s="2"/>
      <c r="AK89" s="2"/>
      <c r="AL89" s="2"/>
      <c r="AM89" s="2"/>
    </row>
    <row r="90" spans="2:39" x14ac:dyDescent="0.25">
      <c r="B90" s="4">
        <v>43012</v>
      </c>
      <c r="C90" s="35">
        <v>4215.1000000000004</v>
      </c>
      <c r="D90" s="35">
        <v>291.39999999999998</v>
      </c>
      <c r="E90" s="35">
        <v>2537.73999</v>
      </c>
      <c r="F90" s="7">
        <f t="shared" si="11"/>
        <v>14.464996568291012</v>
      </c>
      <c r="G90" s="2">
        <f t="shared" si="12"/>
        <v>2.3065582346508684E-3</v>
      </c>
      <c r="H90" s="2">
        <f t="shared" si="12"/>
        <v>-5.9241323648103417E-2</v>
      </c>
      <c r="I90" s="2">
        <f t="shared" si="12"/>
        <v>1.2245496889728757E-2</v>
      </c>
      <c r="J90" s="2">
        <f t="shared" si="12"/>
        <v>6.5423666483126919E-2</v>
      </c>
      <c r="K90" s="2"/>
      <c r="L90" s="46"/>
      <c r="M90" s="7">
        <f t="shared" si="13"/>
        <v>0.61295162421337213</v>
      </c>
      <c r="N90" s="7">
        <f t="shared" si="14"/>
        <v>-12.594371997254658</v>
      </c>
      <c r="O90" s="7">
        <f t="shared" si="15"/>
        <v>13.016618605331102</v>
      </c>
      <c r="P90" s="7">
        <f t="shared" si="17"/>
        <v>16.355916620781731</v>
      </c>
      <c r="Q90" s="7"/>
      <c r="R90" s="2">
        <f t="shared" ref="R90:U105" si="18">M90*$D90/(M$4*M$5*$D89)</f>
        <v>2.3065582346508684E-3</v>
      </c>
      <c r="S90" s="2">
        <f t="shared" si="18"/>
        <v>-5.9241323648103424E-2</v>
      </c>
      <c r="T90" s="2">
        <f t="shared" si="18"/>
        <v>1.2245496889728759E-2</v>
      </c>
      <c r="U90" s="2">
        <f t="shared" si="18"/>
        <v>6.1547881882754424E-2</v>
      </c>
      <c r="V90" s="2"/>
      <c r="W90" s="2">
        <f>MIN(100,MAX(-100,M90))*$D90/(M$4*M$5*$D89)</f>
        <v>2.3065582346508684E-3</v>
      </c>
      <c r="X90" s="2">
        <f>MIN(100,MAX(-100,N90))*$D90/(N$4*N$5*$D89)</f>
        <v>-5.9241323648103424E-2</v>
      </c>
      <c r="Y90" s="2">
        <f>MIN(100,MAX(-100,O90))*$D90/(O$4*O$5*$D89)</f>
        <v>1.2245496889728759E-2</v>
      </c>
      <c r="Z90" s="2">
        <f>MIN(100,MAX(-100,P90))*$D90/(P$4*P$5*$D89)</f>
        <v>6.1547881882754424E-2</v>
      </c>
      <c r="AA90" s="87"/>
      <c r="AH90" s="2"/>
      <c r="AI90" s="2"/>
      <c r="AJ90" s="2"/>
      <c r="AK90" s="2"/>
      <c r="AL90" s="2"/>
      <c r="AM90" s="2"/>
    </row>
    <row r="91" spans="2:39" x14ac:dyDescent="0.25">
      <c r="B91" s="4">
        <v>43019</v>
      </c>
      <c r="C91" s="35">
        <v>4824.8999999999996</v>
      </c>
      <c r="D91" s="35">
        <v>303.2</v>
      </c>
      <c r="E91" s="35">
        <v>2555.23999</v>
      </c>
      <c r="F91" s="7">
        <f t="shared" si="11"/>
        <v>15.913258575197888</v>
      </c>
      <c r="G91" s="2">
        <f t="shared" si="12"/>
        <v>0.14467035183032406</v>
      </c>
      <c r="H91" s="2">
        <f t="shared" si="12"/>
        <v>4.0494166094715123E-2</v>
      </c>
      <c r="I91" s="2">
        <f t="shared" si="12"/>
        <v>6.8958995283043834E-3</v>
      </c>
      <c r="J91" s="2">
        <f t="shared" si="12"/>
        <v>0.10012183549919662</v>
      </c>
      <c r="K91" s="2"/>
      <c r="L91" s="46"/>
      <c r="M91" s="7">
        <f t="shared" si="13"/>
        <v>34.760010325986499</v>
      </c>
      <c r="N91" s="7">
        <f t="shared" si="14"/>
        <v>7.7836411609498599</v>
      </c>
      <c r="O91" s="7">
        <f t="shared" si="15"/>
        <v>6.6275234912529601</v>
      </c>
      <c r="P91" s="7">
        <f t="shared" si="17"/>
        <v>25.030458874799155</v>
      </c>
      <c r="Q91" s="7"/>
      <c r="R91" s="2">
        <f t="shared" si="18"/>
        <v>0.14467035183032403</v>
      </c>
      <c r="S91" s="2">
        <f t="shared" si="18"/>
        <v>4.049416609471513E-2</v>
      </c>
      <c r="T91" s="2">
        <f t="shared" si="18"/>
        <v>6.8958995283043834E-3</v>
      </c>
      <c r="U91" s="2">
        <f t="shared" si="18"/>
        <v>0.10417618573560883</v>
      </c>
      <c r="V91" s="2"/>
      <c r="W91" s="2">
        <f>MIN(100,MAX(-100,M91))*$D91/(M$4*M$5*$D90)</f>
        <v>0.14467035183032403</v>
      </c>
      <c r="X91" s="2">
        <f>MIN(100,MAX(-100,N91))*$D91/(N$4*N$5*$D90)</f>
        <v>4.049416609471513E-2</v>
      </c>
      <c r="Y91" s="2">
        <f>MIN(100,MAX(-100,O91))*$D91/(O$4*O$5*$D90)</f>
        <v>6.8958995283043834E-3</v>
      </c>
      <c r="Z91" s="2">
        <f>MIN(100,MAX(-100,P91))*$D91/(P$4*P$5*$D90)</f>
        <v>0.10417618573560883</v>
      </c>
      <c r="AA91" s="87"/>
      <c r="AH91" s="2"/>
      <c r="AI91" s="2"/>
      <c r="AJ91" s="2"/>
      <c r="AK91" s="2"/>
      <c r="AL91" s="2"/>
      <c r="AM91" s="2"/>
    </row>
    <row r="92" spans="2:39" x14ac:dyDescent="0.25">
      <c r="B92" s="4">
        <v>43026</v>
      </c>
      <c r="C92" s="35">
        <v>5565</v>
      </c>
      <c r="D92" s="35">
        <v>313.45</v>
      </c>
      <c r="E92" s="35">
        <v>2561.26001</v>
      </c>
      <c r="F92" s="7">
        <f t="shared" si="11"/>
        <v>17.754027755622907</v>
      </c>
      <c r="G92" s="2">
        <f t="shared" si="12"/>
        <v>0.15339178014052113</v>
      </c>
      <c r="H92" s="2">
        <f t="shared" si="12"/>
        <v>3.3806068601583084E-2</v>
      </c>
      <c r="I92" s="2">
        <f t="shared" si="12"/>
        <v>2.355950917940941E-3</v>
      </c>
      <c r="J92" s="2">
        <f t="shared" si="12"/>
        <v>0.11567518819143729</v>
      </c>
      <c r="K92" s="2"/>
      <c r="L92" s="46"/>
      <c r="M92" s="7">
        <f t="shared" si="13"/>
        <v>37.093944599302922</v>
      </c>
      <c r="N92" s="7">
        <f t="shared" si="14"/>
        <v>6.5401180411548836</v>
      </c>
      <c r="O92" s="7">
        <f t="shared" si="15"/>
        <v>2.2789099324284363</v>
      </c>
      <c r="P92" s="7">
        <f t="shared" si="17"/>
        <v>28.918797047859325</v>
      </c>
      <c r="Q92" s="7"/>
      <c r="R92" s="2">
        <f t="shared" si="18"/>
        <v>0.15339178014052113</v>
      </c>
      <c r="S92" s="2">
        <f t="shared" si="18"/>
        <v>3.3806068601583084E-2</v>
      </c>
      <c r="T92" s="2">
        <f t="shared" si="18"/>
        <v>2.355950917940941E-3</v>
      </c>
      <c r="U92" s="2">
        <f t="shared" si="18"/>
        <v>0.11958571153893806</v>
      </c>
      <c r="V92" s="2"/>
      <c r="W92" s="2">
        <f>MIN(100,MAX(-100,M92))*$D92/(M$4*M$5*$D91)</f>
        <v>0.15339178014052113</v>
      </c>
      <c r="X92" s="2">
        <f>MIN(100,MAX(-100,N92))*$D92/(N$4*N$5*$D91)</f>
        <v>3.3806068601583084E-2</v>
      </c>
      <c r="Y92" s="2">
        <f>MIN(100,MAX(-100,O92))*$D92/(O$4*O$5*$D91)</f>
        <v>2.355950917940941E-3</v>
      </c>
      <c r="Z92" s="2">
        <f>MIN(100,MAX(-100,P92))*$D92/(P$4*P$5*$D91)</f>
        <v>0.11958571153893806</v>
      </c>
      <c r="AA92" s="87"/>
      <c r="AH92" s="2"/>
      <c r="AI92" s="2"/>
      <c r="AJ92" s="2"/>
      <c r="AK92" s="2"/>
      <c r="AL92" s="2"/>
      <c r="AM92" s="2"/>
    </row>
    <row r="93" spans="2:39" x14ac:dyDescent="0.25">
      <c r="B93" s="4">
        <v>43033</v>
      </c>
      <c r="C93" s="35">
        <v>5720</v>
      </c>
      <c r="D93" s="35">
        <v>295.45999999999998</v>
      </c>
      <c r="E93" s="35">
        <v>2557.1499020000001</v>
      </c>
      <c r="F93" s="7">
        <f t="shared" si="11"/>
        <v>19.359642591213703</v>
      </c>
      <c r="G93" s="2">
        <f t="shared" si="12"/>
        <v>2.7852650494159858E-2</v>
      </c>
      <c r="H93" s="2">
        <f t="shared" si="12"/>
        <v>-5.7393523687988557E-2</v>
      </c>
      <c r="I93" s="2">
        <f t="shared" si="12"/>
        <v>-1.6047211075613799E-3</v>
      </c>
      <c r="J93" s="2">
        <f t="shared" si="12"/>
        <v>9.0436652329907385E-2</v>
      </c>
      <c r="K93" s="2"/>
      <c r="L93" s="46"/>
      <c r="M93" s="7">
        <f t="shared" si="13"/>
        <v>7.3871364121999665</v>
      </c>
      <c r="N93" s="7">
        <f t="shared" si="14"/>
        <v>-12.177621336221495</v>
      </c>
      <c r="O93" s="7">
        <f t="shared" si="15"/>
        <v>-1.7024295375520022</v>
      </c>
      <c r="P93" s="7">
        <f t="shared" si="17"/>
        <v>22.609163082476847</v>
      </c>
      <c r="Q93" s="7"/>
      <c r="R93" s="2">
        <f t="shared" si="18"/>
        <v>2.7852650494159855E-2</v>
      </c>
      <c r="S93" s="2">
        <f t="shared" si="18"/>
        <v>-5.7393523687988557E-2</v>
      </c>
      <c r="T93" s="2">
        <f t="shared" si="18"/>
        <v>-1.6047211075613799E-3</v>
      </c>
      <c r="U93" s="2">
        <f t="shared" si="18"/>
        <v>8.5246174182148471E-2</v>
      </c>
      <c r="V93" s="2"/>
      <c r="W93" s="2">
        <f>MIN(100,MAX(-100,M93))*$D93/(M$4*M$5*$D92)</f>
        <v>2.7852650494159855E-2</v>
      </c>
      <c r="X93" s="2">
        <f>MIN(100,MAX(-100,N93))*$D93/(N$4*N$5*$D92)</f>
        <v>-5.7393523687988557E-2</v>
      </c>
      <c r="Y93" s="2">
        <f>MIN(100,MAX(-100,O93))*$D93/(O$4*O$5*$D92)</f>
        <v>-1.6047211075613799E-3</v>
      </c>
      <c r="Z93" s="2">
        <f>MIN(100,MAX(-100,P93))*$D93/(P$4*P$5*$D92)</f>
        <v>8.5246174182148471E-2</v>
      </c>
      <c r="AA93" s="87"/>
      <c r="AH93" s="2"/>
      <c r="AI93" s="2"/>
      <c r="AJ93" s="2"/>
      <c r="AK93" s="2"/>
      <c r="AL93" s="2"/>
      <c r="AM93" s="2"/>
    </row>
    <row r="94" spans="2:39" x14ac:dyDescent="0.25">
      <c r="B94" s="4">
        <v>43040</v>
      </c>
      <c r="C94" s="35">
        <v>6727.3</v>
      </c>
      <c r="D94" s="35">
        <v>288.60000000000002</v>
      </c>
      <c r="E94" s="35">
        <v>2579.360107</v>
      </c>
      <c r="F94" s="7">
        <f t="shared" si="11"/>
        <v>23.310117810117809</v>
      </c>
      <c r="G94" s="2">
        <f t="shared" si="12"/>
        <v>0.17610139860139862</v>
      </c>
      <c r="H94" s="2">
        <f t="shared" si="12"/>
        <v>-2.3218032897854068E-2</v>
      </c>
      <c r="I94" s="2">
        <f t="shared" si="12"/>
        <v>8.6855310995372914E-3</v>
      </c>
      <c r="J94" s="2">
        <f t="shared" si="12"/>
        <v>0.20405723919185448</v>
      </c>
      <c r="K94" s="2"/>
      <c r="L94" s="46"/>
      <c r="M94" s="7">
        <f t="shared" si="13"/>
        <v>45.0718288554827</v>
      </c>
      <c r="N94" s="7">
        <f t="shared" si="14"/>
        <v>-4.753984753984728</v>
      </c>
      <c r="O94" s="7">
        <f t="shared" si="15"/>
        <v>8.8919855116745943</v>
      </c>
      <c r="P94" s="7">
        <f t="shared" si="17"/>
        <v>51.01430979796362</v>
      </c>
      <c r="Q94" s="7"/>
      <c r="R94" s="2">
        <f t="shared" si="18"/>
        <v>0.17610139860139862</v>
      </c>
      <c r="S94" s="2">
        <f t="shared" si="18"/>
        <v>-2.3218032897854068E-2</v>
      </c>
      <c r="T94" s="2">
        <f t="shared" si="18"/>
        <v>8.6855310995372914E-3</v>
      </c>
      <c r="U94" s="2">
        <f t="shared" si="18"/>
        <v>0.19931943149925271</v>
      </c>
      <c r="V94" s="2"/>
      <c r="W94" s="2">
        <f>MIN(100,MAX(-100,M94))*$D94/(M$4*M$5*$D93)</f>
        <v>0.17610139860139862</v>
      </c>
      <c r="X94" s="2">
        <f>MIN(100,MAX(-100,N94))*$D94/(N$4*N$5*$D93)</f>
        <v>-2.3218032897854068E-2</v>
      </c>
      <c r="Y94" s="2">
        <f>MIN(100,MAX(-100,O94))*$D94/(O$4*O$5*$D93)</f>
        <v>8.6855310995372914E-3</v>
      </c>
      <c r="Z94" s="2">
        <f>MIN(100,MAX(-100,P94))*$D94/(P$4*P$5*$D93)</f>
        <v>0.19931943149925271</v>
      </c>
      <c r="AA94" s="87"/>
      <c r="AH94" s="2"/>
      <c r="AI94" s="2"/>
      <c r="AJ94" s="2"/>
      <c r="AK94" s="2"/>
      <c r="AL94" s="2"/>
      <c r="AM94" s="2"/>
    </row>
    <row r="95" spans="2:39" x14ac:dyDescent="0.25">
      <c r="B95" s="4">
        <v>43047</v>
      </c>
      <c r="C95" s="35">
        <v>7442.4</v>
      </c>
      <c r="D95" s="35">
        <v>307.5</v>
      </c>
      <c r="E95" s="35">
        <v>2594.3798830000001</v>
      </c>
      <c r="F95" s="7">
        <f t="shared" si="11"/>
        <v>24.202926829268293</v>
      </c>
      <c r="G95" s="2">
        <f t="shared" si="12"/>
        <v>0.10629821770992809</v>
      </c>
      <c r="H95" s="2">
        <f t="shared" si="12"/>
        <v>6.5488565488565298E-2</v>
      </c>
      <c r="I95" s="2">
        <f t="shared" si="12"/>
        <v>5.8230628438575849E-3</v>
      </c>
      <c r="J95" s="2">
        <f t="shared" si="12"/>
        <v>3.8301351645805726E-2</v>
      </c>
      <c r="K95" s="2"/>
      <c r="L95" s="46"/>
      <c r="M95" s="7">
        <f t="shared" si="13"/>
        <v>24.941191569988007</v>
      </c>
      <c r="N95" s="7">
        <f t="shared" si="14"/>
        <v>12.292682926829235</v>
      </c>
      <c r="O95" s="7">
        <f t="shared" si="15"/>
        <v>5.4651575178448759</v>
      </c>
      <c r="P95" s="7">
        <f t="shared" si="17"/>
        <v>9.575337911451431</v>
      </c>
      <c r="Q95" s="7"/>
      <c r="R95" s="2">
        <f t="shared" si="18"/>
        <v>0.1062982177099281</v>
      </c>
      <c r="S95" s="2">
        <f t="shared" si="18"/>
        <v>6.5488565488565298E-2</v>
      </c>
      <c r="T95" s="2">
        <f t="shared" si="18"/>
        <v>5.8230628438575866E-3</v>
      </c>
      <c r="U95" s="2">
        <f t="shared" si="18"/>
        <v>4.0809652221362645E-2</v>
      </c>
      <c r="V95" s="2"/>
      <c r="W95" s="2">
        <f>MIN(100,MAX(-100,M95))*$D95/(M$4*M$5*$D94)</f>
        <v>0.1062982177099281</v>
      </c>
      <c r="X95" s="2">
        <f>MIN(100,MAX(-100,N95))*$D95/(N$4*N$5*$D94)</f>
        <v>6.5488565488565298E-2</v>
      </c>
      <c r="Y95" s="2">
        <f>MIN(100,MAX(-100,O95))*$D95/(O$4*O$5*$D94)</f>
        <v>5.8230628438575866E-3</v>
      </c>
      <c r="Z95" s="2">
        <f>MIN(100,MAX(-100,P95))*$D95/(P$4*P$5*$D94)</f>
        <v>4.0809652221362645E-2</v>
      </c>
      <c r="AA95" s="87"/>
      <c r="AH95" s="2"/>
      <c r="AI95" s="2"/>
      <c r="AJ95" s="2"/>
      <c r="AK95" s="2"/>
      <c r="AL95" s="2"/>
      <c r="AM95" s="2"/>
    </row>
    <row r="96" spans="2:39" x14ac:dyDescent="0.25">
      <c r="B96" s="4">
        <v>43054</v>
      </c>
      <c r="C96" s="35">
        <v>7278.3</v>
      </c>
      <c r="D96" s="35">
        <v>330.59</v>
      </c>
      <c r="E96" s="35">
        <v>2564.6201169999999</v>
      </c>
      <c r="F96" s="7">
        <f t="shared" si="11"/>
        <v>22.016092440787684</v>
      </c>
      <c r="G96" s="2">
        <f t="shared" si="12"/>
        <v>-2.2049338922928041E-2</v>
      </c>
      <c r="H96" s="2">
        <f t="shared" si="12"/>
        <v>7.5089430894308862E-2</v>
      </c>
      <c r="I96" s="2">
        <f t="shared" si="12"/>
        <v>-1.1470859065399353E-2</v>
      </c>
      <c r="J96" s="2">
        <f t="shared" si="12"/>
        <v>-9.0354129643365977E-2</v>
      </c>
      <c r="K96" s="2"/>
      <c r="L96" s="46"/>
      <c r="M96" s="7">
        <f t="shared" si="13"/>
        <v>-5.1273266877403829</v>
      </c>
      <c r="N96" s="7">
        <f t="shared" si="14"/>
        <v>13.968964578480884</v>
      </c>
      <c r="O96" s="7">
        <f t="shared" si="15"/>
        <v>-10.669678945552803</v>
      </c>
      <c r="P96" s="7">
        <f t="shared" si="17"/>
        <v>-22.588532410841495</v>
      </c>
      <c r="Q96" s="7"/>
      <c r="R96" s="2">
        <f t="shared" si="18"/>
        <v>-2.2049338922928041E-2</v>
      </c>
      <c r="S96" s="2">
        <f t="shared" si="18"/>
        <v>7.5089430894308876E-2</v>
      </c>
      <c r="T96" s="2">
        <f t="shared" si="18"/>
        <v>-1.1470859065399353E-2</v>
      </c>
      <c r="U96" s="2">
        <f t="shared" si="18"/>
        <v>-9.7138769817236931E-2</v>
      </c>
      <c r="V96" s="2"/>
      <c r="W96" s="2">
        <f>MIN(100,MAX(-100,M96))*$D96/(M$4*M$5*$D95)</f>
        <v>-2.2049338922928041E-2</v>
      </c>
      <c r="X96" s="2">
        <f>MIN(100,MAX(-100,N96))*$D96/(N$4*N$5*$D95)</f>
        <v>7.5089430894308876E-2</v>
      </c>
      <c r="Y96" s="2">
        <f>MIN(100,MAX(-100,O96))*$D96/(O$4*O$5*$D95)</f>
        <v>-1.1470859065399353E-2</v>
      </c>
      <c r="Z96" s="2">
        <f>MIN(100,MAX(-100,P96))*$D96/(P$4*P$5*$D95)</f>
        <v>-9.7138769817236931E-2</v>
      </c>
      <c r="AA96" s="87"/>
      <c r="AH96" s="2"/>
      <c r="AI96" s="2"/>
      <c r="AJ96" s="2"/>
      <c r="AK96" s="2"/>
      <c r="AL96" s="2"/>
      <c r="AM96" s="2"/>
    </row>
    <row r="97" spans="1:39" x14ac:dyDescent="0.25">
      <c r="B97" s="4">
        <v>43061</v>
      </c>
      <c r="C97" s="35">
        <v>8230.1</v>
      </c>
      <c r="D97" s="35">
        <v>380.48</v>
      </c>
      <c r="E97" s="35">
        <v>2597.080078</v>
      </c>
      <c r="F97" s="7">
        <f t="shared" si="11"/>
        <v>21.630834735071488</v>
      </c>
      <c r="G97" s="2">
        <f t="shared" si="12"/>
        <v>0.1307722957283981</v>
      </c>
      <c r="H97" s="2">
        <f t="shared" si="12"/>
        <v>0.1509120058077984</v>
      </c>
      <c r="I97" s="2">
        <f t="shared" si="12"/>
        <v>1.265683006416185E-2</v>
      </c>
      <c r="J97" s="2">
        <f t="shared" si="12"/>
        <v>-1.7498913885483858E-2</v>
      </c>
      <c r="K97" s="2"/>
      <c r="L97" s="46"/>
      <c r="M97" s="7">
        <f t="shared" si="13"/>
        <v>28.406232420134511</v>
      </c>
      <c r="N97" s="7">
        <f t="shared" si="14"/>
        <v>26.224768713204408</v>
      </c>
      <c r="O97" s="7">
        <f t="shared" si="15"/>
        <v>10.997217858786968</v>
      </c>
      <c r="P97" s="7">
        <f t="shared" si="17"/>
        <v>-4.3747284713709647</v>
      </c>
      <c r="Q97" s="7"/>
      <c r="R97" s="2">
        <f t="shared" si="18"/>
        <v>0.13077229572839805</v>
      </c>
      <c r="S97" s="2">
        <f t="shared" si="18"/>
        <v>0.1509120058077984</v>
      </c>
      <c r="T97" s="2">
        <f t="shared" si="18"/>
        <v>1.2656830064161849E-2</v>
      </c>
      <c r="U97" s="2">
        <f t="shared" si="18"/>
        <v>-2.0139710079400158E-2</v>
      </c>
      <c r="V97" s="2"/>
      <c r="W97" s="2">
        <f>MIN(100,MAX(-100,M97))*$D97/(M$4*M$5*$D96)</f>
        <v>0.13077229572839805</v>
      </c>
      <c r="X97" s="2">
        <f>MIN(100,MAX(-100,N97))*$D97/(N$4*N$5*$D96)</f>
        <v>0.1509120058077984</v>
      </c>
      <c r="Y97" s="2">
        <f>MIN(100,MAX(-100,O97))*$D97/(O$4*O$5*$D96)</f>
        <v>1.2656830064161849E-2</v>
      </c>
      <c r="Z97" s="2">
        <f>MIN(100,MAX(-100,P97))*$D97/(P$4*P$5*$D96)</f>
        <v>-2.0139710079400158E-2</v>
      </c>
      <c r="AA97" s="87"/>
      <c r="AH97" s="2"/>
      <c r="AI97" s="2"/>
      <c r="AJ97" s="2"/>
      <c r="AK97" s="2"/>
      <c r="AL97" s="2"/>
      <c r="AM97" s="2"/>
    </row>
    <row r="98" spans="1:39" x14ac:dyDescent="0.25">
      <c r="B98" s="4">
        <v>43068</v>
      </c>
      <c r="C98" s="35">
        <v>9749.4</v>
      </c>
      <c r="D98" s="35">
        <v>420.34</v>
      </c>
      <c r="E98" s="35">
        <v>2626.070068</v>
      </c>
      <c r="F98" s="7">
        <f t="shared" si="11"/>
        <v>23.19408098206214</v>
      </c>
      <c r="G98" s="2">
        <f t="shared" si="12"/>
        <v>0.18460286023256089</v>
      </c>
      <c r="H98" s="2">
        <f t="shared" si="12"/>
        <v>0.10476240538267434</v>
      </c>
      <c r="I98" s="2">
        <f t="shared" si="12"/>
        <v>1.1162532201288489E-2</v>
      </c>
      <c r="J98" s="2">
        <f t="shared" si="12"/>
        <v>7.2269344486094012E-2</v>
      </c>
      <c r="K98" s="2"/>
      <c r="L98" s="46"/>
      <c r="M98" s="7">
        <f t="shared" si="13"/>
        <v>41.774335217493444</v>
      </c>
      <c r="N98" s="7">
        <f t="shared" si="14"/>
        <v>18.965599276775912</v>
      </c>
      <c r="O98" s="7">
        <f t="shared" si="15"/>
        <v>10.104011638069764</v>
      </c>
      <c r="P98" s="7">
        <f t="shared" si="17"/>
        <v>18.067336121523503</v>
      </c>
      <c r="Q98" s="7"/>
      <c r="R98" s="2">
        <f t="shared" si="18"/>
        <v>0.18460286023256089</v>
      </c>
      <c r="S98" s="2">
        <f t="shared" si="18"/>
        <v>0.10476240538267434</v>
      </c>
      <c r="T98" s="2">
        <f t="shared" si="18"/>
        <v>1.1162532201288489E-2</v>
      </c>
      <c r="U98" s="2">
        <f t="shared" si="18"/>
        <v>7.9840454849886347E-2</v>
      </c>
      <c r="V98" s="2"/>
      <c r="W98" s="2">
        <f>MIN(100,MAX(-100,M98))*$D98/(M$4*M$5*$D97)</f>
        <v>0.18460286023256089</v>
      </c>
      <c r="X98" s="2">
        <f>MIN(100,MAX(-100,N98))*$D98/(N$4*N$5*$D97)</f>
        <v>0.10476240538267434</v>
      </c>
      <c r="Y98" s="2">
        <f>MIN(100,MAX(-100,O98))*$D98/(O$4*O$5*$D97)</f>
        <v>1.1162532201288489E-2</v>
      </c>
      <c r="Z98" s="2">
        <f>MIN(100,MAX(-100,P98))*$D98/(P$4*P$5*$D97)</f>
        <v>7.9840454849886347E-2</v>
      </c>
      <c r="AA98" s="87"/>
      <c r="AH98" s="2"/>
      <c r="AI98" s="2"/>
      <c r="AJ98" s="2"/>
      <c r="AK98" s="2"/>
      <c r="AL98" s="2"/>
      <c r="AM98" s="2"/>
    </row>
    <row r="99" spans="1:39" x14ac:dyDescent="0.25">
      <c r="B99" s="4">
        <v>43075</v>
      </c>
      <c r="C99" s="35">
        <v>13527</v>
      </c>
      <c r="D99" s="35">
        <v>413.71</v>
      </c>
      <c r="E99" s="35">
        <v>2629.2700199999999</v>
      </c>
      <c r="F99" s="7">
        <f t="shared" si="11"/>
        <v>32.696816610669309</v>
      </c>
      <c r="G99" s="2">
        <f t="shared" si="12"/>
        <v>0.38746999815373262</v>
      </c>
      <c r="H99" s="2">
        <f t="shared" si="12"/>
        <v>-1.577294571061516E-2</v>
      </c>
      <c r="I99" s="2">
        <f t="shared" si="12"/>
        <v>1.2185326046676437E-3</v>
      </c>
      <c r="J99" s="2">
        <f t="shared" si="12"/>
        <v>0.40970520176921021</v>
      </c>
      <c r="K99" s="2"/>
      <c r="L99" s="46"/>
      <c r="M99" s="7">
        <f t="shared" si="13"/>
        <v>98.419870817686274</v>
      </c>
      <c r="N99" s="7">
        <f t="shared" si="14"/>
        <v>-3.2051436996930103</v>
      </c>
      <c r="O99" s="7">
        <f t="shared" si="15"/>
        <v>1.2380604651712488</v>
      </c>
      <c r="P99" s="7">
        <f t="shared" si="17"/>
        <v>102.42630044230255</v>
      </c>
      <c r="Q99" s="7"/>
      <c r="R99" s="2">
        <f t="shared" si="18"/>
        <v>0.38746999815373251</v>
      </c>
      <c r="S99" s="2">
        <f t="shared" si="18"/>
        <v>-1.577294571061516E-2</v>
      </c>
      <c r="T99" s="2">
        <f t="shared" si="18"/>
        <v>1.2185326046676437E-3</v>
      </c>
      <c r="U99" s="2">
        <f t="shared" si="18"/>
        <v>0.40324294386434772</v>
      </c>
      <c r="V99" s="2"/>
      <c r="W99" s="2">
        <f>MIN(100,MAX(-100,M99))*$D99/(M$4*M$5*$D98)</f>
        <v>0.38746999815373251</v>
      </c>
      <c r="X99" s="2">
        <f>MIN(100,MAX(-100,N99))*$D99/(N$4*N$5*$D98)</f>
        <v>-1.577294571061516E-2</v>
      </c>
      <c r="Y99" s="2">
        <f>MIN(100,MAX(-100,O99))*$D99/(O$4*O$5*$D98)</f>
        <v>1.2185326046676437E-3</v>
      </c>
      <c r="Z99" s="2">
        <f>MIN(100,MAX(-100,P99))*$D99/(P$4*P$5*$D98)</f>
        <v>0.39369082171575392</v>
      </c>
      <c r="AA99" s="87"/>
      <c r="AH99" s="2"/>
      <c r="AI99" s="2"/>
      <c r="AJ99" s="2"/>
      <c r="AK99" s="2"/>
      <c r="AL99" s="2"/>
      <c r="AM99" s="2"/>
    </row>
    <row r="100" spans="1:39" x14ac:dyDescent="0.25">
      <c r="B100" s="4">
        <v>43082</v>
      </c>
      <c r="C100" s="35">
        <v>16181</v>
      </c>
      <c r="D100" s="35">
        <v>690.69</v>
      </c>
      <c r="E100" s="35">
        <v>2662.8500979999999</v>
      </c>
      <c r="F100" s="7">
        <f t="shared" si="11"/>
        <v>23.427297340340818</v>
      </c>
      <c r="G100" s="2">
        <f t="shared" si="12"/>
        <v>0.19620019220817619</v>
      </c>
      <c r="H100" s="2">
        <f t="shared" si="12"/>
        <v>0.66950279181068884</v>
      </c>
      <c r="I100" s="2">
        <f t="shared" si="12"/>
        <v>1.2771635375814272E-2</v>
      </c>
      <c r="J100" s="2">
        <f t="shared" si="12"/>
        <v>-0.2834991363441709</v>
      </c>
      <c r="K100" s="2"/>
      <c r="L100" s="46"/>
      <c r="M100" s="7">
        <f t="shared" si="13"/>
        <v>29.380033560079255</v>
      </c>
      <c r="N100" s="7">
        <f t="shared" si="14"/>
        <v>80.203854116897602</v>
      </c>
      <c r="O100" s="7">
        <f t="shared" si="15"/>
        <v>7.6499634732341892</v>
      </c>
      <c r="P100" s="7">
        <f t="shared" si="17"/>
        <v>-70.874784086042723</v>
      </c>
      <c r="Q100" s="7"/>
      <c r="R100" s="2">
        <f t="shared" si="18"/>
        <v>0.19620019220817619</v>
      </c>
      <c r="S100" s="2">
        <f t="shared" si="18"/>
        <v>0.66950279181068872</v>
      </c>
      <c r="T100" s="2">
        <f t="shared" si="18"/>
        <v>1.2771635375814272E-2</v>
      </c>
      <c r="U100" s="2">
        <f t="shared" si="18"/>
        <v>-0.47330259960251236</v>
      </c>
      <c r="V100" s="2"/>
      <c r="W100" s="2">
        <f>MIN(100,MAX(-100,M100))*$D100/(M$4*M$5*$D99)</f>
        <v>0.19620019220817619</v>
      </c>
      <c r="X100" s="2">
        <f>MIN(100,MAX(-100,N100))*$D100/(N$4*N$5*$D99)</f>
        <v>0.66950279181068872</v>
      </c>
      <c r="Y100" s="2">
        <f>MIN(100,MAX(-100,O100))*$D100/(O$4*O$5*$D99)</f>
        <v>1.2771635375814272E-2</v>
      </c>
      <c r="Z100" s="2">
        <f>MIN(100,MAX(-100,P100))*$D100/(P$4*P$5*$D99)</f>
        <v>-0.47330259960251236</v>
      </c>
      <c r="AA100" s="87"/>
      <c r="AH100" s="2"/>
      <c r="AI100" s="2"/>
      <c r="AJ100" s="2"/>
      <c r="AK100" s="2"/>
      <c r="AL100" s="2"/>
      <c r="AM100" s="2"/>
    </row>
    <row r="101" spans="1:39" x14ac:dyDescent="0.25">
      <c r="B101" s="4">
        <v>43089</v>
      </c>
      <c r="C101" s="35">
        <v>16425</v>
      </c>
      <c r="D101" s="35">
        <v>794.99</v>
      </c>
      <c r="E101" s="35">
        <v>2679.25</v>
      </c>
      <c r="F101" s="7">
        <f t="shared" si="11"/>
        <v>20.660637240720011</v>
      </c>
      <c r="G101" s="2">
        <f t="shared" si="12"/>
        <v>1.5079414127680657E-2</v>
      </c>
      <c r="H101" s="2">
        <f t="shared" si="12"/>
        <v>0.15100841187797709</v>
      </c>
      <c r="I101" s="2">
        <f t="shared" si="12"/>
        <v>6.1587777743545846E-3</v>
      </c>
      <c r="J101" s="2">
        <f t="shared" si="12"/>
        <v>-0.11809557284513295</v>
      </c>
      <c r="K101" s="2"/>
      <c r="L101" s="46"/>
      <c r="M101" s="7">
        <f t="shared" si="13"/>
        <v>3.2752614950652692</v>
      </c>
      <c r="N101" s="7">
        <f t="shared" si="14"/>
        <v>26.239323765078804</v>
      </c>
      <c r="O101" s="7">
        <f t="shared" si="15"/>
        <v>5.3507669542622773</v>
      </c>
      <c r="P101" s="7">
        <f t="shared" si="17"/>
        <v>-29.523893211283237</v>
      </c>
      <c r="Q101" s="7"/>
      <c r="R101" s="2">
        <f t="shared" si="18"/>
        <v>1.5079414127680657E-2</v>
      </c>
      <c r="S101" s="2">
        <f t="shared" si="18"/>
        <v>0.15100841187797709</v>
      </c>
      <c r="T101" s="2">
        <f t="shared" si="18"/>
        <v>6.1587777743545846E-3</v>
      </c>
      <c r="U101" s="2">
        <f t="shared" si="18"/>
        <v>-0.13592899775029643</v>
      </c>
      <c r="V101" s="2"/>
      <c r="W101" s="2">
        <f>MIN(100,MAX(-100,M101))*$D101/(M$4*M$5*$D100)</f>
        <v>1.5079414127680657E-2</v>
      </c>
      <c r="X101" s="2">
        <f>MIN(100,MAX(-100,N101))*$D101/(N$4*N$5*$D100)</f>
        <v>0.15100841187797709</v>
      </c>
      <c r="Y101" s="2">
        <f>MIN(100,MAX(-100,O101))*$D101/(O$4*O$5*$D100)</f>
        <v>6.1587777743545846E-3</v>
      </c>
      <c r="Z101" s="2">
        <f>MIN(100,MAX(-100,P101))*$D101/(P$4*P$5*$D100)</f>
        <v>-0.13592899775029643</v>
      </c>
      <c r="AA101" s="87"/>
      <c r="AH101" s="2"/>
      <c r="AI101" s="2"/>
      <c r="AJ101" s="2"/>
      <c r="AK101" s="2"/>
      <c r="AL101" s="2"/>
      <c r="AM101" s="2"/>
    </row>
    <row r="102" spans="1:39" x14ac:dyDescent="0.25">
      <c r="B102" s="4">
        <v>43096</v>
      </c>
      <c r="C102" s="35">
        <v>15374</v>
      </c>
      <c r="D102" s="35">
        <v>736.45</v>
      </c>
      <c r="E102" s="35">
        <v>2682.6201169999999</v>
      </c>
      <c r="F102" s="7">
        <f t="shared" si="11"/>
        <v>20.875823205920291</v>
      </c>
      <c r="G102" s="2">
        <f t="shared" si="12"/>
        <v>-6.3987823439878189E-2</v>
      </c>
      <c r="H102" s="2">
        <f t="shared" si="12"/>
        <v>-7.3636146366620969E-2</v>
      </c>
      <c r="I102" s="2">
        <f t="shared" si="12"/>
        <v>1.2578583558831014E-3</v>
      </c>
      <c r="J102" s="2">
        <f t="shared" si="12"/>
        <v>1.0415262738177944E-2</v>
      </c>
      <c r="K102" s="2"/>
      <c r="L102" s="46"/>
      <c r="M102" s="7">
        <f t="shared" si="13"/>
        <v>-17.268544964515161</v>
      </c>
      <c r="N102" s="7">
        <f t="shared" si="14"/>
        <v>-15.897888519247745</v>
      </c>
      <c r="O102" s="7">
        <f t="shared" si="15"/>
        <v>1.3578448154572704</v>
      </c>
      <c r="P102" s="7">
        <f t="shared" si="17"/>
        <v>2.603815684544486</v>
      </c>
      <c r="Q102" s="7"/>
      <c r="R102" s="2">
        <f t="shared" si="18"/>
        <v>-6.3987823439878189E-2</v>
      </c>
      <c r="S102" s="2">
        <f t="shared" si="18"/>
        <v>-7.3636146366620969E-2</v>
      </c>
      <c r="T102" s="2">
        <f t="shared" si="18"/>
        <v>1.2578583558831016E-3</v>
      </c>
      <c r="U102" s="2">
        <f t="shared" si="18"/>
        <v>9.6483229267426592E-3</v>
      </c>
      <c r="V102" s="2"/>
      <c r="W102" s="2">
        <f>MIN(100,MAX(-100,M102))*$D102/(M$4*M$5*$D101)</f>
        <v>-6.3987823439878189E-2</v>
      </c>
      <c r="X102" s="2">
        <f>MIN(100,MAX(-100,N102))*$D102/(N$4*N$5*$D101)</f>
        <v>-7.3636146366620969E-2</v>
      </c>
      <c r="Y102" s="2">
        <f>MIN(100,MAX(-100,O102))*$D102/(O$4*O$5*$D101)</f>
        <v>1.2578583558831016E-3</v>
      </c>
      <c r="Z102" s="2">
        <f>MIN(100,MAX(-100,P102))*$D102/(P$4*P$5*$D101)</f>
        <v>9.6483229267426592E-3</v>
      </c>
      <c r="AA102" s="87"/>
      <c r="AH102" s="2"/>
      <c r="AI102" s="2"/>
      <c r="AJ102" s="2"/>
      <c r="AK102" s="2"/>
      <c r="AL102" s="2"/>
      <c r="AM102" s="2"/>
    </row>
    <row r="103" spans="1:39" x14ac:dyDescent="0.25">
      <c r="B103" s="4">
        <v>43103</v>
      </c>
      <c r="C103" s="35">
        <v>15155</v>
      </c>
      <c r="D103" s="35">
        <v>942.01</v>
      </c>
      <c r="E103" s="35">
        <v>2713.0600589999999</v>
      </c>
      <c r="F103" s="7">
        <f t="shared" si="11"/>
        <v>16.087939618475389</v>
      </c>
      <c r="G103" s="2">
        <f t="shared" si="12"/>
        <v>-1.4244828931963105E-2</v>
      </c>
      <c r="H103" s="2">
        <f t="shared" si="12"/>
        <v>0.2791228189286441</v>
      </c>
      <c r="I103" s="2">
        <f t="shared" si="12"/>
        <v>1.1347093763704796E-2</v>
      </c>
      <c r="J103" s="2">
        <f t="shared" si="12"/>
        <v>-0.22935064836566921</v>
      </c>
      <c r="K103" s="2"/>
      <c r="L103" s="46"/>
      <c r="M103" s="7">
        <f t="shared" si="13"/>
        <v>-2.7841010888802216</v>
      </c>
      <c r="N103" s="7">
        <f t="shared" si="14"/>
        <v>43.642848802029697</v>
      </c>
      <c r="O103" s="7">
        <f t="shared" si="15"/>
        <v>8.870996276345684</v>
      </c>
      <c r="P103" s="7">
        <f t="shared" si="17"/>
        <v>-57.3376620914173</v>
      </c>
      <c r="Q103" s="7"/>
      <c r="R103" s="2">
        <f t="shared" si="18"/>
        <v>-1.4244828931963107E-2</v>
      </c>
      <c r="S103" s="2">
        <f t="shared" si="18"/>
        <v>0.2791228189286441</v>
      </c>
      <c r="T103" s="2">
        <f t="shared" si="18"/>
        <v>1.1347093763704796E-2</v>
      </c>
      <c r="U103" s="2">
        <f t="shared" si="18"/>
        <v>-0.29336764786060704</v>
      </c>
      <c r="V103" s="2"/>
      <c r="W103" s="2">
        <f>MIN(100,MAX(-100,M103))*$D103/(M$4*M$5*$D102)</f>
        <v>-1.4244828931963107E-2</v>
      </c>
      <c r="X103" s="2">
        <f>MIN(100,MAX(-100,N103))*$D103/(N$4*N$5*$D102)</f>
        <v>0.2791228189286441</v>
      </c>
      <c r="Y103" s="2">
        <f>MIN(100,MAX(-100,O103))*$D103/(O$4*O$5*$D102)</f>
        <v>1.1347093763704796E-2</v>
      </c>
      <c r="Z103" s="2">
        <f>MIN(100,MAX(-100,P103))*$D103/(P$4*P$5*$D102)</f>
        <v>-0.29336764786060704</v>
      </c>
      <c r="AA103" s="87"/>
      <c r="AH103" s="2"/>
      <c r="AI103" s="2"/>
      <c r="AJ103" s="2"/>
      <c r="AK103" s="2"/>
      <c r="AL103" s="2"/>
      <c r="AM103" s="2"/>
    </row>
    <row r="104" spans="1:39" x14ac:dyDescent="0.25">
      <c r="B104" s="4">
        <v>43110</v>
      </c>
      <c r="C104" s="35">
        <v>14896</v>
      </c>
      <c r="D104" s="35">
        <v>1248</v>
      </c>
      <c r="E104" s="35">
        <v>2748.2299800000001</v>
      </c>
      <c r="F104" s="7">
        <f t="shared" si="11"/>
        <v>11.935897435897436</v>
      </c>
      <c r="G104" s="2">
        <f t="shared" si="12"/>
        <v>-1.7090069284064646E-2</v>
      </c>
      <c r="H104" s="2">
        <f t="shared" si="12"/>
        <v>0.32482670035349948</v>
      </c>
      <c r="I104" s="2">
        <f t="shared" si="12"/>
        <v>1.2963192939032586E-2</v>
      </c>
      <c r="J104" s="2">
        <f t="shared" si="12"/>
        <v>-0.258084147569136</v>
      </c>
      <c r="K104" s="2"/>
      <c r="L104" s="46"/>
      <c r="M104" s="7">
        <f t="shared" si="13"/>
        <v>-3.2249631743352838</v>
      </c>
      <c r="N104" s="7">
        <f t="shared" si="14"/>
        <v>49.036858974358978</v>
      </c>
      <c r="O104" s="7">
        <f t="shared" si="15"/>
        <v>9.7848216189888504</v>
      </c>
      <c r="P104" s="7">
        <f t="shared" si="17"/>
        <v>-64.521036892284002</v>
      </c>
      <c r="Q104" s="7"/>
      <c r="R104" s="2">
        <f t="shared" si="18"/>
        <v>-1.7090069284064646E-2</v>
      </c>
      <c r="S104" s="2">
        <f t="shared" si="18"/>
        <v>0.32482670035349948</v>
      </c>
      <c r="T104" s="2">
        <f t="shared" si="18"/>
        <v>1.2963192939032584E-2</v>
      </c>
      <c r="U104" s="2">
        <f t="shared" si="18"/>
        <v>-0.34191676963756407</v>
      </c>
      <c r="V104" s="2"/>
      <c r="W104" s="2">
        <f>MIN(100,MAX(-100,M104))*$D104/(M$4*M$5*$D103)</f>
        <v>-1.7090069284064646E-2</v>
      </c>
      <c r="X104" s="2">
        <f>MIN(100,MAX(-100,N104))*$D104/(N$4*N$5*$D103)</f>
        <v>0.32482670035349948</v>
      </c>
      <c r="Y104" s="2">
        <f>MIN(100,MAX(-100,O104))*$D104/(O$4*O$5*$D103)</f>
        <v>1.2963192939032584E-2</v>
      </c>
      <c r="Z104" s="2">
        <f>MIN(100,MAX(-100,P104))*$D104/(P$4*P$5*$D103)</f>
        <v>-0.34191676963756407</v>
      </c>
      <c r="AA104" s="87"/>
      <c r="AH104" s="2"/>
      <c r="AI104" s="2"/>
      <c r="AJ104" s="2"/>
      <c r="AK104" s="2"/>
      <c r="AL104" s="2"/>
      <c r="AM104" s="2"/>
    </row>
    <row r="105" spans="1:39" x14ac:dyDescent="0.25">
      <c r="B105" s="4">
        <v>43117</v>
      </c>
      <c r="C105" s="35">
        <v>11082</v>
      </c>
      <c r="D105" s="35">
        <v>1017.5</v>
      </c>
      <c r="E105" s="35">
        <v>2802.5600589999999</v>
      </c>
      <c r="F105" s="7">
        <f t="shared" si="11"/>
        <v>10.891400491400491</v>
      </c>
      <c r="G105" s="2">
        <f t="shared" si="12"/>
        <v>-0.25604189044038672</v>
      </c>
      <c r="H105" s="2">
        <f t="shared" si="12"/>
        <v>-0.18469551282051277</v>
      </c>
      <c r="I105" s="2">
        <f t="shared" si="12"/>
        <v>1.976911662975156E-2</v>
      </c>
      <c r="J105" s="2">
        <f t="shared" si="12"/>
        <v>-8.7508873975039481E-2</v>
      </c>
      <c r="K105" s="2"/>
      <c r="L105" s="46"/>
      <c r="M105" s="7">
        <f t="shared" si="13"/>
        <v>-78.511125127666489</v>
      </c>
      <c r="N105" s="7">
        <f t="shared" si="14"/>
        <v>-45.307125307125297</v>
      </c>
      <c r="O105" s="7">
        <f t="shared" si="15"/>
        <v>24.247525851528199</v>
      </c>
      <c r="P105" s="7">
        <f t="shared" si="17"/>
        <v>-21.877218493759869</v>
      </c>
      <c r="Q105" s="7"/>
      <c r="R105" s="2">
        <f t="shared" si="18"/>
        <v>-0.25604189044038672</v>
      </c>
      <c r="S105" s="2">
        <f t="shared" si="18"/>
        <v>-0.1846955128205128</v>
      </c>
      <c r="T105" s="2">
        <f t="shared" si="18"/>
        <v>1.9769116629751556E-2</v>
      </c>
      <c r="U105" s="2">
        <f t="shared" si="18"/>
        <v>-7.1346377619873932E-2</v>
      </c>
      <c r="V105" s="2"/>
      <c r="W105" s="2">
        <f>MIN(100,MAX(-100,M105))*$D105/(M$4*M$5*$D104)</f>
        <v>-0.25604189044038672</v>
      </c>
      <c r="X105" s="2">
        <f>MIN(100,MAX(-100,N105))*$D105/(N$4*N$5*$D104)</f>
        <v>-0.1846955128205128</v>
      </c>
      <c r="Y105" s="2">
        <f>MIN(100,MAX(-100,O105))*$D105/(O$4*O$5*$D104)</f>
        <v>1.9769116629751556E-2</v>
      </c>
      <c r="Z105" s="2">
        <f>MIN(100,MAX(-100,P105))*$D105/(P$4*P$5*$D104)</f>
        <v>-7.1346377619873932E-2</v>
      </c>
      <c r="AA105" s="87"/>
      <c r="AH105" s="2"/>
      <c r="AI105" s="2"/>
      <c r="AJ105" s="2"/>
      <c r="AK105" s="2"/>
      <c r="AL105" s="2"/>
      <c r="AM105" s="2"/>
    </row>
    <row r="106" spans="1:39" x14ac:dyDescent="0.25">
      <c r="B106" s="4">
        <v>43124</v>
      </c>
      <c r="C106" s="35">
        <v>11414</v>
      </c>
      <c r="D106" s="35">
        <v>1063.2</v>
      </c>
      <c r="E106" s="35">
        <v>2837.540039</v>
      </c>
      <c r="F106" s="7">
        <f t="shared" si="11"/>
        <v>10.735515425131677</v>
      </c>
      <c r="G106" s="2">
        <f t="shared" ref="G106:J137" si="19">C106/C105-1</f>
        <v>2.9958491247067398E-2</v>
      </c>
      <c r="H106" s="2">
        <f t="shared" si="19"/>
        <v>4.4914004914004879E-2</v>
      </c>
      <c r="I106" s="2">
        <f t="shared" si="19"/>
        <v>1.2481438136416445E-2</v>
      </c>
      <c r="J106" s="2">
        <f t="shared" si="19"/>
        <v>-1.4312674149839277E-2</v>
      </c>
      <c r="K106" s="2"/>
      <c r="L106" s="46"/>
      <c r="M106" s="7">
        <f t="shared" si="13"/>
        <v>7.1676930125778497</v>
      </c>
      <c r="N106" s="7">
        <f t="shared" si="14"/>
        <v>8.5966892400300914</v>
      </c>
      <c r="O106" s="7">
        <f t="shared" si="15"/>
        <v>11.944942911779282</v>
      </c>
      <c r="P106" s="7">
        <f t="shared" si="17"/>
        <v>-3.5781685374598196</v>
      </c>
      <c r="Q106" s="7"/>
      <c r="R106" s="2">
        <f t="shared" ref="R106:U121" si="20">M106*$D106/(M$4*M$5*$D105)</f>
        <v>2.9958491247067402E-2</v>
      </c>
      <c r="S106" s="2">
        <f t="shared" si="20"/>
        <v>4.4914004914004879E-2</v>
      </c>
      <c r="T106" s="2">
        <f t="shared" si="20"/>
        <v>1.2481438136416445E-2</v>
      </c>
      <c r="U106" s="2">
        <f t="shared" si="20"/>
        <v>-1.4955513666937712E-2</v>
      </c>
      <c r="V106" s="2"/>
      <c r="W106" s="2">
        <f>MIN(100,MAX(-100,M106))*$D106/(M$4*M$5*$D105)</f>
        <v>2.9958491247067402E-2</v>
      </c>
      <c r="X106" s="2">
        <f>MIN(100,MAX(-100,N106))*$D106/(N$4*N$5*$D105)</f>
        <v>4.4914004914004879E-2</v>
      </c>
      <c r="Y106" s="2">
        <f>MIN(100,MAX(-100,O106))*$D106/(O$4*O$5*$D105)</f>
        <v>1.2481438136416445E-2</v>
      </c>
      <c r="Z106" s="2">
        <f>MIN(100,MAX(-100,P106))*$D106/(P$4*P$5*$D105)</f>
        <v>-1.4955513666937712E-2</v>
      </c>
      <c r="AA106" s="87"/>
      <c r="AH106" s="2"/>
      <c r="AI106" s="2"/>
      <c r="AJ106" s="2"/>
      <c r="AK106" s="2"/>
      <c r="AL106" s="2"/>
      <c r="AM106" s="2"/>
    </row>
    <row r="107" spans="1:39" x14ac:dyDescent="0.25">
      <c r="B107" s="4">
        <v>43131</v>
      </c>
      <c r="C107" s="35">
        <v>10284</v>
      </c>
      <c r="D107" s="35">
        <v>1121.3</v>
      </c>
      <c r="E107" s="35">
        <v>2823.8100589999999</v>
      </c>
      <c r="F107" s="7">
        <f t="shared" si="11"/>
        <v>9.1714973691251238</v>
      </c>
      <c r="G107" s="2">
        <f t="shared" si="19"/>
        <v>-9.9001226563868894E-2</v>
      </c>
      <c r="H107" s="2">
        <f t="shared" si="19"/>
        <v>5.4646350639578456E-2</v>
      </c>
      <c r="I107" s="2">
        <f t="shared" si="19"/>
        <v>-4.8386911942355226E-3</v>
      </c>
      <c r="J107" s="2">
        <f t="shared" si="19"/>
        <v>-0.14568634984634377</v>
      </c>
      <c r="K107" s="2"/>
      <c r="L107" s="46"/>
      <c r="M107" s="7">
        <f t="shared" si="13"/>
        <v>-23.467873022987924</v>
      </c>
      <c r="N107" s="7">
        <f t="shared" si="14"/>
        <v>10.362971550878413</v>
      </c>
      <c r="O107" s="7">
        <f t="shared" si="15"/>
        <v>-4.5879750982887799</v>
      </c>
      <c r="P107" s="7">
        <f t="shared" si="17"/>
        <v>-36.421587461585943</v>
      </c>
      <c r="Q107" s="7"/>
      <c r="R107" s="2">
        <f t="shared" si="20"/>
        <v>-9.9001226563868908E-2</v>
      </c>
      <c r="S107" s="2">
        <f t="shared" si="20"/>
        <v>5.4646350639578463E-2</v>
      </c>
      <c r="T107" s="2">
        <f t="shared" si="20"/>
        <v>-4.8386911942355244E-3</v>
      </c>
      <c r="U107" s="2">
        <f t="shared" si="20"/>
        <v>-0.15364757720344741</v>
      </c>
      <c r="V107" s="2"/>
      <c r="W107" s="2">
        <f>MIN(100,MAX(-100,M107))*$D107/(M$4*M$5*$D106)</f>
        <v>-9.9001226563868908E-2</v>
      </c>
      <c r="X107" s="2">
        <f>MIN(100,MAX(-100,N107))*$D107/(N$4*N$5*$D106)</f>
        <v>5.4646350639578463E-2</v>
      </c>
      <c r="Y107" s="2">
        <f>MIN(100,MAX(-100,O107))*$D107/(O$4*O$5*$D106)</f>
        <v>-4.8386911942355244E-3</v>
      </c>
      <c r="Z107" s="2">
        <f>MIN(100,MAX(-100,P107))*$D107/(P$4*P$5*$D106)</f>
        <v>-0.15364757720344741</v>
      </c>
      <c r="AA107" s="87"/>
      <c r="AH107" s="2"/>
      <c r="AI107" s="2"/>
      <c r="AJ107" s="2"/>
      <c r="AK107" s="2"/>
      <c r="AL107" s="2"/>
      <c r="AM107" s="2"/>
    </row>
    <row r="108" spans="1:39" x14ac:dyDescent="0.25">
      <c r="B108" s="4">
        <v>43138</v>
      </c>
      <c r="C108" s="35">
        <v>7587</v>
      </c>
      <c r="D108" s="35">
        <v>751.25</v>
      </c>
      <c r="E108" s="35">
        <v>2681.6599120000001</v>
      </c>
      <c r="F108" s="7">
        <f t="shared" si="11"/>
        <v>10.099168053244592</v>
      </c>
      <c r="G108" s="2">
        <f t="shared" si="19"/>
        <v>-0.26225204200700114</v>
      </c>
      <c r="H108" s="2">
        <f t="shared" si="19"/>
        <v>-0.33001872826183887</v>
      </c>
      <c r="I108" s="2">
        <f t="shared" si="19"/>
        <v>-5.0339840155658178E-2</v>
      </c>
      <c r="J108" s="2">
        <f t="shared" si="19"/>
        <v>0.1011471351714468</v>
      </c>
      <c r="K108" s="2"/>
      <c r="L108" s="46"/>
      <c r="M108" s="7">
        <f t="shared" si="13"/>
        <v>-97.857974942579148</v>
      </c>
      <c r="N108" s="7">
        <f t="shared" si="14"/>
        <v>-98.515806988352708</v>
      </c>
      <c r="O108" s="7">
        <f t="shared" si="15"/>
        <v>-75.136190038654931</v>
      </c>
      <c r="P108" s="7">
        <f t="shared" si="17"/>
        <v>25.286783792861701</v>
      </c>
      <c r="Q108" s="7"/>
      <c r="R108" s="2">
        <f t="shared" si="20"/>
        <v>-0.26225204200700108</v>
      </c>
      <c r="S108" s="2">
        <f t="shared" si="20"/>
        <v>-0.33001872826183881</v>
      </c>
      <c r="T108" s="2">
        <f t="shared" si="20"/>
        <v>-5.0339840155658178E-2</v>
      </c>
      <c r="U108" s="2">
        <f t="shared" si="20"/>
        <v>6.7766686254837616E-2</v>
      </c>
      <c r="V108" s="2"/>
      <c r="W108" s="2">
        <f>MIN(100,MAX(-100,M108))*$D108/(M$4*M$5*$D107)</f>
        <v>-0.26225204200700108</v>
      </c>
      <c r="X108" s="2">
        <f>MIN(100,MAX(-100,N108))*$D108/(N$4*N$5*$D107)</f>
        <v>-0.33001872826183881</v>
      </c>
      <c r="Y108" s="2">
        <f>MIN(100,MAX(-100,O108))*$D108/(O$4*O$5*$D107)</f>
        <v>-5.0339840155658178E-2</v>
      </c>
      <c r="Z108" s="2">
        <f>MIN(100,MAX(-100,P108))*$D108/(P$4*P$5*$D107)</f>
        <v>6.7766686254837616E-2</v>
      </c>
      <c r="AA108" s="87"/>
      <c r="AH108" s="2"/>
      <c r="AI108" s="2"/>
      <c r="AJ108" s="2"/>
      <c r="AK108" s="2"/>
      <c r="AL108" s="2"/>
      <c r="AM108" s="2"/>
    </row>
    <row r="109" spans="1:39" x14ac:dyDescent="0.25">
      <c r="A109" s="17">
        <f>866*D109</f>
        <v>795949.26</v>
      </c>
      <c r="B109" s="4">
        <v>43145</v>
      </c>
      <c r="C109" s="35">
        <v>9455.4</v>
      </c>
      <c r="D109" s="35">
        <v>919.11</v>
      </c>
      <c r="E109" s="35">
        <v>2698.6298830000001</v>
      </c>
      <c r="F109" s="7">
        <f t="shared" si="11"/>
        <v>10.287560792505793</v>
      </c>
      <c r="G109" s="2">
        <f t="shared" si="19"/>
        <v>0.24626334519572946</v>
      </c>
      <c r="H109" s="2">
        <f t="shared" si="19"/>
        <v>0.22344093178036606</v>
      </c>
      <c r="I109" s="2">
        <f t="shared" si="19"/>
        <v>6.3281592583988022E-3</v>
      </c>
      <c r="J109" s="2">
        <f t="shared" si="19"/>
        <v>1.8654283032816465E-2</v>
      </c>
      <c r="K109" s="2"/>
      <c r="L109" s="46"/>
      <c r="M109" s="7">
        <f t="shared" si="13"/>
        <v>50.321870635259039</v>
      </c>
      <c r="N109" s="7">
        <f t="shared" si="14"/>
        <v>36.526639901643982</v>
      </c>
      <c r="O109" s="7">
        <f t="shared" si="15"/>
        <v>5.1724272860398646</v>
      </c>
      <c r="P109" s="7">
        <f t="shared" si="17"/>
        <v>4.6635707582041164</v>
      </c>
      <c r="Q109" s="7"/>
      <c r="R109" s="2">
        <f t="shared" si="20"/>
        <v>0.24626334519572943</v>
      </c>
      <c r="S109" s="2">
        <f t="shared" si="20"/>
        <v>0.22344093178036606</v>
      </c>
      <c r="T109" s="2">
        <f t="shared" si="20"/>
        <v>6.3281592583988022E-3</v>
      </c>
      <c r="U109" s="2">
        <f t="shared" si="20"/>
        <v>2.2822413415363649E-2</v>
      </c>
      <c r="V109" s="2"/>
      <c r="W109" s="2">
        <f>MIN(100,MAX(-100,M109))*$D109/(M$4*M$5*$D108)</f>
        <v>0.24626334519572943</v>
      </c>
      <c r="X109" s="2">
        <f>MIN(100,MAX(-100,N109))*$D109/(N$4*N$5*$D108)</f>
        <v>0.22344093178036606</v>
      </c>
      <c r="Y109" s="2">
        <f>MIN(100,MAX(-100,O109))*$D109/(O$4*O$5*$D108)</f>
        <v>6.3281592583988022E-3</v>
      </c>
      <c r="Z109" s="2">
        <f>MIN(100,MAX(-100,P109))*$D109/(P$4*P$5*$D108)</f>
        <v>2.2822413415363649E-2</v>
      </c>
      <c r="AA109" s="87"/>
      <c r="AH109" s="2"/>
      <c r="AI109" s="2"/>
      <c r="AJ109" s="2"/>
      <c r="AK109" s="2"/>
      <c r="AL109" s="2"/>
      <c r="AM109" s="2"/>
    </row>
    <row r="110" spans="1:39" x14ac:dyDescent="0.25">
      <c r="B110" s="4">
        <v>43152</v>
      </c>
      <c r="C110" s="35">
        <v>10455</v>
      </c>
      <c r="D110" s="35">
        <v>837.79</v>
      </c>
      <c r="E110" s="35">
        <v>2701.330078</v>
      </c>
      <c r="F110" s="7">
        <f t="shared" si="11"/>
        <v>12.479260912639207</v>
      </c>
      <c r="G110" s="2">
        <f t="shared" si="19"/>
        <v>0.10571736785329033</v>
      </c>
      <c r="H110" s="2">
        <f t="shared" si="19"/>
        <v>-8.8476896127775873E-2</v>
      </c>
      <c r="I110" s="2">
        <f t="shared" si="19"/>
        <v>1.0005799672676563E-3</v>
      </c>
      <c r="J110" s="2">
        <f t="shared" si="19"/>
        <v>0.2130437101990208</v>
      </c>
      <c r="K110" s="2"/>
      <c r="L110" s="46"/>
      <c r="M110" s="7">
        <f t="shared" si="13"/>
        <v>28.994703316952247</v>
      </c>
      <c r="N110" s="7">
        <f t="shared" si="14"/>
        <v>-19.412979386242398</v>
      </c>
      <c r="O110" s="7">
        <f t="shared" si="15"/>
        <v>1.0977011586619267</v>
      </c>
      <c r="P110" s="7">
        <f t="shared" si="17"/>
        <v>53.260927549755202</v>
      </c>
      <c r="Q110" s="7"/>
      <c r="R110" s="2">
        <f t="shared" si="20"/>
        <v>0.10571736785329035</v>
      </c>
      <c r="S110" s="2">
        <f t="shared" si="20"/>
        <v>-8.8476896127775886E-2</v>
      </c>
      <c r="T110" s="2">
        <f t="shared" si="20"/>
        <v>1.0005799672676563E-3</v>
      </c>
      <c r="U110" s="2">
        <f t="shared" si="20"/>
        <v>0.19419426398106607</v>
      </c>
      <c r="V110" s="2"/>
      <c r="W110" s="2">
        <f>MIN(100,MAX(-100,M110))*$D110/(M$4*M$5*$D109)</f>
        <v>0.10571736785329035</v>
      </c>
      <c r="X110" s="2">
        <f>MIN(100,MAX(-100,N110))*$D110/(N$4*N$5*$D109)</f>
        <v>-8.8476896127775886E-2</v>
      </c>
      <c r="Y110" s="2">
        <f>MIN(100,MAX(-100,O110))*$D110/(O$4*O$5*$D109)</f>
        <v>1.0005799672676563E-3</v>
      </c>
      <c r="Z110" s="2">
        <f>MIN(100,MAX(-100,P110))*$D110/(P$4*P$5*$D109)</f>
        <v>0.19419426398106607</v>
      </c>
      <c r="AA110" s="87"/>
      <c r="AH110" s="2"/>
      <c r="AI110" s="2"/>
      <c r="AJ110" s="2"/>
      <c r="AK110" s="2"/>
      <c r="AL110" s="2"/>
      <c r="AM110" s="2"/>
    </row>
    <row r="111" spans="1:39" x14ac:dyDescent="0.25">
      <c r="B111" s="4">
        <v>43159</v>
      </c>
      <c r="C111" s="35">
        <v>10315</v>
      </c>
      <c r="D111" s="35">
        <v>851.26</v>
      </c>
      <c r="E111" s="35">
        <v>2713.830078</v>
      </c>
      <c r="F111" s="7">
        <f t="shared" si="11"/>
        <v>12.117331954984376</v>
      </c>
      <c r="G111" s="2">
        <f t="shared" si="19"/>
        <v>-1.3390722142515576E-2</v>
      </c>
      <c r="H111" s="2">
        <f t="shared" si="19"/>
        <v>1.6078014776972793E-2</v>
      </c>
      <c r="I111" s="2">
        <f t="shared" si="19"/>
        <v>4.627350097569316E-3</v>
      </c>
      <c r="J111" s="2">
        <f t="shared" si="19"/>
        <v>-2.9002435335594545E-2</v>
      </c>
      <c r="K111" s="2"/>
      <c r="L111" s="46"/>
      <c r="M111" s="7">
        <f t="shared" si="13"/>
        <v>-3.2947081690018689</v>
      </c>
      <c r="N111" s="7">
        <f t="shared" si="14"/>
        <v>3.1647205319174017</v>
      </c>
      <c r="O111" s="7">
        <f t="shared" si="15"/>
        <v>4.5541287482585782</v>
      </c>
      <c r="P111" s="7">
        <f t="shared" si="17"/>
        <v>-7.2506088338986361</v>
      </c>
      <c r="Q111" s="7"/>
      <c r="R111" s="2">
        <f t="shared" si="20"/>
        <v>-1.3390722142515575E-2</v>
      </c>
      <c r="S111" s="2">
        <f t="shared" si="20"/>
        <v>1.6078014776972793E-2</v>
      </c>
      <c r="T111" s="2">
        <f t="shared" si="20"/>
        <v>4.627350097569316E-3</v>
      </c>
      <c r="U111" s="2">
        <f t="shared" si="20"/>
        <v>-2.9468736919488429E-2</v>
      </c>
      <c r="V111" s="2"/>
      <c r="W111" s="2">
        <f>MIN(100,MAX(-100,M111))*$D111/(M$4*M$5*$D110)</f>
        <v>-1.3390722142515575E-2</v>
      </c>
      <c r="X111" s="2">
        <f>MIN(100,MAX(-100,N111))*$D111/(N$4*N$5*$D110)</f>
        <v>1.6078014776972793E-2</v>
      </c>
      <c r="Y111" s="2">
        <f>MIN(100,MAX(-100,O111))*$D111/(O$4*O$5*$D110)</f>
        <v>4.627350097569316E-3</v>
      </c>
      <c r="Z111" s="2">
        <f>MIN(100,MAX(-100,P111))*$D111/(P$4*P$5*$D110)</f>
        <v>-2.9468736919488429E-2</v>
      </c>
      <c r="AA111" s="87"/>
      <c r="AH111" s="2"/>
      <c r="AI111" s="2"/>
      <c r="AJ111" s="2"/>
      <c r="AK111" s="2"/>
      <c r="AL111" s="2"/>
      <c r="AM111" s="2"/>
    </row>
    <row r="112" spans="1:39" x14ac:dyDescent="0.25">
      <c r="B112" s="4">
        <v>43166</v>
      </c>
      <c r="C112" s="35">
        <v>9768.69</v>
      </c>
      <c r="D112" s="35">
        <v>737.75</v>
      </c>
      <c r="E112" s="35">
        <v>2726.8000489999999</v>
      </c>
      <c r="F112" s="7">
        <f t="shared" si="11"/>
        <v>13.241192815994578</v>
      </c>
      <c r="G112" s="2">
        <f t="shared" si="19"/>
        <v>-5.2962675714978147E-2</v>
      </c>
      <c r="H112" s="2">
        <f t="shared" si="19"/>
        <v>-0.13334351431994929</v>
      </c>
      <c r="I112" s="2">
        <f t="shared" si="19"/>
        <v>4.7792126357293352E-3</v>
      </c>
      <c r="J112" s="2">
        <f t="shared" si="19"/>
        <v>9.2748211007614545E-2</v>
      </c>
      <c r="K112" s="2"/>
      <c r="L112" s="46"/>
      <c r="M112" s="7">
        <f t="shared" si="13"/>
        <v>-15.27787439143758</v>
      </c>
      <c r="N112" s="7">
        <f t="shared" si="14"/>
        <v>-30.771941714673002</v>
      </c>
      <c r="O112" s="7">
        <f t="shared" si="15"/>
        <v>5.5145408990727942</v>
      </c>
      <c r="P112" s="7">
        <f t="shared" si="17"/>
        <v>23.187052751903636</v>
      </c>
      <c r="Q112" s="7"/>
      <c r="R112" s="2">
        <f t="shared" si="20"/>
        <v>-5.2962675714978147E-2</v>
      </c>
      <c r="S112" s="2">
        <f t="shared" si="20"/>
        <v>-0.13334351431994929</v>
      </c>
      <c r="T112" s="2">
        <f t="shared" si="20"/>
        <v>4.7792126357293352E-3</v>
      </c>
      <c r="U112" s="2">
        <f t="shared" si="20"/>
        <v>8.0380838604971028E-2</v>
      </c>
      <c r="V112" s="2"/>
      <c r="W112" s="2">
        <f>MIN(100,MAX(-100,M112))*$D112/(M$4*M$5*$D111)</f>
        <v>-5.2962675714978147E-2</v>
      </c>
      <c r="X112" s="2">
        <f>MIN(100,MAX(-100,N112))*$D112/(N$4*N$5*$D111)</f>
        <v>-0.13334351431994929</v>
      </c>
      <c r="Y112" s="2">
        <f>MIN(100,MAX(-100,O112))*$D112/(O$4*O$5*$D111)</f>
        <v>4.7792126357293352E-3</v>
      </c>
      <c r="Z112" s="2">
        <f>MIN(100,MAX(-100,P112))*$D112/(P$4*P$5*$D111)</f>
        <v>8.0380838604971028E-2</v>
      </c>
      <c r="AA112" s="87"/>
      <c r="AH112" s="2"/>
      <c r="AI112" s="2"/>
      <c r="AJ112" s="2"/>
      <c r="AK112" s="2"/>
      <c r="AL112" s="2"/>
      <c r="AM112" s="2"/>
    </row>
    <row r="113" spans="2:39" x14ac:dyDescent="0.25">
      <c r="B113" s="4">
        <v>43173</v>
      </c>
      <c r="C113" s="35">
        <v>8305.2099999999991</v>
      </c>
      <c r="D113" s="35">
        <v>617.29999999999995</v>
      </c>
      <c r="E113" s="35">
        <v>2749.4799800000001</v>
      </c>
      <c r="F113" s="7">
        <f t="shared" si="11"/>
        <v>13.454090393649764</v>
      </c>
      <c r="G113" s="2">
        <f t="shared" si="19"/>
        <v>-0.14981333218681336</v>
      </c>
      <c r="H113" s="2">
        <f t="shared" si="19"/>
        <v>-0.16326668925787879</v>
      </c>
      <c r="I113" s="2">
        <f t="shared" si="19"/>
        <v>8.3174162360446502E-3</v>
      </c>
      <c r="J113" s="2">
        <f t="shared" si="19"/>
        <v>1.6078428931117106E-2</v>
      </c>
      <c r="K113" s="2"/>
      <c r="L113" s="46"/>
      <c r="M113" s="7">
        <f t="shared" si="13"/>
        <v>-44.761374461696732</v>
      </c>
      <c r="N113" s="7">
        <f t="shared" si="14"/>
        <v>-39.024785355580782</v>
      </c>
      <c r="O113" s="7">
        <f t="shared" si="15"/>
        <v>9.9403431526679764</v>
      </c>
      <c r="P113" s="7">
        <f t="shared" si="17"/>
        <v>4.0196072327792765</v>
      </c>
      <c r="Q113" s="7"/>
      <c r="R113" s="2">
        <f t="shared" si="20"/>
        <v>-0.14981333218681336</v>
      </c>
      <c r="S113" s="2">
        <f t="shared" si="20"/>
        <v>-0.16326668925787879</v>
      </c>
      <c r="T113" s="2">
        <f t="shared" si="20"/>
        <v>8.3174162360446502E-3</v>
      </c>
      <c r="U113" s="2">
        <f t="shared" si="20"/>
        <v>1.3453357071065522E-2</v>
      </c>
      <c r="V113" s="2"/>
      <c r="W113" s="2">
        <f>MIN(100,MAX(-100,M113))*$D113/(M$4*M$5*$D112)</f>
        <v>-0.14981333218681336</v>
      </c>
      <c r="X113" s="2">
        <f>MIN(100,MAX(-100,N113))*$D113/(N$4*N$5*$D112)</f>
        <v>-0.16326668925787879</v>
      </c>
      <c r="Y113" s="2">
        <f>MIN(100,MAX(-100,O113))*$D113/(O$4*O$5*$D112)</f>
        <v>8.3174162360446502E-3</v>
      </c>
      <c r="Z113" s="2">
        <f>MIN(100,MAX(-100,P113))*$D113/(P$4*P$5*$D112)</f>
        <v>1.3453357071065522E-2</v>
      </c>
      <c r="AA113" s="87"/>
      <c r="AH113" s="2"/>
      <c r="AI113" s="2"/>
      <c r="AJ113" s="2"/>
      <c r="AK113" s="2"/>
      <c r="AL113" s="2"/>
      <c r="AM113" s="2"/>
    </row>
    <row r="114" spans="2:39" x14ac:dyDescent="0.25">
      <c r="B114" s="4">
        <v>43180</v>
      </c>
      <c r="C114" s="35">
        <v>8902.64</v>
      </c>
      <c r="D114" s="35">
        <v>561.16999999999996</v>
      </c>
      <c r="E114" s="35">
        <v>2711.929932</v>
      </c>
      <c r="F114" s="7">
        <f t="shared" si="11"/>
        <v>15.864426109735017</v>
      </c>
      <c r="G114" s="2">
        <f t="shared" si="19"/>
        <v>7.1934364091937431E-2</v>
      </c>
      <c r="H114" s="2">
        <f t="shared" si="19"/>
        <v>-9.0928235865867513E-2</v>
      </c>
      <c r="I114" s="2">
        <f t="shared" si="19"/>
        <v>-1.3657145450464481E-2</v>
      </c>
      <c r="J114" s="2">
        <f t="shared" si="19"/>
        <v>0.17915263280993821</v>
      </c>
      <c r="K114" s="2"/>
      <c r="L114" s="46"/>
      <c r="M114" s="7">
        <f t="shared" si="13"/>
        <v>19.782366731094399</v>
      </c>
      <c r="N114" s="7">
        <f t="shared" si="14"/>
        <v>-20.004633177112112</v>
      </c>
      <c r="O114" s="7">
        <f t="shared" si="15"/>
        <v>-15.023176375379517</v>
      </c>
      <c r="P114" s="7">
        <f t="shared" si="17"/>
        <v>44.788158202484553</v>
      </c>
      <c r="Q114" s="7"/>
      <c r="R114" s="2">
        <f t="shared" si="20"/>
        <v>7.1934364091937431E-2</v>
      </c>
      <c r="S114" s="2">
        <f t="shared" si="20"/>
        <v>-9.0928235865867527E-2</v>
      </c>
      <c r="T114" s="2">
        <f t="shared" si="20"/>
        <v>-1.3657145450464479E-2</v>
      </c>
      <c r="U114" s="2">
        <f t="shared" si="20"/>
        <v>0.162862599957805</v>
      </c>
      <c r="V114" s="2"/>
      <c r="W114" s="2">
        <f>MIN(100,MAX(-100,M114))*$D114/(M$4*M$5*$D113)</f>
        <v>7.1934364091937431E-2</v>
      </c>
      <c r="X114" s="2">
        <f>MIN(100,MAX(-100,N114))*$D114/(N$4*N$5*$D113)</f>
        <v>-9.0928235865867527E-2</v>
      </c>
      <c r="Y114" s="2">
        <f>MIN(100,MAX(-100,O114))*$D114/(O$4*O$5*$D113)</f>
        <v>-1.3657145450464479E-2</v>
      </c>
      <c r="Z114" s="2">
        <f>MIN(100,MAX(-100,P114))*$D114/(P$4*P$5*$D113)</f>
        <v>0.162862599957805</v>
      </c>
      <c r="AA114" s="87"/>
      <c r="AH114" s="2"/>
      <c r="AI114" s="2"/>
      <c r="AJ114" s="2"/>
      <c r="AK114" s="2"/>
      <c r="AL114" s="2"/>
      <c r="AM114" s="2"/>
    </row>
    <row r="115" spans="2:39" x14ac:dyDescent="0.25">
      <c r="B115" s="4">
        <v>43187</v>
      </c>
      <c r="C115" s="35">
        <v>7913.44</v>
      </c>
      <c r="D115" s="35">
        <v>447.1</v>
      </c>
      <c r="E115" s="35">
        <v>2605</v>
      </c>
      <c r="F115" s="7">
        <f t="shared" si="11"/>
        <v>17.699485573697157</v>
      </c>
      <c r="G115" s="2">
        <f t="shared" si="19"/>
        <v>-0.11111310802189012</v>
      </c>
      <c r="H115" s="2">
        <f t="shared" si="19"/>
        <v>-0.20327173583762481</v>
      </c>
      <c r="I115" s="2">
        <f t="shared" si="19"/>
        <v>-3.9429459713636872E-2</v>
      </c>
      <c r="J115" s="2">
        <f t="shared" si="19"/>
        <v>0.11567134236492027</v>
      </c>
      <c r="K115" s="2"/>
      <c r="L115" s="46"/>
      <c r="M115" s="7">
        <f t="shared" si="13"/>
        <v>-34.865434370747074</v>
      </c>
      <c r="N115" s="7">
        <f t="shared" si="14"/>
        <v>-51.026615969581698</v>
      </c>
      <c r="O115" s="7">
        <f t="shared" si="15"/>
        <v>-49.489219207116079</v>
      </c>
      <c r="P115" s="7">
        <f t="shared" si="17"/>
        <v>28.917835591230066</v>
      </c>
      <c r="Q115" s="7"/>
      <c r="R115" s="2">
        <f t="shared" si="20"/>
        <v>-0.1111131080218901</v>
      </c>
      <c r="S115" s="2">
        <f t="shared" si="20"/>
        <v>-0.20327173583762478</v>
      </c>
      <c r="T115" s="2">
        <f t="shared" si="20"/>
        <v>-3.9429459713636865E-2</v>
      </c>
      <c r="U115" s="2">
        <f t="shared" si="20"/>
        <v>9.2158627815734723E-2</v>
      </c>
      <c r="V115" s="2"/>
      <c r="W115" s="2">
        <f>MIN(100,MAX(-100,M115))*$D115/(M$4*M$5*$D114)</f>
        <v>-0.1111131080218901</v>
      </c>
      <c r="X115" s="2">
        <f>MIN(100,MAX(-100,N115))*$D115/(N$4*N$5*$D114)</f>
        <v>-0.20327173583762478</v>
      </c>
      <c r="Y115" s="2">
        <f>MIN(100,MAX(-100,O115))*$D115/(O$4*O$5*$D114)</f>
        <v>-3.9429459713636865E-2</v>
      </c>
      <c r="Z115" s="2">
        <f>MIN(100,MAX(-100,P115))*$D115/(P$4*P$5*$D114)</f>
        <v>9.2158627815734723E-2</v>
      </c>
      <c r="AA115" s="87"/>
      <c r="AH115" s="2"/>
      <c r="AI115" s="2"/>
      <c r="AJ115" s="2"/>
      <c r="AK115" s="2"/>
      <c r="AL115" s="2"/>
      <c r="AM115" s="2"/>
    </row>
    <row r="116" spans="2:39" x14ac:dyDescent="0.25">
      <c r="B116" s="4">
        <v>43194</v>
      </c>
      <c r="C116" s="35">
        <v>6869.05</v>
      </c>
      <c r="D116" s="35">
        <v>382.65</v>
      </c>
      <c r="E116" s="35">
        <v>2644.6899410000001</v>
      </c>
      <c r="F116" s="7">
        <f t="shared" si="11"/>
        <v>17.951260943420881</v>
      </c>
      <c r="G116" s="2">
        <f t="shared" si="19"/>
        <v>-0.13197673830849788</v>
      </c>
      <c r="H116" s="2">
        <f t="shared" si="19"/>
        <v>-0.14415119660031317</v>
      </c>
      <c r="I116" s="2">
        <f t="shared" si="19"/>
        <v>1.5236061804222656E-2</v>
      </c>
      <c r="J116" s="2">
        <f t="shared" si="19"/>
        <v>1.4225010590018572E-2</v>
      </c>
      <c r="K116" s="2"/>
      <c r="L116" s="46"/>
      <c r="M116" s="7">
        <f t="shared" si="13"/>
        <v>-38.551417547190255</v>
      </c>
      <c r="N116" s="7">
        <f t="shared" si="14"/>
        <v>-33.686136155755925</v>
      </c>
      <c r="O116" s="7">
        <f t="shared" si="15"/>
        <v>17.80228206629544</v>
      </c>
      <c r="P116" s="7">
        <f t="shared" si="17"/>
        <v>3.556252647504643</v>
      </c>
      <c r="Q116" s="7"/>
      <c r="R116" s="2">
        <f t="shared" si="20"/>
        <v>-0.13197673830849788</v>
      </c>
      <c r="S116" s="2">
        <f t="shared" si="20"/>
        <v>-0.14415119660031317</v>
      </c>
      <c r="T116" s="2">
        <f t="shared" si="20"/>
        <v>1.5236061804222658E-2</v>
      </c>
      <c r="U116" s="2">
        <f t="shared" si="20"/>
        <v>1.2174458291815267E-2</v>
      </c>
      <c r="V116" s="2"/>
      <c r="W116" s="2">
        <f>MIN(100,MAX(-100,M116))*$D116/(M$4*M$5*$D115)</f>
        <v>-0.13197673830849788</v>
      </c>
      <c r="X116" s="2">
        <f>MIN(100,MAX(-100,N116))*$D116/(N$4*N$5*$D115)</f>
        <v>-0.14415119660031317</v>
      </c>
      <c r="Y116" s="2">
        <f>MIN(100,MAX(-100,O116))*$D116/(O$4*O$5*$D115)</f>
        <v>1.5236061804222658E-2</v>
      </c>
      <c r="Z116" s="2">
        <f>MIN(100,MAX(-100,P116))*$D116/(P$4*P$5*$D115)</f>
        <v>1.2174458291815267E-2</v>
      </c>
      <c r="AA116" s="87"/>
      <c r="AH116" s="2"/>
      <c r="AI116" s="2"/>
      <c r="AJ116" s="2"/>
      <c r="AK116" s="2"/>
      <c r="AL116" s="2"/>
      <c r="AM116" s="2"/>
    </row>
    <row r="117" spans="2:39" x14ac:dyDescent="0.25">
      <c r="B117" s="4">
        <v>43201</v>
      </c>
      <c r="C117" s="35">
        <v>6914.49</v>
      </c>
      <c r="D117" s="35">
        <v>422.51</v>
      </c>
      <c r="E117" s="35">
        <v>2642.1899410000001</v>
      </c>
      <c r="F117" s="7">
        <f t="shared" si="11"/>
        <v>16.365269461077844</v>
      </c>
      <c r="G117" s="2">
        <f t="shared" si="19"/>
        <v>6.6151796827800258E-3</v>
      </c>
      <c r="H117" s="2">
        <f t="shared" si="19"/>
        <v>0.10416830001306687</v>
      </c>
      <c r="I117" s="2">
        <f t="shared" si="19"/>
        <v>-9.4529039538548965E-4</v>
      </c>
      <c r="J117" s="2">
        <f t="shared" si="19"/>
        <v>-8.8349865078659051E-2</v>
      </c>
      <c r="K117" s="2"/>
      <c r="L117" s="46"/>
      <c r="M117" s="7">
        <f t="shared" si="13"/>
        <v>1.4977743163568771</v>
      </c>
      <c r="N117" s="7">
        <f t="shared" si="14"/>
        <v>18.868192468817323</v>
      </c>
      <c r="O117" s="7">
        <f t="shared" si="15"/>
        <v>-0.85611078979020039</v>
      </c>
      <c r="P117" s="7">
        <f t="shared" si="17"/>
        <v>-22.087466269664763</v>
      </c>
      <c r="Q117" s="7"/>
      <c r="R117" s="2">
        <f t="shared" si="20"/>
        <v>6.615179682780024E-3</v>
      </c>
      <c r="S117" s="2">
        <f t="shared" si="20"/>
        <v>0.10416830001306687</v>
      </c>
      <c r="T117" s="2">
        <f t="shared" si="20"/>
        <v>-9.4529039538548954E-4</v>
      </c>
      <c r="U117" s="2">
        <f t="shared" si="20"/>
        <v>-9.7553120330286777E-2</v>
      </c>
      <c r="V117" s="2"/>
      <c r="W117" s="2">
        <f>MIN(100,MAX(-100,M117))*$D117/(M$4*M$5*$D116)</f>
        <v>6.615179682780024E-3</v>
      </c>
      <c r="X117" s="2">
        <f>MIN(100,MAX(-100,N117))*$D117/(N$4*N$5*$D116)</f>
        <v>0.10416830001306687</v>
      </c>
      <c r="Y117" s="2">
        <f>MIN(100,MAX(-100,O117))*$D117/(O$4*O$5*$D116)</f>
        <v>-9.4529039538548954E-4</v>
      </c>
      <c r="Z117" s="2">
        <f>MIN(100,MAX(-100,P117))*$D117/(P$4*P$5*$D116)</f>
        <v>-9.7553120330286777E-2</v>
      </c>
      <c r="AA117" s="87"/>
      <c r="AH117" s="2"/>
      <c r="AI117" s="2"/>
      <c r="AJ117" s="2"/>
      <c r="AK117" s="2"/>
      <c r="AL117" s="2"/>
      <c r="AM117" s="2"/>
    </row>
    <row r="118" spans="2:39" x14ac:dyDescent="0.25">
      <c r="B118" s="4">
        <v>43208</v>
      </c>
      <c r="C118" s="35">
        <v>8110.73</v>
      </c>
      <c r="D118" s="35">
        <v>516.05999999999995</v>
      </c>
      <c r="E118" s="35">
        <v>2708.639893</v>
      </c>
      <c r="F118" s="7">
        <f t="shared" si="11"/>
        <v>15.716641475797388</v>
      </c>
      <c r="G118" s="2">
        <f t="shared" si="19"/>
        <v>0.17300480584974443</v>
      </c>
      <c r="H118" s="2">
        <f t="shared" si="19"/>
        <v>0.22141487775437252</v>
      </c>
      <c r="I118" s="2">
        <f t="shared" si="19"/>
        <v>2.514957421072106E-2</v>
      </c>
      <c r="J118" s="2">
        <f t="shared" si="19"/>
        <v>-3.963442134717754E-2</v>
      </c>
      <c r="K118" s="2"/>
      <c r="L118" s="46"/>
      <c r="M118" s="7">
        <f t="shared" si="13"/>
        <v>35.410737375293344</v>
      </c>
      <c r="N118" s="7">
        <f t="shared" si="14"/>
        <v>36.255474169670173</v>
      </c>
      <c r="O118" s="7">
        <f t="shared" si="15"/>
        <v>20.590525519846057</v>
      </c>
      <c r="P118" s="7">
        <f t="shared" si="17"/>
        <v>-9.908605336794384</v>
      </c>
      <c r="Q118" s="7"/>
      <c r="R118" s="2">
        <f t="shared" si="20"/>
        <v>0.17300480584974445</v>
      </c>
      <c r="S118" s="2">
        <f t="shared" si="20"/>
        <v>0.22141487775437255</v>
      </c>
      <c r="T118" s="2">
        <f t="shared" si="20"/>
        <v>2.514957421072106E-2</v>
      </c>
      <c r="U118" s="2">
        <f t="shared" si="20"/>
        <v>-4.8410071904628142E-2</v>
      </c>
      <c r="V118" s="2"/>
      <c r="W118" s="2">
        <f>MIN(100,MAX(-100,M118))*$D118/(M$4*M$5*$D117)</f>
        <v>0.17300480584974445</v>
      </c>
      <c r="X118" s="2">
        <f>MIN(100,MAX(-100,N118))*$D118/(N$4*N$5*$D117)</f>
        <v>0.22141487775437255</v>
      </c>
      <c r="Y118" s="2">
        <f>MIN(100,MAX(-100,O118))*$D118/(O$4*O$5*$D117)</f>
        <v>2.514957421072106E-2</v>
      </c>
      <c r="Z118" s="2">
        <f>MIN(100,MAX(-100,P118))*$D118/(P$4*P$5*$D117)</f>
        <v>-4.8410071904628142E-2</v>
      </c>
      <c r="AA118" s="87"/>
      <c r="AH118" s="2"/>
      <c r="AI118" s="2"/>
      <c r="AJ118" s="2"/>
      <c r="AK118" s="2"/>
      <c r="AL118" s="2"/>
      <c r="AM118" s="2"/>
    </row>
    <row r="119" spans="2:39" x14ac:dyDescent="0.25">
      <c r="B119" s="4">
        <v>43215</v>
      </c>
      <c r="C119" s="35">
        <v>8967.09</v>
      </c>
      <c r="D119" s="35">
        <v>628.59</v>
      </c>
      <c r="E119" s="35">
        <v>2639.3999020000001</v>
      </c>
      <c r="F119" s="7">
        <f t="shared" si="11"/>
        <v>14.265403522168663</v>
      </c>
      <c r="G119" s="2">
        <f t="shared" si="19"/>
        <v>0.10558359111941851</v>
      </c>
      <c r="H119" s="2">
        <f t="shared" si="19"/>
        <v>0.2180560399953495</v>
      </c>
      <c r="I119" s="2">
        <f t="shared" si="19"/>
        <v>-2.5562641670802577E-2</v>
      </c>
      <c r="J119" s="2">
        <f t="shared" si="19"/>
        <v>-9.2337663607300446E-2</v>
      </c>
      <c r="K119" s="2"/>
      <c r="L119" s="46"/>
      <c r="M119" s="7">
        <f t="shared" si="13"/>
        <v>21.67051179349302</v>
      </c>
      <c r="N119" s="7">
        <f t="shared" si="14"/>
        <v>35.803942156254493</v>
      </c>
      <c r="O119" s="7">
        <f t="shared" si="15"/>
        <v>-20.986424952090196</v>
      </c>
      <c r="P119" s="7">
        <f t="shared" si="17"/>
        <v>-23.08441590182511</v>
      </c>
      <c r="Q119" s="7"/>
      <c r="R119" s="2">
        <f t="shared" si="20"/>
        <v>0.10558359111941852</v>
      </c>
      <c r="S119" s="2">
        <f t="shared" si="20"/>
        <v>0.21805603999534956</v>
      </c>
      <c r="T119" s="2">
        <f t="shared" si="20"/>
        <v>-2.5562641670802581E-2</v>
      </c>
      <c r="U119" s="2">
        <f t="shared" si="20"/>
        <v>-0.11247244887593108</v>
      </c>
      <c r="V119" s="2"/>
      <c r="W119" s="2">
        <f>MIN(100,MAX(-100,M119))*$D119/(M$4*M$5*$D118)</f>
        <v>0.10558359111941852</v>
      </c>
      <c r="X119" s="2">
        <f>MIN(100,MAX(-100,N119))*$D119/(N$4*N$5*$D118)</f>
        <v>0.21805603999534956</v>
      </c>
      <c r="Y119" s="2">
        <f>MIN(100,MAX(-100,O119))*$D119/(O$4*O$5*$D118)</f>
        <v>-2.5562641670802581E-2</v>
      </c>
      <c r="Z119" s="2">
        <f>MIN(100,MAX(-100,P119))*$D119/(P$4*P$5*$D118)</f>
        <v>-0.11247244887593108</v>
      </c>
      <c r="AA119" s="87"/>
      <c r="AH119" s="2"/>
      <c r="AI119" s="2"/>
      <c r="AJ119" s="2"/>
      <c r="AK119" s="2"/>
      <c r="AL119" s="2"/>
      <c r="AM119" s="2"/>
    </row>
    <row r="120" spans="2:39" x14ac:dyDescent="0.25">
      <c r="B120" s="4">
        <v>43222</v>
      </c>
      <c r="C120" s="35">
        <v>9106.0400000000009</v>
      </c>
      <c r="D120" s="35">
        <v>672.92</v>
      </c>
      <c r="E120" s="35">
        <v>2635.669922</v>
      </c>
      <c r="F120" s="7">
        <f t="shared" si="11"/>
        <v>13.532128633418536</v>
      </c>
      <c r="G120" s="2">
        <f t="shared" si="19"/>
        <v>1.5495550953542381E-2</v>
      </c>
      <c r="H120" s="2">
        <f t="shared" si="19"/>
        <v>7.0522916368379818E-2</v>
      </c>
      <c r="I120" s="2">
        <f t="shared" si="19"/>
        <v>-1.4131924446817434E-3</v>
      </c>
      <c r="J120" s="2">
        <f t="shared" si="19"/>
        <v>-5.1402323643394032E-2</v>
      </c>
      <c r="K120" s="2"/>
      <c r="L120" s="46"/>
      <c r="M120" s="7">
        <f t="shared" si="13"/>
        <v>3.6186873528380814</v>
      </c>
      <c r="N120" s="7">
        <f t="shared" si="14"/>
        <v>13.175414610949259</v>
      </c>
      <c r="O120" s="7">
        <f t="shared" si="15"/>
        <v>-1.3200954627630288</v>
      </c>
      <c r="P120" s="7">
        <f t="shared" si="17"/>
        <v>-12.850580910848509</v>
      </c>
      <c r="Q120" s="7"/>
      <c r="R120" s="2">
        <f t="shared" si="20"/>
        <v>1.5495550953542381E-2</v>
      </c>
      <c r="S120" s="2">
        <f t="shared" si="20"/>
        <v>7.0522916368379818E-2</v>
      </c>
      <c r="T120" s="2">
        <f t="shared" si="20"/>
        <v>-1.4131924446817436E-3</v>
      </c>
      <c r="U120" s="2">
        <f t="shared" si="20"/>
        <v>-5.5027365414837513E-2</v>
      </c>
      <c r="V120" s="2"/>
      <c r="W120" s="2">
        <f>MIN(100,MAX(-100,M120))*$D120/(M$4*M$5*$D119)</f>
        <v>1.5495550953542381E-2</v>
      </c>
      <c r="X120" s="2">
        <f>MIN(100,MAX(-100,N120))*$D120/(N$4*N$5*$D119)</f>
        <v>7.0522916368379818E-2</v>
      </c>
      <c r="Y120" s="2">
        <f>MIN(100,MAX(-100,O120))*$D120/(O$4*O$5*$D119)</f>
        <v>-1.4131924446817436E-3</v>
      </c>
      <c r="Z120" s="2">
        <f>MIN(100,MAX(-100,P120))*$D120/(P$4*P$5*$D119)</f>
        <v>-5.5027365414837513E-2</v>
      </c>
      <c r="AA120" s="87"/>
      <c r="AH120" s="2"/>
      <c r="AI120" s="2"/>
      <c r="AJ120" s="2"/>
      <c r="AK120" s="2"/>
      <c r="AL120" s="2"/>
      <c r="AM120" s="2"/>
    </row>
    <row r="121" spans="2:39" x14ac:dyDescent="0.25">
      <c r="B121" s="4">
        <v>43229</v>
      </c>
      <c r="C121" s="35">
        <v>9278.44</v>
      </c>
      <c r="D121" s="35">
        <v>748.24</v>
      </c>
      <c r="E121" s="35">
        <v>2697.790039</v>
      </c>
      <c r="F121" s="7">
        <f t="shared" si="11"/>
        <v>12.400352827969636</v>
      </c>
      <c r="G121" s="2">
        <f t="shared" si="19"/>
        <v>1.8932488765698308E-2</v>
      </c>
      <c r="H121" s="2">
        <f t="shared" si="19"/>
        <v>0.11193009570231238</v>
      </c>
      <c r="I121" s="2">
        <f t="shared" si="19"/>
        <v>2.356900478374846E-2</v>
      </c>
      <c r="J121" s="2">
        <f t="shared" si="19"/>
        <v>-8.363619916041154E-2</v>
      </c>
      <c r="K121" s="2"/>
      <c r="L121" s="46"/>
      <c r="M121" s="7">
        <f t="shared" si="13"/>
        <v>4.2566724380592138</v>
      </c>
      <c r="N121" s="7">
        <f t="shared" si="14"/>
        <v>20.13257778252968</v>
      </c>
      <c r="O121" s="7">
        <f t="shared" si="15"/>
        <v>21.196480673420311</v>
      </c>
      <c r="P121" s="7">
        <f t="shared" si="17"/>
        <v>-20.909049790102884</v>
      </c>
      <c r="Q121" s="7"/>
      <c r="R121" s="2">
        <f t="shared" si="20"/>
        <v>1.8932488765698308E-2</v>
      </c>
      <c r="S121" s="2">
        <f t="shared" si="20"/>
        <v>0.11193009570231237</v>
      </c>
      <c r="T121" s="2">
        <f t="shared" si="20"/>
        <v>2.356900478374846E-2</v>
      </c>
      <c r="U121" s="2">
        <f t="shared" si="20"/>
        <v>-9.2997606936614047E-2</v>
      </c>
      <c r="V121" s="2"/>
      <c r="W121" s="2">
        <f>MIN(100,MAX(-100,M121))*$D121/(M$4*M$5*$D120)</f>
        <v>1.8932488765698308E-2</v>
      </c>
      <c r="X121" s="2">
        <f>MIN(100,MAX(-100,N121))*$D121/(N$4*N$5*$D120)</f>
        <v>0.11193009570231237</v>
      </c>
      <c r="Y121" s="2">
        <f>MIN(100,MAX(-100,O121))*$D121/(O$4*O$5*$D120)</f>
        <v>2.356900478374846E-2</v>
      </c>
      <c r="Z121" s="2">
        <f>MIN(100,MAX(-100,P121))*$D121/(P$4*P$5*$D120)</f>
        <v>-9.2997606936614047E-2</v>
      </c>
      <c r="AA121" s="87"/>
      <c r="AH121" s="2"/>
      <c r="AI121" s="2"/>
      <c r="AJ121" s="2"/>
      <c r="AK121" s="2"/>
      <c r="AL121" s="2"/>
      <c r="AM121" s="2"/>
    </row>
    <row r="122" spans="2:39" x14ac:dyDescent="0.25">
      <c r="B122" s="4">
        <v>43236</v>
      </c>
      <c r="C122" s="35">
        <v>8272.9599999999991</v>
      </c>
      <c r="D122" s="35">
        <v>698.36</v>
      </c>
      <c r="E122" s="35">
        <v>2722.459961</v>
      </c>
      <c r="F122" s="7">
        <f t="shared" si="11"/>
        <v>11.846268400252017</v>
      </c>
      <c r="G122" s="2">
        <f t="shared" si="19"/>
        <v>-0.10836735485706661</v>
      </c>
      <c r="H122" s="2">
        <f t="shared" si="19"/>
        <v>-6.6663102747781422E-2</v>
      </c>
      <c r="I122" s="2">
        <f t="shared" si="19"/>
        <v>9.1444929528854413E-3</v>
      </c>
      <c r="J122" s="2">
        <f t="shared" si="19"/>
        <v>-4.4682956638770199E-2</v>
      </c>
      <c r="K122" s="2"/>
      <c r="L122" s="46"/>
      <c r="M122" s="7">
        <f t="shared" si="13"/>
        <v>-29.026859212387421</v>
      </c>
      <c r="N122" s="7">
        <f t="shared" si="14"/>
        <v>-14.2848960421559</v>
      </c>
      <c r="O122" s="7">
        <f t="shared" si="15"/>
        <v>9.7976336088364206</v>
      </c>
      <c r="P122" s="7">
        <f t="shared" si="17"/>
        <v>-11.17073915969255</v>
      </c>
      <c r="Q122" s="7"/>
      <c r="R122" s="2">
        <f t="shared" ref="R122:U137" si="21">M122*$D122/(M$4*M$5*$D121)</f>
        <v>-0.10836735485706661</v>
      </c>
      <c r="S122" s="2">
        <f t="shared" si="21"/>
        <v>-6.6663102747781422E-2</v>
      </c>
      <c r="T122" s="2">
        <f t="shared" si="21"/>
        <v>9.1444929528854413E-3</v>
      </c>
      <c r="U122" s="2">
        <f t="shared" si="21"/>
        <v>-4.1704252109285203E-2</v>
      </c>
      <c r="V122" s="2"/>
      <c r="W122" s="2">
        <f>MIN(100,MAX(-100,M122))*$D122/(M$4*M$5*$D121)</f>
        <v>-0.10836735485706661</v>
      </c>
      <c r="X122" s="2">
        <f>MIN(100,MAX(-100,N122))*$D122/(N$4*N$5*$D121)</f>
        <v>-6.6663102747781422E-2</v>
      </c>
      <c r="Y122" s="2">
        <f>MIN(100,MAX(-100,O122))*$D122/(O$4*O$5*$D121)</f>
        <v>9.1444929528854413E-3</v>
      </c>
      <c r="Z122" s="2">
        <f>MIN(100,MAX(-100,P122))*$D122/(P$4*P$5*$D121)</f>
        <v>-4.1704252109285203E-2</v>
      </c>
      <c r="AA122" s="87"/>
      <c r="AH122" s="2"/>
      <c r="AI122" s="2"/>
      <c r="AJ122" s="2"/>
      <c r="AK122" s="2"/>
      <c r="AL122" s="2"/>
      <c r="AM122" s="2"/>
    </row>
    <row r="123" spans="2:39" x14ac:dyDescent="0.25">
      <c r="B123" s="4">
        <v>43243</v>
      </c>
      <c r="C123" s="35">
        <v>7603.65</v>
      </c>
      <c r="D123" s="35">
        <v>594.21</v>
      </c>
      <c r="E123" s="35">
        <v>2733.290039</v>
      </c>
      <c r="F123" s="7">
        <f t="shared" si="11"/>
        <v>12.796233654768514</v>
      </c>
      <c r="G123" s="2">
        <f t="shared" si="19"/>
        <v>-8.0903328433837407E-2</v>
      </c>
      <c r="H123" s="2">
        <f t="shared" si="19"/>
        <v>-0.14913511655879486</v>
      </c>
      <c r="I123" s="2">
        <f t="shared" si="19"/>
        <v>3.9780485866252047E-3</v>
      </c>
      <c r="J123" s="2">
        <f t="shared" si="19"/>
        <v>8.0191096674484319E-2</v>
      </c>
      <c r="K123" s="2"/>
      <c r="L123" s="46"/>
      <c r="M123" s="7">
        <f t="shared" si="13"/>
        <v>-23.770909461745294</v>
      </c>
      <c r="N123" s="7">
        <f t="shared" si="14"/>
        <v>-35.054946904293082</v>
      </c>
      <c r="O123" s="7">
        <f t="shared" si="15"/>
        <v>4.6752999965594277</v>
      </c>
      <c r="P123" s="7">
        <f t="shared" si="17"/>
        <v>20.047774168621078</v>
      </c>
      <c r="Q123" s="7"/>
      <c r="R123" s="2">
        <f t="shared" si="21"/>
        <v>-8.0903328433837393E-2</v>
      </c>
      <c r="S123" s="2">
        <f t="shared" si="21"/>
        <v>-0.14913511655879483</v>
      </c>
      <c r="T123" s="2">
        <f t="shared" si="21"/>
        <v>3.9780485866252047E-3</v>
      </c>
      <c r="U123" s="2">
        <f t="shared" si="21"/>
        <v>6.8231788124957518E-2</v>
      </c>
      <c r="V123" s="2"/>
      <c r="W123" s="2">
        <f>MIN(100,MAX(-100,M123))*$D123/(M$4*M$5*$D122)</f>
        <v>-8.0903328433837393E-2</v>
      </c>
      <c r="X123" s="2">
        <f>MIN(100,MAX(-100,N123))*$D123/(N$4*N$5*$D122)</f>
        <v>-0.14913511655879483</v>
      </c>
      <c r="Y123" s="2">
        <f>MIN(100,MAX(-100,O123))*$D123/(O$4*O$5*$D122)</f>
        <v>3.9780485866252047E-3</v>
      </c>
      <c r="Z123" s="2">
        <f>MIN(100,MAX(-100,P123))*$D123/(P$4*P$5*$D122)</f>
        <v>6.8231788124957518E-2</v>
      </c>
      <c r="AA123" s="87"/>
      <c r="AH123" s="2"/>
      <c r="AI123" s="2"/>
      <c r="AJ123" s="2"/>
      <c r="AK123" s="2"/>
      <c r="AL123" s="2"/>
      <c r="AM123" s="2"/>
    </row>
    <row r="124" spans="2:39" x14ac:dyDescent="0.25">
      <c r="B124" s="4">
        <v>43250</v>
      </c>
      <c r="C124" s="35">
        <v>7311.89</v>
      </c>
      <c r="D124" s="35">
        <v>547.89</v>
      </c>
      <c r="E124" s="35">
        <v>2724.01001</v>
      </c>
      <c r="F124" s="7">
        <f t="shared" si="11"/>
        <v>13.345543813539216</v>
      </c>
      <c r="G124" s="2">
        <f t="shared" si="19"/>
        <v>-3.8371045484734245E-2</v>
      </c>
      <c r="H124" s="2">
        <f t="shared" si="19"/>
        <v>-7.7952239107386356E-2</v>
      </c>
      <c r="I124" s="2">
        <f t="shared" si="19"/>
        <v>-3.3951863386569858E-3</v>
      </c>
      <c r="J124" s="2">
        <f t="shared" si="19"/>
        <v>4.2927487383445984E-2</v>
      </c>
      <c r="K124" s="2"/>
      <c r="L124" s="46"/>
      <c r="M124" s="7">
        <f t="shared" si="13"/>
        <v>-10.403757568802103</v>
      </c>
      <c r="N124" s="7">
        <f t="shared" si="14"/>
        <v>-16.90850353173084</v>
      </c>
      <c r="O124" s="7">
        <f t="shared" si="15"/>
        <v>-3.6822239396473155</v>
      </c>
      <c r="P124" s="7">
        <f t="shared" si="17"/>
        <v>10.731871845861496</v>
      </c>
      <c r="Q124" s="7"/>
      <c r="R124" s="2">
        <f t="shared" si="21"/>
        <v>-3.8371045484734245E-2</v>
      </c>
      <c r="S124" s="2">
        <f t="shared" si="21"/>
        <v>-7.7952239107386356E-2</v>
      </c>
      <c r="T124" s="2">
        <f t="shared" si="21"/>
        <v>-3.3951863386569858E-3</v>
      </c>
      <c r="U124" s="2">
        <f t="shared" si="21"/>
        <v>3.9581193622652291E-2</v>
      </c>
      <c r="V124" s="2"/>
      <c r="W124" s="2">
        <f>MIN(100,MAX(-100,M124))*$D124/(M$4*M$5*$D123)</f>
        <v>-3.8371045484734245E-2</v>
      </c>
      <c r="X124" s="2">
        <f>MIN(100,MAX(-100,N124))*$D124/(N$4*N$5*$D123)</f>
        <v>-7.7952239107386356E-2</v>
      </c>
      <c r="Y124" s="2">
        <f>MIN(100,MAX(-100,O124))*$D124/(O$4*O$5*$D123)</f>
        <v>-3.3951863386569858E-3</v>
      </c>
      <c r="Z124" s="2">
        <f>MIN(100,MAX(-100,P124))*$D124/(P$4*P$5*$D123)</f>
        <v>3.9581193622652291E-2</v>
      </c>
      <c r="AA124" s="87"/>
      <c r="AH124" s="2"/>
      <c r="AI124" s="2"/>
      <c r="AJ124" s="2"/>
      <c r="AK124" s="2"/>
      <c r="AL124" s="2"/>
      <c r="AM124" s="2"/>
    </row>
    <row r="125" spans="2:39" x14ac:dyDescent="0.25">
      <c r="B125" s="4">
        <v>43257</v>
      </c>
      <c r="C125" s="35">
        <v>7527.18</v>
      </c>
      <c r="D125" s="35">
        <v>598.35</v>
      </c>
      <c r="E125" s="35">
        <v>2772.3500979999999</v>
      </c>
      <c r="F125" s="7">
        <f t="shared" si="11"/>
        <v>12.579894710453749</v>
      </c>
      <c r="G125" s="2">
        <f t="shared" si="19"/>
        <v>2.9443823689907722E-2</v>
      </c>
      <c r="H125" s="2">
        <f t="shared" si="19"/>
        <v>9.2098778951979376E-2</v>
      </c>
      <c r="I125" s="2">
        <f t="shared" si="19"/>
        <v>1.7745928914556286E-2</v>
      </c>
      <c r="J125" s="2">
        <f t="shared" si="19"/>
        <v>-5.7371143040923278E-2</v>
      </c>
      <c r="K125" s="2"/>
      <c r="L125" s="46"/>
      <c r="M125" s="7">
        <f t="shared" si="13"/>
        <v>6.7401924297917368</v>
      </c>
      <c r="N125" s="7">
        <f t="shared" si="14"/>
        <v>16.866382552018045</v>
      </c>
      <c r="O125" s="7">
        <f t="shared" si="15"/>
        <v>16.249380785487165</v>
      </c>
      <c r="P125" s="7">
        <f t="shared" si="17"/>
        <v>-14.34278576023082</v>
      </c>
      <c r="Q125" s="7"/>
      <c r="R125" s="2">
        <f t="shared" si="21"/>
        <v>2.9443823689907726E-2</v>
      </c>
      <c r="S125" s="2">
        <f t="shared" si="21"/>
        <v>9.209877895197939E-2</v>
      </c>
      <c r="T125" s="2">
        <f t="shared" si="21"/>
        <v>1.7745928914556289E-2</v>
      </c>
      <c r="U125" s="2">
        <f t="shared" si="21"/>
        <v>-6.2654955262071668E-2</v>
      </c>
      <c r="V125" s="2"/>
      <c r="W125" s="2">
        <f>MIN(100,MAX(-100,M125))*$D125/(M$4*M$5*$D124)</f>
        <v>2.9443823689907726E-2</v>
      </c>
      <c r="X125" s="2">
        <f>MIN(100,MAX(-100,N125))*$D125/(N$4*N$5*$D124)</f>
        <v>9.209877895197939E-2</v>
      </c>
      <c r="Y125" s="2">
        <f>MIN(100,MAX(-100,O125))*$D125/(O$4*O$5*$D124)</f>
        <v>1.7745928914556289E-2</v>
      </c>
      <c r="Z125" s="2">
        <f>MIN(100,MAX(-100,P125))*$D125/(P$4*P$5*$D124)</f>
        <v>-6.2654955262071668E-2</v>
      </c>
      <c r="AA125" s="87"/>
      <c r="AH125" s="2"/>
      <c r="AI125" s="2"/>
      <c r="AJ125" s="2"/>
      <c r="AK125" s="2"/>
      <c r="AL125" s="2"/>
      <c r="AM125" s="2"/>
    </row>
    <row r="126" spans="2:39" x14ac:dyDescent="0.25">
      <c r="B126" s="4">
        <v>43264</v>
      </c>
      <c r="C126" s="35">
        <v>6279.03</v>
      </c>
      <c r="D126" s="35">
        <v>467.9</v>
      </c>
      <c r="E126" s="35">
        <v>2775.6298830000001</v>
      </c>
      <c r="F126" s="7">
        <f t="shared" si="11"/>
        <v>13.419598204744604</v>
      </c>
      <c r="G126" s="2">
        <f t="shared" si="19"/>
        <v>-0.1658190716842165</v>
      </c>
      <c r="H126" s="2">
        <f t="shared" si="19"/>
        <v>-0.21801621124759762</v>
      </c>
      <c r="I126" s="2">
        <f t="shared" si="19"/>
        <v>1.1830342071033062E-3</v>
      </c>
      <c r="J126" s="2">
        <f t="shared" si="19"/>
        <v>6.6749644064434843E-2</v>
      </c>
      <c r="K126" s="2"/>
      <c r="L126" s="46"/>
      <c r="M126" s="7">
        <f t="shared" si="13"/>
        <v>-53.012311146746612</v>
      </c>
      <c r="N126" s="7">
        <f t="shared" si="14"/>
        <v>-55.75977773028427</v>
      </c>
      <c r="O126" s="7">
        <f t="shared" si="15"/>
        <v>1.5128628292803235</v>
      </c>
      <c r="P126" s="7">
        <f t="shared" si="17"/>
        <v>16.687411016108712</v>
      </c>
      <c r="Q126" s="7"/>
      <c r="R126" s="2">
        <f t="shared" si="21"/>
        <v>-0.16581907168421653</v>
      </c>
      <c r="S126" s="2">
        <f t="shared" si="21"/>
        <v>-0.21801621124759762</v>
      </c>
      <c r="T126" s="2">
        <f t="shared" si="21"/>
        <v>1.1830342071033062E-3</v>
      </c>
      <c r="U126" s="2">
        <f t="shared" si="21"/>
        <v>5.2197139563381074E-2</v>
      </c>
      <c r="V126" s="2"/>
      <c r="W126" s="2">
        <f>MIN(100,MAX(-100,M126))*$D126/(M$4*M$5*$D125)</f>
        <v>-0.16581907168421653</v>
      </c>
      <c r="X126" s="2">
        <f>MIN(100,MAX(-100,N126))*$D126/(N$4*N$5*$D125)</f>
        <v>-0.21801621124759762</v>
      </c>
      <c r="Y126" s="2">
        <f>MIN(100,MAX(-100,O126))*$D126/(O$4*O$5*$D125)</f>
        <v>1.1830342071033062E-3</v>
      </c>
      <c r="Z126" s="2">
        <f>MIN(100,MAX(-100,P126))*$D126/(P$4*P$5*$D125)</f>
        <v>5.2197139563381074E-2</v>
      </c>
      <c r="AA126" s="87"/>
      <c r="AH126" s="2"/>
      <c r="AI126" s="2"/>
      <c r="AJ126" s="2"/>
      <c r="AK126" s="2"/>
      <c r="AL126" s="2"/>
      <c r="AM126" s="2"/>
    </row>
    <row r="127" spans="2:39" x14ac:dyDescent="0.25">
      <c r="B127" s="4">
        <v>43271</v>
      </c>
      <c r="C127" s="35">
        <v>6750.95</v>
      </c>
      <c r="D127" s="35">
        <v>534.75</v>
      </c>
      <c r="E127" s="35">
        <v>2767.3179</v>
      </c>
      <c r="F127" s="7">
        <f t="shared" si="11"/>
        <v>12.624497428705002</v>
      </c>
      <c r="G127" s="2">
        <f t="shared" si="19"/>
        <v>7.5158105630965366E-2</v>
      </c>
      <c r="H127" s="2">
        <f t="shared" si="19"/>
        <v>0.1428724086343236</v>
      </c>
      <c r="I127" s="2">
        <f t="shared" si="19"/>
        <v>-2.9946294536273843E-3</v>
      </c>
      <c r="J127" s="2">
        <f t="shared" si="19"/>
        <v>-5.9249223703172316E-2</v>
      </c>
      <c r="K127" s="2"/>
      <c r="L127" s="46"/>
      <c r="M127" s="7">
        <f t="shared" si="13"/>
        <v>16.440616000340672</v>
      </c>
      <c r="N127" s="7">
        <f t="shared" si="14"/>
        <v>25.002337540906968</v>
      </c>
      <c r="O127" s="7">
        <f t="shared" si="15"/>
        <v>-2.620265771579716</v>
      </c>
      <c r="P127" s="7">
        <f t="shared" si="17"/>
        <v>-14.81230592579308</v>
      </c>
      <c r="Q127" s="7"/>
      <c r="R127" s="2">
        <f t="shared" si="21"/>
        <v>7.5158105630965366E-2</v>
      </c>
      <c r="S127" s="2">
        <f t="shared" si="21"/>
        <v>0.1428724086343236</v>
      </c>
      <c r="T127" s="2">
        <f t="shared" si="21"/>
        <v>-2.9946294536273843E-3</v>
      </c>
      <c r="U127" s="2">
        <f t="shared" si="21"/>
        <v>-6.77143030033584E-2</v>
      </c>
      <c r="V127" s="2"/>
      <c r="W127" s="2">
        <f>MIN(100,MAX(-100,M127))*$D127/(M$4*M$5*$D126)</f>
        <v>7.5158105630965366E-2</v>
      </c>
      <c r="X127" s="2">
        <f>MIN(100,MAX(-100,N127))*$D127/(N$4*N$5*$D126)</f>
        <v>0.1428724086343236</v>
      </c>
      <c r="Y127" s="2">
        <f>MIN(100,MAX(-100,O127))*$D127/(O$4*O$5*$D126)</f>
        <v>-2.9946294536273843E-3</v>
      </c>
      <c r="Z127" s="2">
        <f>MIN(100,MAX(-100,P127))*$D127/(P$4*P$5*$D126)</f>
        <v>-6.77143030033584E-2</v>
      </c>
      <c r="AA127" s="87"/>
      <c r="AH127" s="2"/>
      <c r="AI127" s="2"/>
      <c r="AJ127" s="2"/>
      <c r="AK127" s="2"/>
      <c r="AL127" s="2"/>
      <c r="AM127" s="2"/>
    </row>
    <row r="128" spans="2:39" x14ac:dyDescent="0.25">
      <c r="B128" s="4">
        <v>43278</v>
      </c>
      <c r="C128" s="35">
        <v>6140.7</v>
      </c>
      <c r="D128" s="35">
        <v>436.85</v>
      </c>
      <c r="E128" s="35">
        <v>2699.6262000000002</v>
      </c>
      <c r="F128" s="7">
        <f t="shared" si="11"/>
        <v>14.056770058372438</v>
      </c>
      <c r="G128" s="2">
        <f t="shared" si="19"/>
        <v>-9.0394685192454416E-2</v>
      </c>
      <c r="H128" s="2">
        <f t="shared" si="19"/>
        <v>-0.18307620383356704</v>
      </c>
      <c r="I128" s="2">
        <f t="shared" si="19"/>
        <v>-2.4461121723673207E-2</v>
      </c>
      <c r="J128" s="2">
        <f t="shared" si="19"/>
        <v>0.1134518532524551</v>
      </c>
      <c r="K128" s="2"/>
      <c r="L128" s="46"/>
      <c r="M128" s="7">
        <f t="shared" si="13"/>
        <v>-27.663132600815494</v>
      </c>
      <c r="N128" s="7">
        <f t="shared" si="14"/>
        <v>-44.820876731143393</v>
      </c>
      <c r="O128" s="7">
        <f t="shared" si="15"/>
        <v>-29.942966331084463</v>
      </c>
      <c r="P128" s="7">
        <f t="shared" si="17"/>
        <v>28.362963313113777</v>
      </c>
      <c r="Q128" s="7"/>
      <c r="R128" s="2">
        <f t="shared" si="21"/>
        <v>-9.0394685192454416E-2</v>
      </c>
      <c r="S128" s="2">
        <f t="shared" si="21"/>
        <v>-0.18307620383356701</v>
      </c>
      <c r="T128" s="2">
        <f t="shared" si="21"/>
        <v>-2.4461121723673207E-2</v>
      </c>
      <c r="U128" s="2">
        <f t="shared" si="21"/>
        <v>9.2681518641112709E-2</v>
      </c>
      <c r="V128" s="2"/>
      <c r="W128" s="2">
        <f>MIN(100,MAX(-100,M128))*$D128/(M$4*M$5*$D127)</f>
        <v>-9.0394685192454416E-2</v>
      </c>
      <c r="X128" s="2">
        <f>MIN(100,MAX(-100,N128))*$D128/(N$4*N$5*$D127)</f>
        <v>-0.18307620383356701</v>
      </c>
      <c r="Y128" s="2">
        <f>MIN(100,MAX(-100,O128))*$D128/(O$4*O$5*$D127)</f>
        <v>-2.4461121723673207E-2</v>
      </c>
      <c r="Z128" s="2">
        <f>MIN(100,MAX(-100,P128))*$D128/(P$4*P$5*$D127)</f>
        <v>9.2681518641112709E-2</v>
      </c>
      <c r="AA128" s="87"/>
      <c r="AH128" s="2"/>
      <c r="AI128" s="2"/>
      <c r="AJ128" s="2"/>
      <c r="AK128" s="2"/>
      <c r="AL128" s="2"/>
      <c r="AM128" s="2"/>
    </row>
    <row r="129" spans="2:39" x14ac:dyDescent="0.25">
      <c r="B129" s="4">
        <v>43284</v>
      </c>
      <c r="C129" s="35">
        <v>6609.63</v>
      </c>
      <c r="D129" s="35">
        <v>468.82</v>
      </c>
      <c r="E129" s="35">
        <v>2713.2208900000001</v>
      </c>
      <c r="F129" s="7">
        <f t="shared" si="11"/>
        <v>14.098438633164115</v>
      </c>
      <c r="G129" s="2">
        <f t="shared" si="19"/>
        <v>7.6364258146465414E-2</v>
      </c>
      <c r="H129" s="2">
        <f t="shared" si="19"/>
        <v>7.3183014764793386E-2</v>
      </c>
      <c r="I129" s="2">
        <f t="shared" si="19"/>
        <v>5.0357675444103744E-3</v>
      </c>
      <c r="J129" s="2">
        <f t="shared" si="19"/>
        <v>2.9643064956346166E-3</v>
      </c>
      <c r="K129" s="2"/>
      <c r="L129" s="46"/>
      <c r="M129" s="7">
        <f t="shared" si="13"/>
        <v>17.789197437867102</v>
      </c>
      <c r="N129" s="7">
        <f t="shared" si="14"/>
        <v>13.638496651166756</v>
      </c>
      <c r="O129" s="7">
        <f t="shared" si="15"/>
        <v>4.692366050457899</v>
      </c>
      <c r="P129" s="7">
        <f t="shared" si="17"/>
        <v>0.74107662390865414</v>
      </c>
      <c r="Q129" s="7"/>
      <c r="R129" s="2">
        <f t="shared" si="21"/>
        <v>7.6364258146465427E-2</v>
      </c>
      <c r="S129" s="2">
        <f t="shared" si="21"/>
        <v>7.3183014764793386E-2</v>
      </c>
      <c r="T129" s="2">
        <f t="shared" si="21"/>
        <v>5.0357675444103744E-3</v>
      </c>
      <c r="U129" s="2">
        <f t="shared" si="21"/>
        <v>3.1812433816720176E-3</v>
      </c>
      <c r="V129" s="2"/>
      <c r="W129" s="2">
        <f>MIN(100,MAX(-100,M129))*$D129/(M$4*M$5*$D128)</f>
        <v>7.6364258146465427E-2</v>
      </c>
      <c r="X129" s="2">
        <f>MIN(100,MAX(-100,N129))*$D129/(N$4*N$5*$D128)</f>
        <v>7.3183014764793386E-2</v>
      </c>
      <c r="Y129" s="2">
        <f>MIN(100,MAX(-100,O129))*$D129/(O$4*O$5*$D128)</f>
        <v>5.0357675444103744E-3</v>
      </c>
      <c r="Z129" s="2">
        <f>MIN(100,MAX(-100,P129))*$D129/(P$4*P$5*$D128)</f>
        <v>3.1812433816720176E-3</v>
      </c>
      <c r="AA129" s="87"/>
      <c r="AH129" s="2"/>
      <c r="AI129" s="2"/>
      <c r="AJ129" s="2"/>
      <c r="AK129" s="2"/>
      <c r="AL129" s="2"/>
      <c r="AM129" s="2"/>
    </row>
    <row r="130" spans="2:39" x14ac:dyDescent="0.25">
      <c r="B130" s="4">
        <v>43292</v>
      </c>
      <c r="C130" s="35">
        <v>6340.14</v>
      </c>
      <c r="D130" s="35">
        <v>434.71</v>
      </c>
      <c r="E130" s="35">
        <v>2793.8391499999998</v>
      </c>
      <c r="F130" s="7">
        <f t="shared" si="11"/>
        <v>14.584757654528307</v>
      </c>
      <c r="G130" s="2">
        <f t="shared" si="19"/>
        <v>-4.0772327649202689E-2</v>
      </c>
      <c r="H130" s="2">
        <f t="shared" si="19"/>
        <v>-7.2757134934516521E-2</v>
      </c>
      <c r="I130" s="2">
        <f t="shared" si="19"/>
        <v>2.9713120777276503E-2</v>
      </c>
      <c r="J130" s="2">
        <f t="shared" si="19"/>
        <v>3.4494530495044362E-2</v>
      </c>
      <c r="K130" s="2"/>
      <c r="L130" s="46"/>
      <c r="M130" s="7">
        <f t="shared" si="13"/>
        <v>-10.992893336074168</v>
      </c>
      <c r="N130" s="7">
        <f t="shared" si="14"/>
        <v>-15.693220767868253</v>
      </c>
      <c r="O130" s="7">
        <f t="shared" si="15"/>
        <v>32.044593597577169</v>
      </c>
      <c r="P130" s="7">
        <f t="shared" si="17"/>
        <v>8.6236326237610896</v>
      </c>
      <c r="Q130" s="7"/>
      <c r="R130" s="2">
        <f t="shared" si="21"/>
        <v>-4.0772327649202689E-2</v>
      </c>
      <c r="S130" s="2">
        <f t="shared" si="21"/>
        <v>-7.2757134934516535E-2</v>
      </c>
      <c r="T130" s="2">
        <f t="shared" si="21"/>
        <v>2.9713120777276503E-2</v>
      </c>
      <c r="U130" s="2">
        <f t="shared" si="21"/>
        <v>3.1984807285313624E-2</v>
      </c>
      <c r="V130" s="2"/>
      <c r="W130" s="2">
        <f>MIN(100,MAX(-100,M130))*$D130/(M$4*M$5*$D129)</f>
        <v>-4.0772327649202689E-2</v>
      </c>
      <c r="X130" s="2">
        <f>MIN(100,MAX(-100,N130))*$D130/(N$4*N$5*$D129)</f>
        <v>-7.2757134934516535E-2</v>
      </c>
      <c r="Y130" s="2">
        <f>MIN(100,MAX(-100,O130))*$D130/(O$4*O$5*$D129)</f>
        <v>2.9713120777276503E-2</v>
      </c>
      <c r="Z130" s="2">
        <f>MIN(100,MAX(-100,P130))*$D130/(P$4*P$5*$D129)</f>
        <v>3.1984807285313624E-2</v>
      </c>
      <c r="AA130" s="87"/>
      <c r="AH130" s="2"/>
      <c r="AI130" s="2"/>
      <c r="AJ130" s="2"/>
      <c r="AK130" s="2"/>
      <c r="AL130" s="2"/>
      <c r="AM130" s="2"/>
    </row>
    <row r="131" spans="2:39" x14ac:dyDescent="0.25">
      <c r="B131" s="4">
        <v>43299</v>
      </c>
      <c r="C131" s="35">
        <v>7378.04</v>
      </c>
      <c r="D131" s="35">
        <v>482.82</v>
      </c>
      <c r="E131" s="35">
        <v>2809.5516200000002</v>
      </c>
      <c r="F131" s="7">
        <f t="shared" si="11"/>
        <v>15.281139969346755</v>
      </c>
      <c r="G131" s="2">
        <f t="shared" si="19"/>
        <v>0.16370300971271923</v>
      </c>
      <c r="H131" s="2">
        <f t="shared" si="19"/>
        <v>0.11067148213751699</v>
      </c>
      <c r="I131" s="2">
        <f t="shared" si="19"/>
        <v>5.6239708717662484E-3</v>
      </c>
      <c r="J131" s="2">
        <f t="shared" si="19"/>
        <v>4.7747266791384302E-2</v>
      </c>
      <c r="K131" s="2"/>
      <c r="L131" s="46"/>
      <c r="M131" s="7">
        <f t="shared" si="13"/>
        <v>36.84775659263088</v>
      </c>
      <c r="N131" s="7">
        <f t="shared" si="14"/>
        <v>19.928751915827849</v>
      </c>
      <c r="O131" s="7">
        <f t="shared" si="15"/>
        <v>5.0635772703398905</v>
      </c>
      <c r="P131" s="7">
        <f t="shared" si="17"/>
        <v>11.936816697846076</v>
      </c>
      <c r="Q131" s="7"/>
      <c r="R131" s="2">
        <f t="shared" si="21"/>
        <v>0.1637030097127192</v>
      </c>
      <c r="S131" s="2">
        <f t="shared" si="21"/>
        <v>0.11067148213751699</v>
      </c>
      <c r="T131" s="2">
        <f t="shared" si="21"/>
        <v>5.6239708717662484E-3</v>
      </c>
      <c r="U131" s="2">
        <f t="shared" si="21"/>
        <v>5.3031527575202249E-2</v>
      </c>
      <c r="V131" s="2"/>
      <c r="W131" s="2">
        <f>MIN(100,MAX(-100,M131))*$D131/(M$4*M$5*$D130)</f>
        <v>0.1637030097127192</v>
      </c>
      <c r="X131" s="2">
        <f>MIN(100,MAX(-100,N131))*$D131/(N$4*N$5*$D130)</f>
        <v>0.11067148213751699</v>
      </c>
      <c r="Y131" s="2">
        <f>MIN(100,MAX(-100,O131))*$D131/(O$4*O$5*$D130)</f>
        <v>5.6239708717662484E-3</v>
      </c>
      <c r="Z131" s="2">
        <f>MIN(100,MAX(-100,P131))*$D131/(P$4*P$5*$D130)</f>
        <v>5.3031527575202249E-2</v>
      </c>
      <c r="AA131" s="87"/>
      <c r="AH131" s="2"/>
      <c r="AI131" s="2"/>
      <c r="AJ131" s="2"/>
      <c r="AK131" s="2"/>
      <c r="AL131" s="2"/>
      <c r="AM131" s="2"/>
    </row>
    <row r="132" spans="2:39" x14ac:dyDescent="0.25">
      <c r="B132" s="4">
        <v>43306</v>
      </c>
      <c r="C132" s="35">
        <v>8151.57</v>
      </c>
      <c r="D132" s="35">
        <v>473.42</v>
      </c>
      <c r="E132" s="35">
        <v>2820.3999020000001</v>
      </c>
      <c r="F132" s="7">
        <f t="shared" si="11"/>
        <v>17.2184740822103</v>
      </c>
      <c r="G132" s="2">
        <f t="shared" si="19"/>
        <v>0.10484220741551953</v>
      </c>
      <c r="H132" s="2">
        <f t="shared" si="19"/>
        <v>-1.9468953233088837E-2</v>
      </c>
      <c r="I132" s="2">
        <f t="shared" si="19"/>
        <v>3.8612146944643211E-3</v>
      </c>
      <c r="J132" s="2">
        <f t="shared" si="19"/>
        <v>0.12677942331198744</v>
      </c>
      <c r="K132" s="2"/>
      <c r="L132" s="46"/>
      <c r="M132" s="7">
        <f t="shared" si="13"/>
        <v>26.730975975012214</v>
      </c>
      <c r="N132" s="7">
        <f t="shared" si="14"/>
        <v>-3.9711038823877112</v>
      </c>
      <c r="O132" s="7">
        <f t="shared" si="15"/>
        <v>3.9378811177839199</v>
      </c>
      <c r="P132" s="7">
        <f t="shared" si="17"/>
        <v>31.694855827996861</v>
      </c>
      <c r="Q132" s="7"/>
      <c r="R132" s="2">
        <f t="shared" si="21"/>
        <v>0.10484220741551951</v>
      </c>
      <c r="S132" s="2">
        <f t="shared" si="21"/>
        <v>-1.9468953233088834E-2</v>
      </c>
      <c r="T132" s="2">
        <f t="shared" si="21"/>
        <v>3.8612146944643211E-3</v>
      </c>
      <c r="U132" s="2">
        <f t="shared" si="21"/>
        <v>0.12431116064860838</v>
      </c>
      <c r="V132" s="2"/>
      <c r="W132" s="2">
        <f>MIN(100,MAX(-100,M132))*$D132/(M$4*M$5*$D131)</f>
        <v>0.10484220741551951</v>
      </c>
      <c r="X132" s="2">
        <f>MIN(100,MAX(-100,N132))*$D132/(N$4*N$5*$D131)</f>
        <v>-1.9468953233088834E-2</v>
      </c>
      <c r="Y132" s="2">
        <f>MIN(100,MAX(-100,O132))*$D132/(O$4*O$5*$D131)</f>
        <v>3.8612146944643211E-3</v>
      </c>
      <c r="Z132" s="2">
        <f>MIN(100,MAX(-100,P132))*$D132/(P$4*P$5*$D131)</f>
        <v>0.12431116064860838</v>
      </c>
      <c r="AA132" s="87"/>
      <c r="AH132" s="2"/>
      <c r="AI132" s="2"/>
      <c r="AJ132" s="2"/>
      <c r="AK132" s="2"/>
      <c r="AL132" s="2"/>
      <c r="AM132" s="2"/>
    </row>
    <row r="133" spans="2:39" x14ac:dyDescent="0.25">
      <c r="B133" s="4">
        <v>43313</v>
      </c>
      <c r="C133" s="35">
        <v>7561.73</v>
      </c>
      <c r="D133" s="35">
        <v>419.04</v>
      </c>
      <c r="E133" s="35">
        <v>2816.290039</v>
      </c>
      <c r="F133" s="7">
        <f t="shared" si="11"/>
        <v>18.045365597556316</v>
      </c>
      <c r="G133" s="2">
        <f t="shared" si="19"/>
        <v>-7.2359067026351975E-2</v>
      </c>
      <c r="H133" s="2">
        <f t="shared" si="19"/>
        <v>-0.11486629208736432</v>
      </c>
      <c r="I133" s="2">
        <f t="shared" si="19"/>
        <v>-1.4571915837486848E-3</v>
      </c>
      <c r="J133" s="2">
        <f t="shared" si="19"/>
        <v>4.8023507274685961E-2</v>
      </c>
      <c r="K133" s="2"/>
      <c r="L133" s="46"/>
      <c r="M133" s="7">
        <f t="shared" si="13"/>
        <v>-20.437326694119626</v>
      </c>
      <c r="N133" s="7">
        <f t="shared" si="14"/>
        <v>-25.954562810232922</v>
      </c>
      <c r="O133" s="7">
        <f t="shared" si="15"/>
        <v>-1.646295436183425</v>
      </c>
      <c r="P133" s="7">
        <f t="shared" si="17"/>
        <v>12.00587681867149</v>
      </c>
      <c r="Q133" s="7"/>
      <c r="R133" s="2">
        <f t="shared" si="21"/>
        <v>-7.2359067026351975E-2</v>
      </c>
      <c r="S133" s="2">
        <f t="shared" si="21"/>
        <v>-0.11486629208736432</v>
      </c>
      <c r="T133" s="2">
        <f t="shared" si="21"/>
        <v>-1.4571915837486851E-3</v>
      </c>
      <c r="U133" s="2">
        <f t="shared" si="21"/>
        <v>4.2507225061012219E-2</v>
      </c>
      <c r="V133" s="2"/>
      <c r="W133" s="2">
        <f>MIN(100,MAX(-100,M133))*$D133/(M$4*M$5*$D132)</f>
        <v>-7.2359067026351975E-2</v>
      </c>
      <c r="X133" s="2">
        <f>MIN(100,MAX(-100,N133))*$D133/(N$4*N$5*$D132)</f>
        <v>-0.11486629208736432</v>
      </c>
      <c r="Y133" s="2">
        <f>MIN(100,MAX(-100,O133))*$D133/(O$4*O$5*$D132)</f>
        <v>-1.4571915837486851E-3</v>
      </c>
      <c r="Z133" s="2">
        <f>MIN(100,MAX(-100,P133))*$D133/(P$4*P$5*$D132)</f>
        <v>4.2507225061012219E-2</v>
      </c>
      <c r="AA133" s="87"/>
      <c r="AH133" s="2"/>
      <c r="AI133" s="2"/>
      <c r="AJ133" s="2"/>
      <c r="AK133" s="2"/>
      <c r="AL133" s="2"/>
      <c r="AM133" s="2"/>
    </row>
    <row r="134" spans="2:39" x14ac:dyDescent="0.25">
      <c r="B134" s="4">
        <v>43320</v>
      </c>
      <c r="C134" s="35">
        <v>6336.35</v>
      </c>
      <c r="D134" s="35">
        <v>363.17</v>
      </c>
      <c r="E134" s="35">
        <v>2858.4499510000001</v>
      </c>
      <c r="F134" s="7">
        <f t="shared" si="11"/>
        <v>17.447338711898009</v>
      </c>
      <c r="G134" s="2">
        <f t="shared" si="19"/>
        <v>-0.16205021866689229</v>
      </c>
      <c r="H134" s="2">
        <f t="shared" si="19"/>
        <v>-0.13332856051928221</v>
      </c>
      <c r="I134" s="2">
        <f t="shared" si="19"/>
        <v>1.4970017795102653E-2</v>
      </c>
      <c r="J134" s="2">
        <f t="shared" si="19"/>
        <v>-3.3140192279578429E-2</v>
      </c>
      <c r="K134" s="2"/>
      <c r="L134" s="46"/>
      <c r="M134" s="7">
        <f t="shared" si="13"/>
        <v>-46.744997955623084</v>
      </c>
      <c r="N134" s="7">
        <f t="shared" si="14"/>
        <v>-30.767959908582768</v>
      </c>
      <c r="O134" s="7">
        <f t="shared" si="15"/>
        <v>17.273002331855096</v>
      </c>
      <c r="P134" s="7">
        <f t="shared" si="17"/>
        <v>-8.2850480698946072</v>
      </c>
      <c r="Q134" s="7"/>
      <c r="R134" s="2">
        <f t="shared" si="21"/>
        <v>-0.16205021866689229</v>
      </c>
      <c r="S134" s="2">
        <f t="shared" si="21"/>
        <v>-0.13332856051928221</v>
      </c>
      <c r="T134" s="2">
        <f t="shared" si="21"/>
        <v>1.4970017795102653E-2</v>
      </c>
      <c r="U134" s="2">
        <f t="shared" si="21"/>
        <v>-2.8721658147610012E-2</v>
      </c>
      <c r="V134" s="2"/>
      <c r="W134" s="2">
        <f>MIN(100,MAX(-100,M134))*$D134/(M$4*M$5*$D133)</f>
        <v>-0.16205021866689229</v>
      </c>
      <c r="X134" s="2">
        <f>MIN(100,MAX(-100,N134))*$D134/(N$4*N$5*$D133)</f>
        <v>-0.13332856051928221</v>
      </c>
      <c r="Y134" s="2">
        <f>MIN(100,MAX(-100,O134))*$D134/(O$4*O$5*$D133)</f>
        <v>1.4970017795102653E-2</v>
      </c>
      <c r="Z134" s="2">
        <f>MIN(100,MAX(-100,P134))*$D134/(P$4*P$5*$D133)</f>
        <v>-2.8721658147610012E-2</v>
      </c>
      <c r="AA134" s="87"/>
      <c r="AH134" s="2"/>
      <c r="AI134" s="2"/>
      <c r="AJ134" s="2"/>
      <c r="AK134" s="2"/>
      <c r="AL134" s="2"/>
      <c r="AM134" s="2"/>
    </row>
    <row r="135" spans="2:39" x14ac:dyDescent="0.25">
      <c r="B135" s="4">
        <v>43327</v>
      </c>
      <c r="C135" s="35">
        <v>6389.65</v>
      </c>
      <c r="D135" s="35">
        <v>289.95</v>
      </c>
      <c r="E135" s="35">
        <v>2839.959961</v>
      </c>
      <c r="F135" s="7">
        <f t="shared" si="11"/>
        <v>22.037075357820314</v>
      </c>
      <c r="G135" s="2">
        <f t="shared" si="19"/>
        <v>8.4117828087146851E-3</v>
      </c>
      <c r="H135" s="2">
        <f t="shared" si="19"/>
        <v>-0.2016135694027591</v>
      </c>
      <c r="I135" s="2">
        <f t="shared" si="19"/>
        <v>-6.4685372551411824E-3</v>
      </c>
      <c r="J135" s="2">
        <f t="shared" si="19"/>
        <v>0.26306227681545424</v>
      </c>
      <c r="K135" s="2"/>
      <c r="L135" s="46"/>
      <c r="M135" s="7">
        <f t="shared" si="13"/>
        <v>2.6339947944825939</v>
      </c>
      <c r="N135" s="7">
        <f t="shared" si="14"/>
        <v>-50.505259527504755</v>
      </c>
      <c r="O135" s="7">
        <f t="shared" si="15"/>
        <v>-8.1020130193123752</v>
      </c>
      <c r="P135" s="7">
        <f t="shared" si="17"/>
        <v>65.765569203863564</v>
      </c>
      <c r="Q135" s="7"/>
      <c r="R135" s="2">
        <f t="shared" si="21"/>
        <v>8.4117828087146851E-3</v>
      </c>
      <c r="S135" s="2">
        <f t="shared" si="21"/>
        <v>-0.2016135694027591</v>
      </c>
      <c r="T135" s="2">
        <f t="shared" si="21"/>
        <v>-6.4685372551411824E-3</v>
      </c>
      <c r="U135" s="2">
        <f t="shared" si="21"/>
        <v>0.21002535221147384</v>
      </c>
      <c r="V135" s="2"/>
      <c r="W135" s="2">
        <f>MIN(100,MAX(-100,M135))*$D135/(M$4*M$5*$D134)</f>
        <v>8.4117828087146851E-3</v>
      </c>
      <c r="X135" s="2">
        <f>MIN(100,MAX(-100,N135))*$D135/(N$4*N$5*$D134)</f>
        <v>-0.2016135694027591</v>
      </c>
      <c r="Y135" s="2">
        <f>MIN(100,MAX(-100,O135))*$D135/(O$4*O$5*$D134)</f>
        <v>-6.4685372551411824E-3</v>
      </c>
      <c r="Z135" s="2">
        <f>MIN(100,MAX(-100,P135))*$D135/(P$4*P$5*$D134)</f>
        <v>0.21002535221147384</v>
      </c>
      <c r="AA135" s="87"/>
      <c r="AH135" s="2"/>
      <c r="AI135" s="2"/>
      <c r="AJ135" s="2"/>
      <c r="AK135" s="2"/>
      <c r="AL135" s="2"/>
      <c r="AM135" s="2"/>
    </row>
    <row r="136" spans="2:39" x14ac:dyDescent="0.25">
      <c r="B136" s="4">
        <v>43334</v>
      </c>
      <c r="C136" s="35">
        <v>6432.11</v>
      </c>
      <c r="D136" s="35">
        <v>271.45999999999998</v>
      </c>
      <c r="E136" s="35">
        <v>2862.959961</v>
      </c>
      <c r="F136" s="7">
        <f t="shared" si="11"/>
        <v>23.694503794297503</v>
      </c>
      <c r="G136" s="2">
        <f t="shared" si="19"/>
        <v>6.6451214072758003E-3</v>
      </c>
      <c r="H136" s="2">
        <f t="shared" si="19"/>
        <v>-6.3769615450939843E-2</v>
      </c>
      <c r="I136" s="2">
        <f t="shared" si="19"/>
        <v>8.09870572678828E-3</v>
      </c>
      <c r="J136" s="2">
        <f t="shared" si="19"/>
        <v>7.5210907507697877E-2</v>
      </c>
      <c r="K136" s="2"/>
      <c r="L136" s="46"/>
      <c r="M136" s="7">
        <f t="shared" si="13"/>
        <v>1.7744354159356981</v>
      </c>
      <c r="N136" s="7">
        <f t="shared" si="14"/>
        <v>-13.622633168790987</v>
      </c>
      <c r="O136" s="7">
        <f t="shared" si="15"/>
        <v>8.6503342130783984</v>
      </c>
      <c r="P136" s="7">
        <f t="shared" si="17"/>
        <v>18.802726876924471</v>
      </c>
      <c r="Q136" s="7"/>
      <c r="R136" s="2">
        <f t="shared" si="21"/>
        <v>6.6451214072758003E-3</v>
      </c>
      <c r="S136" s="2">
        <f t="shared" si="21"/>
        <v>-6.3769615450939829E-2</v>
      </c>
      <c r="T136" s="2">
        <f t="shared" si="21"/>
        <v>8.09870572678828E-3</v>
      </c>
      <c r="U136" s="2">
        <f t="shared" si="21"/>
        <v>7.0414736858215782E-2</v>
      </c>
      <c r="V136" s="2"/>
      <c r="W136" s="2">
        <f>MIN(100,MAX(-100,M136))*$D136/(M$4*M$5*$D135)</f>
        <v>6.6451214072758003E-3</v>
      </c>
      <c r="X136" s="2">
        <f>MIN(100,MAX(-100,N136))*$D136/(N$4*N$5*$D135)</f>
        <v>-6.3769615450939829E-2</v>
      </c>
      <c r="Y136" s="2">
        <f>MIN(100,MAX(-100,O136))*$D136/(O$4*O$5*$D135)</f>
        <v>8.09870572678828E-3</v>
      </c>
      <c r="Z136" s="2">
        <f>MIN(100,MAX(-100,P136))*$D136/(P$4*P$5*$D135)</f>
        <v>7.0414736858215782E-2</v>
      </c>
      <c r="AA136" s="87"/>
      <c r="AH136" s="2"/>
      <c r="AI136" s="2"/>
      <c r="AJ136" s="2"/>
      <c r="AK136" s="2"/>
      <c r="AL136" s="2"/>
      <c r="AM136" s="2"/>
    </row>
    <row r="137" spans="2:39" x14ac:dyDescent="0.25">
      <c r="B137" s="4">
        <v>43341</v>
      </c>
      <c r="C137" s="35">
        <v>7006.81</v>
      </c>
      <c r="D137" s="35">
        <v>287.93</v>
      </c>
      <c r="E137" s="35">
        <v>2914.040039</v>
      </c>
      <c r="F137" s="7">
        <f t="shared" si="11"/>
        <v>24.335116174070087</v>
      </c>
      <c r="G137" s="2">
        <f t="shared" si="19"/>
        <v>8.9348596339303921E-2</v>
      </c>
      <c r="H137" s="2">
        <f t="shared" si="19"/>
        <v>6.0671922198482386E-2</v>
      </c>
      <c r="I137" s="2">
        <f t="shared" si="19"/>
        <v>1.7841701838595903E-2</v>
      </c>
      <c r="J137" s="2">
        <f t="shared" si="19"/>
        <v>2.7036328143185573E-2</v>
      </c>
      <c r="K137" s="2"/>
      <c r="L137" s="46"/>
      <c r="M137" s="7">
        <f t="shared" si="13"/>
        <v>21.059432815499811</v>
      </c>
      <c r="N137" s="7">
        <f t="shared" si="14"/>
        <v>11.440280623762739</v>
      </c>
      <c r="O137" s="7">
        <f t="shared" si="15"/>
        <v>16.8211314594007</v>
      </c>
      <c r="P137" s="7">
        <f t="shared" si="17"/>
        <v>6.7590820357963928</v>
      </c>
      <c r="Q137" s="7"/>
      <c r="R137" s="2">
        <f t="shared" si="21"/>
        <v>8.9348596339303921E-2</v>
      </c>
      <c r="S137" s="2">
        <f t="shared" si="21"/>
        <v>6.0671922198482386E-2</v>
      </c>
      <c r="T137" s="2">
        <f t="shared" si="21"/>
        <v>1.7841701838595903E-2</v>
      </c>
      <c r="U137" s="2">
        <f t="shared" si="21"/>
        <v>2.8676674140821565E-2</v>
      </c>
      <c r="V137" s="2"/>
      <c r="W137" s="2">
        <f>MIN(100,MAX(-100,M137))*$D137/(M$4*M$5*$D136)</f>
        <v>8.9348596339303921E-2</v>
      </c>
      <c r="X137" s="2">
        <f>MIN(100,MAX(-100,N137))*$D137/(N$4*N$5*$D136)</f>
        <v>6.0671922198482386E-2</v>
      </c>
      <c r="Y137" s="2">
        <f>MIN(100,MAX(-100,O137))*$D137/(O$4*O$5*$D136)</f>
        <v>1.7841701838595903E-2</v>
      </c>
      <c r="Z137" s="2">
        <f>MIN(100,MAX(-100,P137))*$D137/(P$4*P$5*$D136)</f>
        <v>2.8676674140821565E-2</v>
      </c>
      <c r="AA137" s="87"/>
      <c r="AH137" s="2"/>
      <c r="AI137" s="2"/>
      <c r="AJ137" s="2"/>
      <c r="AK137" s="2"/>
      <c r="AL137" s="2"/>
      <c r="AM137" s="2"/>
    </row>
    <row r="138" spans="2:39" x14ac:dyDescent="0.25">
      <c r="B138" s="4">
        <v>43348</v>
      </c>
      <c r="C138" s="35">
        <v>6900.66</v>
      </c>
      <c r="D138" s="35">
        <v>242.92</v>
      </c>
      <c r="E138" s="35">
        <v>2888.6001000000001</v>
      </c>
      <c r="F138" s="7">
        <f t="shared" ref="F138:F181" si="22">C138/D138</f>
        <v>28.407129919315</v>
      </c>
      <c r="G138" s="2">
        <f t="shared" ref="G138:J166" si="23">C138/C137-1</f>
        <v>-1.5149547368916938E-2</v>
      </c>
      <c r="H138" s="2">
        <f t="shared" si="23"/>
        <v>-0.15632271732712821</v>
      </c>
      <c r="I138" s="2">
        <f t="shared" si="23"/>
        <v>-8.730126786017034E-3</v>
      </c>
      <c r="J138" s="2">
        <f t="shared" si="23"/>
        <v>0.1673307707313838</v>
      </c>
      <c r="K138" s="2"/>
      <c r="L138" s="46"/>
      <c r="M138" s="7">
        <f t="shared" ref="M138:M164" si="24">M$4*M$5*G138/(1+$H138)</f>
        <v>-4.4891416659108501</v>
      </c>
      <c r="N138" s="7">
        <f t="shared" ref="N138:N164" si="25">N$4*N$5*H138/(1+H138)</f>
        <v>-37.05746747900546</v>
      </c>
      <c r="O138" s="7">
        <f t="shared" ref="O138:O164" si="26">O$4*O$5*I138/(1+H138)</f>
        <v>-10.347708733319138</v>
      </c>
      <c r="P138" s="7">
        <f t="shared" si="17"/>
        <v>41.832692682845952</v>
      </c>
      <c r="Q138" s="7"/>
      <c r="R138" s="2">
        <f t="shared" ref="R138:U153" si="27">M138*$D138/(M$4*M$5*$D137)</f>
        <v>-1.514954736891694E-2</v>
      </c>
      <c r="S138" s="2">
        <f t="shared" si="27"/>
        <v>-0.15632271732712821</v>
      </c>
      <c r="T138" s="2">
        <f t="shared" si="27"/>
        <v>-8.7301267860170357E-3</v>
      </c>
      <c r="U138" s="2">
        <f t="shared" si="27"/>
        <v>0.14117316995821122</v>
      </c>
      <c r="V138" s="2"/>
      <c r="W138" s="2">
        <f>MIN(100,MAX(-100,M138))*$D138/(M$4*M$5*$D137)</f>
        <v>-1.514954736891694E-2</v>
      </c>
      <c r="X138" s="2">
        <f>MIN(100,MAX(-100,N138))*$D138/(N$4*N$5*$D137)</f>
        <v>-0.15632271732712821</v>
      </c>
      <c r="Y138" s="2">
        <f>MIN(100,MAX(-100,O138))*$D138/(O$4*O$5*$D137)</f>
        <v>-8.7301267860170357E-3</v>
      </c>
      <c r="Z138" s="2">
        <f>MIN(100,MAX(-100,P138))*$D138/(P$4*P$5*$D137)</f>
        <v>0.14117316995821122</v>
      </c>
      <c r="AA138" s="87"/>
      <c r="AH138" s="2"/>
      <c r="AI138" s="2"/>
      <c r="AJ138" s="2"/>
      <c r="AK138" s="2"/>
      <c r="AL138" s="2"/>
      <c r="AM138" s="2"/>
    </row>
    <row r="139" spans="2:39" x14ac:dyDescent="0.25">
      <c r="B139" s="4">
        <v>43355</v>
      </c>
      <c r="C139" s="35">
        <v>6306.73</v>
      </c>
      <c r="D139" s="35">
        <v>180.67</v>
      </c>
      <c r="E139" s="35">
        <v>2888.9198999999999</v>
      </c>
      <c r="F139" s="7">
        <f t="shared" si="22"/>
        <v>34.907455582000331</v>
      </c>
      <c r="G139" s="2">
        <f t="shared" si="23"/>
        <v>-8.6068578947520957E-2</v>
      </c>
      <c r="H139" s="2">
        <f t="shared" si="23"/>
        <v>-0.25625720401778362</v>
      </c>
      <c r="I139" s="2">
        <f t="shared" si="23"/>
        <v>1.107110672742273E-4</v>
      </c>
      <c r="J139" s="2">
        <f t="shared" si="23"/>
        <v>0.22882725854911268</v>
      </c>
      <c r="K139" s="2"/>
      <c r="L139" s="46"/>
      <c r="M139" s="7">
        <f t="shared" si="24"/>
        <v>-28.930894999075374</v>
      </c>
      <c r="N139" s="7">
        <f t="shared" si="25"/>
        <v>-68.910167709082856</v>
      </c>
      <c r="O139" s="7">
        <f t="shared" si="26"/>
        <v>0.14885665833982009</v>
      </c>
      <c r="P139" s="7">
        <f t="shared" ref="P139:P181" si="28">P$4*2.5*J139</f>
        <v>57.206814637278171</v>
      </c>
      <c r="Q139" s="7"/>
      <c r="R139" s="2">
        <f t="shared" si="27"/>
        <v>-8.6068578947520943E-2</v>
      </c>
      <c r="S139" s="2">
        <f t="shared" si="27"/>
        <v>-0.25625720401778357</v>
      </c>
      <c r="T139" s="2">
        <f t="shared" si="27"/>
        <v>1.1071106727422729E-4</v>
      </c>
      <c r="U139" s="2">
        <f t="shared" si="27"/>
        <v>0.17018862507026258</v>
      </c>
      <c r="V139" s="2"/>
      <c r="W139" s="2">
        <f>MIN(100,MAX(-100,M139))*$D139/(M$4*M$5*$D138)</f>
        <v>-8.6068578947520943E-2</v>
      </c>
      <c r="X139" s="2">
        <f>MIN(100,MAX(-100,N139))*$D139/(N$4*N$5*$D138)</f>
        <v>-0.25625720401778357</v>
      </c>
      <c r="Y139" s="2">
        <f>MIN(100,MAX(-100,O139))*$D139/(O$4*O$5*$D138)</f>
        <v>1.1071106727422729E-4</v>
      </c>
      <c r="Z139" s="2">
        <f>MIN(100,MAX(-100,P139))*$D139/(P$4*P$5*$D138)</f>
        <v>0.17018862507026258</v>
      </c>
      <c r="AA139" s="87"/>
      <c r="AH139" s="2"/>
      <c r="AI139" s="2"/>
      <c r="AJ139" s="2"/>
      <c r="AK139" s="2"/>
      <c r="AL139" s="2"/>
      <c r="AM139" s="2"/>
    </row>
    <row r="140" spans="2:39" x14ac:dyDescent="0.25">
      <c r="B140" s="4">
        <v>43362</v>
      </c>
      <c r="C140" s="35">
        <v>6419.03</v>
      </c>
      <c r="D140" s="35">
        <v>209.42</v>
      </c>
      <c r="E140" s="35">
        <v>2907.95</v>
      </c>
      <c r="F140" s="7">
        <f t="shared" si="22"/>
        <v>30.651465953586097</v>
      </c>
      <c r="G140" s="2">
        <f t="shared" si="23"/>
        <v>1.780637509454186E-2</v>
      </c>
      <c r="H140" s="2">
        <f t="shared" si="23"/>
        <v>0.15912990535229987</v>
      </c>
      <c r="I140" s="2">
        <f t="shared" si="23"/>
        <v>6.5872715958652517E-3</v>
      </c>
      <c r="J140" s="2">
        <f t="shared" si="23"/>
        <v>-0.12192208104130031</v>
      </c>
      <c r="K140" s="2"/>
      <c r="L140" s="46"/>
      <c r="M140" s="7">
        <f t="shared" si="24"/>
        <v>3.8404614988192121</v>
      </c>
      <c r="N140" s="7">
        <f t="shared" si="25"/>
        <v>27.456785407315458</v>
      </c>
      <c r="O140" s="7">
        <f t="shared" si="26"/>
        <v>5.6829450827283683</v>
      </c>
      <c r="P140" s="7">
        <f t="shared" si="28"/>
        <v>-30.480520260325079</v>
      </c>
      <c r="Q140" s="7"/>
      <c r="R140" s="2">
        <f t="shared" si="27"/>
        <v>1.7806375094541856E-2</v>
      </c>
      <c r="S140" s="2">
        <f t="shared" si="27"/>
        <v>0.15912990535229984</v>
      </c>
      <c r="T140" s="2">
        <f t="shared" si="27"/>
        <v>6.5872715958652508E-3</v>
      </c>
      <c r="U140" s="2">
        <f t="shared" si="27"/>
        <v>-0.14132353025775785</v>
      </c>
      <c r="V140" s="2"/>
      <c r="W140" s="2">
        <f>MIN(100,MAX(-100,M140))*$D140/(M$4*M$5*$D139)</f>
        <v>1.7806375094541856E-2</v>
      </c>
      <c r="X140" s="2">
        <f>MIN(100,MAX(-100,N140))*$D140/(N$4*N$5*$D139)</f>
        <v>0.15912990535229984</v>
      </c>
      <c r="Y140" s="2">
        <f>MIN(100,MAX(-100,O140))*$D140/(O$4*O$5*$D139)</f>
        <v>6.5872715958652508E-3</v>
      </c>
      <c r="Z140" s="2">
        <f>MIN(100,MAX(-100,P140))*$D140/(P$4*P$5*$D139)</f>
        <v>-0.14132353025775785</v>
      </c>
      <c r="AA140" s="87"/>
      <c r="AH140" s="2"/>
      <c r="AI140" s="2"/>
      <c r="AJ140" s="2"/>
      <c r="AK140" s="2"/>
      <c r="AL140" s="2"/>
      <c r="AM140" s="2"/>
    </row>
    <row r="141" spans="2:39" x14ac:dyDescent="0.25">
      <c r="B141" s="4">
        <v>43369</v>
      </c>
      <c r="C141" s="35">
        <v>6491</v>
      </c>
      <c r="D141" s="35">
        <v>217.45</v>
      </c>
      <c r="E141" s="35">
        <v>2905.97</v>
      </c>
      <c r="F141" s="7">
        <f t="shared" si="22"/>
        <v>29.850540354104393</v>
      </c>
      <c r="G141" s="2">
        <f t="shared" si="23"/>
        <v>1.1211974394885305E-2</v>
      </c>
      <c r="H141" s="2">
        <f t="shared" si="23"/>
        <v>3.834399770795538E-2</v>
      </c>
      <c r="I141" s="2">
        <f t="shared" si="23"/>
        <v>-6.8089203734589265E-4</v>
      </c>
      <c r="J141" s="2">
        <f t="shared" si="23"/>
        <v>-2.6130091157613888E-2</v>
      </c>
      <c r="K141" s="2"/>
      <c r="L141" s="46"/>
      <c r="M141" s="7">
        <f t="shared" si="24"/>
        <v>2.6994845686098876</v>
      </c>
      <c r="N141" s="7">
        <f t="shared" si="25"/>
        <v>7.3856058864106826</v>
      </c>
      <c r="O141" s="7">
        <f t="shared" si="26"/>
        <v>-0.65574803615073274</v>
      </c>
      <c r="P141" s="7">
        <f t="shared" si="28"/>
        <v>-6.5325227894034725</v>
      </c>
      <c r="Q141" s="7"/>
      <c r="R141" s="2">
        <f t="shared" si="27"/>
        <v>1.1211974394885305E-2</v>
      </c>
      <c r="S141" s="2">
        <f t="shared" si="27"/>
        <v>3.8343997707955373E-2</v>
      </c>
      <c r="T141" s="2">
        <f t="shared" si="27"/>
        <v>-6.8089203734589254E-4</v>
      </c>
      <c r="U141" s="2">
        <f t="shared" si="27"/>
        <v>-2.7132023313070099E-2</v>
      </c>
      <c r="V141" s="2"/>
      <c r="W141" s="2">
        <f>MIN(100,MAX(-100,M141))*$D141/(M$4*M$5*$D140)</f>
        <v>1.1211974394885305E-2</v>
      </c>
      <c r="X141" s="2">
        <f>MIN(100,MAX(-100,N141))*$D141/(N$4*N$5*$D140)</f>
        <v>3.8343997707955373E-2</v>
      </c>
      <c r="Y141" s="2">
        <f>MIN(100,MAX(-100,O141))*$D141/(O$4*O$5*$D140)</f>
        <v>-6.8089203734589254E-4</v>
      </c>
      <c r="Z141" s="2">
        <f>MIN(100,MAX(-100,P141))*$D141/(P$4*P$5*$D140)</f>
        <v>-2.7132023313070099E-2</v>
      </c>
      <c r="AA141" s="87"/>
      <c r="AH141" s="2"/>
      <c r="AI141" s="2"/>
      <c r="AJ141" s="2"/>
      <c r="AK141" s="2"/>
      <c r="AL141" s="2"/>
      <c r="AM141" s="2"/>
    </row>
    <row r="142" spans="2:39" x14ac:dyDescent="0.25">
      <c r="B142" s="4">
        <v>43376</v>
      </c>
      <c r="C142" s="35">
        <v>6435.21</v>
      </c>
      <c r="D142" s="35">
        <v>216.67</v>
      </c>
      <c r="E142" s="35">
        <v>2925.51001</v>
      </c>
      <c r="F142" s="7">
        <f t="shared" si="22"/>
        <v>29.700512299810775</v>
      </c>
      <c r="G142" s="2">
        <f t="shared" si="23"/>
        <v>-8.5949776613772899E-3</v>
      </c>
      <c r="H142" s="2">
        <f t="shared" si="23"/>
        <v>-3.5870315014946419E-3</v>
      </c>
      <c r="I142" s="2">
        <f t="shared" si="23"/>
        <v>6.7240921275857346E-3</v>
      </c>
      <c r="J142" s="2">
        <f t="shared" si="23"/>
        <v>-5.0259744886993474E-3</v>
      </c>
      <c r="K142" s="2"/>
      <c r="L142" s="46"/>
      <c r="M142" s="7">
        <f t="shared" si="24"/>
        <v>-2.1564797762340095</v>
      </c>
      <c r="N142" s="7">
        <f t="shared" si="25"/>
        <v>-0.71998892324734376</v>
      </c>
      <c r="O142" s="7">
        <f t="shared" si="26"/>
        <v>6.7482984868395164</v>
      </c>
      <c r="P142" s="7">
        <f t="shared" si="28"/>
        <v>-1.2564936221748368</v>
      </c>
      <c r="Q142" s="7"/>
      <c r="R142" s="2">
        <f t="shared" si="27"/>
        <v>-8.5949776613772882E-3</v>
      </c>
      <c r="S142" s="2">
        <f t="shared" si="27"/>
        <v>-3.5870315014946415E-3</v>
      </c>
      <c r="T142" s="2">
        <f t="shared" si="27"/>
        <v>6.7240921275857337E-3</v>
      </c>
      <c r="U142" s="2">
        <f t="shared" si="27"/>
        <v>-5.007946159882674E-3</v>
      </c>
      <c r="V142" s="2"/>
      <c r="W142" s="2">
        <f>MIN(100,MAX(-100,M142))*$D142/(M$4*M$5*$D141)</f>
        <v>-8.5949776613772882E-3</v>
      </c>
      <c r="X142" s="2">
        <f>MIN(100,MAX(-100,N142))*$D142/(N$4*N$5*$D141)</f>
        <v>-3.5870315014946415E-3</v>
      </c>
      <c r="Y142" s="2">
        <f>MIN(100,MAX(-100,O142))*$D142/(O$4*O$5*$D141)</f>
        <v>6.7240921275857337E-3</v>
      </c>
      <c r="Z142" s="2">
        <f>MIN(100,MAX(-100,P142))*$D142/(P$4*P$5*$D141)</f>
        <v>-5.007946159882674E-3</v>
      </c>
      <c r="AA142" s="87"/>
      <c r="AH142" s="2"/>
      <c r="AI142" s="2"/>
      <c r="AJ142" s="2"/>
      <c r="AK142" s="2"/>
      <c r="AL142" s="2"/>
      <c r="AM142" s="2"/>
    </row>
    <row r="143" spans="2:39" x14ac:dyDescent="0.25">
      <c r="B143" s="4">
        <v>43383</v>
      </c>
      <c r="C143" s="35">
        <v>6536.13</v>
      </c>
      <c r="D143" s="35">
        <v>223.19</v>
      </c>
      <c r="E143" s="35">
        <v>2785.679932</v>
      </c>
      <c r="F143" s="7">
        <f t="shared" si="22"/>
        <v>29.285048613289128</v>
      </c>
      <c r="G143" s="2">
        <f t="shared" si="23"/>
        <v>1.5682471900683836E-2</v>
      </c>
      <c r="H143" s="2">
        <f t="shared" si="23"/>
        <v>3.0091844740850249E-2</v>
      </c>
      <c r="I143" s="2">
        <f t="shared" si="23"/>
        <v>-4.7796820903716508E-2</v>
      </c>
      <c r="J143" s="2">
        <f t="shared" si="23"/>
        <v>-1.3988435025219847E-2</v>
      </c>
      <c r="K143" s="2"/>
      <c r="L143" s="46"/>
      <c r="M143" s="7">
        <f t="shared" si="24"/>
        <v>3.8060858312661483</v>
      </c>
      <c r="N143" s="7">
        <f t="shared" si="25"/>
        <v>5.8425556700569228</v>
      </c>
      <c r="O143" s="7">
        <f t="shared" si="26"/>
        <v>-46.40054296880799</v>
      </c>
      <c r="P143" s="7">
        <f t="shared" si="28"/>
        <v>-3.4971087563049617</v>
      </c>
      <c r="Q143" s="7"/>
      <c r="R143" s="2">
        <f t="shared" si="27"/>
        <v>1.5682471900683836E-2</v>
      </c>
      <c r="S143" s="2">
        <f t="shared" si="27"/>
        <v>3.0091844740850245E-2</v>
      </c>
      <c r="T143" s="2">
        <f t="shared" si="27"/>
        <v>-4.7796820903716508E-2</v>
      </c>
      <c r="U143" s="2">
        <f t="shared" si="27"/>
        <v>-1.4409372840166232E-2</v>
      </c>
      <c r="V143" s="2"/>
      <c r="W143" s="2">
        <f>MIN(100,MAX(-100,M143))*$D143/(M$4*M$5*$D142)</f>
        <v>1.5682471900683836E-2</v>
      </c>
      <c r="X143" s="2">
        <f>MIN(100,MAX(-100,N143))*$D143/(N$4*N$5*$D142)</f>
        <v>3.0091844740850245E-2</v>
      </c>
      <c r="Y143" s="2">
        <f>MIN(100,MAX(-100,O143))*$D143/(O$4*O$5*$D142)</f>
        <v>-4.7796820903716508E-2</v>
      </c>
      <c r="Z143" s="2">
        <f>MIN(100,MAX(-100,P143))*$D143/(P$4*P$5*$D142)</f>
        <v>-1.4409372840166232E-2</v>
      </c>
      <c r="AA143" s="87"/>
      <c r="AH143" s="2"/>
      <c r="AI143" s="2"/>
      <c r="AJ143" s="2"/>
      <c r="AK143" s="2"/>
      <c r="AL143" s="2"/>
      <c r="AM143" s="2"/>
    </row>
    <row r="144" spans="2:39" x14ac:dyDescent="0.25">
      <c r="B144" s="4">
        <v>43390</v>
      </c>
      <c r="C144" s="35">
        <v>6431.81</v>
      </c>
      <c r="D144" s="35">
        <v>203.42</v>
      </c>
      <c r="E144" s="35">
        <v>2809.209961</v>
      </c>
      <c r="F144" s="7">
        <f t="shared" si="22"/>
        <v>31.618375774260155</v>
      </c>
      <c r="G144" s="2">
        <f t="shared" si="23"/>
        <v>-1.5960514861240505E-2</v>
      </c>
      <c r="H144" s="2">
        <f t="shared" si="23"/>
        <v>-8.8579237421031465E-2</v>
      </c>
      <c r="I144" s="2">
        <f t="shared" si="23"/>
        <v>8.4467812434956269E-3</v>
      </c>
      <c r="J144" s="2">
        <f t="shared" si="23"/>
        <v>7.9676397051026138E-2</v>
      </c>
      <c r="K144" s="2"/>
      <c r="L144" s="46"/>
      <c r="M144" s="7">
        <f t="shared" si="24"/>
        <v>-4.3779216791370912</v>
      </c>
      <c r="N144" s="7">
        <f t="shared" si="25"/>
        <v>-19.437616753514909</v>
      </c>
      <c r="O144" s="7">
        <f t="shared" si="26"/>
        <v>9.2677077265548569</v>
      </c>
      <c r="P144" s="7">
        <f t="shared" si="28"/>
        <v>19.919099262756536</v>
      </c>
      <c r="Q144" s="7"/>
      <c r="R144" s="2">
        <f t="shared" si="27"/>
        <v>-1.5960514861240505E-2</v>
      </c>
      <c r="S144" s="2">
        <f t="shared" si="27"/>
        <v>-8.8579237421031465E-2</v>
      </c>
      <c r="T144" s="2">
        <f t="shared" si="27"/>
        <v>8.4467812434956269E-3</v>
      </c>
      <c r="U144" s="2">
        <f t="shared" si="27"/>
        <v>7.2618722559790932E-2</v>
      </c>
      <c r="V144" s="2"/>
      <c r="W144" s="2">
        <f>MIN(100,MAX(-100,M144))*$D144/(M$4*M$5*$D143)</f>
        <v>-1.5960514861240505E-2</v>
      </c>
      <c r="X144" s="2">
        <f>MIN(100,MAX(-100,N144))*$D144/(N$4*N$5*$D143)</f>
        <v>-8.8579237421031465E-2</v>
      </c>
      <c r="Y144" s="2">
        <f>MIN(100,MAX(-100,O144))*$D144/(O$4*O$5*$D143)</f>
        <v>8.4467812434956269E-3</v>
      </c>
      <c r="Z144" s="2">
        <f>MIN(100,MAX(-100,P144))*$D144/(P$4*P$5*$D143)</f>
        <v>7.2618722559790932E-2</v>
      </c>
      <c r="AA144" s="87"/>
      <c r="AH144" s="2"/>
      <c r="AI144" s="2"/>
      <c r="AJ144" s="2"/>
      <c r="AK144" s="2"/>
      <c r="AL144" s="2"/>
      <c r="AM144" s="2"/>
    </row>
    <row r="145" spans="2:39" x14ac:dyDescent="0.25">
      <c r="B145" s="4">
        <v>43397</v>
      </c>
      <c r="C145" s="35">
        <v>6422.52</v>
      </c>
      <c r="D145" s="35">
        <v>201.05</v>
      </c>
      <c r="E145" s="35">
        <v>2656.1498999999999</v>
      </c>
      <c r="F145" s="7">
        <f t="shared" si="22"/>
        <v>31.944889331012185</v>
      </c>
      <c r="G145" s="2">
        <f t="shared" si="23"/>
        <v>-1.4443834628199426E-3</v>
      </c>
      <c r="H145" s="2">
        <f t="shared" si="23"/>
        <v>-1.1650771802182547E-2</v>
      </c>
      <c r="I145" s="2">
        <f t="shared" si="23"/>
        <v>-5.4485091226685989E-2</v>
      </c>
      <c r="J145" s="2">
        <f t="shared" si="23"/>
        <v>1.0326702392405629E-2</v>
      </c>
      <c r="K145" s="2"/>
      <c r="L145" s="46"/>
      <c r="M145" s="7">
        <f t="shared" si="24"/>
        <v>-0.36535250436064742</v>
      </c>
      <c r="N145" s="7">
        <f t="shared" si="25"/>
        <v>-2.3576224819696328</v>
      </c>
      <c r="O145" s="7">
        <f t="shared" si="26"/>
        <v>-55.127367606726992</v>
      </c>
      <c r="P145" s="7">
        <f t="shared" si="28"/>
        <v>2.5816755981014072</v>
      </c>
      <c r="Q145" s="7"/>
      <c r="R145" s="2">
        <f t="shared" si="27"/>
        <v>-1.4443834628199426E-3</v>
      </c>
      <c r="S145" s="2">
        <f t="shared" si="27"/>
        <v>-1.1650771802182547E-2</v>
      </c>
      <c r="T145" s="2">
        <f t="shared" si="27"/>
        <v>-5.4485091226685982E-2</v>
      </c>
      <c r="U145" s="2">
        <f t="shared" si="27"/>
        <v>1.0206388339362658E-2</v>
      </c>
      <c r="V145" s="2"/>
      <c r="W145" s="2">
        <f>MIN(100,MAX(-100,M145))*$D145/(M$4*M$5*$D144)</f>
        <v>-1.4443834628199426E-3</v>
      </c>
      <c r="X145" s="2">
        <f>MIN(100,MAX(-100,N145))*$D145/(N$4*N$5*$D144)</f>
        <v>-1.1650771802182547E-2</v>
      </c>
      <c r="Y145" s="2">
        <f>MIN(100,MAX(-100,O145))*$D145/(O$4*O$5*$D144)</f>
        <v>-5.4485091226685982E-2</v>
      </c>
      <c r="Z145" s="2">
        <f>MIN(100,MAX(-100,P145))*$D145/(P$4*P$5*$D144)</f>
        <v>1.0206388339362658E-2</v>
      </c>
      <c r="AA145" s="87"/>
      <c r="AH145" s="2"/>
      <c r="AI145" s="2"/>
      <c r="AJ145" s="2"/>
      <c r="AK145" s="2"/>
      <c r="AL145" s="2"/>
      <c r="AM145" s="2"/>
    </row>
    <row r="146" spans="2:39" x14ac:dyDescent="0.25">
      <c r="B146" s="4">
        <v>43404</v>
      </c>
      <c r="C146" s="35">
        <v>6304.25</v>
      </c>
      <c r="D146" s="35">
        <v>196.5</v>
      </c>
      <c r="E146" s="35">
        <v>2711.74</v>
      </c>
      <c r="F146" s="7">
        <f t="shared" si="22"/>
        <v>32.082697201017808</v>
      </c>
      <c r="G146" s="2">
        <f t="shared" si="23"/>
        <v>-1.8414890105441506E-2</v>
      </c>
      <c r="H146" s="2">
        <f t="shared" si="23"/>
        <v>-2.2631186272071724E-2</v>
      </c>
      <c r="I146" s="2">
        <f t="shared" si="23"/>
        <v>2.092882634372395E-2</v>
      </c>
      <c r="J146" s="2">
        <f t="shared" si="23"/>
        <v>4.3139254162900542E-3</v>
      </c>
      <c r="K146" s="2"/>
      <c r="L146" s="46"/>
      <c r="M146" s="7">
        <f t="shared" si="24"/>
        <v>-4.7103227171743196</v>
      </c>
      <c r="N146" s="7">
        <f t="shared" si="25"/>
        <v>-4.6310432569974767</v>
      </c>
      <c r="O146" s="7">
        <f t="shared" si="26"/>
        <v>21.413437844303818</v>
      </c>
      <c r="P146" s="7">
        <f t="shared" si="28"/>
        <v>1.0784813540725136</v>
      </c>
      <c r="Q146" s="7"/>
      <c r="R146" s="2">
        <f t="shared" si="27"/>
        <v>-1.8414890105441509E-2</v>
      </c>
      <c r="S146" s="2">
        <f t="shared" si="27"/>
        <v>-2.2631186272071727E-2</v>
      </c>
      <c r="T146" s="2">
        <f t="shared" si="27"/>
        <v>2.092882634372395E-2</v>
      </c>
      <c r="U146" s="2">
        <f t="shared" si="27"/>
        <v>4.2162961666301702E-3</v>
      </c>
      <c r="V146" s="2"/>
      <c r="W146" s="2">
        <f>MIN(100,MAX(-100,M146))*$D146/(M$4*M$5*$D145)</f>
        <v>-1.8414890105441509E-2</v>
      </c>
      <c r="X146" s="2">
        <f>MIN(100,MAX(-100,N146))*$D146/(N$4*N$5*$D145)</f>
        <v>-2.2631186272071727E-2</v>
      </c>
      <c r="Y146" s="2">
        <f>MIN(100,MAX(-100,O146))*$D146/(O$4*O$5*$D145)</f>
        <v>2.092882634372395E-2</v>
      </c>
      <c r="Z146" s="2">
        <f>MIN(100,MAX(-100,P146))*$D146/(P$4*P$5*$D145)</f>
        <v>4.2162961666301702E-3</v>
      </c>
      <c r="AA146" s="87"/>
      <c r="AH146" s="2"/>
      <c r="AI146" s="2"/>
      <c r="AJ146" s="2"/>
      <c r="AK146" s="2"/>
      <c r="AL146" s="2"/>
      <c r="AM146" s="2"/>
    </row>
    <row r="147" spans="2:39" x14ac:dyDescent="0.25">
      <c r="B147" s="4">
        <v>43411</v>
      </c>
      <c r="C147" s="35">
        <v>6503.46</v>
      </c>
      <c r="D147" s="35">
        <v>216.36</v>
      </c>
      <c r="E147" s="35">
        <v>2813.8701000000001</v>
      </c>
      <c r="F147" s="7">
        <f t="shared" si="22"/>
        <v>30.058513588463668</v>
      </c>
      <c r="G147" s="2">
        <f t="shared" si="23"/>
        <v>3.1599317920450565E-2</v>
      </c>
      <c r="H147" s="2">
        <f t="shared" si="23"/>
        <v>0.10106870229007647</v>
      </c>
      <c r="I147" s="2">
        <f t="shared" si="23"/>
        <v>3.766220212852267E-2</v>
      </c>
      <c r="J147" s="2">
        <f t="shared" si="23"/>
        <v>-6.3092688244737793E-2</v>
      </c>
      <c r="K147" s="2"/>
      <c r="L147" s="46"/>
      <c r="M147" s="7">
        <f t="shared" si="24"/>
        <v>7.1746926088100107</v>
      </c>
      <c r="N147" s="7">
        <f t="shared" si="25"/>
        <v>18.358291735995586</v>
      </c>
      <c r="O147" s="7">
        <f t="shared" si="26"/>
        <v>34.205133658045405</v>
      </c>
      <c r="P147" s="7">
        <f t="shared" si="28"/>
        <v>-15.773172061184448</v>
      </c>
      <c r="Q147" s="7"/>
      <c r="R147" s="2">
        <f t="shared" si="27"/>
        <v>3.1599317920450565E-2</v>
      </c>
      <c r="S147" s="2">
        <f t="shared" si="27"/>
        <v>0.10106870229007646</v>
      </c>
      <c r="T147" s="2">
        <f t="shared" si="27"/>
        <v>3.766220212852267E-2</v>
      </c>
      <c r="U147" s="2">
        <f t="shared" si="27"/>
        <v>-6.9469384369625797E-2</v>
      </c>
      <c r="V147" s="2"/>
      <c r="W147" s="2">
        <f>MIN(100,MAX(-100,M147))*$D147/(M$4*M$5*$D146)</f>
        <v>3.1599317920450565E-2</v>
      </c>
      <c r="X147" s="2">
        <f>MIN(100,MAX(-100,N147))*$D147/(N$4*N$5*$D146)</f>
        <v>0.10106870229007646</v>
      </c>
      <c r="Y147" s="2">
        <f>MIN(100,MAX(-100,O147))*$D147/(O$4*O$5*$D146)</f>
        <v>3.766220212852267E-2</v>
      </c>
      <c r="Z147" s="2">
        <f>MIN(100,MAX(-100,P147))*$D147/(P$4*P$5*$D146)</f>
        <v>-6.9469384369625797E-2</v>
      </c>
      <c r="AA147" s="87"/>
      <c r="AH147" s="2"/>
      <c r="AI147" s="2"/>
      <c r="AJ147" s="2"/>
      <c r="AK147" s="2"/>
      <c r="AL147" s="2"/>
      <c r="AM147" s="2"/>
    </row>
    <row r="148" spans="2:39" x14ac:dyDescent="0.25">
      <c r="B148" s="4">
        <v>43418</v>
      </c>
      <c r="C148" s="35">
        <v>5391.18</v>
      </c>
      <c r="D148" s="35">
        <v>170.3</v>
      </c>
      <c r="E148" s="35">
        <v>2701.580078</v>
      </c>
      <c r="F148" s="7">
        <f t="shared" si="22"/>
        <v>31.656958308866706</v>
      </c>
      <c r="G148" s="2">
        <f t="shared" si="23"/>
        <v>-0.17102895996900103</v>
      </c>
      <c r="H148" s="2">
        <f t="shared" si="23"/>
        <v>-0.21288593085598073</v>
      </c>
      <c r="I148" s="2">
        <f t="shared" si="23"/>
        <v>-3.9905901128840404E-2</v>
      </c>
      <c r="J148" s="2">
        <f t="shared" si="23"/>
        <v>5.3177769941908037E-2</v>
      </c>
      <c r="K148" s="2"/>
      <c r="L148" s="46"/>
      <c r="M148" s="7">
        <f t="shared" si="24"/>
        <v>-54.321529328968083</v>
      </c>
      <c r="N148" s="7">
        <f t="shared" si="25"/>
        <v>-54.092777451556067</v>
      </c>
      <c r="O148" s="7">
        <f t="shared" si="26"/>
        <v>-50.699006272671227</v>
      </c>
      <c r="P148" s="7">
        <f t="shared" si="28"/>
        <v>13.29444248547701</v>
      </c>
      <c r="Q148" s="7"/>
      <c r="R148" s="2">
        <f t="shared" si="27"/>
        <v>-0.17102895996900103</v>
      </c>
      <c r="S148" s="2">
        <f t="shared" si="27"/>
        <v>-0.21288593085598073</v>
      </c>
      <c r="T148" s="2">
        <f t="shared" si="27"/>
        <v>-3.9905901128840411E-2</v>
      </c>
      <c r="U148" s="2">
        <f t="shared" si="27"/>
        <v>4.1856970886979754E-2</v>
      </c>
      <c r="V148" s="2"/>
      <c r="W148" s="2">
        <f>MIN(100,MAX(-100,M148))*$D148/(M$4*M$5*$D147)</f>
        <v>-0.17102895996900103</v>
      </c>
      <c r="X148" s="2">
        <f>MIN(100,MAX(-100,N148))*$D148/(N$4*N$5*$D147)</f>
        <v>-0.21288593085598073</v>
      </c>
      <c r="Y148" s="2">
        <f>MIN(100,MAX(-100,O148))*$D148/(O$4*O$5*$D147)</f>
        <v>-3.9905901128840411E-2</v>
      </c>
      <c r="Z148" s="2">
        <f>MIN(100,MAX(-100,P148))*$D148/(P$4*P$5*$D147)</f>
        <v>4.1856970886979754E-2</v>
      </c>
      <c r="AA148" s="87"/>
      <c r="AH148" s="2"/>
      <c r="AI148" s="2"/>
      <c r="AJ148" s="2"/>
      <c r="AK148" s="2"/>
      <c r="AL148" s="2"/>
      <c r="AM148" s="2"/>
    </row>
    <row r="149" spans="2:39" x14ac:dyDescent="0.25">
      <c r="B149" s="4">
        <v>43425</v>
      </c>
      <c r="C149" s="35">
        <v>4413.91</v>
      </c>
      <c r="D149" s="35">
        <v>131.52000000000001</v>
      </c>
      <c r="E149" s="35">
        <v>2649.929932</v>
      </c>
      <c r="F149" s="7">
        <f t="shared" si="22"/>
        <v>33.560751216545007</v>
      </c>
      <c r="G149" s="2">
        <f t="shared" si="23"/>
        <v>-0.18127200353169448</v>
      </c>
      <c r="H149" s="2">
        <f t="shared" si="23"/>
        <v>-0.22771579565472699</v>
      </c>
      <c r="I149" s="2">
        <f t="shared" si="23"/>
        <v>-1.9118495291184145E-2</v>
      </c>
      <c r="J149" s="2">
        <f t="shared" si="23"/>
        <v>6.0138213188506873E-2</v>
      </c>
      <c r="K149" s="2"/>
      <c r="L149" s="46"/>
      <c r="M149" s="7">
        <f t="shared" si="24"/>
        <v>-58.680471033773514</v>
      </c>
      <c r="N149" s="7">
        <f t="shared" si="25"/>
        <v>-58.972019464720205</v>
      </c>
      <c r="O149" s="7">
        <f t="shared" si="26"/>
        <v>-24.755776673423512</v>
      </c>
      <c r="P149" s="7">
        <f t="shared" si="28"/>
        <v>15.034553297126719</v>
      </c>
      <c r="Q149" s="7"/>
      <c r="R149" s="2">
        <f t="shared" si="27"/>
        <v>-0.18127200353169448</v>
      </c>
      <c r="S149" s="2">
        <f t="shared" si="27"/>
        <v>-0.22771579565472699</v>
      </c>
      <c r="T149" s="2">
        <f t="shared" si="27"/>
        <v>-1.9118495291184149E-2</v>
      </c>
      <c r="U149" s="2">
        <f t="shared" si="27"/>
        <v>4.6443792123032443E-2</v>
      </c>
      <c r="V149" s="2"/>
      <c r="W149" s="2">
        <f>MIN(100,MAX(-100,M149))*$D149/(M$4*M$5*$D148)</f>
        <v>-0.18127200353169448</v>
      </c>
      <c r="X149" s="2">
        <f>MIN(100,MAX(-100,N149))*$D149/(N$4*N$5*$D148)</f>
        <v>-0.22771579565472699</v>
      </c>
      <c r="Y149" s="2">
        <f>MIN(100,MAX(-100,O149))*$D149/(O$4*O$5*$D148)</f>
        <v>-1.9118495291184149E-2</v>
      </c>
      <c r="Z149" s="2">
        <f>MIN(100,MAX(-100,P149))*$D149/(P$4*P$5*$D148)</f>
        <v>4.6443792123032443E-2</v>
      </c>
      <c r="AA149" s="87"/>
      <c r="AH149" s="2"/>
      <c r="AI149" s="2"/>
      <c r="AJ149" s="2"/>
      <c r="AK149" s="2"/>
      <c r="AL149" s="2"/>
      <c r="AM149" s="2"/>
    </row>
    <row r="150" spans="2:39" x14ac:dyDescent="0.25">
      <c r="B150" s="4">
        <v>43432</v>
      </c>
      <c r="C150" s="35">
        <v>4316.67</v>
      </c>
      <c r="D150" s="35">
        <v>123.44</v>
      </c>
      <c r="E150" s="35">
        <v>2743.790039</v>
      </c>
      <c r="F150" s="7">
        <f t="shared" si="22"/>
        <v>34.969782890473105</v>
      </c>
      <c r="G150" s="2">
        <f t="shared" si="23"/>
        <v>-2.2030354039842215E-2</v>
      </c>
      <c r="H150" s="2">
        <f t="shared" si="23"/>
        <v>-6.1435523114355295E-2</v>
      </c>
      <c r="I150" s="2">
        <f t="shared" si="23"/>
        <v>3.5419844829315927E-2</v>
      </c>
      <c r="J150" s="2">
        <f t="shared" si="23"/>
        <v>4.1984509370382117E-2</v>
      </c>
      <c r="K150" s="2"/>
      <c r="L150" s="46"/>
      <c r="M150" s="7">
        <f t="shared" si="24"/>
        <v>-5.8680981920772206</v>
      </c>
      <c r="N150" s="7">
        <f t="shared" si="25"/>
        <v>-13.091380427738187</v>
      </c>
      <c r="O150" s="7">
        <f t="shared" si="26"/>
        <v>37.738318146076075</v>
      </c>
      <c r="P150" s="7">
        <f t="shared" si="28"/>
        <v>10.496127342595528</v>
      </c>
      <c r="Q150" s="7"/>
      <c r="R150" s="2">
        <f t="shared" si="27"/>
        <v>-2.2030354039842218E-2</v>
      </c>
      <c r="S150" s="2">
        <f t="shared" si="27"/>
        <v>-6.1435523114355295E-2</v>
      </c>
      <c r="T150" s="2">
        <f t="shared" si="27"/>
        <v>3.5419844829315927E-2</v>
      </c>
      <c r="U150" s="2">
        <f t="shared" si="27"/>
        <v>3.9405169074513142E-2</v>
      </c>
      <c r="V150" s="2"/>
      <c r="W150" s="2">
        <f>MIN(100,MAX(-100,M150))*$D150/(M$4*M$5*$D149)</f>
        <v>-2.2030354039842218E-2</v>
      </c>
      <c r="X150" s="2">
        <f>MIN(100,MAX(-100,N150))*$D150/(N$4*N$5*$D149)</f>
        <v>-6.1435523114355295E-2</v>
      </c>
      <c r="Y150" s="2">
        <f>MIN(100,MAX(-100,O150))*$D150/(O$4*O$5*$D149)</f>
        <v>3.5419844829315927E-2</v>
      </c>
      <c r="Z150" s="2">
        <f>MIN(100,MAX(-100,P150))*$D150/(P$4*P$5*$D149)</f>
        <v>3.9405169074513142E-2</v>
      </c>
      <c r="AA150" s="87"/>
      <c r="AH150" s="2"/>
      <c r="AI150" s="2"/>
      <c r="AJ150" s="2"/>
      <c r="AK150" s="2"/>
      <c r="AL150" s="2"/>
      <c r="AM150" s="2"/>
    </row>
    <row r="151" spans="2:39" x14ac:dyDescent="0.25">
      <c r="B151" s="4">
        <v>43439</v>
      </c>
      <c r="C151" s="35">
        <v>3872.54</v>
      </c>
      <c r="D151" s="35">
        <v>108.26</v>
      </c>
      <c r="E151" s="35">
        <v>2700.0600589999999</v>
      </c>
      <c r="F151" s="7">
        <f t="shared" si="22"/>
        <v>35.770737114354333</v>
      </c>
      <c r="G151" s="2">
        <f t="shared" si="23"/>
        <v>-0.10288717923769941</v>
      </c>
      <c r="H151" s="2">
        <f t="shared" si="23"/>
        <v>-0.12297472456254044</v>
      </c>
      <c r="I151" s="2">
        <f t="shared" si="23"/>
        <v>-1.593780113581067E-2</v>
      </c>
      <c r="J151" s="2">
        <f t="shared" si="23"/>
        <v>2.2904180629026216E-2</v>
      </c>
      <c r="K151" s="2"/>
      <c r="L151" s="46"/>
      <c r="M151" s="7">
        <f t="shared" si="24"/>
        <v>-29.328453272449693</v>
      </c>
      <c r="N151" s="7">
        <f t="shared" si="25"/>
        <v>-28.043598743764992</v>
      </c>
      <c r="O151" s="7">
        <f t="shared" si="26"/>
        <v>-18.172567635363652</v>
      </c>
      <c r="P151" s="7">
        <f t="shared" si="28"/>
        <v>5.7260451572565536</v>
      </c>
      <c r="Q151" s="7"/>
      <c r="R151" s="2">
        <f t="shared" si="27"/>
        <v>-0.10288717923769941</v>
      </c>
      <c r="S151" s="2">
        <f t="shared" si="27"/>
        <v>-0.12297472456254044</v>
      </c>
      <c r="T151" s="2">
        <f t="shared" si="27"/>
        <v>-1.593780113581067E-2</v>
      </c>
      <c r="U151" s="2">
        <f t="shared" si="27"/>
        <v>2.0087545324841041E-2</v>
      </c>
      <c r="V151" s="2"/>
      <c r="W151" s="2">
        <f>MIN(100,MAX(-100,M151))*$D151/(M$4*M$5*$D150)</f>
        <v>-0.10288717923769941</v>
      </c>
      <c r="X151" s="2">
        <f>MIN(100,MAX(-100,N151))*$D151/(N$4*N$5*$D150)</f>
        <v>-0.12297472456254044</v>
      </c>
      <c r="Y151" s="2">
        <f>MIN(100,MAX(-100,O151))*$D151/(O$4*O$5*$D150)</f>
        <v>-1.593780113581067E-2</v>
      </c>
      <c r="Z151" s="2">
        <f>MIN(100,MAX(-100,P151))*$D151/(P$4*P$5*$D150)</f>
        <v>2.0087545324841041E-2</v>
      </c>
      <c r="AA151" s="87"/>
      <c r="AH151" s="2"/>
      <c r="AI151" s="2"/>
      <c r="AJ151" s="2"/>
      <c r="AK151" s="2"/>
      <c r="AL151" s="2"/>
      <c r="AM151" s="2"/>
    </row>
    <row r="152" spans="2:39" x14ac:dyDescent="0.25">
      <c r="B152" s="4">
        <v>43446</v>
      </c>
      <c r="C152" s="35">
        <v>3438.63</v>
      </c>
      <c r="D152" s="35">
        <v>89.82</v>
      </c>
      <c r="E152" s="35">
        <v>2651.070068</v>
      </c>
      <c r="F152" s="7">
        <f t="shared" si="22"/>
        <v>38.283567134268544</v>
      </c>
      <c r="G152" s="2">
        <f t="shared" si="23"/>
        <v>-0.11204790654195951</v>
      </c>
      <c r="H152" s="2">
        <f t="shared" si="23"/>
        <v>-0.17033068538703133</v>
      </c>
      <c r="I152" s="2">
        <f t="shared" si="23"/>
        <v>-1.8144037513796674E-2</v>
      </c>
      <c r="J152" s="2">
        <f t="shared" si="23"/>
        <v>7.0248203493291861E-2</v>
      </c>
      <c r="K152" s="2"/>
      <c r="L152" s="46"/>
      <c r="M152" s="7">
        <f t="shared" si="24"/>
        <v>-33.762821092831601</v>
      </c>
      <c r="N152" s="7">
        <f t="shared" si="25"/>
        <v>-41.05989757292366</v>
      </c>
      <c r="O152" s="7">
        <f t="shared" si="26"/>
        <v>-21.868999123175556</v>
      </c>
      <c r="P152" s="7">
        <f t="shared" si="28"/>
        <v>17.562050873322967</v>
      </c>
      <c r="Q152" s="7"/>
      <c r="R152" s="2">
        <f t="shared" si="27"/>
        <v>-0.11204790654195952</v>
      </c>
      <c r="S152" s="2">
        <f t="shared" si="27"/>
        <v>-0.17033068538703136</v>
      </c>
      <c r="T152" s="2">
        <f t="shared" si="27"/>
        <v>-1.8144037513796677E-2</v>
      </c>
      <c r="U152" s="2">
        <f t="shared" si="27"/>
        <v>5.8282778845071812E-2</v>
      </c>
      <c r="V152" s="2"/>
      <c r="W152" s="2">
        <f>MIN(100,MAX(-100,M152))*$D152/(M$4*M$5*$D151)</f>
        <v>-0.11204790654195952</v>
      </c>
      <c r="X152" s="2">
        <f>MIN(100,MAX(-100,N152))*$D152/(N$4*N$5*$D151)</f>
        <v>-0.17033068538703136</v>
      </c>
      <c r="Y152" s="2">
        <f>MIN(100,MAX(-100,O152))*$D152/(O$4*O$5*$D151)</f>
        <v>-1.8144037513796677E-2</v>
      </c>
      <c r="Z152" s="2">
        <f>MIN(100,MAX(-100,P152))*$D152/(P$4*P$5*$D151)</f>
        <v>5.8282778845071812E-2</v>
      </c>
      <c r="AA152" s="87"/>
      <c r="AH152" s="2"/>
      <c r="AI152" s="2"/>
      <c r="AJ152" s="2"/>
      <c r="AK152" s="2"/>
      <c r="AL152" s="2"/>
      <c r="AM152" s="2"/>
    </row>
    <row r="153" spans="2:39" x14ac:dyDescent="0.25">
      <c r="B153" s="4">
        <v>43453</v>
      </c>
      <c r="C153" s="35">
        <v>3727.54</v>
      </c>
      <c r="D153" s="35">
        <v>102.32</v>
      </c>
      <c r="E153" s="35">
        <v>2506.959961</v>
      </c>
      <c r="F153" s="7">
        <f t="shared" si="22"/>
        <v>36.430218921032058</v>
      </c>
      <c r="G153" s="2">
        <f t="shared" si="23"/>
        <v>8.4018926142097161E-2</v>
      </c>
      <c r="H153" s="2">
        <f t="shared" si="23"/>
        <v>0.13916722333556009</v>
      </c>
      <c r="I153" s="2">
        <f t="shared" si="23"/>
        <v>-5.4359222239915517E-2</v>
      </c>
      <c r="J153" s="2">
        <f t="shared" si="23"/>
        <v>-4.8411063857670356E-2</v>
      </c>
      <c r="K153" s="2"/>
      <c r="L153" s="46"/>
      <c r="M153" s="7">
        <f t="shared" si="24"/>
        <v>18.438672659507343</v>
      </c>
      <c r="N153" s="7">
        <f t="shared" si="25"/>
        <v>24.433150899139967</v>
      </c>
      <c r="O153" s="7">
        <f t="shared" si="26"/>
        <v>-47.718386841176816</v>
      </c>
      <c r="P153" s="7">
        <f t="shared" si="28"/>
        <v>-12.102765964417589</v>
      </c>
      <c r="Q153" s="7"/>
      <c r="R153" s="2">
        <f t="shared" si="27"/>
        <v>8.4018926142097133E-2</v>
      </c>
      <c r="S153" s="2">
        <f t="shared" si="27"/>
        <v>0.13916722333556009</v>
      </c>
      <c r="T153" s="2">
        <f t="shared" si="27"/>
        <v>-5.4359222239915517E-2</v>
      </c>
      <c r="U153" s="2">
        <f t="shared" si="27"/>
        <v>-5.5148297193462821E-2</v>
      </c>
      <c r="V153" s="2"/>
      <c r="W153" s="2">
        <f>MIN(100,MAX(-100,M153))*$D153/(M$4*M$5*$D152)</f>
        <v>8.4018926142097133E-2</v>
      </c>
      <c r="X153" s="2">
        <f>MIN(100,MAX(-100,N153))*$D153/(N$4*N$5*$D152)</f>
        <v>0.13916722333556009</v>
      </c>
      <c r="Y153" s="2">
        <f>MIN(100,MAX(-100,O153))*$D153/(O$4*O$5*$D152)</f>
        <v>-5.4359222239915517E-2</v>
      </c>
      <c r="Z153" s="2">
        <f>MIN(100,MAX(-100,P153))*$D153/(P$4*P$5*$D152)</f>
        <v>-5.5148297193462821E-2</v>
      </c>
      <c r="AA153" s="87"/>
      <c r="AH153" s="2"/>
      <c r="AI153" s="2"/>
      <c r="AJ153" s="2"/>
      <c r="AK153" s="2"/>
      <c r="AL153" s="2"/>
      <c r="AM153" s="2"/>
    </row>
    <row r="154" spans="2:39" x14ac:dyDescent="0.25">
      <c r="B154" s="4">
        <v>43460</v>
      </c>
      <c r="C154" s="35">
        <v>3775.06</v>
      </c>
      <c r="D154" s="35">
        <v>128.41</v>
      </c>
      <c r="E154" s="35">
        <v>2467.6999510000001</v>
      </c>
      <c r="F154" s="7">
        <f t="shared" si="22"/>
        <v>29.398489214235653</v>
      </c>
      <c r="G154" s="2">
        <f t="shared" si="23"/>
        <v>1.2748354142410268E-2</v>
      </c>
      <c r="H154" s="2">
        <f t="shared" si="23"/>
        <v>0.25498436278342451</v>
      </c>
      <c r="I154" s="2">
        <f t="shared" si="23"/>
        <v>-1.5660405674903344E-2</v>
      </c>
      <c r="J154" s="2">
        <f>F154/F153-1</f>
        <v>-0.19301914495871486</v>
      </c>
      <c r="K154" s="2"/>
      <c r="L154" s="46"/>
      <c r="M154" s="7">
        <f t="shared" si="24"/>
        <v>2.5395444199272226</v>
      </c>
      <c r="N154" s="7">
        <f t="shared" si="25"/>
        <v>40.635464527684761</v>
      </c>
      <c r="O154" s="7">
        <f t="shared" si="26"/>
        <v>-12.478566378444905</v>
      </c>
      <c r="P154" s="7">
        <f t="shared" si="28"/>
        <v>-48.254786239678715</v>
      </c>
      <c r="Q154" s="7"/>
      <c r="R154" s="2">
        <f t="shared" ref="R154:U164" si="29">M154*$D154/(M$4*M$5*$D153)</f>
        <v>1.2748354142410268E-2</v>
      </c>
      <c r="S154" s="2">
        <f t="shared" si="29"/>
        <v>0.25498436278342457</v>
      </c>
      <c r="T154" s="2">
        <f t="shared" si="29"/>
        <v>-1.5660405674903344E-2</v>
      </c>
      <c r="U154" s="2">
        <f t="shared" si="29"/>
        <v>-0.24223600864101422</v>
      </c>
      <c r="V154" s="2"/>
      <c r="W154" s="2">
        <f>MIN(100,MAX(-100,M154))*$D154/(M$4*M$5*$D153)</f>
        <v>1.2748354142410268E-2</v>
      </c>
      <c r="X154" s="2">
        <f>MIN(100,MAX(-100,N154))*$D154/(N$4*N$5*$D153)</f>
        <v>0.25498436278342457</v>
      </c>
      <c r="Y154" s="2">
        <f>MIN(100,MAX(-100,O154))*$D154/(O$4*O$5*$D153)</f>
        <v>-1.5660405674903344E-2</v>
      </c>
      <c r="Z154" s="2">
        <f>MIN(100,MAX(-100,P154))*$D154/(P$4*P$5*$D153)</f>
        <v>-0.24223600864101422</v>
      </c>
      <c r="AA154" s="87"/>
      <c r="AH154" s="2"/>
      <c r="AI154" s="2"/>
      <c r="AJ154" s="2"/>
      <c r="AK154" s="2"/>
      <c r="AL154" s="2"/>
      <c r="AM154" s="2"/>
    </row>
    <row r="155" spans="2:39" x14ac:dyDescent="0.25">
      <c r="B155" s="4">
        <v>43467</v>
      </c>
      <c r="C155" s="35">
        <v>3872.46</v>
      </c>
      <c r="D155" s="35">
        <v>152.25</v>
      </c>
      <c r="E155" s="35">
        <v>2510.030029</v>
      </c>
      <c r="F155" s="7">
        <f t="shared" si="22"/>
        <v>25.434876847290642</v>
      </c>
      <c r="G155" s="2">
        <f t="shared" si="23"/>
        <v>2.5800914422552168E-2</v>
      </c>
      <c r="H155" s="2">
        <f t="shared" si="23"/>
        <v>0.18565532279417485</v>
      </c>
      <c r="I155" s="2">
        <f t="shared" si="23"/>
        <v>1.7153656781832893E-2</v>
      </c>
      <c r="J155" s="2">
        <f t="shared" si="23"/>
        <v>-0.13482367539573115</v>
      </c>
      <c r="K155" s="2"/>
      <c r="L155" s="46"/>
      <c r="M155" s="7">
        <f t="shared" si="24"/>
        <v>5.4402223661739315</v>
      </c>
      <c r="N155" s="7">
        <f t="shared" si="25"/>
        <v>31.31691297208538</v>
      </c>
      <c r="O155" s="7">
        <f t="shared" si="26"/>
        <v>14.46765889888448</v>
      </c>
      <c r="P155" s="7">
        <f t="shared" si="28"/>
        <v>-33.705918848932789</v>
      </c>
      <c r="Q155" s="7"/>
      <c r="R155" s="2">
        <f t="shared" si="29"/>
        <v>2.5800914422552172E-2</v>
      </c>
      <c r="S155" s="2">
        <f t="shared" si="29"/>
        <v>0.18565532279417488</v>
      </c>
      <c r="T155" s="2">
        <f t="shared" si="29"/>
        <v>1.7153656781832897E-2</v>
      </c>
      <c r="U155" s="2">
        <f t="shared" si="29"/>
        <v>-0.15985440837162268</v>
      </c>
      <c r="V155" s="2"/>
      <c r="W155" s="2">
        <f>MIN(100,MAX(-100,M155))*$D155/(M$4*M$5*$D154)</f>
        <v>2.5800914422552172E-2</v>
      </c>
      <c r="X155" s="2">
        <f>MIN(100,MAX(-100,N155))*$D155/(N$4*N$5*$D154)</f>
        <v>0.18565532279417488</v>
      </c>
      <c r="Y155" s="2">
        <f>MIN(100,MAX(-100,O155))*$D155/(O$4*O$5*$D154)</f>
        <v>1.7153656781832897E-2</v>
      </c>
      <c r="Z155" s="2">
        <f>MIN(100,MAX(-100,P155))*$D155/(P$4*P$5*$D154)</f>
        <v>-0.15985440837162268</v>
      </c>
      <c r="AA155" s="87"/>
      <c r="AH155" s="2"/>
      <c r="AI155" s="2"/>
      <c r="AJ155" s="2"/>
      <c r="AK155" s="2"/>
      <c r="AL155" s="2"/>
      <c r="AM155" s="2"/>
    </row>
    <row r="156" spans="2:39" x14ac:dyDescent="0.25">
      <c r="B156" s="4">
        <v>43474</v>
      </c>
      <c r="C156" s="35">
        <v>4008.49</v>
      </c>
      <c r="D156" s="35">
        <v>149.37</v>
      </c>
      <c r="E156" s="35">
        <v>2584.959961</v>
      </c>
      <c r="F156" s="7">
        <f t="shared" si="22"/>
        <v>26.835977773314585</v>
      </c>
      <c r="G156" s="2">
        <f t="shared" si="23"/>
        <v>3.5127541666021056E-2</v>
      </c>
      <c r="H156" s="2">
        <f t="shared" si="23"/>
        <v>-1.891625615763548E-2</v>
      </c>
      <c r="I156" s="2">
        <f t="shared" si="23"/>
        <v>2.9852205405626941E-2</v>
      </c>
      <c r="J156" s="2">
        <f t="shared" si="23"/>
        <v>5.5085815214913847E-2</v>
      </c>
      <c r="K156" s="2"/>
      <c r="L156" s="46"/>
      <c r="M156" s="7">
        <f t="shared" si="24"/>
        <v>8.9512087746061901</v>
      </c>
      <c r="N156" s="7">
        <f t="shared" si="25"/>
        <v>-3.8561960232978536</v>
      </c>
      <c r="O156" s="7">
        <f t="shared" si="26"/>
        <v>30.427785184486186</v>
      </c>
      <c r="P156" s="7">
        <f t="shared" si="28"/>
        <v>13.771453803728463</v>
      </c>
      <c r="Q156" s="7"/>
      <c r="R156" s="2">
        <f t="shared" si="29"/>
        <v>3.5127541666021063E-2</v>
      </c>
      <c r="S156" s="2">
        <f t="shared" si="29"/>
        <v>-1.8916256157635484E-2</v>
      </c>
      <c r="T156" s="2">
        <f t="shared" si="29"/>
        <v>2.9852205405626945E-2</v>
      </c>
      <c r="U156" s="2">
        <f t="shared" si="29"/>
        <v>5.404379782365637E-2</v>
      </c>
      <c r="V156" s="2"/>
      <c r="W156" s="2">
        <f>MIN(100,MAX(-100,M156))*$D156/(M$4*M$5*$D155)</f>
        <v>3.5127541666021063E-2</v>
      </c>
      <c r="X156" s="2">
        <f>MIN(100,MAX(-100,N156))*$D156/(N$4*N$5*$D155)</f>
        <v>-1.8916256157635484E-2</v>
      </c>
      <c r="Y156" s="2">
        <f>MIN(100,MAX(-100,O156))*$D156/(O$4*O$5*$D155)</f>
        <v>2.9852205405626945E-2</v>
      </c>
      <c r="Z156" s="2">
        <f>MIN(100,MAX(-100,P156))*$D156/(P$4*P$5*$D155)</f>
        <v>5.404379782365637E-2</v>
      </c>
      <c r="AA156" s="87"/>
      <c r="AH156" s="2"/>
      <c r="AI156" s="2"/>
      <c r="AJ156" s="2"/>
      <c r="AK156" s="2"/>
      <c r="AL156" s="2"/>
      <c r="AM156" s="2"/>
    </row>
    <row r="157" spans="2:39" x14ac:dyDescent="0.25">
      <c r="B157" s="4">
        <f>B156+7</f>
        <v>43481</v>
      </c>
      <c r="C157" s="35">
        <v>3591.4</v>
      </c>
      <c r="D157" s="35">
        <v>121.06</v>
      </c>
      <c r="E157" s="35">
        <v>2616.1000979999999</v>
      </c>
      <c r="F157" s="7">
        <f t="shared" si="22"/>
        <v>29.666281182884521</v>
      </c>
      <c r="G157" s="2">
        <f t="shared" si="23"/>
        <v>-0.10405165037208519</v>
      </c>
      <c r="H157" s="2">
        <f t="shared" si="23"/>
        <v>-0.18952935663118431</v>
      </c>
      <c r="I157" s="2">
        <f t="shared" si="23"/>
        <v>1.204666125194187E-2</v>
      </c>
      <c r="J157" s="2">
        <f t="shared" si="23"/>
        <v>0.10546675189097665</v>
      </c>
      <c r="K157" s="2"/>
      <c r="L157" s="46"/>
      <c r="M157" s="7">
        <f t="shared" si="24"/>
        <v>-32.096057773166955</v>
      </c>
      <c r="N157" s="7">
        <f t="shared" si="25"/>
        <v>-46.770196596728894</v>
      </c>
      <c r="O157" s="7">
        <f t="shared" si="26"/>
        <v>14.863784827379458</v>
      </c>
      <c r="P157" s="7">
        <f t="shared" si="28"/>
        <v>26.366687972744163</v>
      </c>
      <c r="Q157" s="7"/>
      <c r="R157" s="2">
        <f t="shared" si="29"/>
        <v>-0.10405165037208521</v>
      </c>
      <c r="S157" s="2">
        <f t="shared" si="29"/>
        <v>-0.18952935663118431</v>
      </c>
      <c r="T157" s="2">
        <f t="shared" si="29"/>
        <v>1.204666125194187E-2</v>
      </c>
      <c r="U157" s="2">
        <f t="shared" si="29"/>
        <v>8.5477706259099118E-2</v>
      </c>
      <c r="V157" s="2"/>
      <c r="W157" s="2">
        <f>MIN(100,MAX(-100,M157))*$D157/(M$4*M$5*$D156)</f>
        <v>-0.10405165037208521</v>
      </c>
      <c r="X157" s="2">
        <f>MIN(100,MAX(-100,N157))*$D157/(N$4*N$5*$D156)</f>
        <v>-0.18952935663118431</v>
      </c>
      <c r="Y157" s="2">
        <f>MIN(100,MAX(-100,O157))*$D157/(O$4*O$5*$D156)</f>
        <v>1.204666125194187E-2</v>
      </c>
      <c r="Z157" s="2">
        <f>MIN(100,MAX(-100,P157))*$D157/(P$4*P$5*$D156)</f>
        <v>8.5477706259099118E-2</v>
      </c>
      <c r="AA157" s="87"/>
      <c r="AH157" s="2"/>
      <c r="AI157" s="2"/>
      <c r="AJ157" s="2"/>
      <c r="AK157" s="2"/>
      <c r="AL157" s="2"/>
      <c r="AM157" s="2"/>
    </row>
    <row r="158" spans="2:39" x14ac:dyDescent="0.25">
      <c r="B158" s="4">
        <f>B157+7</f>
        <v>43488</v>
      </c>
      <c r="C158" s="35">
        <v>3534.32</v>
      </c>
      <c r="D158" s="35">
        <v>115.38</v>
      </c>
      <c r="E158" s="35">
        <v>2638.6999510000001</v>
      </c>
      <c r="F158" s="7">
        <f t="shared" si="22"/>
        <v>30.631998613277869</v>
      </c>
      <c r="G158" s="2">
        <f t="shared" si="23"/>
        <v>-1.5893523417051858E-2</v>
      </c>
      <c r="H158" s="2">
        <f t="shared" si="23"/>
        <v>-4.6918883198414085E-2</v>
      </c>
      <c r="I158" s="2">
        <f t="shared" si="23"/>
        <v>8.6387569868895397E-3</v>
      </c>
      <c r="J158" s="2">
        <f t="shared" si="23"/>
        <v>3.2552695918978358E-2</v>
      </c>
      <c r="K158" s="2"/>
      <c r="L158" s="46"/>
      <c r="M158" s="7">
        <f t="shared" si="24"/>
        <v>-4.168984973280244</v>
      </c>
      <c r="N158" s="7">
        <f t="shared" si="25"/>
        <v>-9.8457271624198484</v>
      </c>
      <c r="O158" s="7">
        <f t="shared" si="26"/>
        <v>9.0640312084663535</v>
      </c>
      <c r="P158" s="7">
        <f t="shared" si="28"/>
        <v>8.1381739797445896</v>
      </c>
      <c r="Q158" s="7"/>
      <c r="R158" s="2">
        <f t="shared" si="29"/>
        <v>-1.5893523417051858E-2</v>
      </c>
      <c r="S158" s="2">
        <f t="shared" si="29"/>
        <v>-4.6918883198414092E-2</v>
      </c>
      <c r="T158" s="2">
        <f t="shared" si="29"/>
        <v>8.6387569868895415E-3</v>
      </c>
      <c r="U158" s="2">
        <f t="shared" si="29"/>
        <v>3.1025359781362324E-2</v>
      </c>
      <c r="V158" s="2"/>
      <c r="W158" s="2">
        <f>MIN(100,MAX(-100,M158))*$D158/(M$4*M$5*$D157)</f>
        <v>-1.5893523417051858E-2</v>
      </c>
      <c r="X158" s="2">
        <f>MIN(100,MAX(-100,N158))*$D158/(N$4*N$5*$D157)</f>
        <v>-4.6918883198414092E-2</v>
      </c>
      <c r="Y158" s="2">
        <f>MIN(100,MAX(-100,O158))*$D158/(O$4*O$5*$D157)</f>
        <v>8.6387569868895415E-3</v>
      </c>
      <c r="Z158" s="2">
        <f>MIN(100,MAX(-100,P158))*$D158/(P$4*P$5*$D157)</f>
        <v>3.1025359781362324E-2</v>
      </c>
      <c r="AA158" s="87"/>
      <c r="AH158" s="2"/>
      <c r="AI158" s="2"/>
      <c r="AJ158" s="2"/>
      <c r="AK158" s="2"/>
      <c r="AL158" s="2"/>
      <c r="AM158" s="2"/>
    </row>
    <row r="159" spans="2:39" x14ac:dyDescent="0.25">
      <c r="B159" s="4">
        <f>B158+7</f>
        <v>43495</v>
      </c>
      <c r="C159" s="35">
        <v>3432.41</v>
      </c>
      <c r="D159" s="35">
        <v>107.15</v>
      </c>
      <c r="E159" s="35">
        <v>2681.0500489999999</v>
      </c>
      <c r="F159" s="7">
        <f t="shared" si="22"/>
        <v>32.033691087260848</v>
      </c>
      <c r="G159" s="2">
        <f t="shared" si="23"/>
        <v>-2.8834400959732109E-2</v>
      </c>
      <c r="H159" s="2">
        <f t="shared" si="23"/>
        <v>-7.1329519847460499E-2</v>
      </c>
      <c r="I159" s="2">
        <f t="shared" si="23"/>
        <v>1.6049607301485747E-2</v>
      </c>
      <c r="J159" s="2">
        <f t="shared" si="23"/>
        <v>4.5759093021615627E-2</v>
      </c>
      <c r="K159" s="2"/>
      <c r="L159" s="46"/>
      <c r="M159" s="7">
        <f t="shared" si="24"/>
        <v>-7.7622799410496741</v>
      </c>
      <c r="N159" s="7">
        <f t="shared" si="25"/>
        <v>-15.361642557162842</v>
      </c>
      <c r="O159" s="7">
        <f t="shared" si="26"/>
        <v>17.282348954227022</v>
      </c>
      <c r="P159" s="7">
        <f t="shared" si="28"/>
        <v>11.439773255403907</v>
      </c>
      <c r="Q159" s="7"/>
      <c r="R159" s="2">
        <f t="shared" si="29"/>
        <v>-2.8834400959732109E-2</v>
      </c>
      <c r="S159" s="2">
        <f t="shared" si="29"/>
        <v>-7.1329519847460512E-2</v>
      </c>
      <c r="T159" s="2">
        <f t="shared" si="29"/>
        <v>1.6049607301485747E-2</v>
      </c>
      <c r="U159" s="2">
        <f t="shared" si="29"/>
        <v>4.2495118887728507E-2</v>
      </c>
      <c r="V159" s="2"/>
      <c r="W159" s="2">
        <f>MIN(100,MAX(-100,M159))*$D159/(M$4*M$5*$D158)</f>
        <v>-2.8834400959732109E-2</v>
      </c>
      <c r="X159" s="2">
        <f>MIN(100,MAX(-100,N159))*$D159/(N$4*N$5*$D158)</f>
        <v>-7.1329519847460512E-2</v>
      </c>
      <c r="Y159" s="2">
        <f>MIN(100,MAX(-100,O159))*$D159/(O$4*O$5*$D158)</f>
        <v>1.6049607301485747E-2</v>
      </c>
      <c r="Z159" s="2">
        <f>MIN(100,MAX(-100,P159))*$D159/(P$4*P$5*$D158)</f>
        <v>4.2495118887728507E-2</v>
      </c>
      <c r="AA159" s="87"/>
      <c r="AH159" s="2"/>
      <c r="AI159" s="2"/>
      <c r="AJ159" s="2"/>
      <c r="AK159" s="2"/>
      <c r="AL159" s="2"/>
      <c r="AM159" s="2"/>
    </row>
    <row r="160" spans="2:39" x14ac:dyDescent="0.25">
      <c r="B160" s="4">
        <v>43502</v>
      </c>
      <c r="C160" s="35">
        <v>3363.15</v>
      </c>
      <c r="D160" s="35">
        <v>102.87</v>
      </c>
      <c r="E160" s="35">
        <v>2731.610107</v>
      </c>
      <c r="F160" s="7">
        <f t="shared" si="22"/>
        <v>32.693205016039663</v>
      </c>
      <c r="G160" s="2">
        <f t="shared" si="23"/>
        <v>-2.017824210977115E-2</v>
      </c>
      <c r="H160" s="2">
        <f t="shared" si="23"/>
        <v>-3.9944003733084488E-2</v>
      </c>
      <c r="I160" s="2">
        <f t="shared" si="23"/>
        <v>1.8858304423991834E-2</v>
      </c>
      <c r="J160" s="2">
        <f t="shared" si="23"/>
        <v>2.0588134129853275E-2</v>
      </c>
      <c r="K160" s="2"/>
      <c r="L160" s="46"/>
      <c r="M160" s="7">
        <f t="shared" si="24"/>
        <v>-5.2544440606152873</v>
      </c>
      <c r="N160" s="7">
        <f t="shared" si="25"/>
        <v>-8.3211820744629197</v>
      </c>
      <c r="O160" s="7">
        <f t="shared" si="26"/>
        <v>19.64292134763026</v>
      </c>
      <c r="P160" s="7">
        <f t="shared" si="28"/>
        <v>5.1470335324633183</v>
      </c>
      <c r="Q160" s="7"/>
      <c r="R160" s="2">
        <f t="shared" si="29"/>
        <v>-2.0178242109771146E-2</v>
      </c>
      <c r="S160" s="2">
        <f t="shared" si="29"/>
        <v>-3.9944003733084488E-2</v>
      </c>
      <c r="T160" s="2">
        <f t="shared" si="29"/>
        <v>1.8858304423991834E-2</v>
      </c>
      <c r="U160" s="2">
        <f t="shared" si="29"/>
        <v>1.9765761623313172E-2</v>
      </c>
      <c r="V160" s="2"/>
      <c r="W160" s="2">
        <f>MIN(100,MAX(-100,M160))*$D160/(M$4*M$5*$D159)</f>
        <v>-2.0178242109771146E-2</v>
      </c>
      <c r="X160" s="2">
        <f>MIN(100,MAX(-100,N160))*$D160/(N$4*N$5*$D159)</f>
        <v>-3.9944003733084488E-2</v>
      </c>
      <c r="Y160" s="2">
        <f>MIN(100,MAX(-100,O160))*$D160/(O$4*O$5*$D159)</f>
        <v>1.8858304423991834E-2</v>
      </c>
      <c r="Z160" s="2">
        <f>MIN(100,MAX(-100,P160))*$D160/(P$4*P$5*$D159)</f>
        <v>1.9765761623313172E-2</v>
      </c>
      <c r="AA160" s="87"/>
      <c r="AH160" s="2"/>
      <c r="AI160" s="2"/>
      <c r="AJ160" s="2"/>
      <c r="AK160" s="2"/>
      <c r="AL160" s="2"/>
      <c r="AM160" s="2"/>
    </row>
    <row r="161" spans="2:39" x14ac:dyDescent="0.25">
      <c r="B161" s="4">
        <v>43509</v>
      </c>
      <c r="C161" s="35">
        <v>3567.91</v>
      </c>
      <c r="D161" s="35">
        <v>120.09</v>
      </c>
      <c r="E161" s="35">
        <v>2753.030029</v>
      </c>
      <c r="F161" s="7">
        <f t="shared" si="22"/>
        <v>29.710300607877421</v>
      </c>
      <c r="G161" s="2">
        <f t="shared" si="23"/>
        <v>6.0883398004846656E-2</v>
      </c>
      <c r="H161" s="2">
        <f t="shared" si="23"/>
        <v>0.16739574219889186</v>
      </c>
      <c r="I161" s="2">
        <f t="shared" si="23"/>
        <v>7.8415004927347987E-3</v>
      </c>
      <c r="J161" s="2">
        <f t="shared" si="23"/>
        <v>-9.1239277602143787E-2</v>
      </c>
      <c r="K161" s="2"/>
      <c r="L161" s="46"/>
      <c r="M161" s="7">
        <f t="shared" si="24"/>
        <v>13.038294514028177</v>
      </c>
      <c r="N161" s="7">
        <f t="shared" si="25"/>
        <v>28.678491131651267</v>
      </c>
      <c r="O161" s="7">
        <f t="shared" si="26"/>
        <v>6.7170884810361287</v>
      </c>
      <c r="P161" s="7">
        <f t="shared" si="28"/>
        <v>-22.809819400535947</v>
      </c>
      <c r="Q161" s="7"/>
      <c r="R161" s="2">
        <f t="shared" si="29"/>
        <v>6.0883398004846656E-2</v>
      </c>
      <c r="S161" s="2">
        <f t="shared" si="29"/>
        <v>0.16739574219889186</v>
      </c>
      <c r="T161" s="2">
        <f t="shared" si="29"/>
        <v>7.8415004927347987E-3</v>
      </c>
      <c r="U161" s="2">
        <f t="shared" si="29"/>
        <v>-0.10651234419404537</v>
      </c>
      <c r="V161" s="2"/>
      <c r="W161" s="2">
        <f>MIN(100,MAX(-100,M161))*$D161/(M$4*M$5*$D160)</f>
        <v>6.0883398004846656E-2</v>
      </c>
      <c r="X161" s="2">
        <f>MIN(100,MAX(-100,N161))*$D161/(N$4*N$5*$D160)</f>
        <v>0.16739574219889186</v>
      </c>
      <c r="Y161" s="2">
        <f>MIN(100,MAX(-100,O161))*$D161/(O$4*O$5*$D160)</f>
        <v>7.8415004927347987E-3</v>
      </c>
      <c r="Z161" s="2">
        <f>MIN(100,MAX(-100,P161))*$D161/(P$4*P$5*$D160)</f>
        <v>-0.10651234419404537</v>
      </c>
      <c r="AA161" s="87"/>
      <c r="AH161" s="2"/>
      <c r="AI161" s="2"/>
      <c r="AJ161" s="2"/>
      <c r="AK161" s="2"/>
      <c r="AL161" s="2"/>
      <c r="AM161" s="2"/>
    </row>
    <row r="162" spans="2:39" x14ac:dyDescent="0.25">
      <c r="B162" s="4">
        <v>43516</v>
      </c>
      <c r="C162">
        <v>3932.49</v>
      </c>
      <c r="D162" s="35">
        <v>146.07</v>
      </c>
      <c r="E162" s="35">
        <v>2784.6999510000001</v>
      </c>
      <c r="F162" s="7">
        <f t="shared" si="22"/>
        <v>26.921955226945986</v>
      </c>
      <c r="G162" s="2">
        <f t="shared" si="23"/>
        <v>0.10218307076131405</v>
      </c>
      <c r="H162" s="2">
        <f t="shared" si="23"/>
        <v>0.21633774668998251</v>
      </c>
      <c r="I162" s="2">
        <f t="shared" si="23"/>
        <v>1.1503660209439825E-2</v>
      </c>
      <c r="J162" s="2">
        <f t="shared" si="23"/>
        <v>-9.3851133239363116E-2</v>
      </c>
      <c r="K162" s="2"/>
      <c r="L162" s="46"/>
      <c r="M162" s="7">
        <f t="shared" si="24"/>
        <v>21.002199232775734</v>
      </c>
      <c r="N162" s="7">
        <f t="shared" si="25"/>
        <v>35.571986034093243</v>
      </c>
      <c r="O162" s="7">
        <f t="shared" si="26"/>
        <v>9.4576200078840866</v>
      </c>
      <c r="P162" s="7">
        <f t="shared" si="28"/>
        <v>-23.462783309840781</v>
      </c>
      <c r="Q162" s="7"/>
      <c r="R162" s="2">
        <f t="shared" si="29"/>
        <v>0.10218307076131405</v>
      </c>
      <c r="S162" s="2">
        <f t="shared" si="29"/>
        <v>0.21633774668998251</v>
      </c>
      <c r="T162" s="2">
        <f t="shared" si="29"/>
        <v>1.1503660209439824E-2</v>
      </c>
      <c r="U162" s="2">
        <f t="shared" si="29"/>
        <v>-0.11415467592866826</v>
      </c>
      <c r="V162" s="2"/>
      <c r="W162" s="2">
        <f>MIN(100,MAX(-100,M162))*$D162/(M$4*M$5*$D161)</f>
        <v>0.10218307076131405</v>
      </c>
      <c r="X162" s="2">
        <f>MIN(100,MAX(-100,N162))*$D162/(N$4*N$5*$D161)</f>
        <v>0.21633774668998251</v>
      </c>
      <c r="Y162" s="2">
        <f>MIN(100,MAX(-100,O162))*$D162/(O$4*O$5*$D161)</f>
        <v>1.1503660209439824E-2</v>
      </c>
      <c r="Z162" s="2">
        <f>MIN(100,MAX(-100,P162))*$D162/(P$4*P$5*$D161)</f>
        <v>-0.11415467592866826</v>
      </c>
      <c r="AA162" s="87"/>
      <c r="AH162" s="2"/>
      <c r="AI162" s="2"/>
      <c r="AJ162" s="2"/>
      <c r="AK162" s="2"/>
      <c r="AL162" s="2"/>
      <c r="AM162" s="2"/>
    </row>
    <row r="163" spans="2:39" x14ac:dyDescent="0.25">
      <c r="B163" s="4">
        <v>43523</v>
      </c>
      <c r="C163" s="35">
        <v>3725.46</v>
      </c>
      <c r="D163" s="35">
        <v>129.04</v>
      </c>
      <c r="E163" s="35">
        <v>2792.3798830000001</v>
      </c>
      <c r="F163" s="7">
        <f t="shared" si="22"/>
        <v>28.870582765034101</v>
      </c>
      <c r="G163" s="2">
        <f t="shared" si="23"/>
        <v>-5.2646033429201267E-2</v>
      </c>
      <c r="H163" s="2">
        <f t="shared" si="23"/>
        <v>-0.11658793729034023</v>
      </c>
      <c r="I163" s="2">
        <f t="shared" si="23"/>
        <v>2.7579028746858025E-3</v>
      </c>
      <c r="J163" s="2">
        <f t="shared" si="23"/>
        <v>7.2380609865131396E-2</v>
      </c>
      <c r="K163" s="2"/>
      <c r="L163" s="46"/>
      <c r="M163" s="7">
        <f t="shared" si="24"/>
        <v>-14.898492914994243</v>
      </c>
      <c r="N163" s="7">
        <f t="shared" si="25"/>
        <v>-26.394916305021695</v>
      </c>
      <c r="O163" s="7">
        <f t="shared" si="26"/>
        <v>3.1218759524593551</v>
      </c>
      <c r="P163" s="7">
        <f t="shared" si="28"/>
        <v>18.095152466282848</v>
      </c>
      <c r="Q163" s="7"/>
      <c r="R163" s="2">
        <f t="shared" si="29"/>
        <v>-5.264603342920126E-2</v>
      </c>
      <c r="S163" s="2">
        <f t="shared" si="29"/>
        <v>-0.11658793729034023</v>
      </c>
      <c r="T163" s="2">
        <f t="shared" si="29"/>
        <v>2.7579028746858025E-3</v>
      </c>
      <c r="U163" s="2">
        <f t="shared" si="29"/>
        <v>6.3941903861138863E-2</v>
      </c>
      <c r="V163" s="2"/>
      <c r="W163" s="2">
        <f>MIN(100,MAX(-100,M163))*$D163/(M$4*M$5*$D162)</f>
        <v>-5.264603342920126E-2</v>
      </c>
      <c r="X163" s="2">
        <f>MIN(100,MAX(-100,N163))*$D163/(N$4*N$5*$D162)</f>
        <v>-0.11658793729034023</v>
      </c>
      <c r="Y163" s="2">
        <f>MIN(100,MAX(-100,O163))*$D163/(O$4*O$5*$D162)</f>
        <v>2.7579028746858025E-3</v>
      </c>
      <c r="Z163" s="2">
        <f>MIN(100,MAX(-100,P163))*$D163/(P$4*P$5*$D162)</f>
        <v>6.3941903861138863E-2</v>
      </c>
      <c r="AA163" s="87"/>
      <c r="AH163" s="2"/>
      <c r="AI163" s="2"/>
      <c r="AJ163" s="2"/>
      <c r="AK163" s="2"/>
      <c r="AL163" s="2"/>
      <c r="AM163" s="2"/>
    </row>
    <row r="164" spans="2:39" x14ac:dyDescent="0.25">
      <c r="B164" s="4">
        <v>43530</v>
      </c>
      <c r="C164" s="35">
        <v>3843.49</v>
      </c>
      <c r="D164" s="35">
        <v>136.13</v>
      </c>
      <c r="E164" s="51">
        <v>2771.4499510000001</v>
      </c>
      <c r="F164" s="7">
        <f t="shared" si="22"/>
        <v>28.233967531036509</v>
      </c>
      <c r="G164" s="2">
        <f t="shared" si="23"/>
        <v>3.168199363300106E-2</v>
      </c>
      <c r="H164" s="2">
        <f t="shared" si="23"/>
        <v>5.4944203347799148E-2</v>
      </c>
      <c r="I164" s="2">
        <f t="shared" si="23"/>
        <v>-7.4953741528583917E-3</v>
      </c>
      <c r="J164" s="2">
        <f t="shared" si="23"/>
        <v>-2.2050654092393707E-2</v>
      </c>
      <c r="K164" s="2"/>
      <c r="L164" s="46"/>
      <c r="M164" s="7">
        <f t="shared" si="24"/>
        <v>7.5079785102520695</v>
      </c>
      <c r="N164" s="7">
        <f t="shared" si="25"/>
        <v>10.416513626680382</v>
      </c>
      <c r="O164" s="7">
        <f t="shared" si="26"/>
        <v>-7.1049958178568051</v>
      </c>
      <c r="P164" s="7">
        <f t="shared" si="28"/>
        <v>-5.5126635230984267</v>
      </c>
      <c r="Q164" s="7"/>
      <c r="R164" s="2">
        <f t="shared" si="29"/>
        <v>3.1681993633001067E-2</v>
      </c>
      <c r="S164" s="2">
        <f t="shared" si="29"/>
        <v>5.4944203347799148E-2</v>
      </c>
      <c r="T164" s="2">
        <f t="shared" si="29"/>
        <v>-7.4953741528583926E-3</v>
      </c>
      <c r="U164" s="2">
        <f t="shared" si="29"/>
        <v>-2.3262209714798168E-2</v>
      </c>
      <c r="V164" s="2"/>
      <c r="W164" s="2">
        <f>MIN(100,MAX(-100,M164))*$D164/(M$4*M$5*$D163)</f>
        <v>3.1681993633001067E-2</v>
      </c>
      <c r="X164" s="2">
        <f>MIN(100,MAX(-100,N164))*$D164/(N$4*N$5*$D163)</f>
        <v>5.4944203347799148E-2</v>
      </c>
      <c r="Y164" s="2">
        <f>MIN(100,MAX(-100,O164))*$D164/(O$4*O$5*$D163)</f>
        <v>-7.4953741528583926E-3</v>
      </c>
      <c r="Z164" s="2">
        <f>MIN(100,MAX(-100,P164))*$D164/(P$4*P$5*$D163)</f>
        <v>-2.3262209714798168E-2</v>
      </c>
      <c r="AA164" s="87"/>
      <c r="AH164" s="2"/>
      <c r="AI164" s="2"/>
      <c r="AJ164" s="2"/>
      <c r="AK164" s="2"/>
      <c r="AL164" s="2"/>
      <c r="AM164" s="2"/>
    </row>
    <row r="165" spans="2:39" x14ac:dyDescent="0.25">
      <c r="B165" s="4">
        <v>43537</v>
      </c>
      <c r="C165" s="35">
        <v>3851.75</v>
      </c>
      <c r="D165" s="35">
        <v>131.22</v>
      </c>
      <c r="E165" s="51">
        <v>2810.919922</v>
      </c>
      <c r="F165" s="7">
        <f t="shared" si="22"/>
        <v>29.353376009754612</v>
      </c>
      <c r="G165" s="2">
        <f t="shared" si="23"/>
        <v>2.1490884586665704E-3</v>
      </c>
      <c r="H165" s="2">
        <f t="shared" si="23"/>
        <v>-3.6068463968265574E-2</v>
      </c>
      <c r="I165" s="2">
        <f t="shared" si="23"/>
        <v>1.4241632249486713E-2</v>
      </c>
      <c r="J165" s="2">
        <f t="shared" si="23"/>
        <v>3.964757972777222E-2</v>
      </c>
      <c r="K165" s="2"/>
      <c r="L165" s="46"/>
      <c r="M165" s="7">
        <f t="shared" ref="M165:M167" si="30">M$4*M$5*G165/(1+$H165)</f>
        <v>0.55737580376139351</v>
      </c>
      <c r="N165" s="7">
        <f t="shared" ref="N165:N167" si="31">N$4*N$5*H165/(1+H165)</f>
        <v>-7.4836153025453322</v>
      </c>
      <c r="O165" s="7">
        <f t="shared" ref="O165:O167" si="32">O$4*O$5*I165/(1+H165)</f>
        <v>14.774526734664123</v>
      </c>
      <c r="P165" s="7">
        <f t="shared" si="28"/>
        <v>9.9118949319430545</v>
      </c>
      <c r="Q165" s="7"/>
      <c r="R165" s="2">
        <f t="shared" ref="R165:R167" si="33">M165*$D165/(M$4*M$5*$D164)</f>
        <v>2.1490884586665704E-3</v>
      </c>
      <c r="S165" s="2">
        <f t="shared" ref="S165:S167" si="34">N165*$D165/(N$4*N$5*$D164)</f>
        <v>-3.6068463968265574E-2</v>
      </c>
      <c r="T165" s="2">
        <f t="shared" ref="T165:T167" si="35">O165*$D165/(O$4*O$5*$D164)</f>
        <v>1.4241632249486711E-2</v>
      </c>
      <c r="U165" s="2">
        <f t="shared" ref="U165:U167" si="36">P165*$D165/(P$4*P$5*$D164)</f>
        <v>3.8217552426932123E-2</v>
      </c>
      <c r="V165" s="2"/>
      <c r="W165" s="2">
        <f>MIN(100,MAX(-100,M165))*$D165/(M$4*M$5*$D164)</f>
        <v>2.1490884586665704E-3</v>
      </c>
      <c r="X165" s="2">
        <f>MIN(100,MAX(-100,N165))*$D165/(N$4*N$5*$D164)</f>
        <v>-3.6068463968265574E-2</v>
      </c>
      <c r="Y165" s="2">
        <f>MIN(100,MAX(-100,O165))*$D165/(O$4*O$5*$D164)</f>
        <v>1.4241632249486711E-2</v>
      </c>
      <c r="Z165" s="2">
        <f>MIN(100,MAX(-100,P165))*$D165/(P$4*P$5*$D164)</f>
        <v>3.8217552426932123E-2</v>
      </c>
      <c r="AA165" s="87"/>
      <c r="AH165" s="2"/>
      <c r="AI165" s="2"/>
      <c r="AJ165" s="2"/>
      <c r="AK165" s="2"/>
      <c r="AL165" s="2"/>
      <c r="AM165" s="2"/>
    </row>
    <row r="166" spans="2:39" x14ac:dyDescent="0.25">
      <c r="B166" s="4">
        <v>43544</v>
      </c>
      <c r="C166" s="35">
        <v>4013.19</v>
      </c>
      <c r="D166" s="35">
        <v>137.37</v>
      </c>
      <c r="E166" s="51">
        <v>2824.2299800000001</v>
      </c>
      <c r="F166" s="7">
        <f t="shared" si="22"/>
        <v>29.214457305088448</v>
      </c>
      <c r="G166" s="2">
        <f t="shared" si="23"/>
        <v>4.1913415979749402E-2</v>
      </c>
      <c r="H166" s="2">
        <f t="shared" si="23"/>
        <v>4.6867855509830969E-2</v>
      </c>
      <c r="I166" s="2">
        <f t="shared" si="23"/>
        <v>4.7351252861482784E-3</v>
      </c>
      <c r="J166" s="2">
        <f t="shared" si="23"/>
        <v>-4.7326312523642278E-3</v>
      </c>
      <c r="K166" s="2"/>
      <c r="L166" s="46"/>
      <c r="M166" s="7">
        <f t="shared" si="30"/>
        <v>10.009242274264242</v>
      </c>
      <c r="N166" s="7">
        <f t="shared" si="31"/>
        <v>8.9539200698842816</v>
      </c>
      <c r="O166" s="7">
        <f t="shared" si="32"/>
        <v>4.5231356194829804</v>
      </c>
      <c r="P166" s="7">
        <f t="shared" si="28"/>
        <v>-1.1831578130910569</v>
      </c>
      <c r="Q166" s="7"/>
      <c r="R166" s="2">
        <f t="shared" si="33"/>
        <v>4.1913415979749395E-2</v>
      </c>
      <c r="S166" s="2">
        <f t="shared" si="34"/>
        <v>4.6867855509830969E-2</v>
      </c>
      <c r="T166" s="2">
        <f t="shared" si="35"/>
        <v>4.7351252861482776E-3</v>
      </c>
      <c r="U166" s="2">
        <f t="shared" si="36"/>
        <v>-4.954439530081344E-3</v>
      </c>
      <c r="V166" s="2"/>
      <c r="W166" s="2">
        <f>MIN(100,MAX(-100,M166))*$D166/(M$4*M$5*$D165)</f>
        <v>4.1913415979749395E-2</v>
      </c>
      <c r="X166" s="2">
        <f>MIN(100,MAX(-100,N166))*$D166/(N$4*N$5*$D165)</f>
        <v>4.6867855509830969E-2</v>
      </c>
      <c r="Y166" s="2">
        <f>MIN(100,MAX(-100,O166))*$D166/(O$4*O$5*$D165)</f>
        <v>4.7351252861482776E-3</v>
      </c>
      <c r="Z166" s="2">
        <f>MIN(100,MAX(-100,P166))*$D166/(P$4*P$5*$D165)</f>
        <v>-4.954439530081344E-3</v>
      </c>
      <c r="AA166" s="87"/>
      <c r="AH166" s="2"/>
      <c r="AI166" s="2"/>
      <c r="AJ166" s="2"/>
      <c r="AK166" s="2"/>
      <c r="AL166" s="2"/>
      <c r="AM166" s="2"/>
    </row>
    <row r="167" spans="2:39" x14ac:dyDescent="0.25">
      <c r="B167" s="4">
        <v>43551</v>
      </c>
      <c r="C167">
        <v>4005.67</v>
      </c>
      <c r="D167">
        <v>137.78</v>
      </c>
      <c r="E167" s="19">
        <v>2805.3701169999999</v>
      </c>
      <c r="F167" s="7">
        <f t="shared" si="22"/>
        <v>29.072942371897227</v>
      </c>
      <c r="G167" s="2">
        <f t="shared" ref="G167" si="37">C167/C166-1</f>
        <v>-1.873821075005111E-3</v>
      </c>
      <c r="H167" s="2">
        <f t="shared" ref="H167" si="38">D167/D166-1</f>
        <v>2.9846400232946824E-3</v>
      </c>
      <c r="I167" s="2">
        <f t="shared" ref="I167" si="39">E167/E166-1</f>
        <v>-6.6778779113448872E-3</v>
      </c>
      <c r="J167" s="2">
        <f t="shared" ref="J167" si="40">F167/F166-1</f>
        <v>-4.8440034916059638E-3</v>
      </c>
      <c r="K167" s="2"/>
      <c r="L167" s="46"/>
      <c r="M167" s="7">
        <f t="shared" si="30"/>
        <v>-0.46706125902426354</v>
      </c>
      <c r="N167" s="7">
        <f t="shared" si="31"/>
        <v>0.59515169110174271</v>
      </c>
      <c r="O167" s="7">
        <f t="shared" si="32"/>
        <v>-6.6580061596853479</v>
      </c>
      <c r="P167" s="7">
        <f t="shared" si="28"/>
        <v>-1.2110008729014909</v>
      </c>
      <c r="Q167" s="7"/>
      <c r="R167" s="2">
        <f t="shared" si="33"/>
        <v>-1.8738210750051112E-3</v>
      </c>
      <c r="S167" s="2">
        <f t="shared" si="34"/>
        <v>2.9846400232946828E-3</v>
      </c>
      <c r="T167" s="2">
        <f t="shared" si="35"/>
        <v>-6.677877911344888E-3</v>
      </c>
      <c r="U167" s="2">
        <f t="shared" si="36"/>
        <v>-4.8584610982999911E-3</v>
      </c>
      <c r="V167" s="2"/>
      <c r="W167" s="2">
        <f>MIN(100,MAX(-100,M167))*$D167/(M$4*M$5*$D166)</f>
        <v>-1.8738210750051112E-3</v>
      </c>
      <c r="X167" s="2">
        <f>MIN(100,MAX(-100,N167))*$D167/(N$4*N$5*$D166)</f>
        <v>2.9846400232946828E-3</v>
      </c>
      <c r="Y167" s="2">
        <f>MIN(100,MAX(-100,O167))*$D167/(O$4*O$5*$D166)</f>
        <v>-6.677877911344888E-3</v>
      </c>
      <c r="Z167" s="2">
        <f>MIN(100,MAX(-100,P167))*$D167/(P$4*P$5*$D166)</f>
        <v>-4.8584610982999911E-3</v>
      </c>
      <c r="AA167" s="87"/>
      <c r="AH167" s="2"/>
      <c r="AI167" s="2"/>
      <c r="AJ167" s="2"/>
      <c r="AK167" s="2"/>
      <c r="AL167" s="2"/>
      <c r="AM167" s="2"/>
    </row>
    <row r="168" spans="2:39" x14ac:dyDescent="0.25">
      <c r="B168" s="82">
        <v>43558</v>
      </c>
      <c r="C168">
        <v>5136</v>
      </c>
      <c r="D168">
        <v>173.64</v>
      </c>
      <c r="E168" s="7">
        <v>2873.3999020000001</v>
      </c>
      <c r="F168" s="7">
        <f t="shared" si="22"/>
        <v>29.578438147892193</v>
      </c>
      <c r="G168" s="2">
        <f t="shared" ref="G168:G172" si="41">C168/C167-1</f>
        <v>0.28218250629732355</v>
      </c>
      <c r="H168" s="2">
        <f t="shared" ref="H168:H172" si="42">D168/D167-1</f>
        <v>0.26026999564523146</v>
      </c>
      <c r="I168" s="2">
        <f t="shared" ref="I168:I172" si="43">E168/E167-1</f>
        <v>2.4249843037734253E-2</v>
      </c>
      <c r="J168" s="2">
        <f t="shared" ref="J168:J172" si="44">F168/F167-1</f>
        <v>1.7387155710926416E-2</v>
      </c>
      <c r="K168" s="2"/>
      <c r="L168" s="46"/>
      <c r="M168" s="7">
        <f t="shared" ref="M168:M172" si="45">M$4*M$5*G168/(1+$H168)</f>
        <v>55.976597727547279</v>
      </c>
      <c r="N168" s="7">
        <f t="shared" ref="N168:N172" si="46">N$4*N$5*H168/(1+H168)</f>
        <v>41.303847039852556</v>
      </c>
      <c r="O168" s="7">
        <f t="shared" ref="O168:O172" si="47">O$4*O$5*I168/(1+H168)</f>
        <v>19.241783999879207</v>
      </c>
      <c r="P168" s="7">
        <f t="shared" si="28"/>
        <v>4.3467889277316036</v>
      </c>
      <c r="Q168" s="7"/>
      <c r="R168" s="2">
        <f t="shared" ref="R168:R172" si="48">M168*$D168/(M$4*M$5*$D167)</f>
        <v>0.28218250629732355</v>
      </c>
      <c r="S168" s="2">
        <f t="shared" ref="S168:S172" si="49">N168*$D168/(N$4*N$5*$D167)</f>
        <v>0.26026999564523146</v>
      </c>
      <c r="T168" s="2">
        <f t="shared" ref="T168:T172" si="50">O168*$D168/(O$4*O$5*$D167)</f>
        <v>2.4249843037734253E-2</v>
      </c>
      <c r="U168" s="2">
        <f t="shared" ref="U168:U172" si="51">P168*$D168/(P$4*P$5*$D167)</f>
        <v>2.1912510652092192E-2</v>
      </c>
      <c r="V168" s="2"/>
      <c r="W168" s="2">
        <f>MIN(100,MAX(-100,M168))*$D168/(M$4*M$5*$D167)</f>
        <v>0.28218250629732355</v>
      </c>
      <c r="X168" s="2">
        <f>MIN(100,MAX(-100,N168))*$D168/(N$4*N$5*$D167)</f>
        <v>0.26026999564523146</v>
      </c>
      <c r="Y168" s="2">
        <f>MIN(100,MAX(-100,O168))*$D168/(O$4*O$5*$D167)</f>
        <v>2.4249843037734253E-2</v>
      </c>
      <c r="Z168" s="2">
        <f>MIN(100,MAX(-100,P168))*$D168/(P$4*P$5*$D167)</f>
        <v>2.1912510652092192E-2</v>
      </c>
      <c r="AA168" s="87"/>
      <c r="AH168" s="2"/>
      <c r="AI168" s="2"/>
      <c r="AJ168" s="2"/>
      <c r="AK168" s="2"/>
      <c r="AL168" s="2"/>
      <c r="AM168" s="2"/>
    </row>
    <row r="169" spans="2:39" x14ac:dyDescent="0.25">
      <c r="B169" s="82">
        <v>43565</v>
      </c>
      <c r="C169">
        <v>5404.94</v>
      </c>
      <c r="D169">
        <v>181.48</v>
      </c>
      <c r="E169" s="7">
        <v>2888.209961</v>
      </c>
      <c r="F169" s="7">
        <f t="shared" si="22"/>
        <v>29.782565571963854</v>
      </c>
      <c r="G169" s="2">
        <f t="shared" si="41"/>
        <v>5.2363707165108853E-2</v>
      </c>
      <c r="H169" s="2">
        <f t="shared" si="42"/>
        <v>4.5150886892421083E-2</v>
      </c>
      <c r="I169" s="2">
        <f t="shared" si="43"/>
        <v>5.1541934659673494E-3</v>
      </c>
      <c r="J169" s="2">
        <f t="shared" si="44"/>
        <v>6.9012238932639747E-3</v>
      </c>
      <c r="K169" s="2"/>
      <c r="L169" s="46"/>
      <c r="M169" s="7">
        <f t="shared" si="45"/>
        <v>12.525394137300943</v>
      </c>
      <c r="N169" s="7">
        <f t="shared" si="46"/>
        <v>8.6400705311880071</v>
      </c>
      <c r="O169" s="7">
        <f t="shared" si="47"/>
        <v>4.9315304905806183</v>
      </c>
      <c r="P169" s="7">
        <f t="shared" si="28"/>
        <v>1.7253059733159937</v>
      </c>
      <c r="Q169" s="7"/>
      <c r="R169" s="2">
        <f t="shared" si="48"/>
        <v>5.2363707165108846E-2</v>
      </c>
      <c r="S169" s="2">
        <f t="shared" si="49"/>
        <v>4.5150886892421083E-2</v>
      </c>
      <c r="T169" s="2">
        <f t="shared" si="50"/>
        <v>5.1541934659673494E-3</v>
      </c>
      <c r="U169" s="2">
        <f t="shared" si="51"/>
        <v>7.2128202726880102E-3</v>
      </c>
      <c r="V169" s="2"/>
      <c r="W169" s="2">
        <f>MIN(100,MAX(-100,M169))*$D169/(M$4*M$5*$D168)</f>
        <v>5.2363707165108846E-2</v>
      </c>
      <c r="X169" s="2">
        <f>MIN(100,MAX(-100,N169))*$D169/(N$4*N$5*$D168)</f>
        <v>4.5150886892421083E-2</v>
      </c>
      <c r="Y169" s="2">
        <f>MIN(100,MAX(-100,O169))*$D169/(O$4*O$5*$D168)</f>
        <v>5.1541934659673494E-3</v>
      </c>
      <c r="Z169" s="2">
        <f>MIN(100,MAX(-100,P169))*$D169/(P$4*P$5*$D168)</f>
        <v>7.2128202726880102E-3</v>
      </c>
      <c r="AA169" s="87"/>
      <c r="AH169" s="2"/>
      <c r="AI169" s="2"/>
      <c r="AJ169" s="2"/>
      <c r="AK169" s="2"/>
      <c r="AL169" s="2"/>
      <c r="AM169" s="2"/>
    </row>
    <row r="170" spans="2:39" x14ac:dyDescent="0.25">
      <c r="B170" s="82">
        <v>43572</v>
      </c>
      <c r="C170" s="86">
        <v>5021.9399999999996</v>
      </c>
      <c r="D170">
        <v>158.91</v>
      </c>
      <c r="E170" s="7">
        <v>2900.4499510000001</v>
      </c>
      <c r="F170" s="7">
        <f t="shared" si="22"/>
        <v>31.602416462148383</v>
      </c>
      <c r="G170" s="2">
        <f t="shared" si="41"/>
        <v>-7.0861101140808236E-2</v>
      </c>
      <c r="H170" s="2">
        <f t="shared" si="42"/>
        <v>-0.1243663213577253</v>
      </c>
      <c r="I170" s="2">
        <f t="shared" si="43"/>
        <v>4.2379155827585446E-3</v>
      </c>
      <c r="J170" s="2">
        <f t="shared" si="44"/>
        <v>6.1104570920433643E-2</v>
      </c>
      <c r="K170" s="2"/>
      <c r="L170" s="46"/>
      <c r="M170" s="7">
        <f t="shared" si="45"/>
        <v>-20.231377249754384</v>
      </c>
      <c r="N170" s="7">
        <f t="shared" si="46"/>
        <v>-28.406015983890235</v>
      </c>
      <c r="O170" s="7">
        <f t="shared" si="47"/>
        <v>4.8398270716696281</v>
      </c>
      <c r="P170" s="7">
        <f t="shared" si="28"/>
        <v>15.276142730108411</v>
      </c>
      <c r="Q170" s="7"/>
      <c r="R170" s="2">
        <f t="shared" si="48"/>
        <v>-7.0861101140808222E-2</v>
      </c>
      <c r="S170" s="2">
        <f t="shared" si="49"/>
        <v>-0.1243663213577253</v>
      </c>
      <c r="T170" s="2">
        <f t="shared" si="50"/>
        <v>4.2379155827585446E-3</v>
      </c>
      <c r="U170" s="2">
        <f t="shared" si="51"/>
        <v>5.3505220216917074E-2</v>
      </c>
      <c r="V170" s="2"/>
      <c r="W170" s="2">
        <f>MIN(100,MAX(-100,M170))*$D170/(M$4*M$5*$D169)</f>
        <v>-7.0861101140808222E-2</v>
      </c>
      <c r="X170" s="2">
        <f>MIN(100,MAX(-100,N170))*$D170/(N$4*N$5*$D169)</f>
        <v>-0.1243663213577253</v>
      </c>
      <c r="Y170" s="2">
        <f>MIN(100,MAX(-100,O170))*$D170/(O$4*O$5*$D169)</f>
        <v>4.2379155827585446E-3</v>
      </c>
      <c r="Z170" s="2">
        <f>MIN(100,MAX(-100,P170))*$D170/(P$4*P$5*$D169)</f>
        <v>5.3505220216917074E-2</v>
      </c>
      <c r="AA170" s="87"/>
      <c r="AH170" s="2"/>
      <c r="AI170" s="2"/>
      <c r="AJ170" s="2"/>
      <c r="AK170" s="2"/>
      <c r="AL170" s="2"/>
      <c r="AM170" s="2"/>
    </row>
    <row r="171" spans="2:39" x14ac:dyDescent="0.25">
      <c r="B171" s="82">
        <v>43579</v>
      </c>
      <c r="C171" s="86">
        <v>5384.34</v>
      </c>
      <c r="D171">
        <v>172.48</v>
      </c>
      <c r="E171" s="35">
        <v>2927.25</v>
      </c>
      <c r="F171" s="7">
        <f t="shared" si="22"/>
        <v>31.217184601113175</v>
      </c>
      <c r="G171" s="2">
        <f t="shared" si="41"/>
        <v>7.2163347232344632E-2</v>
      </c>
      <c r="H171" s="2">
        <f t="shared" si="42"/>
        <v>8.5394248316657206E-2</v>
      </c>
      <c r="I171" s="2">
        <f t="shared" si="43"/>
        <v>9.2399625757237924E-3</v>
      </c>
      <c r="J171" s="2">
        <f t="shared" si="44"/>
        <v>-1.2189949508975562E-2</v>
      </c>
      <c r="K171" s="2"/>
      <c r="L171" s="46"/>
      <c r="M171" s="7">
        <f t="shared" si="45"/>
        <v>16.621459747060364</v>
      </c>
      <c r="N171" s="7">
        <f t="shared" si="46"/>
        <v>15.735157699443409</v>
      </c>
      <c r="O171" s="7">
        <f t="shared" si="47"/>
        <v>8.513001234393947</v>
      </c>
      <c r="P171" s="7">
        <f t="shared" si="28"/>
        <v>-3.0474873772438906</v>
      </c>
      <c r="Q171" s="7"/>
      <c r="R171" s="2">
        <f t="shared" si="48"/>
        <v>7.2163347232344632E-2</v>
      </c>
      <c r="S171" s="2">
        <f t="shared" si="49"/>
        <v>8.5394248316657193E-2</v>
      </c>
      <c r="T171" s="2">
        <f t="shared" si="50"/>
        <v>9.2399625757237924E-3</v>
      </c>
      <c r="U171" s="2">
        <f t="shared" si="51"/>
        <v>-1.3230901084312534E-2</v>
      </c>
      <c r="V171" s="2"/>
      <c r="W171" s="2">
        <f>MIN(100,MAX(-100,M171))*$D171/(M$4*M$5*$D170)</f>
        <v>7.2163347232344632E-2</v>
      </c>
      <c r="X171" s="2">
        <f>MIN(100,MAX(-100,N171))*$D171/(N$4*N$5*$D170)</f>
        <v>8.5394248316657193E-2</v>
      </c>
      <c r="Y171" s="2">
        <f>MIN(100,MAX(-100,O171))*$D171/(O$4*O$5*$D170)</f>
        <v>9.2399625757237924E-3</v>
      </c>
      <c r="Z171" s="2">
        <f>MIN(100,MAX(-100,P171))*$D171/(P$4*P$5*$D170)</f>
        <v>-1.3230901084312534E-2</v>
      </c>
      <c r="AA171" s="87"/>
      <c r="AH171" s="2"/>
      <c r="AI171" s="2"/>
      <c r="AJ171" s="2"/>
      <c r="AK171" s="2"/>
      <c r="AL171" s="2"/>
      <c r="AM171" s="2"/>
    </row>
    <row r="172" spans="2:39" x14ac:dyDescent="0.25">
      <c r="B172" s="82">
        <v>43586</v>
      </c>
      <c r="C172" s="86">
        <v>5155.3599999999997</v>
      </c>
      <c r="D172">
        <v>172.48</v>
      </c>
      <c r="E172" s="7">
        <v>2923.7299800000001</v>
      </c>
      <c r="F172" s="7">
        <f t="shared" si="22"/>
        <v>29.88961038961039</v>
      </c>
      <c r="G172" s="2">
        <f t="shared" si="41"/>
        <v>-4.2527032096784434E-2</v>
      </c>
      <c r="H172" s="2">
        <f t="shared" si="42"/>
        <v>0</v>
      </c>
      <c r="I172" s="2">
        <f t="shared" si="43"/>
        <v>-1.2025006405329552E-3</v>
      </c>
      <c r="J172" s="2">
        <f t="shared" si="44"/>
        <v>-4.2527032096784434E-2</v>
      </c>
      <c r="K172" s="2"/>
      <c r="L172" s="46"/>
      <c r="M172" s="7">
        <f t="shared" si="45"/>
        <v>-10.631758024196108</v>
      </c>
      <c r="N172" s="7">
        <f t="shared" si="46"/>
        <v>0</v>
      </c>
      <c r="O172" s="7">
        <f t="shared" si="47"/>
        <v>-1.2025006405329552</v>
      </c>
      <c r="P172" s="7">
        <f t="shared" si="28"/>
        <v>-10.631758024196108</v>
      </c>
      <c r="Q172" s="7"/>
      <c r="R172" s="2">
        <f t="shared" si="48"/>
        <v>-4.2527032096784434E-2</v>
      </c>
      <c r="S172" s="2">
        <f t="shared" si="49"/>
        <v>0</v>
      </c>
      <c r="T172" s="2">
        <f t="shared" si="50"/>
        <v>-1.2025006405329552E-3</v>
      </c>
      <c r="U172" s="2">
        <f t="shared" si="51"/>
        <v>-4.2527032096784434E-2</v>
      </c>
      <c r="V172" s="2"/>
      <c r="W172" s="2">
        <f>MIN(100,MAX(-100,M172))*$D172/(M$4*M$5*$D171)</f>
        <v>-4.2527032096784434E-2</v>
      </c>
      <c r="X172" s="2">
        <f>MIN(100,MAX(-100,N172))*$D172/(N$4*N$5*$D171)</f>
        <v>0</v>
      </c>
      <c r="Y172" s="2">
        <f>MIN(100,MAX(-100,O172))*$D172/(O$4*O$5*$D171)</f>
        <v>-1.2025006405329552E-3</v>
      </c>
      <c r="Z172" s="2">
        <f>MIN(100,MAX(-100,P172))*$D172/(P$4*P$5*$D171)</f>
        <v>-4.2527032096784434E-2</v>
      </c>
      <c r="AA172" s="87"/>
      <c r="AH172" s="2"/>
      <c r="AI172" s="2"/>
      <c r="AJ172" s="2"/>
      <c r="AK172" s="2"/>
      <c r="AL172" s="2"/>
      <c r="AM172" s="2"/>
    </row>
    <row r="173" spans="2:39" x14ac:dyDescent="0.25">
      <c r="B173" s="82">
        <v>43593</v>
      </c>
      <c r="C173">
        <v>5736.24</v>
      </c>
      <c r="D173">
        <v>152.55000000000001</v>
      </c>
      <c r="E173" s="7">
        <v>2879.419922</v>
      </c>
      <c r="F173" s="7">
        <f t="shared" si="22"/>
        <v>37.602359882005892</v>
      </c>
      <c r="G173" s="2">
        <f t="shared" ref="G173:G175" si="52">C173/C172-1</f>
        <v>0.11267496353309947</v>
      </c>
      <c r="H173" s="2">
        <f t="shared" ref="H173:H175" si="53">D173/D172-1</f>
        <v>-0.11554962894248599</v>
      </c>
      <c r="I173" s="2">
        <f t="shared" ref="I173:I175" si="54">E173/E172-1</f>
        <v>-1.515531813919424E-2</v>
      </c>
      <c r="J173" s="2">
        <f t="shared" ref="J173:J175" si="55">F173/F172-1</f>
        <v>0.25804115182031451</v>
      </c>
      <c r="K173" s="2"/>
      <c r="L173" s="46"/>
      <c r="M173" s="7">
        <f t="shared" ref="M173:M174" si="56">M$4*M$5*G173/(1+$H173)</f>
        <v>31.848865470647322</v>
      </c>
      <c r="N173" s="7">
        <f t="shared" ref="N173:N174" si="57">N$4*N$5*H173/(1+H173)</f>
        <v>-26.129137987545047</v>
      </c>
      <c r="O173" s="7">
        <f t="shared" ref="O173:O174" si="58">O$4*O$5*I173/(1+H173)</f>
        <v>-17.135295133714994</v>
      </c>
      <c r="P173" s="7">
        <f t="shared" si="28"/>
        <v>64.510287955078624</v>
      </c>
      <c r="Q173" s="7"/>
      <c r="R173" s="2">
        <f t="shared" ref="R173:R174" si="59">M173*$D173/(M$4*M$5*$D172)</f>
        <v>0.11267496353309947</v>
      </c>
      <c r="S173" s="2">
        <f t="shared" ref="S173:S174" si="60">N173*$D173/(N$4*N$5*$D172)</f>
        <v>-0.11554962894248601</v>
      </c>
      <c r="T173" s="2">
        <f t="shared" ref="T173:T174" si="61">O173*$D173/(O$4*O$5*$D172)</f>
        <v>-1.515531813919424E-2</v>
      </c>
      <c r="U173" s="2">
        <f t="shared" ref="U173:U174" si="62">P173*$D173/(P$4*P$5*$D172)</f>
        <v>0.22822459247558546</v>
      </c>
      <c r="V173" s="2"/>
      <c r="W173" s="2">
        <f>MIN(100,MAX(-100,M173))*$D173/(M$4*M$5*$D172)</f>
        <v>0.11267496353309947</v>
      </c>
      <c r="X173" s="2">
        <f>MIN(100,MAX(-100,N173))*$D173/(N$4*N$5*$D172)</f>
        <v>-0.11554962894248601</v>
      </c>
      <c r="Y173" s="2">
        <f>MIN(100,MAX(-100,O173))*$D173/(O$4*O$5*$D172)</f>
        <v>-1.515531813919424E-2</v>
      </c>
      <c r="Z173" s="2">
        <f>MIN(100,MAX(-100,P173))*$D173/(P$4*P$5*$D172)</f>
        <v>0.22822459247558546</v>
      </c>
      <c r="AA173" s="87"/>
      <c r="AH173" s="2"/>
      <c r="AI173" s="2"/>
      <c r="AJ173" s="2"/>
      <c r="AK173" s="2"/>
      <c r="AL173" s="2"/>
      <c r="AM173" s="2"/>
    </row>
    <row r="174" spans="2:39" x14ac:dyDescent="0.25">
      <c r="B174" s="82">
        <v>43600</v>
      </c>
      <c r="C174">
        <v>7914.84</v>
      </c>
      <c r="D174">
        <v>173.36</v>
      </c>
      <c r="E174" s="7">
        <v>2850.959961</v>
      </c>
      <c r="F174" s="7">
        <f t="shared" si="22"/>
        <v>45.655514536225191</v>
      </c>
      <c r="G174" s="2">
        <f t="shared" si="52"/>
        <v>0.37979582444249194</v>
      </c>
      <c r="H174" s="2">
        <f t="shared" si="53"/>
        <v>0.13641429039659125</v>
      </c>
      <c r="I174" s="2">
        <f t="shared" si="54"/>
        <v>-9.8839216824728737E-3</v>
      </c>
      <c r="J174" s="2">
        <f t="shared" si="55"/>
        <v>0.21416620338429948</v>
      </c>
      <c r="K174" s="2"/>
      <c r="L174" s="46"/>
      <c r="M174" s="7">
        <f t="shared" si="56"/>
        <v>83.551357029738909</v>
      </c>
      <c r="N174" s="7">
        <f t="shared" si="57"/>
        <v>24.00784494693124</v>
      </c>
      <c r="O174" s="7">
        <f t="shared" si="58"/>
        <v>-8.6974633863707709</v>
      </c>
      <c r="P174" s="7">
        <f t="shared" si="28"/>
        <v>53.54155084607487</v>
      </c>
      <c r="Q174" s="7"/>
      <c r="R174" s="2">
        <f t="shared" si="59"/>
        <v>0.37979582444249199</v>
      </c>
      <c r="S174" s="2">
        <f t="shared" si="60"/>
        <v>0.13641429039659125</v>
      </c>
      <c r="T174" s="2">
        <f t="shared" si="61"/>
        <v>-9.8839216824728737E-3</v>
      </c>
      <c r="U174" s="2">
        <f t="shared" si="62"/>
        <v>0.24338153404590077</v>
      </c>
      <c r="V174" s="2"/>
      <c r="W174" s="2">
        <f>MIN(100,MAX(-100,M174))*$D174/(M$4*M$5*$D173)</f>
        <v>0.37979582444249199</v>
      </c>
      <c r="X174" s="2">
        <f>MIN(100,MAX(-100,N174))*$D174/(N$4*N$5*$D173)</f>
        <v>0.13641429039659125</v>
      </c>
      <c r="Y174" s="2">
        <f>MIN(100,MAX(-100,O174))*$D174/(O$4*O$5*$D173)</f>
        <v>-9.8839216824728737E-3</v>
      </c>
      <c r="Z174" s="2">
        <f>MIN(100,MAX(-100,P174))*$D174/(P$4*P$5*$D173)</f>
        <v>0.24338153404590077</v>
      </c>
      <c r="AA174" s="87"/>
      <c r="AH174" s="2"/>
      <c r="AI174" s="2"/>
      <c r="AJ174" s="2"/>
      <c r="AK174" s="2"/>
      <c r="AL174" s="2"/>
      <c r="AM174" s="2"/>
    </row>
    <row r="175" spans="2:39" x14ac:dyDescent="0.25">
      <c r="B175" s="82">
        <v>43607</v>
      </c>
      <c r="C175" s="86">
        <v>7834.67</v>
      </c>
      <c r="D175">
        <v>202.1</v>
      </c>
      <c r="E175" s="7">
        <v>2856.2700199999999</v>
      </c>
      <c r="F175" s="7">
        <f t="shared" si="22"/>
        <v>38.766303809995051</v>
      </c>
      <c r="G175" s="2">
        <f t="shared" si="52"/>
        <v>-1.0129073992651838E-2</v>
      </c>
      <c r="H175" s="2">
        <f t="shared" si="53"/>
        <v>0.1657821873557912</v>
      </c>
      <c r="I175" s="2">
        <f t="shared" si="54"/>
        <v>1.8625512362990815E-3</v>
      </c>
      <c r="J175" s="2">
        <f t="shared" si="55"/>
        <v>-0.15089547880933252</v>
      </c>
      <c r="K175" s="2"/>
      <c r="L175" s="46"/>
      <c r="M175" s="7">
        <f t="shared" ref="M175:M177" si="63">M$4*M$5*G175/(1+$H175)</f>
        <v>-2.1721626266280589</v>
      </c>
      <c r="N175" s="7">
        <f t="shared" ref="N175:N177" si="64">N$4*N$5*H175/(1+H175)</f>
        <v>28.441365660564045</v>
      </c>
      <c r="O175" s="7">
        <f t="shared" ref="O175:O177" si="65">O$4*O$5*I175/(1+H175)</f>
        <v>1.5976837324334925</v>
      </c>
      <c r="P175" s="7">
        <f t="shared" si="28"/>
        <v>-37.723869702333133</v>
      </c>
      <c r="Q175" s="7"/>
      <c r="R175" s="2">
        <f t="shared" ref="R175:R177" si="66">M175*$D175/(M$4*M$5*$D174)</f>
        <v>-1.0129073992651838E-2</v>
      </c>
      <c r="S175" s="2">
        <f t="shared" ref="S175:S177" si="67">N175*$D175/(N$4*N$5*$D174)</f>
        <v>0.16578218735579123</v>
      </c>
      <c r="T175" s="2">
        <f t="shared" ref="T175:T177" si="68">O175*$D175/(O$4*O$5*$D174)</f>
        <v>1.8625512362990817E-3</v>
      </c>
      <c r="U175" s="2">
        <f t="shared" ref="U175:U177" si="69">P175*$D175/(P$4*P$5*$D174)</f>
        <v>-0.17591126134844315</v>
      </c>
      <c r="V175" s="2"/>
      <c r="W175" s="2">
        <f>MIN(100,MAX(-100,M175))*$D175/(M$4*M$5*$D174)</f>
        <v>-1.0129073992651838E-2</v>
      </c>
      <c r="X175" s="2">
        <f>MIN(100,MAX(-100,N175))*$D175/(N$4*N$5*$D174)</f>
        <v>0.16578218735579123</v>
      </c>
      <c r="Y175" s="2">
        <f>MIN(100,MAX(-100,O175))*$D175/(O$4*O$5*$D174)</f>
        <v>1.8625512362990817E-3</v>
      </c>
      <c r="Z175" s="2">
        <f>MIN(100,MAX(-100,P175))*$D175/(P$4*P$5*$D174)</f>
        <v>-0.17591126134844315</v>
      </c>
      <c r="AA175" s="87"/>
      <c r="AH175" s="2"/>
      <c r="AI175" s="2"/>
      <c r="AJ175" s="2"/>
      <c r="AK175" s="2"/>
      <c r="AL175" s="2"/>
      <c r="AM175" s="2"/>
    </row>
    <row r="176" spans="2:39" x14ac:dyDescent="0.25">
      <c r="B176" s="82">
        <f>B175+7</f>
        <v>43614</v>
      </c>
      <c r="C176" s="86">
        <v>8063.31</v>
      </c>
      <c r="D176">
        <v>248.07</v>
      </c>
      <c r="E176" s="7">
        <v>2783.0200199999999</v>
      </c>
      <c r="F176" s="7">
        <f t="shared" si="22"/>
        <v>32.50417220945701</v>
      </c>
      <c r="G176" s="2">
        <f t="shared" ref="G176:G177" si="70">C176/C175-1</f>
        <v>2.9183105350959249E-2</v>
      </c>
      <c r="H176" s="2">
        <f t="shared" ref="H176:H177" si="71">D176/D175-1</f>
        <v>0.22746165264720442</v>
      </c>
      <c r="I176" s="2">
        <f t="shared" ref="I176:I177" si="72">E176/E175-1</f>
        <v>-2.5645334470163261E-2</v>
      </c>
      <c r="J176" s="2">
        <f t="shared" ref="J176:J177" si="73">F176/F175-1</f>
        <v>-0.16153543116286173</v>
      </c>
      <c r="K176" s="2"/>
      <c r="L176" s="46"/>
      <c r="M176" s="7">
        <f t="shared" si="63"/>
        <v>5.9437916630677465</v>
      </c>
      <c r="N176" s="7">
        <f t="shared" si="64"/>
        <v>37.062119563026577</v>
      </c>
      <c r="O176" s="7">
        <f t="shared" si="65"/>
        <v>-20.892982208328274</v>
      </c>
      <c r="P176" s="7">
        <f t="shared" si="28"/>
        <v>-40.383857790715432</v>
      </c>
      <c r="Q176" s="7"/>
      <c r="R176" s="2">
        <f t="shared" si="66"/>
        <v>2.9183105350959245E-2</v>
      </c>
      <c r="S176" s="2">
        <f t="shared" si="67"/>
        <v>0.22746165264720444</v>
      </c>
      <c r="T176" s="2">
        <f t="shared" si="68"/>
        <v>-2.5645334470163261E-2</v>
      </c>
      <c r="U176" s="2">
        <f t="shared" si="69"/>
        <v>-0.19827854729624497</v>
      </c>
      <c r="V176" s="2"/>
      <c r="W176" s="2">
        <f>MIN(100,MAX(-100,M176))*$D176/(M$4*M$5*$D175)</f>
        <v>2.9183105350959245E-2</v>
      </c>
      <c r="X176" s="2">
        <f>MIN(100,MAX(-100,N176))*$D176/(N$4*N$5*$D175)</f>
        <v>0.22746165264720444</v>
      </c>
      <c r="Y176" s="2">
        <f>MIN(100,MAX(-100,O176))*$D176/(O$4*O$5*$D175)</f>
        <v>-2.5645334470163261E-2</v>
      </c>
      <c r="Z176" s="2">
        <f>MIN(100,MAX(-100,P176))*$D176/(P$4*P$5*$D175)</f>
        <v>-0.19827854729624497</v>
      </c>
      <c r="AA176" s="87"/>
      <c r="AH176" s="2"/>
      <c r="AI176" s="2"/>
      <c r="AJ176" s="2"/>
      <c r="AK176" s="2"/>
      <c r="AL176" s="2"/>
      <c r="AM176" s="2"/>
    </row>
    <row r="177" spans="2:39" x14ac:dyDescent="0.25">
      <c r="B177" s="82">
        <f>B176+7</f>
        <v>43621</v>
      </c>
      <c r="C177" s="86">
        <v>8561.0400000000009</v>
      </c>
      <c r="D177">
        <v>252.16</v>
      </c>
      <c r="E177" s="7">
        <v>2826.1499020000001</v>
      </c>
      <c r="F177" s="7">
        <f t="shared" si="22"/>
        <v>33.950824873096451</v>
      </c>
      <c r="G177" s="2">
        <f t="shared" si="70"/>
        <v>6.172775200258962E-2</v>
      </c>
      <c r="H177" s="2">
        <f t="shared" si="71"/>
        <v>1.6487281815616539E-2</v>
      </c>
      <c r="I177" s="2">
        <f t="shared" si="72"/>
        <v>1.5497510506589984E-2</v>
      </c>
      <c r="J177" s="2">
        <f t="shared" si="73"/>
        <v>4.4506676075834362E-2</v>
      </c>
      <c r="K177" s="2"/>
      <c r="L177" s="46"/>
      <c r="M177" s="7">
        <f t="shared" si="63"/>
        <v>15.181634120481448</v>
      </c>
      <c r="N177" s="7">
        <f t="shared" si="64"/>
        <v>3.2439720812182702</v>
      </c>
      <c r="O177" s="7">
        <f t="shared" si="65"/>
        <v>15.246143049531161</v>
      </c>
      <c r="P177" s="7">
        <f t="shared" si="28"/>
        <v>11.126669018958591</v>
      </c>
      <c r="Q177" s="7"/>
      <c r="R177" s="2">
        <f t="shared" si="66"/>
        <v>6.172775200258962E-2</v>
      </c>
      <c r="S177" s="2">
        <f t="shared" si="67"/>
        <v>1.6487281815616539E-2</v>
      </c>
      <c r="T177" s="2">
        <f t="shared" si="68"/>
        <v>1.5497510506589984E-2</v>
      </c>
      <c r="U177" s="2">
        <f t="shared" si="69"/>
        <v>4.5240470186973004E-2</v>
      </c>
      <c r="V177" s="2"/>
      <c r="W177" s="2">
        <f>MIN(100,MAX(-100,M177))*$D177/(M$4*M$5*$D176)</f>
        <v>6.172775200258962E-2</v>
      </c>
      <c r="X177" s="2">
        <f>MIN(100,MAX(-100,N177))*$D177/(N$4*N$5*$D176)</f>
        <v>1.6487281815616539E-2</v>
      </c>
      <c r="Y177" s="2">
        <f>MIN(100,MAX(-100,O177))*$D177/(O$4*O$5*$D176)</f>
        <v>1.5497510506589984E-2</v>
      </c>
      <c r="Z177" s="2">
        <f>MIN(100,MAX(-100,P177))*$D177/(P$4*P$5*$D176)</f>
        <v>4.5240470186973004E-2</v>
      </c>
      <c r="AA177" s="87"/>
      <c r="AH177" s="2"/>
      <c r="AI177" s="2"/>
      <c r="AJ177" s="2"/>
      <c r="AK177" s="2"/>
      <c r="AL177" s="2"/>
      <c r="AM177" s="2"/>
    </row>
    <row r="178" spans="2:39" x14ac:dyDescent="0.25">
      <c r="B178" s="82">
        <f t="shared" ref="B178:B181" si="74">B177+7</f>
        <v>43628</v>
      </c>
      <c r="C178" s="86">
        <v>7995.6</v>
      </c>
      <c r="D178">
        <v>260.98</v>
      </c>
      <c r="E178" s="7">
        <v>2879.8400879999999</v>
      </c>
      <c r="F178" s="7">
        <f t="shared" si="22"/>
        <v>30.636830408460419</v>
      </c>
      <c r="G178" s="2">
        <f t="shared" ref="G178:G181" si="75">C178/C177-1</f>
        <v>-6.6048050236887201E-2</v>
      </c>
      <c r="H178" s="2">
        <f t="shared" ref="H178:H181" si="76">D178/D177-1</f>
        <v>3.4977791878172626E-2</v>
      </c>
      <c r="I178" s="2">
        <f t="shared" ref="I178:I181" si="77">E178/E177-1</f>
        <v>1.8997642680596893E-2</v>
      </c>
      <c r="J178" s="2">
        <f t="shared" ref="J178:J181" si="78">F178/F177-1</f>
        <v>-9.7611603754055754E-2</v>
      </c>
      <c r="K178" s="2"/>
      <c r="L178" s="46"/>
      <c r="M178" s="7">
        <f t="shared" ref="M178:M181" si="79">M$4*M$5*G178/(1+$H178)</f>
        <v>-15.953977649373014</v>
      </c>
      <c r="N178" s="7">
        <f t="shared" ref="N178:N181" si="80">N$4*N$5*H178/(1+H178)</f>
        <v>6.7591386313127515</v>
      </c>
      <c r="O178" s="7">
        <f t="shared" ref="O178:O181" si="81">O$4*O$5*I178/(1+H178)</f>
        <v>18.355604177865402</v>
      </c>
      <c r="P178" s="7">
        <f t="shared" si="28"/>
        <v>-24.402900938513937</v>
      </c>
      <c r="Q178" s="7"/>
      <c r="R178" s="2">
        <f t="shared" ref="R178:R181" si="82">M178*$D178/(M$4*M$5*$D177)</f>
        <v>-6.6048050236887215E-2</v>
      </c>
      <c r="S178" s="2">
        <f t="shared" ref="S178:S181" si="83">N178*$D178/(N$4*N$5*$D177)</f>
        <v>3.4977791878172626E-2</v>
      </c>
      <c r="T178" s="2">
        <f t="shared" ref="T178:T181" si="84">O178*$D178/(O$4*O$5*$D177)</f>
        <v>1.8997642680596897E-2</v>
      </c>
      <c r="U178" s="2">
        <f t="shared" ref="U178:U181" si="85">P178*$D178/(P$4*P$5*$D177)</f>
        <v>-0.10102584211505977</v>
      </c>
      <c r="V178" s="2"/>
      <c r="W178" s="2">
        <f>MIN(100,MAX(-100,M178))*$D178/(M$4*M$5*$D177)</f>
        <v>-6.6048050236887215E-2</v>
      </c>
      <c r="X178" s="2">
        <f>MIN(100,MAX(-100,N178))*$D178/(N$4*N$5*$D177)</f>
        <v>3.4977791878172626E-2</v>
      </c>
      <c r="Y178" s="2">
        <f>MIN(100,MAX(-100,O178))*$D178/(O$4*O$5*$D177)</f>
        <v>1.8997642680596897E-2</v>
      </c>
      <c r="Z178" s="2">
        <f>MIN(100,MAX(-100,P178))*$D178/(P$4*P$5*$D177)</f>
        <v>-0.10102584211505977</v>
      </c>
      <c r="AA178" s="87"/>
      <c r="AH178" s="2"/>
      <c r="AI178" s="2"/>
      <c r="AJ178" s="2"/>
      <c r="AK178" s="2"/>
      <c r="AL178" s="2"/>
      <c r="AM178" s="2"/>
    </row>
    <row r="179" spans="2:39" x14ac:dyDescent="0.25">
      <c r="B179" s="82">
        <f t="shared" si="74"/>
        <v>43635</v>
      </c>
      <c r="C179" s="86">
        <v>9293.52</v>
      </c>
      <c r="D179">
        <v>245.41</v>
      </c>
      <c r="E179" s="7">
        <v>2926.459961</v>
      </c>
      <c r="F179" s="7">
        <f t="shared" si="22"/>
        <v>37.869361476712442</v>
      </c>
      <c r="G179" s="2">
        <f t="shared" si="75"/>
        <v>0.16232928110460754</v>
      </c>
      <c r="H179" s="2">
        <f t="shared" si="76"/>
        <v>-5.9659744041689056E-2</v>
      </c>
      <c r="I179" s="2">
        <f t="shared" si="77"/>
        <v>1.618835476117586E-2</v>
      </c>
      <c r="J179" s="2">
        <f t="shared" si="78"/>
        <v>0.2360730849707855</v>
      </c>
      <c r="K179" s="2"/>
      <c r="L179" s="46"/>
      <c r="M179" s="7">
        <f t="shared" si="79"/>
        <v>43.157059393138496</v>
      </c>
      <c r="N179" s="7">
        <f t="shared" si="80"/>
        <v>-12.688969479646314</v>
      </c>
      <c r="O179" s="7">
        <f t="shared" si="81"/>
        <v>17.215422458627096</v>
      </c>
      <c r="P179" s="7">
        <f t="shared" si="28"/>
        <v>59.018271242696372</v>
      </c>
      <c r="Q179" s="7"/>
      <c r="R179" s="2">
        <f t="shared" si="82"/>
        <v>0.16232928110460751</v>
      </c>
      <c r="S179" s="2">
        <f t="shared" si="83"/>
        <v>-5.9659744041689056E-2</v>
      </c>
      <c r="T179" s="2">
        <f t="shared" si="84"/>
        <v>1.6188354761175854E-2</v>
      </c>
      <c r="U179" s="2">
        <f t="shared" si="85"/>
        <v>0.22198902514629648</v>
      </c>
      <c r="V179" s="2"/>
      <c r="W179" s="2">
        <f>MIN(100,MAX(-100,M179))*$D179/(M$4*M$5*$D178)</f>
        <v>0.16232928110460751</v>
      </c>
      <c r="X179" s="2">
        <f>MIN(100,MAX(-100,N179))*$D179/(N$4*N$5*$D178)</f>
        <v>-5.9659744041689056E-2</v>
      </c>
      <c r="Y179" s="2">
        <f>MIN(100,MAX(-100,O179))*$D179/(O$4*O$5*$D178)</f>
        <v>1.6188354761175854E-2</v>
      </c>
      <c r="Z179" s="2">
        <f>MIN(100,MAX(-100,P179))*$D179/(P$4*P$5*$D178)</f>
        <v>0.22198902514629648</v>
      </c>
      <c r="AA179" s="87"/>
      <c r="AH179" s="2"/>
      <c r="AI179" s="2"/>
      <c r="AJ179" s="2"/>
      <c r="AK179" s="2"/>
      <c r="AL179" s="2"/>
      <c r="AM179" s="2"/>
    </row>
    <row r="180" spans="2:39" x14ac:dyDescent="0.25">
      <c r="B180" s="82">
        <f t="shared" si="74"/>
        <v>43642</v>
      </c>
      <c r="C180" s="86">
        <v>13831.7</v>
      </c>
      <c r="D180">
        <v>350.53</v>
      </c>
      <c r="E180" s="7">
        <v>2913.780029</v>
      </c>
      <c r="F180" s="7">
        <f t="shared" si="22"/>
        <v>39.459390066470775</v>
      </c>
      <c r="G180" s="2">
        <f t="shared" si="75"/>
        <v>0.48831659048455278</v>
      </c>
      <c r="H180" s="2">
        <f t="shared" si="76"/>
        <v>0.4283444032435515</v>
      </c>
      <c r="I180" s="2">
        <f t="shared" si="77"/>
        <v>-4.3328568198374162E-3</v>
      </c>
      <c r="J180" s="2">
        <f t="shared" si="78"/>
        <v>4.1987203579762378E-2</v>
      </c>
      <c r="K180" s="2"/>
      <c r="L180" s="46"/>
      <c r="M180" s="7">
        <f t="shared" si="79"/>
        <v>85.468985871975363</v>
      </c>
      <c r="N180" s="7">
        <f t="shared" si="80"/>
        <v>59.977747981627807</v>
      </c>
      <c r="O180" s="7">
        <f t="shared" si="81"/>
        <v>-3.0334818479339867</v>
      </c>
      <c r="P180" s="7">
        <f t="shared" si="28"/>
        <v>10.496800894940595</v>
      </c>
      <c r="Q180" s="7"/>
      <c r="R180" s="2">
        <f t="shared" si="82"/>
        <v>0.48831659048455273</v>
      </c>
      <c r="S180" s="2">
        <f t="shared" si="83"/>
        <v>0.42834440324355144</v>
      </c>
      <c r="T180" s="2">
        <f t="shared" si="84"/>
        <v>-4.3328568198374162E-3</v>
      </c>
      <c r="U180" s="2">
        <f t="shared" si="85"/>
        <v>5.9972187241001201E-2</v>
      </c>
      <c r="V180" s="2"/>
      <c r="W180" s="2">
        <f>MIN(100,MAX(-100,M180))*$D180/(M$4*M$5*$D179)</f>
        <v>0.48831659048455273</v>
      </c>
      <c r="X180" s="2">
        <f>MIN(100,MAX(-100,N180))*$D180/(N$4*N$5*$D179)</f>
        <v>0.42834440324355144</v>
      </c>
      <c r="Y180" s="2">
        <f>MIN(100,MAX(-100,O180))*$D180/(O$4*O$5*$D179)</f>
        <v>-4.3328568198374162E-3</v>
      </c>
      <c r="Z180" s="2">
        <f>MIN(100,MAX(-100,P180))*$D180/(P$4*P$5*$D179)</f>
        <v>5.9972187241001201E-2</v>
      </c>
      <c r="AA180" s="87"/>
      <c r="AH180" s="2"/>
      <c r="AI180" s="2"/>
      <c r="AJ180" s="2"/>
      <c r="AK180" s="2"/>
      <c r="AL180" s="2"/>
      <c r="AM180" s="2"/>
    </row>
    <row r="181" spans="2:39" x14ac:dyDescent="0.25">
      <c r="B181" s="82">
        <f t="shared" si="74"/>
        <v>43649</v>
      </c>
      <c r="C181" s="92">
        <v>11318.66</v>
      </c>
      <c r="D181" s="92">
        <v>293.41000000000003</v>
      </c>
      <c r="E181" s="7">
        <v>2995.820068</v>
      </c>
      <c r="F181" s="7">
        <f t="shared" si="22"/>
        <v>38.576258477897817</v>
      </c>
      <c r="G181" s="2">
        <f t="shared" si="75"/>
        <v>-0.18168699436800972</v>
      </c>
      <c r="H181" s="2">
        <f t="shared" si="76"/>
        <v>-0.16295324223318963</v>
      </c>
      <c r="I181" s="2">
        <f t="shared" si="77"/>
        <v>2.8155879367515624E-2</v>
      </c>
      <c r="J181" s="2">
        <f t="shared" si="78"/>
        <v>-2.2380771397765953E-2</v>
      </c>
      <c r="K181" s="2"/>
      <c r="L181" s="46"/>
      <c r="M181" s="7">
        <f t="shared" si="79"/>
        <v>-54.26429069886715</v>
      </c>
      <c r="N181" s="7">
        <f t="shared" si="80"/>
        <v>-38.935278279540547</v>
      </c>
      <c r="O181" s="7">
        <f t="shared" si="81"/>
        <v>33.637164359412601</v>
      </c>
      <c r="P181" s="7">
        <f t="shared" si="28"/>
        <v>-5.5951928494414886</v>
      </c>
      <c r="Q181" s="7"/>
      <c r="R181" s="2">
        <f t="shared" si="82"/>
        <v>-0.1816869943680097</v>
      </c>
      <c r="S181" s="2">
        <f t="shared" si="83"/>
        <v>-0.16295324223318963</v>
      </c>
      <c r="T181" s="2">
        <f t="shared" si="84"/>
        <v>2.8155879367515627E-2</v>
      </c>
      <c r="U181" s="2">
        <f t="shared" si="85"/>
        <v>-1.8733752134820154E-2</v>
      </c>
      <c r="V181" s="2"/>
      <c r="W181" s="2">
        <f>MIN(100,MAX(-100,M181))*$D181/(M$4*M$5*$D180)</f>
        <v>-0.1816869943680097</v>
      </c>
      <c r="X181" s="2">
        <f>MIN(100,MAX(-100,N181))*$D181/(N$4*N$5*$D180)</f>
        <v>-0.16295324223318963</v>
      </c>
      <c r="Y181" s="2">
        <f>MIN(100,MAX(-100,O181))*$D181/(O$4*O$5*$D180)</f>
        <v>2.8155879367515627E-2</v>
      </c>
      <c r="Z181" s="2">
        <f>MIN(100,MAX(-100,P181))*$D181/(P$4*P$5*$D180)</f>
        <v>-1.8733752134820154E-2</v>
      </c>
      <c r="AA181" s="87"/>
      <c r="AH181" s="2"/>
      <c r="AI181" s="2"/>
      <c r="AJ181" s="2"/>
      <c r="AK181" s="2"/>
      <c r="AL181" s="2"/>
      <c r="AM181" s="2"/>
    </row>
    <row r="182" spans="2:39" x14ac:dyDescent="0.25">
      <c r="B182" s="82"/>
      <c r="E182" s="7"/>
      <c r="F182" s="45"/>
      <c r="G182" s="3"/>
      <c r="H182" s="3"/>
      <c r="I182" s="3"/>
      <c r="J182" s="3"/>
      <c r="K182" s="3"/>
      <c r="L182" s="46"/>
      <c r="M182" s="7"/>
      <c r="N182" s="7"/>
      <c r="O182" s="7"/>
      <c r="P182" s="7"/>
      <c r="Q182" s="7"/>
      <c r="R182" s="2"/>
      <c r="S182" s="2"/>
      <c r="T182" s="2"/>
      <c r="U182" s="2"/>
      <c r="V182" s="2"/>
      <c r="W182" s="2"/>
      <c r="X182" s="2"/>
      <c r="Y182" s="2"/>
      <c r="Z182" s="2"/>
      <c r="AH182" s="2"/>
      <c r="AI182" s="2"/>
      <c r="AJ182" s="2"/>
      <c r="AK182" s="2"/>
      <c r="AL182" s="2"/>
      <c r="AM182" s="2"/>
    </row>
    <row r="183" spans="2:39" x14ac:dyDescent="0.25">
      <c r="F183" s="47"/>
      <c r="G183" s="47"/>
      <c r="H183" s="47"/>
      <c r="I183" s="47"/>
      <c r="J183" s="47"/>
      <c r="Q183" s="47"/>
      <c r="R183" s="47"/>
      <c r="S183" s="47"/>
      <c r="T183" s="47"/>
      <c r="U183" s="50"/>
      <c r="V183" s="47"/>
      <c r="W183" s="47"/>
      <c r="X183" s="47"/>
      <c r="Y183" s="47"/>
      <c r="Z183" s="50"/>
      <c r="AH183" s="47"/>
      <c r="AI183" s="47"/>
      <c r="AJ183" s="47"/>
      <c r="AK183" s="47"/>
      <c r="AL183" s="47"/>
      <c r="AM183" s="47"/>
    </row>
    <row r="184" spans="2:39" x14ac:dyDescent="0.25">
      <c r="F184" s="52"/>
      <c r="G184" s="37" t="s">
        <v>44</v>
      </c>
      <c r="H184" s="37" t="s">
        <v>44</v>
      </c>
      <c r="I184" s="37" t="s">
        <v>44</v>
      </c>
      <c r="J184" s="37" t="s">
        <v>62</v>
      </c>
      <c r="K184" s="37"/>
      <c r="O184" s="52"/>
      <c r="P184" s="52"/>
      <c r="Q184" s="52"/>
      <c r="R184" s="91" t="s">
        <v>46</v>
      </c>
      <c r="S184" s="91"/>
      <c r="T184" s="91"/>
      <c r="U184" s="91"/>
      <c r="V184" s="52"/>
      <c r="W184" s="91" t="s">
        <v>46</v>
      </c>
      <c r="X184" s="91"/>
      <c r="Y184" s="91"/>
      <c r="Z184" s="91"/>
      <c r="AH184" s="37"/>
      <c r="AI184" s="37"/>
      <c r="AJ184" s="37"/>
      <c r="AK184" s="37"/>
      <c r="AL184" s="37"/>
      <c r="AM184" s="37"/>
    </row>
    <row r="185" spans="2:39" x14ac:dyDescent="0.25">
      <c r="G185" s="37" t="s">
        <v>38</v>
      </c>
      <c r="H185" s="37" t="s">
        <v>39</v>
      </c>
      <c r="I185" s="37" t="s">
        <v>40</v>
      </c>
      <c r="J185" s="37" t="s">
        <v>38</v>
      </c>
      <c r="K185" s="37"/>
      <c r="O185" s="53"/>
      <c r="P185" s="53"/>
      <c r="Q185" s="53"/>
      <c r="R185" s="37" t="s">
        <v>38</v>
      </c>
      <c r="S185" s="37" t="s">
        <v>39</v>
      </c>
      <c r="T185" s="37" t="s">
        <v>40</v>
      </c>
      <c r="U185" s="37" t="s">
        <v>63</v>
      </c>
      <c r="W185" s="37" t="s">
        <v>38</v>
      </c>
      <c r="X185" s="37" t="s">
        <v>39</v>
      </c>
      <c r="Y185" s="37" t="s">
        <v>40</v>
      </c>
      <c r="Z185" s="37" t="s">
        <v>63</v>
      </c>
      <c r="AH185" s="37"/>
      <c r="AI185" s="37"/>
      <c r="AJ185" s="37"/>
      <c r="AK185" s="37"/>
      <c r="AL185" s="37"/>
      <c r="AM185" s="37"/>
    </row>
    <row r="186" spans="2:39" x14ac:dyDescent="0.25">
      <c r="F186" s="5" t="s">
        <v>49</v>
      </c>
      <c r="G186" s="2">
        <f>AVERAGE(G10:G179)*52</f>
        <v>1.2560983457191959</v>
      </c>
      <c r="H186" s="2">
        <f>AVERAGE(H10:H179)*52</f>
        <v>1.6913048939346758</v>
      </c>
      <c r="I186" s="2">
        <f>AVERAGE(I10:I179)*52</f>
        <v>0.11850329029624</v>
      </c>
      <c r="J186" s="2">
        <f>AVERAGE(J10:J179)*52</f>
        <v>0.54724061710619976</v>
      </c>
      <c r="K186" s="2"/>
      <c r="O186" s="3"/>
      <c r="Q186" t="s">
        <v>49</v>
      </c>
      <c r="R186" s="2">
        <f>AVERAGE(R10:R179)*52</f>
        <v>1.2560983457191954</v>
      </c>
      <c r="S186" s="2">
        <f>AVERAGE(S10:S179)*52</f>
        <v>1.6913048939346758</v>
      </c>
      <c r="T186" s="2">
        <f>AVERAGE(T10:T179)*52</f>
        <v>0.11850329029624</v>
      </c>
      <c r="U186" s="2">
        <f>AVERAGE(U10:U179)*52</f>
        <v>-0.43520654821547999</v>
      </c>
      <c r="V186" t="s">
        <v>49</v>
      </c>
      <c r="W186" s="2">
        <f>AVERAGE(W10:W179)*52</f>
        <v>1.2560983457191954</v>
      </c>
      <c r="X186" s="2">
        <f>AVERAGE(X10:X179)*52</f>
        <v>1.6670723533645559</v>
      </c>
      <c r="Y186" s="2">
        <f>AVERAGE(Y10:Y179)*52</f>
        <v>0.11850329029624</v>
      </c>
      <c r="Z186" s="2">
        <f>AVERAGE(Z10:Z179)*52</f>
        <v>-0.38558942780057814</v>
      </c>
      <c r="AH186" s="2"/>
      <c r="AI186" s="2"/>
      <c r="AJ186" s="2"/>
      <c r="AK186" s="2"/>
      <c r="AL186" s="2"/>
      <c r="AM186" s="2"/>
    </row>
    <row r="187" spans="2:39" x14ac:dyDescent="0.25">
      <c r="B187" s="34"/>
      <c r="C187" s="54"/>
      <c r="D187" s="14"/>
      <c r="E187" s="52"/>
      <c r="F187" s="5" t="s">
        <v>50</v>
      </c>
      <c r="G187" s="2">
        <f>7.21*STDEV(G10:G179)</f>
        <v>0.78275782020140217</v>
      </c>
      <c r="H187" s="2">
        <f>7.21*STDEV(H10:H179)</f>
        <v>1.3847929531210046</v>
      </c>
      <c r="I187" s="2">
        <f>7.21*STDEV(I10:I179)</f>
        <v>0.1100691891014127</v>
      </c>
      <c r="J187" s="2">
        <f>7.21*STDEV(J10:J179)</f>
        <v>0.97253483012617614</v>
      </c>
      <c r="K187" s="2"/>
      <c r="L187" s="42"/>
      <c r="M187" s="55"/>
      <c r="O187" s="3"/>
      <c r="Q187" t="s">
        <v>50</v>
      </c>
      <c r="R187" s="2">
        <f>7.21*STDEV(R10:R179)</f>
        <v>0.78275782020140217</v>
      </c>
      <c r="S187" s="2">
        <f>7.21*STDEV(S10:S179)</f>
        <v>1.3847929531210046</v>
      </c>
      <c r="T187" s="2">
        <f>7.21*STDEV(T10:T179)</f>
        <v>0.1100691891014127</v>
      </c>
      <c r="U187" s="2">
        <f>7.21*STDEV(U10:U179)</f>
        <v>1.2124050941578794</v>
      </c>
      <c r="V187" t="s">
        <v>50</v>
      </c>
      <c r="W187" s="2">
        <f>7.21*STDEV(W10:W179)</f>
        <v>0.78275782020140217</v>
      </c>
      <c r="X187" s="2">
        <f>7.21*STDEV(X10:X179)</f>
        <v>1.3664609162031356</v>
      </c>
      <c r="Y187" s="2">
        <f>7.21*STDEV(Y10:Y179)</f>
        <v>0.1100691891014127</v>
      </c>
      <c r="Z187" s="2">
        <f>7.21*STDEV(Z10:Z179)</f>
        <v>1.170558200435827</v>
      </c>
      <c r="AH187" s="2"/>
      <c r="AI187" s="2"/>
      <c r="AJ187" s="2"/>
      <c r="AK187" s="2"/>
      <c r="AL187" s="2"/>
      <c r="AM187" s="2"/>
    </row>
    <row r="188" spans="2:39" x14ac:dyDescent="0.25">
      <c r="B188" s="34"/>
      <c r="C188" s="14"/>
      <c r="D188" s="14"/>
      <c r="E188" s="14"/>
      <c r="F188" s="5" t="s">
        <v>51</v>
      </c>
      <c r="G188" s="7">
        <f>CORREL(G10:G179,$H10:$H179)</f>
        <v>0.48914980644348321</v>
      </c>
      <c r="H188" s="7">
        <f>CORREL(H10:H179,$H10:$H179)</f>
        <v>1</v>
      </c>
      <c r="I188" s="7">
        <f>CORREL(I10:I179,$H10:$H179)</f>
        <v>0.1471699115827336</v>
      </c>
      <c r="J188" s="7">
        <f>CORREL(J10:J179,$H10:$H179)</f>
        <v>-0.74687222950931342</v>
      </c>
      <c r="K188" s="7"/>
      <c r="L188" s="14"/>
      <c r="M188" s="14"/>
      <c r="O188" s="7"/>
      <c r="R188" s="14"/>
      <c r="S188" s="14"/>
      <c r="T188" s="14"/>
      <c r="U188" s="14"/>
      <c r="V188" s="14"/>
      <c r="W188" s="56"/>
      <c r="X188" s="56"/>
      <c r="Y188" s="56"/>
      <c r="Z188" s="56"/>
      <c r="AH188" s="7"/>
      <c r="AI188" s="7"/>
      <c r="AJ188" s="7"/>
      <c r="AK188" s="7"/>
      <c r="AL188" s="7"/>
      <c r="AM188" s="7"/>
    </row>
    <row r="189" spans="2:39" x14ac:dyDescent="0.25">
      <c r="B189" s="34"/>
      <c r="C189" s="14"/>
      <c r="D189" s="14"/>
      <c r="E189" s="14"/>
      <c r="F189" s="14"/>
      <c r="G189" s="57"/>
      <c r="H189" s="57"/>
      <c r="I189" s="57"/>
      <c r="J189" s="57"/>
      <c r="K189" s="14"/>
      <c r="L189" s="14"/>
      <c r="M189" s="14"/>
      <c r="N189" s="14"/>
      <c r="O189" s="14"/>
      <c r="R189" s="58"/>
      <c r="S189" s="58"/>
      <c r="T189" s="58"/>
      <c r="U189" s="58"/>
      <c r="V189" s="14"/>
      <c r="W189" s="14"/>
      <c r="X189" s="14"/>
      <c r="Y189" s="14"/>
      <c r="Z189" s="14"/>
    </row>
    <row r="190" spans="2:39" x14ac:dyDescent="0.25">
      <c r="B190" s="34"/>
      <c r="C190" s="14"/>
      <c r="D190" s="14"/>
      <c r="E190" s="14"/>
      <c r="F190" s="14"/>
      <c r="G190" s="57"/>
      <c r="H190" s="57"/>
      <c r="I190" s="57"/>
      <c r="J190" s="57"/>
      <c r="K190" s="49"/>
      <c r="L190" s="14"/>
      <c r="M190" s="14"/>
      <c r="N190" s="14"/>
      <c r="O190" s="14"/>
      <c r="P190" s="14"/>
      <c r="Q190" s="7"/>
      <c r="R190" s="14"/>
      <c r="S190" s="14"/>
      <c r="T190" s="14"/>
      <c r="U190" s="59"/>
      <c r="V190" s="59"/>
      <c r="W190" s="14"/>
      <c r="X190" s="14"/>
      <c r="Y190" s="14"/>
      <c r="Z190" s="14"/>
      <c r="AH190" s="14"/>
      <c r="AI190" s="14"/>
      <c r="AJ190" s="14"/>
      <c r="AK190" s="14"/>
      <c r="AL190" s="14"/>
      <c r="AM190" s="14"/>
    </row>
    <row r="191" spans="2:39" x14ac:dyDescent="0.25">
      <c r="B191" s="34"/>
      <c r="C191" s="37"/>
      <c r="D191" s="37"/>
      <c r="E191" s="37"/>
      <c r="F191" s="37"/>
      <c r="G191" s="60"/>
      <c r="H191" s="60"/>
      <c r="I191" s="60"/>
      <c r="J191" s="60"/>
      <c r="K191" s="49"/>
      <c r="L191" s="14"/>
      <c r="M191" s="37"/>
      <c r="N191" s="37"/>
      <c r="O191" s="37"/>
      <c r="P191" s="37"/>
      <c r="Q191" s="37"/>
      <c r="R191" s="14"/>
      <c r="S191" s="14"/>
      <c r="T191" s="37"/>
      <c r="U191" s="37"/>
      <c r="V191" s="14"/>
      <c r="W191" s="42"/>
      <c r="X191" s="14"/>
      <c r="Y191" s="14"/>
      <c r="Z191" s="14"/>
      <c r="AH191" s="37"/>
      <c r="AI191" s="37"/>
      <c r="AJ191" s="37"/>
      <c r="AK191" s="37"/>
      <c r="AL191" s="37"/>
      <c r="AM191" s="37"/>
    </row>
    <row r="192" spans="2:39" x14ac:dyDescent="0.25">
      <c r="B192" s="34"/>
      <c r="C192" s="52"/>
      <c r="D192" s="42"/>
      <c r="E192" s="61"/>
      <c r="F192" s="61"/>
      <c r="G192" s="59"/>
      <c r="H192" s="59"/>
      <c r="I192" s="59"/>
      <c r="J192" s="59"/>
      <c r="K192" s="14"/>
      <c r="L192" s="14"/>
      <c r="M192" s="52"/>
      <c r="N192" s="52"/>
      <c r="O192" s="52"/>
      <c r="P192" s="52"/>
      <c r="Q192" s="56"/>
      <c r="R192" s="56"/>
      <c r="S192" s="56"/>
      <c r="T192" s="56"/>
      <c r="U192" s="14"/>
      <c r="V192" s="14"/>
      <c r="W192" s="42"/>
      <c r="X192" s="14"/>
      <c r="Y192" s="14"/>
      <c r="Z192" s="14"/>
      <c r="AH192" s="52"/>
      <c r="AI192" s="52"/>
      <c r="AJ192" s="52"/>
      <c r="AK192" s="52"/>
      <c r="AL192" s="52"/>
      <c r="AM192" s="52"/>
    </row>
    <row r="193" spans="2:39" x14ac:dyDescent="0.25">
      <c r="B193" s="34"/>
      <c r="C193" s="52"/>
      <c r="D193" s="52"/>
      <c r="E193" s="52"/>
      <c r="F193" s="52"/>
      <c r="G193" s="52"/>
      <c r="H193" s="52"/>
      <c r="I193" s="52"/>
      <c r="J193" s="52"/>
      <c r="K193" s="14"/>
      <c r="L193" s="14"/>
      <c r="M193" s="52"/>
      <c r="N193" s="52"/>
      <c r="O193" s="52"/>
      <c r="P193" s="52"/>
      <c r="Q193" s="56"/>
      <c r="T193" s="14"/>
      <c r="U193" s="14"/>
      <c r="V193" s="14"/>
      <c r="W193" s="14"/>
      <c r="X193" s="14"/>
      <c r="Y193" s="14"/>
      <c r="Z193" s="14"/>
      <c r="AH193" s="52"/>
      <c r="AI193" s="52"/>
      <c r="AJ193" s="52"/>
      <c r="AK193" s="52"/>
      <c r="AL193" s="52"/>
      <c r="AM193" s="52"/>
    </row>
    <row r="194" spans="2:39" x14ac:dyDescent="0.25">
      <c r="B194" s="3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52"/>
      <c r="N194" s="52"/>
      <c r="O194" s="52"/>
      <c r="P194" s="52"/>
      <c r="Q194" s="14"/>
      <c r="T194" s="14"/>
      <c r="U194" s="14"/>
      <c r="V194" s="14"/>
      <c r="W194" s="14"/>
      <c r="X194" s="14"/>
      <c r="Y194" s="14"/>
      <c r="Z194" s="14"/>
      <c r="AH194" s="52"/>
      <c r="AI194" s="52"/>
      <c r="AJ194" s="52"/>
      <c r="AK194" s="52"/>
      <c r="AL194" s="52"/>
      <c r="AM194" s="52"/>
    </row>
    <row r="195" spans="2:39" x14ac:dyDescent="0.25">
      <c r="B195" s="34"/>
      <c r="C195" s="14"/>
      <c r="D195" s="14"/>
      <c r="E195" s="52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T195" s="14"/>
      <c r="U195" s="14"/>
      <c r="V195" s="14"/>
      <c r="W195" s="14"/>
      <c r="X195" s="14"/>
      <c r="Y195" s="14"/>
      <c r="Z195" s="14"/>
      <c r="AH195" s="14"/>
      <c r="AI195" s="14"/>
      <c r="AJ195" s="14"/>
      <c r="AK195" s="14"/>
      <c r="AL195" s="14"/>
      <c r="AM195" s="14"/>
    </row>
    <row r="196" spans="2:39" x14ac:dyDescent="0.25">
      <c r="B196" s="3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T196" s="14"/>
      <c r="U196" s="14"/>
      <c r="V196" s="14"/>
      <c r="W196" s="14"/>
      <c r="X196" s="14"/>
      <c r="Y196" s="14"/>
      <c r="Z196" s="14"/>
      <c r="AH196" s="14"/>
      <c r="AI196" s="14"/>
      <c r="AJ196" s="14"/>
      <c r="AK196" s="14"/>
      <c r="AL196" s="14"/>
      <c r="AM196" s="14"/>
    </row>
    <row r="197" spans="2:39" x14ac:dyDescent="0.25">
      <c r="B197" s="34"/>
      <c r="C197" s="14"/>
      <c r="D197" s="14"/>
      <c r="E197" s="14"/>
      <c r="F197" s="62"/>
      <c r="G197" s="62"/>
      <c r="H197" s="14"/>
      <c r="I197" s="14"/>
      <c r="J197" s="14"/>
      <c r="K197" s="14"/>
      <c r="L197" s="14"/>
      <c r="M197" s="37"/>
      <c r="N197" s="37"/>
      <c r="O197" s="37"/>
      <c r="P197" s="37"/>
      <c r="Q197" s="14"/>
      <c r="T197" s="14"/>
      <c r="U197" s="14"/>
      <c r="V197" s="14"/>
      <c r="W197" s="14"/>
      <c r="X197" s="14"/>
      <c r="Y197" s="14"/>
      <c r="Z197" s="14"/>
      <c r="AH197" s="37"/>
      <c r="AI197" s="37"/>
      <c r="AJ197" s="37"/>
      <c r="AK197" s="37"/>
      <c r="AL197" s="37"/>
      <c r="AM197" s="37"/>
    </row>
    <row r="198" spans="2:39" x14ac:dyDescent="0.25">
      <c r="B198" s="34"/>
      <c r="C198" s="14"/>
      <c r="D198" s="37"/>
      <c r="E198" s="37"/>
      <c r="F198" s="37"/>
      <c r="G198" s="37"/>
      <c r="H198" s="37"/>
      <c r="I198" s="37"/>
      <c r="J198" s="37"/>
      <c r="K198" s="37"/>
      <c r="L198" s="14"/>
      <c r="M198" s="52"/>
      <c r="N198" s="52"/>
      <c r="O198" s="52"/>
      <c r="P198" s="52"/>
      <c r="Q198" s="37"/>
      <c r="T198" s="14"/>
      <c r="U198" s="14"/>
      <c r="V198" s="14"/>
      <c r="W198" s="14"/>
      <c r="X198" s="14"/>
      <c r="Y198" s="14"/>
      <c r="Z198" s="14"/>
      <c r="AH198" s="52"/>
      <c r="AI198" s="52"/>
      <c r="AJ198" s="52"/>
      <c r="AK198" s="52"/>
      <c r="AL198" s="52"/>
      <c r="AM198" s="52"/>
    </row>
    <row r="199" spans="2:39" x14ac:dyDescent="0.25">
      <c r="B199" s="34"/>
      <c r="C199" s="14"/>
      <c r="D199" s="42"/>
      <c r="E199" s="42"/>
      <c r="F199" s="42"/>
      <c r="G199" s="42"/>
      <c r="H199" s="42"/>
      <c r="I199" s="42"/>
      <c r="J199" s="42"/>
      <c r="K199" s="42"/>
      <c r="L199" s="14"/>
      <c r="M199" s="52"/>
      <c r="N199" s="52"/>
      <c r="O199" s="52"/>
      <c r="P199" s="52"/>
      <c r="R199" s="14"/>
      <c r="S199" s="14"/>
      <c r="T199" s="14"/>
      <c r="U199" s="14"/>
      <c r="V199" s="14"/>
      <c r="W199" s="14"/>
      <c r="X199" s="14"/>
      <c r="Y199" s="14"/>
      <c r="Z199" s="14"/>
      <c r="AH199" s="52"/>
      <c r="AI199" s="52"/>
      <c r="AJ199" s="52"/>
      <c r="AK199" s="52"/>
      <c r="AL199" s="52"/>
      <c r="AM199" s="52"/>
    </row>
    <row r="200" spans="2:39" x14ac:dyDescent="0.25">
      <c r="B200" s="34"/>
      <c r="C200" s="14"/>
      <c r="D200" s="42"/>
      <c r="E200" s="42"/>
      <c r="F200" s="42"/>
      <c r="G200" s="42"/>
      <c r="H200" s="42"/>
      <c r="I200" s="42"/>
      <c r="J200" s="42"/>
      <c r="K200" s="42"/>
      <c r="L200" s="14"/>
      <c r="M200" s="52"/>
      <c r="N200" s="52"/>
      <c r="O200" s="52"/>
      <c r="P200" s="52"/>
      <c r="R200" s="14"/>
      <c r="S200" s="14"/>
      <c r="T200" s="14"/>
      <c r="U200" s="14"/>
      <c r="V200" s="14"/>
      <c r="W200" s="14"/>
      <c r="X200" s="14"/>
      <c r="Y200" s="14"/>
      <c r="Z200" s="14"/>
      <c r="AH200" s="52"/>
      <c r="AI200" s="52"/>
      <c r="AJ200" s="52"/>
      <c r="AK200" s="52"/>
      <c r="AL200" s="52"/>
      <c r="AM200" s="52"/>
    </row>
    <row r="201" spans="2:39" x14ac:dyDescent="0.25">
      <c r="B201" s="34"/>
      <c r="C201" s="14"/>
      <c r="D201" s="42"/>
      <c r="E201" s="42"/>
      <c r="F201" s="42"/>
      <c r="G201" s="42"/>
      <c r="H201" s="42"/>
      <c r="I201" s="42"/>
      <c r="J201" s="42"/>
      <c r="K201" s="42"/>
      <c r="L201" s="63"/>
      <c r="M201" s="63"/>
      <c r="N201" s="63"/>
      <c r="O201" s="63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2:39" x14ac:dyDescent="0.25">
      <c r="B202" s="34"/>
      <c r="C202" s="14"/>
      <c r="D202" s="42"/>
      <c r="E202" s="42"/>
      <c r="F202" s="42"/>
      <c r="G202" s="42"/>
      <c r="H202" s="42"/>
      <c r="I202" s="42"/>
      <c r="J202" s="42"/>
      <c r="K202" s="42"/>
      <c r="L202" s="63"/>
      <c r="M202" s="63"/>
      <c r="N202" s="63"/>
      <c r="O202" s="63"/>
      <c r="R202" s="14"/>
      <c r="S202" s="14"/>
      <c r="T202" s="14"/>
      <c r="U202" s="14"/>
      <c r="V202" s="14"/>
      <c r="W202" s="14"/>
      <c r="X202" s="14"/>
      <c r="Y202" s="14"/>
      <c r="Z202" s="14"/>
    </row>
  </sheetData>
  <mergeCells count="5">
    <mergeCell ref="M7:P7"/>
    <mergeCell ref="R7:U7"/>
    <mergeCell ref="W7:Z7"/>
    <mergeCell ref="R184:U184"/>
    <mergeCell ref="W184:Z184"/>
  </mergeCells>
  <conditionalFormatting sqref="E175:E179 B168:B182">
    <cfRule type="cellIs" dxfId="5" priority="13" stopIfTrue="1" operator="lessThan">
      <formula>0</formula>
    </cfRule>
    <cfRule type="cellIs" dxfId="4" priority="14" stopIfTrue="1" operator="greaterThan">
      <formula>0</formula>
    </cfRule>
  </conditionalFormatting>
  <conditionalFormatting sqref="E173">
    <cfRule type="cellIs" dxfId="3" priority="9" stopIfTrue="1" operator="lessThan">
      <formula>0</formula>
    </cfRule>
    <cfRule type="cellIs" dxfId="2" priority="10" stopIfTrue="1" operator="greaterThan">
      <formula>0</formula>
    </cfRule>
  </conditionalFormatting>
  <conditionalFormatting sqref="E174">
    <cfRule type="cellIs" dxfId="1" priority="3" stopIfTrue="1" operator="lessThan">
      <formula>0</formula>
    </cfRule>
    <cfRule type="cellIs" dxfId="0" priority="4" stopIfTrue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P71"/>
  <sheetViews>
    <sheetView tabSelected="1" zoomScale="75" zoomScaleNormal="75" workbookViewId="0">
      <selection activeCell="H53" sqref="H53"/>
    </sheetView>
  </sheetViews>
  <sheetFormatPr defaultRowHeight="15" x14ac:dyDescent="0.25"/>
  <cols>
    <col min="3" max="3" width="12" bestFit="1" customWidth="1"/>
    <col min="6" max="6" width="23.140625" bestFit="1" customWidth="1"/>
  </cols>
  <sheetData>
    <row r="3" spans="2:16" x14ac:dyDescent="0.25">
      <c r="F3" s="17"/>
      <c r="I3" s="20" t="s">
        <v>52</v>
      </c>
    </row>
    <row r="4" spans="2:16" x14ac:dyDescent="0.25">
      <c r="E4" s="17"/>
      <c r="I4" s="7" t="s">
        <v>53</v>
      </c>
      <c r="P4" s="20"/>
    </row>
    <row r="5" spans="2:16" ht="15.75" thickBot="1" x14ac:dyDescent="0.3">
      <c r="B5" s="1" t="s">
        <v>54</v>
      </c>
      <c r="C5" s="1" t="s">
        <v>55</v>
      </c>
      <c r="D5" s="1"/>
      <c r="E5" s="24">
        <v>0</v>
      </c>
      <c r="F5" s="24">
        <v>0.1</v>
      </c>
      <c r="G5" s="24">
        <v>0.2</v>
      </c>
      <c r="H5" s="24">
        <v>0.30000000000000004</v>
      </c>
      <c r="I5" s="24">
        <v>0.4</v>
      </c>
      <c r="J5" s="24">
        <v>0.5</v>
      </c>
      <c r="K5" s="24">
        <v>0.60000000000000009</v>
      </c>
      <c r="L5" s="24">
        <v>0.70000000000000007</v>
      </c>
      <c r="M5" s="24">
        <v>0.8</v>
      </c>
      <c r="N5" s="24">
        <v>0.9</v>
      </c>
      <c r="O5" s="24">
        <v>1</v>
      </c>
    </row>
    <row r="6" spans="2:16" x14ac:dyDescent="0.25">
      <c r="B6">
        <v>2</v>
      </c>
      <c r="C6" s="24">
        <v>0.7</v>
      </c>
      <c r="D6" s="20" t="s">
        <v>39</v>
      </c>
      <c r="E6" s="64">
        <f>SQRT($C$6^2+$B6^2*E$5^2*$C6^2)</f>
        <v>0.7</v>
      </c>
      <c r="F6" s="65">
        <f t="shared" ref="F6:O9" si="0">SQRT($C$6^2+$B6^2*F$5^2*$C6^2)</f>
        <v>0.71386273190298988</v>
      </c>
      <c r="G6" s="65">
        <f t="shared" si="0"/>
        <v>0.75392307299883055</v>
      </c>
      <c r="H6" s="65">
        <f t="shared" si="0"/>
        <v>0.81633326527834205</v>
      </c>
      <c r="I6" s="65">
        <f t="shared" si="0"/>
        <v>0.89643739324059879</v>
      </c>
      <c r="J6" s="65">
        <f t="shared" si="0"/>
        <v>0.98994949366116647</v>
      </c>
      <c r="K6" s="65">
        <f t="shared" si="0"/>
        <v>1.0934349546269315</v>
      </c>
      <c r="L6" s="65">
        <f t="shared" si="0"/>
        <v>1.2043255373859678</v>
      </c>
      <c r="M6" s="65">
        <f t="shared" si="0"/>
        <v>1.3207573584879246</v>
      </c>
      <c r="N6" s="65">
        <f t="shared" si="0"/>
        <v>1.44138821973818</v>
      </c>
      <c r="O6" s="66">
        <f t="shared" si="0"/>
        <v>1.5652475842498528</v>
      </c>
      <c r="P6" s="7"/>
    </row>
    <row r="7" spans="2:16" x14ac:dyDescent="0.25">
      <c r="B7">
        <v>2.5</v>
      </c>
      <c r="C7" s="24">
        <v>0.5</v>
      </c>
      <c r="D7" s="20" t="s">
        <v>38</v>
      </c>
      <c r="E7" s="67">
        <f t="shared" ref="E7:E9" si="1">SQRT($C$6^2+$B7^2*E$5^2*$C7^2)</f>
        <v>0.7</v>
      </c>
      <c r="F7" s="68">
        <f t="shared" si="0"/>
        <v>0.7110731326663946</v>
      </c>
      <c r="G7" s="68">
        <f t="shared" si="0"/>
        <v>0.7433034373659253</v>
      </c>
      <c r="H7" s="68">
        <f t="shared" si="0"/>
        <v>0.79411900871342955</v>
      </c>
      <c r="I7" s="68">
        <f t="shared" si="0"/>
        <v>0.86023252670426265</v>
      </c>
      <c r="J7" s="68">
        <f t="shared" si="0"/>
        <v>0.938416218956173</v>
      </c>
      <c r="K7" s="68">
        <f t="shared" si="0"/>
        <v>1.0259142264341596</v>
      </c>
      <c r="L7" s="68">
        <f t="shared" si="0"/>
        <v>1.1205467415507486</v>
      </c>
      <c r="M7" s="68">
        <f t="shared" si="0"/>
        <v>1.2206555615733703</v>
      </c>
      <c r="N7" s="68">
        <f t="shared" si="0"/>
        <v>1.325</v>
      </c>
      <c r="O7" s="69">
        <f t="shared" si="0"/>
        <v>1.4326548781894402</v>
      </c>
      <c r="P7" s="7"/>
    </row>
    <row r="8" spans="2:16" x14ac:dyDescent="0.25">
      <c r="B8">
        <v>2.5</v>
      </c>
      <c r="C8" s="24">
        <v>0.5</v>
      </c>
      <c r="D8" s="20" t="s">
        <v>41</v>
      </c>
      <c r="E8" s="67">
        <f t="shared" si="1"/>
        <v>0.7</v>
      </c>
      <c r="F8" s="68">
        <f t="shared" si="0"/>
        <v>0.7110731326663946</v>
      </c>
      <c r="G8" s="68">
        <f t="shared" si="0"/>
        <v>0.7433034373659253</v>
      </c>
      <c r="H8" s="68">
        <f t="shared" si="0"/>
        <v>0.79411900871342955</v>
      </c>
      <c r="I8" s="68">
        <f t="shared" si="0"/>
        <v>0.86023252670426265</v>
      </c>
      <c r="J8" s="68">
        <f t="shared" si="0"/>
        <v>0.938416218956173</v>
      </c>
      <c r="K8" s="68">
        <f t="shared" si="0"/>
        <v>1.0259142264341596</v>
      </c>
      <c r="L8" s="68">
        <f t="shared" si="0"/>
        <v>1.1205467415507486</v>
      </c>
      <c r="M8" s="68">
        <f t="shared" si="0"/>
        <v>1.2206555615733703</v>
      </c>
      <c r="N8" s="68">
        <f t="shared" si="0"/>
        <v>1.325</v>
      </c>
      <c r="O8" s="69">
        <f t="shared" si="0"/>
        <v>1.4326548781894402</v>
      </c>
      <c r="P8" s="7"/>
    </row>
    <row r="9" spans="2:16" ht="15.75" thickBot="1" x14ac:dyDescent="0.3">
      <c r="B9">
        <v>10</v>
      </c>
      <c r="C9" s="24">
        <v>0.15</v>
      </c>
      <c r="D9" s="20" t="s">
        <v>40</v>
      </c>
      <c r="E9" s="70">
        <f t="shared" si="1"/>
        <v>0.7</v>
      </c>
      <c r="F9" s="71">
        <f t="shared" si="0"/>
        <v>0.71589105316381763</v>
      </c>
      <c r="G9" s="71">
        <f t="shared" si="0"/>
        <v>0.76157731058639078</v>
      </c>
      <c r="H9" s="71">
        <f t="shared" si="0"/>
        <v>0.83216584885466194</v>
      </c>
      <c r="I9" s="71">
        <f t="shared" si="0"/>
        <v>0.92195444572928875</v>
      </c>
      <c r="J9" s="71">
        <f t="shared" si="0"/>
        <v>1.0259142264341596</v>
      </c>
      <c r="K9" s="71">
        <f t="shared" si="0"/>
        <v>1.1401754250991381</v>
      </c>
      <c r="L9" s="71">
        <f t="shared" si="0"/>
        <v>1.2619429464123963</v>
      </c>
      <c r="M9" s="71">
        <f t="shared" si="0"/>
        <v>1.3892443989449805</v>
      </c>
      <c r="N9" s="71">
        <f t="shared" si="0"/>
        <v>1.5206906325745548</v>
      </c>
      <c r="O9" s="72">
        <f t="shared" si="0"/>
        <v>1.6552945357246849</v>
      </c>
      <c r="P9" s="7"/>
    </row>
    <row r="10" spans="2:16" x14ac:dyDescent="0.25">
      <c r="D10" s="2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5"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5">
      <c r="D12" s="20"/>
      <c r="E12" s="8"/>
      <c r="F12" s="8"/>
      <c r="G12" s="8"/>
      <c r="H12" s="8"/>
      <c r="I12" s="8"/>
      <c r="J12" s="20" t="s">
        <v>56</v>
      </c>
      <c r="K12" s="8"/>
      <c r="L12" s="8"/>
      <c r="M12" s="8"/>
      <c r="N12" s="8"/>
      <c r="O12" s="8"/>
      <c r="P12" s="7"/>
    </row>
    <row r="13" spans="2:16" x14ac:dyDescent="0.25">
      <c r="I13" s="7" t="s">
        <v>53</v>
      </c>
    </row>
    <row r="14" spans="2:16" ht="15.75" thickBot="1" x14ac:dyDescent="0.3">
      <c r="D14" s="1"/>
      <c r="E14" s="24">
        <v>0</v>
      </c>
      <c r="F14" s="24">
        <v>0.1</v>
      </c>
      <c r="G14" s="24">
        <f>G5</f>
        <v>0.2</v>
      </c>
      <c r="H14" s="24">
        <v>0.30000000000000004</v>
      </c>
      <c r="I14" s="24">
        <v>0.4</v>
      </c>
      <c r="J14" s="24">
        <v>0.5</v>
      </c>
      <c r="K14" s="24">
        <v>0.60000000000000009</v>
      </c>
      <c r="L14" s="24">
        <v>0.70000000000000007</v>
      </c>
      <c r="M14" s="24">
        <v>0.8</v>
      </c>
      <c r="N14" s="24">
        <v>0.9</v>
      </c>
      <c r="O14" s="24">
        <v>1</v>
      </c>
    </row>
    <row r="15" spans="2:16" x14ac:dyDescent="0.25">
      <c r="C15" s="24"/>
      <c r="D15" s="20" t="s">
        <v>39</v>
      </c>
      <c r="E15" s="64">
        <v>0</v>
      </c>
      <c r="F15" s="65">
        <f t="shared" ref="F15:O18" si="2">F6-$E6</f>
        <v>1.3862731902989922E-2</v>
      </c>
      <c r="G15" s="65">
        <f t="shared" si="2"/>
        <v>5.392307299883059E-2</v>
      </c>
      <c r="H15" s="65">
        <f t="shared" si="2"/>
        <v>0.11633326527834209</v>
      </c>
      <c r="I15" s="65">
        <f t="shared" si="2"/>
        <v>0.19643739324059883</v>
      </c>
      <c r="J15" s="65">
        <f t="shared" si="2"/>
        <v>0.28994949366116651</v>
      </c>
      <c r="K15" s="65">
        <f t="shared" si="2"/>
        <v>0.39343495462693157</v>
      </c>
      <c r="L15" s="65">
        <f t="shared" si="2"/>
        <v>0.50432553738596786</v>
      </c>
      <c r="M15" s="65">
        <f t="shared" si="2"/>
        <v>0.62075735848792468</v>
      </c>
      <c r="N15" s="65">
        <f t="shared" si="2"/>
        <v>0.74138821973818003</v>
      </c>
      <c r="O15" s="66">
        <f t="shared" si="2"/>
        <v>0.86524758424985282</v>
      </c>
    </row>
    <row r="16" spans="2:16" x14ac:dyDescent="0.25">
      <c r="C16" s="24"/>
      <c r="D16" s="20" t="s">
        <v>38</v>
      </c>
      <c r="E16" s="67">
        <v>0</v>
      </c>
      <c r="F16" s="24">
        <f t="shared" si="2"/>
        <v>1.1073132666394647E-2</v>
      </c>
      <c r="G16" s="24">
        <f t="shared" si="2"/>
        <v>4.3303437365925346E-2</v>
      </c>
      <c r="H16" s="24">
        <f t="shared" si="2"/>
        <v>9.4119008713429597E-2</v>
      </c>
      <c r="I16" s="24">
        <f t="shared" si="2"/>
        <v>0.16023252670426269</v>
      </c>
      <c r="J16" s="24">
        <f t="shared" si="2"/>
        <v>0.23841621895617304</v>
      </c>
      <c r="K16" s="24">
        <f t="shared" si="2"/>
        <v>0.32591422643415968</v>
      </c>
      <c r="L16" s="24">
        <f t="shared" si="2"/>
        <v>0.42054674155074867</v>
      </c>
      <c r="M16" s="24">
        <f t="shared" si="2"/>
        <v>0.52065556157337034</v>
      </c>
      <c r="N16" s="24">
        <f t="shared" si="2"/>
        <v>0.625</v>
      </c>
      <c r="O16" s="69">
        <f t="shared" si="2"/>
        <v>0.7326548781894402</v>
      </c>
    </row>
    <row r="17" spans="2:15" x14ac:dyDescent="0.25">
      <c r="C17" s="24"/>
      <c r="D17" s="20" t="s">
        <v>41</v>
      </c>
      <c r="E17" s="67">
        <v>0</v>
      </c>
      <c r="F17" s="24">
        <f t="shared" si="2"/>
        <v>1.1073132666394647E-2</v>
      </c>
      <c r="G17" s="24">
        <f t="shared" si="2"/>
        <v>4.3303437365925346E-2</v>
      </c>
      <c r="H17" s="24">
        <f t="shared" si="2"/>
        <v>9.4119008713429597E-2</v>
      </c>
      <c r="I17" s="24">
        <f t="shared" si="2"/>
        <v>0.16023252670426269</v>
      </c>
      <c r="J17" s="24">
        <f t="shared" si="2"/>
        <v>0.23841621895617304</v>
      </c>
      <c r="K17" s="24">
        <f t="shared" si="2"/>
        <v>0.32591422643415968</v>
      </c>
      <c r="L17" s="24">
        <f t="shared" si="2"/>
        <v>0.42054674155074867</v>
      </c>
      <c r="M17" s="24">
        <f t="shared" si="2"/>
        <v>0.52065556157337034</v>
      </c>
      <c r="N17" s="24">
        <f t="shared" si="2"/>
        <v>0.625</v>
      </c>
      <c r="O17" s="69">
        <f t="shared" si="2"/>
        <v>0.7326548781894402</v>
      </c>
    </row>
    <row r="18" spans="2:15" ht="15.75" thickBot="1" x14ac:dyDescent="0.3">
      <c r="C18" s="24"/>
      <c r="D18" s="20" t="s">
        <v>40</v>
      </c>
      <c r="E18" s="70">
        <v>0</v>
      </c>
      <c r="F18" s="71">
        <f t="shared" si="2"/>
        <v>1.589105316381767E-2</v>
      </c>
      <c r="G18" s="71">
        <f t="shared" si="2"/>
        <v>6.1577310586390821E-2</v>
      </c>
      <c r="H18" s="71">
        <f t="shared" si="2"/>
        <v>0.13216584885466198</v>
      </c>
      <c r="I18" s="71">
        <f t="shared" si="2"/>
        <v>0.2219544457292888</v>
      </c>
      <c r="J18" s="71">
        <f t="shared" si="2"/>
        <v>0.32591422643415968</v>
      </c>
      <c r="K18" s="71">
        <f t="shared" si="2"/>
        <v>0.4401754250991381</v>
      </c>
      <c r="L18" s="71">
        <f t="shared" si="2"/>
        <v>0.56194294641239639</v>
      </c>
      <c r="M18" s="71">
        <f t="shared" si="2"/>
        <v>0.68924439894498057</v>
      </c>
      <c r="N18" s="71">
        <f t="shared" si="2"/>
        <v>0.82069063257455488</v>
      </c>
      <c r="O18" s="72">
        <f t="shared" si="2"/>
        <v>0.95529453572468492</v>
      </c>
    </row>
    <row r="19" spans="2:15" x14ac:dyDescent="0.25">
      <c r="C19" s="24"/>
      <c r="D19" s="20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</row>
    <row r="20" spans="2:15" x14ac:dyDescent="0.25">
      <c r="C20" s="24"/>
      <c r="D20" s="20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</row>
    <row r="21" spans="2:15" x14ac:dyDescent="0.25">
      <c r="C21" s="24"/>
      <c r="D21" s="20"/>
      <c r="E21" s="68"/>
      <c r="F21" s="68"/>
      <c r="G21" s="68"/>
      <c r="H21" s="68"/>
      <c r="I21" s="68"/>
      <c r="J21" s="7" t="s">
        <v>57</v>
      </c>
      <c r="K21" s="68"/>
      <c r="L21" s="68"/>
      <c r="M21" s="68"/>
      <c r="N21" s="68"/>
      <c r="O21" s="68"/>
    </row>
    <row r="22" spans="2:15" x14ac:dyDescent="0.25">
      <c r="C22" s="5" t="s">
        <v>58</v>
      </c>
      <c r="D22">
        <v>5</v>
      </c>
      <c r="E22" s="8"/>
      <c r="F22" s="7"/>
      <c r="G22" s="7"/>
      <c r="H22" s="7"/>
      <c r="I22" s="7" t="s">
        <v>53</v>
      </c>
      <c r="K22" s="7"/>
      <c r="L22" s="7"/>
      <c r="M22" s="7"/>
      <c r="N22" s="7"/>
      <c r="O22" s="7"/>
    </row>
    <row r="23" spans="2:15" ht="15.75" thickBot="1" x14ac:dyDescent="0.3">
      <c r="B23" s="1"/>
      <c r="C23" s="1"/>
      <c r="D23" s="1" t="s">
        <v>59</v>
      </c>
      <c r="E23" s="24"/>
      <c r="F23" s="24">
        <v>0.1</v>
      </c>
      <c r="G23" s="24">
        <f>G5</f>
        <v>0.2</v>
      </c>
      <c r="H23" s="24">
        <v>0.30000000000000004</v>
      </c>
      <c r="I23" s="24">
        <v>0.4</v>
      </c>
      <c r="J23" s="24">
        <v>0.5</v>
      </c>
      <c r="K23" s="24">
        <v>0.60000000000000009</v>
      </c>
      <c r="L23" s="24">
        <v>0.70000000000000007</v>
      </c>
      <c r="M23" s="24">
        <v>0.8</v>
      </c>
      <c r="N23" s="24">
        <v>0.9</v>
      </c>
      <c r="O23" s="24">
        <v>1</v>
      </c>
    </row>
    <row r="24" spans="2:15" x14ac:dyDescent="0.25">
      <c r="D24">
        <v>0.1</v>
      </c>
      <c r="E24" s="20" t="s">
        <v>39</v>
      </c>
      <c r="F24" s="73">
        <f t="shared" ref="F24:O27" si="3">$D$22*$D24*F$23*$B6/(F6-$E6)</f>
        <v>7.2135853668519658</v>
      </c>
      <c r="G24" s="74">
        <f t="shared" si="3"/>
        <v>3.7089874311194642</v>
      </c>
      <c r="H24" s="74">
        <f t="shared" si="3"/>
        <v>2.5787980702012621</v>
      </c>
      <c r="I24" s="74">
        <f t="shared" si="3"/>
        <v>2.0362721852558656</v>
      </c>
      <c r="J24" s="74">
        <f t="shared" si="3"/>
        <v>1.7244382588379252</v>
      </c>
      <c r="K24" s="74">
        <f t="shared" si="3"/>
        <v>1.5250297233222212</v>
      </c>
      <c r="L24" s="74">
        <f t="shared" si="3"/>
        <v>1.3879923741880229</v>
      </c>
      <c r="M24" s="74">
        <f t="shared" si="3"/>
        <v>1.2887483153621966</v>
      </c>
      <c r="N24" s="74">
        <f t="shared" si="3"/>
        <v>1.2139389000783334</v>
      </c>
      <c r="O24" s="75">
        <f t="shared" si="3"/>
        <v>1.1557385633927819</v>
      </c>
    </row>
    <row r="25" spans="2:15" x14ac:dyDescent="0.25">
      <c r="D25">
        <v>0.06</v>
      </c>
      <c r="E25" s="20" t="s">
        <v>38</v>
      </c>
      <c r="F25" s="76">
        <f t="shared" si="3"/>
        <v>6.7731510367986587</v>
      </c>
      <c r="G25" s="77">
        <f t="shared" si="3"/>
        <v>3.4639282496782151</v>
      </c>
      <c r="H25" s="77">
        <f t="shared" si="3"/>
        <v>2.3905904139414864</v>
      </c>
      <c r="I25" s="77">
        <f t="shared" si="3"/>
        <v>1.872279032045115</v>
      </c>
      <c r="J25" s="77">
        <f t="shared" si="3"/>
        <v>1.5728795701979257</v>
      </c>
      <c r="K25" s="77">
        <f t="shared" si="3"/>
        <v>1.3807313811473274</v>
      </c>
      <c r="L25" s="77">
        <f t="shared" si="3"/>
        <v>1.2483749084919415</v>
      </c>
      <c r="M25" s="77">
        <f t="shared" si="3"/>
        <v>1.152393336944022</v>
      </c>
      <c r="N25" s="77">
        <f t="shared" si="3"/>
        <v>1.08</v>
      </c>
      <c r="O25" s="78">
        <f t="shared" si="3"/>
        <v>1.0236743415309315</v>
      </c>
    </row>
    <row r="26" spans="2:15" x14ac:dyDescent="0.25">
      <c r="D26">
        <v>0.06</v>
      </c>
      <c r="E26" s="20" t="s">
        <v>41</v>
      </c>
      <c r="F26" s="76">
        <f t="shared" si="3"/>
        <v>6.7731510367986587</v>
      </c>
      <c r="G26" s="77">
        <f t="shared" si="3"/>
        <v>3.4639282496782151</v>
      </c>
      <c r="H26" s="77">
        <f t="shared" si="3"/>
        <v>2.3905904139414864</v>
      </c>
      <c r="I26" s="77">
        <f t="shared" si="3"/>
        <v>1.872279032045115</v>
      </c>
      <c r="J26" s="77">
        <f t="shared" si="3"/>
        <v>1.5728795701979257</v>
      </c>
      <c r="K26" s="77">
        <f t="shared" si="3"/>
        <v>1.3807313811473274</v>
      </c>
      <c r="L26" s="77">
        <f t="shared" si="3"/>
        <v>1.2483749084919415</v>
      </c>
      <c r="M26" s="77">
        <f t="shared" si="3"/>
        <v>1.152393336944022</v>
      </c>
      <c r="N26" s="77">
        <f t="shared" si="3"/>
        <v>1.08</v>
      </c>
      <c r="O26" s="78">
        <f t="shared" si="3"/>
        <v>1.0236743415309315</v>
      </c>
    </row>
    <row r="27" spans="2:15" ht="15.75" thickBot="1" x14ac:dyDescent="0.3">
      <c r="D27">
        <v>0.02</v>
      </c>
      <c r="E27" s="20" t="s">
        <v>40</v>
      </c>
      <c r="F27" s="79">
        <f t="shared" si="3"/>
        <v>6.2928491251725189</v>
      </c>
      <c r="G27" s="80">
        <f t="shared" si="3"/>
        <v>3.2479495790808697</v>
      </c>
      <c r="H27" s="80">
        <f t="shared" si="3"/>
        <v>2.269875331636535</v>
      </c>
      <c r="I27" s="80">
        <f t="shared" si="3"/>
        <v>1.8021716063658761</v>
      </c>
      <c r="J27" s="80">
        <f t="shared" si="3"/>
        <v>1.5341459790525858</v>
      </c>
      <c r="K27" s="80">
        <f t="shared" si="3"/>
        <v>1.3630929074808429</v>
      </c>
      <c r="L27" s="80">
        <f t="shared" si="3"/>
        <v>1.2456780612142198</v>
      </c>
      <c r="M27" s="80">
        <f t="shared" si="3"/>
        <v>1.1606913327472115</v>
      </c>
      <c r="N27" s="80">
        <f t="shared" si="3"/>
        <v>1.0966373494195336</v>
      </c>
      <c r="O27" s="81">
        <f t="shared" si="3"/>
        <v>1.0467975714331932</v>
      </c>
    </row>
    <row r="28" spans="2:15" x14ac:dyDescent="0.25">
      <c r="E28" s="20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x14ac:dyDescent="0.25">
      <c r="E29" s="20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 x14ac:dyDescent="0.25">
      <c r="E30" s="20"/>
      <c r="F30" s="8"/>
      <c r="G30" s="8"/>
      <c r="H30" s="8"/>
      <c r="I30" s="8"/>
      <c r="J30" s="7" t="s">
        <v>60</v>
      </c>
      <c r="K30" s="8"/>
      <c r="L30" s="8"/>
      <c r="M30" s="8"/>
      <c r="N30" s="8"/>
      <c r="O30" s="8"/>
    </row>
    <row r="31" spans="2:15" x14ac:dyDescent="0.25">
      <c r="C31" s="5" t="s">
        <v>58</v>
      </c>
      <c r="D31">
        <v>3</v>
      </c>
      <c r="E31" s="8"/>
      <c r="F31" s="7"/>
      <c r="G31" s="7"/>
      <c r="H31" s="7"/>
      <c r="I31" s="7" t="s">
        <v>53</v>
      </c>
      <c r="K31" s="7"/>
      <c r="L31" s="7"/>
      <c r="M31" s="7"/>
      <c r="N31" s="7"/>
      <c r="O31" s="7"/>
    </row>
    <row r="32" spans="2:15" ht="15.75" thickBot="1" x14ac:dyDescent="0.3">
      <c r="B32" s="1"/>
      <c r="C32" s="1"/>
      <c r="D32" s="1" t="s">
        <v>59</v>
      </c>
      <c r="E32" s="24">
        <v>0</v>
      </c>
      <c r="F32" s="24">
        <v>0.1</v>
      </c>
      <c r="G32" s="24">
        <f>G5</f>
        <v>0.2</v>
      </c>
      <c r="H32" s="24">
        <v>0.30000000000000004</v>
      </c>
      <c r="I32" s="24">
        <v>0.4</v>
      </c>
      <c r="J32" s="24">
        <v>0.5</v>
      </c>
      <c r="K32" s="24">
        <v>0.60000000000000009</v>
      </c>
      <c r="L32" s="24">
        <v>0.70000000000000007</v>
      </c>
      <c r="M32" s="24">
        <v>0.8</v>
      </c>
      <c r="N32" s="24">
        <v>0.9</v>
      </c>
      <c r="O32" s="24">
        <v>1</v>
      </c>
    </row>
    <row r="33" spans="3:15" x14ac:dyDescent="0.25">
      <c r="D33">
        <v>0.1</v>
      </c>
      <c r="E33" s="20" t="s">
        <v>39</v>
      </c>
      <c r="F33" s="73">
        <f t="shared" ref="F33:O36" si="4">$D$31*$D33*F$23*$B6/(F6-$E6)</f>
        <v>4.32815122011118</v>
      </c>
      <c r="G33" s="74">
        <f t="shared" si="4"/>
        <v>2.2253924586716787</v>
      </c>
      <c r="H33" s="74">
        <f t="shared" si="4"/>
        <v>1.5472788421207573</v>
      </c>
      <c r="I33" s="74">
        <f t="shared" si="4"/>
        <v>1.2217633111535195</v>
      </c>
      <c r="J33" s="74">
        <f t="shared" si="4"/>
        <v>1.0346629553027553</v>
      </c>
      <c r="K33" s="74">
        <f t="shared" si="4"/>
        <v>0.91501783399333281</v>
      </c>
      <c r="L33" s="74">
        <f t="shared" si="4"/>
        <v>0.83279542451281385</v>
      </c>
      <c r="M33" s="74">
        <f t="shared" si="4"/>
        <v>0.77324898921731799</v>
      </c>
      <c r="N33" s="74">
        <f t="shared" si="4"/>
        <v>0.72836334004700021</v>
      </c>
      <c r="O33" s="75">
        <f t="shared" si="4"/>
        <v>0.69344313803566926</v>
      </c>
    </row>
    <row r="34" spans="3:15" x14ac:dyDescent="0.25">
      <c r="D34">
        <v>0.06</v>
      </c>
      <c r="E34" s="20" t="s">
        <v>38</v>
      </c>
      <c r="F34" s="76">
        <f t="shared" si="4"/>
        <v>4.063890622079195</v>
      </c>
      <c r="G34" s="77">
        <f t="shared" si="4"/>
        <v>2.078356949806929</v>
      </c>
      <c r="H34" s="77">
        <f t="shared" si="4"/>
        <v>1.4343542483648917</v>
      </c>
      <c r="I34" s="77">
        <f t="shared" si="4"/>
        <v>1.1233674192270691</v>
      </c>
      <c r="J34" s="77">
        <f t="shared" si="4"/>
        <v>0.94372774211875532</v>
      </c>
      <c r="K34" s="77">
        <f t="shared" si="4"/>
        <v>0.82843882868839636</v>
      </c>
      <c r="L34" s="77">
        <f t="shared" si="4"/>
        <v>0.74902494509516482</v>
      </c>
      <c r="M34" s="77">
        <f t="shared" si="4"/>
        <v>0.69143600216641321</v>
      </c>
      <c r="N34" s="77">
        <f t="shared" si="4"/>
        <v>0.64800000000000002</v>
      </c>
      <c r="O34" s="78">
        <f t="shared" si="4"/>
        <v>0.61420460491855877</v>
      </c>
    </row>
    <row r="35" spans="3:15" x14ac:dyDescent="0.25">
      <c r="D35">
        <v>0.06</v>
      </c>
      <c r="E35" s="20" t="s">
        <v>41</v>
      </c>
      <c r="F35" s="76">
        <f t="shared" si="4"/>
        <v>4.063890622079195</v>
      </c>
      <c r="G35" s="77">
        <f t="shared" si="4"/>
        <v>2.078356949806929</v>
      </c>
      <c r="H35" s="77">
        <f t="shared" si="4"/>
        <v>1.4343542483648917</v>
      </c>
      <c r="I35" s="77">
        <f t="shared" si="4"/>
        <v>1.1233674192270691</v>
      </c>
      <c r="J35" s="77">
        <f t="shared" si="4"/>
        <v>0.94372774211875532</v>
      </c>
      <c r="K35" s="77">
        <f t="shared" si="4"/>
        <v>0.82843882868839636</v>
      </c>
      <c r="L35" s="77">
        <f t="shared" si="4"/>
        <v>0.74902494509516482</v>
      </c>
      <c r="M35" s="77">
        <f t="shared" si="4"/>
        <v>0.69143600216641321</v>
      </c>
      <c r="N35" s="77">
        <f t="shared" si="4"/>
        <v>0.64800000000000002</v>
      </c>
      <c r="O35" s="78">
        <f t="shared" si="4"/>
        <v>0.61420460491855877</v>
      </c>
    </row>
    <row r="36" spans="3:15" ht="15.75" thickBot="1" x14ac:dyDescent="0.3">
      <c r="D36">
        <v>0.02</v>
      </c>
      <c r="E36" s="20" t="s">
        <v>40</v>
      </c>
      <c r="F36" s="79">
        <f t="shared" si="4"/>
        <v>3.7757094751035107</v>
      </c>
      <c r="G36" s="80">
        <f t="shared" si="4"/>
        <v>1.9487697474485213</v>
      </c>
      <c r="H36" s="80">
        <f t="shared" si="4"/>
        <v>1.361925198981921</v>
      </c>
      <c r="I36" s="80">
        <f t="shared" si="4"/>
        <v>1.0813029638195255</v>
      </c>
      <c r="J36" s="80">
        <f t="shared" si="4"/>
        <v>0.92048758743155135</v>
      </c>
      <c r="K36" s="80">
        <f t="shared" si="4"/>
        <v>0.81785574448850562</v>
      </c>
      <c r="L36" s="80">
        <f t="shared" si="4"/>
        <v>0.74740683672853181</v>
      </c>
      <c r="M36" s="80">
        <f t="shared" si="4"/>
        <v>0.69641479964832664</v>
      </c>
      <c r="N36" s="80">
        <f t="shared" si="4"/>
        <v>0.65798240965172006</v>
      </c>
      <c r="O36" s="81">
        <f t="shared" si="4"/>
        <v>0.62807854285991593</v>
      </c>
    </row>
    <row r="40" spans="3:15" x14ac:dyDescent="0.25">
      <c r="C40" s="5"/>
      <c r="F40" s="5"/>
      <c r="I40" s="20"/>
    </row>
    <row r="41" spans="3:15" x14ac:dyDescent="0.25">
      <c r="C41" s="5"/>
      <c r="D41" s="33"/>
      <c r="F41" s="5"/>
      <c r="G41" s="33"/>
    </row>
    <row r="42" spans="3:15" x14ac:dyDescent="0.25">
      <c r="C42" s="5"/>
      <c r="D42" s="33"/>
      <c r="F42" s="5"/>
      <c r="G42" s="33"/>
    </row>
    <row r="46" spans="3:15" x14ac:dyDescent="0.25">
      <c r="E46" s="5"/>
      <c r="F46" s="24"/>
      <c r="G46" s="24"/>
      <c r="H46" s="24"/>
    </row>
    <row r="47" spans="3:15" x14ac:dyDescent="0.25">
      <c r="E47" s="5"/>
      <c r="F47" s="24"/>
      <c r="G47" s="24"/>
      <c r="H47" s="24"/>
    </row>
    <row r="48" spans="3:15" x14ac:dyDescent="0.25">
      <c r="E48" s="5"/>
      <c r="I48" s="17"/>
      <c r="J48" s="17"/>
    </row>
    <row r="49" spans="5:12" x14ac:dyDescent="0.25">
      <c r="E49" s="5"/>
    </row>
    <row r="50" spans="5:12" x14ac:dyDescent="0.25">
      <c r="E50" s="5"/>
      <c r="I50" s="3"/>
    </row>
    <row r="51" spans="5:12" x14ac:dyDescent="0.25">
      <c r="E51" s="5"/>
    </row>
    <row r="52" spans="5:12" x14ac:dyDescent="0.25">
      <c r="E52" s="5"/>
    </row>
    <row r="53" spans="5:12" x14ac:dyDescent="0.25">
      <c r="E53" s="5"/>
    </row>
    <row r="54" spans="5:12" x14ac:dyDescent="0.25">
      <c r="E54" s="5"/>
      <c r="I54" s="17"/>
    </row>
    <row r="55" spans="5:12" x14ac:dyDescent="0.25">
      <c r="E55" s="5"/>
      <c r="L55" s="17"/>
    </row>
    <row r="56" spans="5:12" x14ac:dyDescent="0.25">
      <c r="E56" s="5"/>
    </row>
    <row r="57" spans="5:12" x14ac:dyDescent="0.25">
      <c r="L57" s="17"/>
    </row>
    <row r="58" spans="5:12" x14ac:dyDescent="0.25">
      <c r="E58" s="5"/>
      <c r="F58" s="17"/>
      <c r="G58" s="17"/>
      <c r="H58" s="17"/>
    </row>
    <row r="59" spans="5:12" x14ac:dyDescent="0.25">
      <c r="E59" s="5"/>
      <c r="F59" s="17"/>
      <c r="G59" s="17"/>
      <c r="H59" s="17"/>
    </row>
    <row r="60" spans="5:12" x14ac:dyDescent="0.25">
      <c r="E60" s="5"/>
      <c r="F60" s="17"/>
      <c r="G60" s="17"/>
      <c r="H60" s="17"/>
    </row>
    <row r="61" spans="5:12" x14ac:dyDescent="0.25">
      <c r="E61" s="5"/>
      <c r="F61" s="17"/>
      <c r="G61" s="17"/>
      <c r="H61" s="17"/>
    </row>
    <row r="62" spans="5:12" x14ac:dyDescent="0.25">
      <c r="E62" s="5"/>
    </row>
    <row r="63" spans="5:12" x14ac:dyDescent="0.25">
      <c r="E63" s="5"/>
      <c r="F63" s="17"/>
      <c r="G63" s="17"/>
      <c r="H63" s="17"/>
    </row>
    <row r="64" spans="5:12" x14ac:dyDescent="0.25">
      <c r="E64" s="5"/>
      <c r="F64" s="17"/>
      <c r="G64" s="17"/>
      <c r="H64" s="17"/>
    </row>
    <row r="65" spans="5:10" x14ac:dyDescent="0.25">
      <c r="E65" s="5"/>
      <c r="F65" s="17"/>
      <c r="G65" s="17"/>
      <c r="H65" s="17"/>
    </row>
    <row r="66" spans="5:10" x14ac:dyDescent="0.25">
      <c r="E66" s="5"/>
      <c r="F66" s="30"/>
      <c r="G66" s="30"/>
      <c r="H66" s="30"/>
      <c r="J66" s="30"/>
    </row>
    <row r="67" spans="5:10" x14ac:dyDescent="0.25">
      <c r="E67" s="5"/>
      <c r="F67" s="17"/>
      <c r="G67" s="17"/>
      <c r="H67" s="17"/>
    </row>
    <row r="68" spans="5:10" x14ac:dyDescent="0.25">
      <c r="F68" s="7"/>
      <c r="G68" s="7"/>
      <c r="H68" s="7"/>
    </row>
    <row r="70" spans="5:10" x14ac:dyDescent="0.25">
      <c r="F70" s="2"/>
      <c r="H70" s="2"/>
    </row>
    <row r="71" spans="5:10" x14ac:dyDescent="0.25">
      <c r="F71" s="2"/>
      <c r="H71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TheoCheatPayoff</vt:lpstr>
      <vt:lpstr>ETHhedgeSim</vt:lpstr>
      <vt:lpstr>PNLsim</vt:lpstr>
      <vt:lpstr>LPmargRisk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2019-04-09T21:51:36Z</dcterms:created>
  <dcterms:modified xsi:type="dcterms:W3CDTF">2019-07-04T02:10:03Z</dcterms:modified>
</cp:coreProperties>
</file>