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IEC\projects\BitcoinDataAnalysis\"/>
    </mc:Choice>
  </mc:AlternateContent>
  <bookViews>
    <workbookView xWindow="-120" yWindow="-120" windowWidth="20730" windowHeight="11760" firstSheet="3" activeTab="7"/>
  </bookViews>
  <sheets>
    <sheet name="data" sheetId="1" state="hidden" r:id="rId1"/>
    <sheet name="data1" sheetId="3" state="hidden" r:id="rId2"/>
    <sheet name="clean data" sheetId="4" r:id="rId3"/>
    <sheet name="Pivot table" sheetId="11" r:id="rId4"/>
    <sheet name="Upside" sheetId="8" r:id="rId5"/>
    <sheet name="Spread" sheetId="9" r:id="rId6"/>
    <sheet name="Q5" sheetId="12" r:id="rId7"/>
    <sheet name="final recommendation" sheetId="14" r:id="rId8"/>
  </sheets>
  <definedNames>
    <definedName name="ExternalData_1" localSheetId="2" hidden="1">'clean data'!$A$1:$H$615</definedName>
  </definedNames>
  <calcPr calcId="181029"/>
  <pivotCaches>
    <pivotCache cacheId="0" r:id="rId9"/>
  </pivotCaches>
</workbook>
</file>

<file path=xl/calcChain.xml><?xml version="1.0" encoding="utf-8"?>
<calcChain xmlns="http://schemas.openxmlformats.org/spreadsheetml/2006/main">
  <c r="H6" i="9" l="1"/>
  <c r="G6" i="9"/>
  <c r="H5" i="9"/>
  <c r="G5" i="9"/>
  <c r="H4" i="9"/>
  <c r="G4" i="9"/>
  <c r="H3" i="9"/>
  <c r="G3" i="9"/>
  <c r="D5" i="8"/>
  <c r="M3" i="4"/>
  <c r="G5" i="8"/>
  <c r="G4" i="8"/>
  <c r="C5" i="8"/>
  <c r="E5" i="8" s="1"/>
  <c r="C4" i="8"/>
  <c r="D4" i="8" s="1"/>
  <c r="L3" i="4"/>
  <c r="L4" i="4"/>
  <c r="N4" i="4" s="1"/>
  <c r="L7" i="4"/>
  <c r="O7" i="4"/>
  <c r="R7" i="4"/>
  <c r="L8" i="4"/>
  <c r="O8" i="4"/>
  <c r="R8" i="4"/>
  <c r="L9" i="4"/>
  <c r="O9" i="4"/>
  <c r="R9" i="4"/>
  <c r="L12" i="4"/>
  <c r="L13" i="4"/>
  <c r="L14" i="4"/>
  <c r="L18" i="4"/>
  <c r="L19" i="4"/>
  <c r="L20" i="4"/>
  <c r="F5" i="8" l="1"/>
  <c r="E4" i="8"/>
  <c r="F4" i="8"/>
  <c r="M4" i="4"/>
  <c r="N3" i="4"/>
</calcChain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  <connection id="2" keepAlive="1" name="Query - data (2)" description="Connection to the 'data (2)' query in the workbook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<sst xmlns="http://schemas.openxmlformats.org/spreadsheetml/2006/main" count="11500" uniqueCount="3400">
  <si>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</si>
  <si>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</si>
  <si>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</si>
  <si>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</si>
  <si>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</si>
  <si>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</si>
  <si>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</si>
  <si>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</si>
  <si>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</si>
  <si>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</si>
  <si>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</si>
  <si>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33617.30</t>
  </si>
  <si>
    <t>33669.00</t>
  </si>
  <si>
    <t>27632.34</t>
  </si>
  <si>
    <t>31203.46</t>
  </si>
  <si>
    <t>4603.92</t>
  </si>
  <si>
    <t>1/5/21</t>
  </si>
  <si>
    <t>34536.29</t>
  </si>
  <si>
    <t>29914.50</t>
  </si>
  <si>
    <t>34228.19</t>
  </si>
  <si>
    <t>3056.56</t>
  </si>
  <si>
    <t>1/6/21</t>
  </si>
  <si>
    <t>37824.48</t>
  </si>
  <si>
    <t>33685.82</t>
  </si>
  <si>
    <t>37613.11</t>
  </si>
  <si>
    <t>4925.00</t>
  </si>
  <si>
    <t>1/7/21</t>
  </si>
  <si>
    <t>40396.00</t>
  </si>
  <si>
    <t>36129.05</t>
  </si>
  <si>
    <t>38474.78</t>
  </si>
  <si>
    <t>5743.52</t>
  </si>
  <si>
    <t>1/8/21</t>
  </si>
  <si>
    <t>41999.99</t>
  </si>
  <si>
    <t>37574.79</t>
  </si>
  <si>
    <t>40279.03</t>
  </si>
  <si>
    <t>5661.85</t>
  </si>
  <si>
    <t>1/9/21</t>
  </si>
  <si>
    <t>41470.21</t>
  </si>
  <si>
    <t>38768.82</t>
  </si>
  <si>
    <t>40490.50</t>
  </si>
  <si>
    <t>2678.95</t>
  </si>
  <si>
    <t>1/10/21</t>
  </si>
  <si>
    <t>41196.62</t>
  </si>
  <si>
    <t>33100.00</t>
  </si>
  <si>
    <t>35435.13</t>
  </si>
  <si>
    <t>5913.67</t>
  </si>
  <si>
    <t>1/11/21</t>
  </si>
  <si>
    <t>36323.25</t>
  </si>
  <si>
    <t>30250.00</t>
  </si>
  <si>
    <t>35000.00</t>
  </si>
  <si>
    <t>12556.01</t>
  </si>
  <si>
    <t>1/12/21</t>
  </si>
  <si>
    <t>36651.34</t>
  </si>
  <si>
    <t>32178.29</t>
  </si>
  <si>
    <t>33804.23</t>
  </si>
  <si>
    <t>5245.77</t>
  </si>
  <si>
    <t>1/13/21</t>
  </si>
  <si>
    <t>38188.33</t>
  </si>
  <si>
    <t>32800.00</t>
  </si>
  <si>
    <t>37040.70</t>
  </si>
  <si>
    <t>4049.91</t>
  </si>
  <si>
    <t>1/14/21</t>
  </si>
  <si>
    <t>40112.79</t>
  </si>
  <si>
    <t>36751.40</t>
  </si>
  <si>
    <t>38706.52</t>
  </si>
  <si>
    <t>2686.51</t>
  </si>
  <si>
    <t>1/15/21</t>
  </si>
  <si>
    <t>38849.96</t>
  </si>
  <si>
    <t>34353.63</t>
  </si>
  <si>
    <t>36549.31</t>
  </si>
  <si>
    <t>4503.99</t>
  </si>
  <si>
    <t>1/16/21</t>
  </si>
  <si>
    <t>37949.71</t>
  </si>
  <si>
    <t>35400.01</t>
  </si>
  <si>
    <t>36215.22</t>
  </si>
  <si>
    <t>1855.53</t>
  </si>
  <si>
    <t>1/17/21</t>
  </si>
  <si>
    <t>36840.11</t>
  </si>
  <si>
    <t>33868.96</t>
  </si>
  <si>
    <t>35089.93</t>
  </si>
  <si>
    <t>1759.94</t>
  </si>
  <si>
    <t>1/18/21</t>
  </si>
  <si>
    <t>37469.21</t>
  </si>
  <si>
    <t>34778.00</t>
  </si>
  <si>
    <t>36509.42</t>
  </si>
  <si>
    <t>2083.84</t>
  </si>
  <si>
    <t>1/19/21</t>
  </si>
  <si>
    <t>37934.20</t>
  </si>
  <si>
    <t>35005.00</t>
  </si>
  <si>
    <t>35075.53</t>
  </si>
  <si>
    <t>2726.29</t>
  </si>
  <si>
    <t>1/20/21</t>
  </si>
  <si>
    <t>35964.95</t>
  </si>
  <si>
    <t>33400.00</t>
  </si>
  <si>
    <t>34603.74</t>
  </si>
  <si>
    <t>2900.01</t>
  </si>
  <si>
    <t>1/21/21</t>
  </si>
  <si>
    <t>28800.00</t>
  </si>
  <si>
    <t>30943.32</t>
  </si>
  <si>
    <t>7290.52</t>
  </si>
  <si>
    <t>1/22/21</t>
  </si>
  <si>
    <t>33880.00</t>
  </si>
  <si>
    <t>30473.87</t>
  </si>
  <si>
    <t>32393.63</t>
  </si>
  <si>
    <t>2869.23</t>
  </si>
  <si>
    <t>1/23/21</t>
  </si>
  <si>
    <t>33479.49</t>
  </si>
  <si>
    <t>31444.00</t>
  </si>
  <si>
    <t>32500.00</t>
  </si>
  <si>
    <t>942.00</t>
  </si>
  <si>
    <t>1/24/21</t>
  </si>
  <si>
    <t>33672.18</t>
  </si>
  <si>
    <t>30958.00</t>
  </si>
  <si>
    <t>33585.44</t>
  </si>
  <si>
    <t>1668.48</t>
  </si>
  <si>
    <t>1/25/21</t>
  </si>
  <si>
    <t>34885.56</t>
  </si>
  <si>
    <t>31481.38</t>
  </si>
  <si>
    <t>31557.64</t>
  </si>
  <si>
    <t>2502.78</t>
  </si>
  <si>
    <t>1/26/21</t>
  </si>
  <si>
    <t>32951.00</t>
  </si>
  <si>
    <t>30833.97</t>
  </si>
  <si>
    <t>31852.60</t>
  </si>
  <si>
    <t>2542.86</t>
  </si>
  <si>
    <t>1/27/21</t>
  </si>
  <si>
    <t>32059.73</t>
  </si>
  <si>
    <t>29191.90</t>
  </si>
  <si>
    <t>31514.54</t>
  </si>
  <si>
    <t>5779.14</t>
  </si>
  <si>
    <t>1/28/21</t>
  </si>
  <si>
    <t>34671.77</t>
  </si>
  <si>
    <t>30866.39</t>
  </si>
  <si>
    <t>33864.01</t>
  </si>
  <si>
    <t>4614.55</t>
  </si>
  <si>
    <t>1/29/21</t>
  </si>
  <si>
    <t>38665.71</t>
  </si>
  <si>
    <t>31968.27</t>
  </si>
  <si>
    <t>33289.13</t>
  </si>
  <si>
    <t>7733.43</t>
  </si>
  <si>
    <t>1/30/21</t>
  </si>
  <si>
    <t>34805.65</t>
  </si>
  <si>
    <t>33153.17</t>
  </si>
  <si>
    <t>33949.79</t>
  </si>
  <si>
    <t>1379.03</t>
  </si>
  <si>
    <t>1/31/21</t>
  </si>
  <si>
    <t>34205.00</t>
  </si>
  <si>
    <t>32200.00</t>
  </si>
  <si>
    <t>33608.78</t>
  </si>
  <si>
    <t>1153.46</t>
  </si>
  <si>
    <t>2/1/21</t>
  </si>
  <si>
    <t>Feb</t>
  </si>
  <si>
    <t>34700.00</t>
  </si>
  <si>
    <t>33106.09</t>
  </si>
  <si>
    <t>33589.89</t>
  </si>
  <si>
    <t>2134.59</t>
  </si>
  <si>
    <t>2/2/21</t>
  </si>
  <si>
    <t>36545.05</t>
  </si>
  <si>
    <t>33535.61</t>
  </si>
  <si>
    <t>36467.28</t>
  </si>
  <si>
    <t>2328.35</t>
  </si>
  <si>
    <t>2/3/21</t>
  </si>
  <si>
    <t>38375.00</t>
  </si>
  <si>
    <t>35583.18</t>
  </si>
  <si>
    <t>37551.56</t>
  </si>
  <si>
    <t>2559.71</t>
  </si>
  <si>
    <t>2/4/21</t>
  </si>
  <si>
    <t>38785.99</t>
  </si>
  <si>
    <t>36211.08</t>
  </si>
  <si>
    <t>37380.18</t>
  </si>
  <si>
    <t>2637.09</t>
  </si>
  <si>
    <t>2/5/21</t>
  </si>
  <si>
    <t>39700.00</t>
  </si>
  <si>
    <t>37057.78</t>
  </si>
  <si>
    <t>39415.76</t>
  </si>
  <si>
    <t>2032.78</t>
  </si>
  <si>
    <t>2/6/21</t>
  </si>
  <si>
    <t>41000.00</t>
  </si>
  <si>
    <t>38368.69</t>
  </si>
  <si>
    <t>38897.95</t>
  </si>
  <si>
    <t>2002.11</t>
  </si>
  <si>
    <t>2/7/21</t>
  </si>
  <si>
    <t>39748.96</t>
  </si>
  <si>
    <t>37400.00</t>
  </si>
  <si>
    <t>38107.34</t>
  </si>
  <si>
    <t>1239.87</t>
  </si>
  <si>
    <t>2/8/21</t>
  </si>
  <si>
    <t>47519.31</t>
  </si>
  <si>
    <t>38060.68</t>
  </si>
  <si>
    <t>46653.50</t>
  </si>
  <si>
    <t>5944.37</t>
  </si>
  <si>
    <t>2/9/21</t>
  </si>
  <si>
    <t>48201.23</t>
  </si>
  <si>
    <t>45037.80</t>
  </si>
  <si>
    <t>46309.88</t>
  </si>
  <si>
    <t>2992.16</t>
  </si>
  <si>
    <t>2/10/21</t>
  </si>
  <si>
    <t>47367.17</t>
  </si>
  <si>
    <t>43762.99</t>
  </si>
  <si>
    <t>45513.94</t>
  </si>
  <si>
    <t>2479.69</t>
  </si>
  <si>
    <t>2/11/21</t>
  </si>
  <si>
    <t>48975.00</t>
  </si>
  <si>
    <t>44457.55</t>
  </si>
  <si>
    <t>47624.29</t>
  </si>
  <si>
    <t>2589.00</t>
  </si>
  <si>
    <t>2/12/21</t>
  </si>
  <si>
    <t>48246.60</t>
  </si>
  <si>
    <t>46289.93</t>
  </si>
  <si>
    <t>47938.87</t>
  </si>
  <si>
    <t>2413.87</t>
  </si>
  <si>
    <t>2/13/21</t>
  </si>
  <si>
    <t>48027.30</t>
  </si>
  <si>
    <t>46290.25</t>
  </si>
  <si>
    <t>47381.80</t>
  </si>
  <si>
    <t>1252.44</t>
  </si>
  <si>
    <t>2/14/21</t>
  </si>
  <si>
    <t>49700.00</t>
  </si>
  <si>
    <t>45830.01</t>
  </si>
  <si>
    <t>47185.29</t>
  </si>
  <si>
    <t>2174.90</t>
  </si>
  <si>
    <t>2/15/21</t>
  </si>
  <si>
    <t>49600.00</t>
  </si>
  <si>
    <t>46334.68</t>
  </si>
  <si>
    <t>49587.20</t>
  </si>
  <si>
    <t>1736.03</t>
  </si>
  <si>
    <t>2/16/21</t>
  </si>
  <si>
    <t>50602.34</t>
  </si>
  <si>
    <t>47818.86</t>
  </si>
  <si>
    <t>49649.93</t>
  </si>
  <si>
    <t>2776.27</t>
  </si>
  <si>
    <t>2/17/21</t>
  </si>
  <si>
    <t>52668.45</t>
  </si>
  <si>
    <t>49164.23</t>
  </si>
  <si>
    <t>52068.01</t>
  </si>
  <si>
    <t>2858.20</t>
  </si>
  <si>
    <t>2/18/21</t>
  </si>
  <si>
    <t>52344.00</t>
  </si>
  <si>
    <t>50500.00</t>
  </si>
  <si>
    <t>51241.23</t>
  </si>
  <si>
    <t>2002.60</t>
  </si>
  <si>
    <t>2/19/21</t>
  </si>
  <si>
    <t>56605.60</t>
  </si>
  <si>
    <t>50906.00</t>
  </si>
  <si>
    <t>55761.10</t>
  </si>
  <si>
    <t>3143.93</t>
  </si>
  <si>
    <t>2/20/21</t>
  </si>
  <si>
    <t>57500.00</t>
  </si>
  <si>
    <t>54000.00</t>
  </si>
  <si>
    <t>56541.20</t>
  </si>
  <si>
    <t>1349.19</t>
  </si>
  <si>
    <t>2/21/21</t>
  </si>
  <si>
    <t>58481.60</t>
  </si>
  <si>
    <t>55800.00</t>
  </si>
  <si>
    <t>55914.43</t>
  </si>
  <si>
    <t>1454.90</t>
  </si>
  <si>
    <t>2/22/21</t>
  </si>
  <si>
    <t>56651.47</t>
  </si>
  <si>
    <t>47000.00</t>
  </si>
  <si>
    <t>51847.25</t>
  </si>
  <si>
    <t>5371.31</t>
  </si>
  <si>
    <t>2/23/21</t>
  </si>
  <si>
    <t>52294.87</t>
  </si>
  <si>
    <t>44248.00</t>
  </si>
  <si>
    <t>50965.74</t>
  </si>
  <si>
    <t>6641.90</t>
  </si>
  <si>
    <t>2/24/21</t>
  </si>
  <si>
    <t>51442.01</t>
  </si>
  <si>
    <t>48113.83</t>
  </si>
  <si>
    <t>50266.89</t>
  </si>
  <si>
    <t>2798.46</t>
  </si>
  <si>
    <t>2/25/21</t>
  </si>
  <si>
    <t>52074.00</t>
  </si>
  <si>
    <t>46000.00</t>
  </si>
  <si>
    <t>47360.43</t>
  </si>
  <si>
    <t>3900.71</t>
  </si>
  <si>
    <t>2/26/21</t>
  </si>
  <si>
    <t>48472.08</t>
  </si>
  <si>
    <t>44121.24</t>
  </si>
  <si>
    <t>47440.00</t>
  </si>
  <si>
    <t>3297.57</t>
  </si>
  <si>
    <t>2/27/21</t>
  </si>
  <si>
    <t>48380.14</t>
  </si>
  <si>
    <t>44510.00</t>
  </si>
  <si>
    <t>44673.36</t>
  </si>
  <si>
    <t>1191.06</t>
  </si>
  <si>
    <t>2/28/21</t>
  </si>
  <si>
    <t>46920.00</t>
  </si>
  <si>
    <t>43033.66</t>
  </si>
  <si>
    <t>46408.05</t>
  </si>
  <si>
    <t>2188.54</t>
  </si>
  <si>
    <t>3/1/21</t>
  </si>
  <si>
    <t>Mar</t>
  </si>
  <si>
    <t>45700.01</t>
  </si>
  <si>
    <t>49023.76</t>
  </si>
  <si>
    <t>3079.22</t>
  </si>
  <si>
    <t>3/2/21</t>
  </si>
  <si>
    <t>49757.22</t>
  </si>
  <si>
    <t>47076.52</t>
  </si>
  <si>
    <t>48749.78</t>
  </si>
  <si>
    <t>1887.71</t>
  </si>
  <si>
    <t>3/3/21</t>
  </si>
  <si>
    <t>52737.20</t>
  </si>
  <si>
    <t>48697.28</t>
  </si>
  <si>
    <t>49597.23</t>
  </si>
  <si>
    <t>2756.27</t>
  </si>
  <si>
    <t>3/4/21</t>
  </si>
  <si>
    <t>50754.39</t>
  </si>
  <si>
    <t>46297.47</t>
  </si>
  <si>
    <t>47339.92</t>
  </si>
  <si>
    <t>2507.35</t>
  </si>
  <si>
    <t>3/5/21</t>
  </si>
  <si>
    <t>49455.61</t>
  </si>
  <si>
    <t>46443.16</t>
  </si>
  <si>
    <t>48648.76</t>
  </si>
  <si>
    <t>1774.93</t>
  </si>
  <si>
    <t>3/6/21</t>
  </si>
  <si>
    <t>49915.73</t>
  </si>
  <si>
    <t>47096.87</t>
  </si>
  <si>
    <t>49610.32</t>
  </si>
  <si>
    <t>1027.29</t>
  </si>
  <si>
    <t>3/7/21</t>
  </si>
  <si>
    <t>51832.15</t>
  </si>
  <si>
    <t>49135.73</t>
  </si>
  <si>
    <t>50591.21</t>
  </si>
  <si>
    <t>1157.04</t>
  </si>
  <si>
    <t>3/8/21</t>
  </si>
  <si>
    <t>54126.00</t>
  </si>
  <si>
    <t>49300.01</t>
  </si>
  <si>
    <t>53931.34</t>
  </si>
  <si>
    <t>1880.72</t>
  </si>
  <si>
    <t>3/9/21</t>
  </si>
  <si>
    <t>55847.68</t>
  </si>
  <si>
    <t>53140.76</t>
  </si>
  <si>
    <t>53466.19</t>
  </si>
  <si>
    <t>1933.15</t>
  </si>
  <si>
    <t>3/10/21</t>
  </si>
  <si>
    <t>57400.00</t>
  </si>
  <si>
    <t>53049.00</t>
  </si>
  <si>
    <t>55971.68</t>
  </si>
  <si>
    <t>2062.29</t>
  </si>
  <si>
    <t>3/11/21</t>
  </si>
  <si>
    <t>58120.00</t>
  </si>
  <si>
    <t>54281.74</t>
  </si>
  <si>
    <t>57111.63</t>
  </si>
  <si>
    <t>1776.09</t>
  </si>
  <si>
    <t>3/12/21</t>
  </si>
  <si>
    <t>57959.22</t>
  </si>
  <si>
    <t>55050.00</t>
  </si>
  <si>
    <t>56705.84</t>
  </si>
  <si>
    <t>1595.58</t>
  </si>
  <si>
    <t>3/13/21</t>
  </si>
  <si>
    <t>61785.00</t>
  </si>
  <si>
    <t>56284.51</t>
  </si>
  <si>
    <t>61354.75</t>
  </si>
  <si>
    <t>2135.31</t>
  </si>
  <si>
    <t>3/14/21</t>
  </si>
  <si>
    <t>61500.82</t>
  </si>
  <si>
    <t>58750.00</t>
  </si>
  <si>
    <t>60362.18</t>
  </si>
  <si>
    <t>1286.15</t>
  </si>
  <si>
    <t>3/15/21</t>
  </si>
  <si>
    <t>60561.59</t>
  </si>
  <si>
    <t>53238.69</t>
  </si>
  <si>
    <t>54255.04</t>
  </si>
  <si>
    <t>3453.09</t>
  </si>
  <si>
    <t>3/16/21</t>
  </si>
  <si>
    <t>57185.78</t>
  </si>
  <si>
    <t>53589.00</t>
  </si>
  <si>
    <t>55548.73</t>
  </si>
  <si>
    <t>1350.97</t>
  </si>
  <si>
    <t>3/17/21</t>
  </si>
  <si>
    <t>59567.59</t>
  </si>
  <si>
    <t>54144.95</t>
  </si>
  <si>
    <t>58687.36</t>
  </si>
  <si>
    <t>1950.94</t>
  </si>
  <si>
    <t>3/18/21</t>
  </si>
  <si>
    <t>60099.99</t>
  </si>
  <si>
    <t>56239.55</t>
  </si>
  <si>
    <t>57793.71</t>
  </si>
  <si>
    <t>1594.38</t>
  </si>
  <si>
    <t>3/19/21</t>
  </si>
  <si>
    <t>59448.39</t>
  </si>
  <si>
    <t>57507.61</t>
  </si>
  <si>
    <t>58428.90</t>
  </si>
  <si>
    <t>1014.17</t>
  </si>
  <si>
    <t>3/20/21</t>
  </si>
  <si>
    <t>59880.00</t>
  </si>
  <si>
    <t>57469.36</t>
  </si>
  <si>
    <t>57833.32</t>
  </si>
  <si>
    <t>774.22</t>
  </si>
  <si>
    <t>3/21/21</t>
  </si>
  <si>
    <t>58164.58</t>
  </si>
  <si>
    <t>55500.00</t>
  </si>
  <si>
    <t>57551.47</t>
  </si>
  <si>
    <t>781.35</t>
  </si>
  <si>
    <t>3/22/21</t>
  </si>
  <si>
    <t>58445.36</t>
  </si>
  <si>
    <t>53733.67</t>
  </si>
  <si>
    <t>54710.81</t>
  </si>
  <si>
    <t>1771.20</t>
  </si>
  <si>
    <t>3/23/21</t>
  </si>
  <si>
    <t>55903.62</t>
  </si>
  <si>
    <t>53000.00</t>
  </si>
  <si>
    <t>54375.12</t>
  </si>
  <si>
    <t>1916.14</t>
  </si>
  <si>
    <t>3/24/21</t>
  </si>
  <si>
    <t>57245.00</t>
  </si>
  <si>
    <t>51533.89</t>
  </si>
  <si>
    <t>52152.85</t>
  </si>
  <si>
    <t>2556.02</t>
  </si>
  <si>
    <t>3/25/21</t>
  </si>
  <si>
    <t>53234.52</t>
  </si>
  <si>
    <t>50387.01</t>
  </si>
  <si>
    <t>52450.80</t>
  </si>
  <si>
    <t>1736.99</t>
  </si>
  <si>
    <t>3/26/21</t>
  </si>
  <si>
    <t>55627.21</t>
  </si>
  <si>
    <t>52205.36</t>
  </si>
  <si>
    <t>54804.02</t>
  </si>
  <si>
    <t>1655.31</t>
  </si>
  <si>
    <t>3/27/21</t>
  </si>
  <si>
    <t>56624.33</t>
  </si>
  <si>
    <t>53990.00</t>
  </si>
  <si>
    <t>56094.03</t>
  </si>
  <si>
    <t>730.37</t>
  </si>
  <si>
    <t>3/28/21</t>
  </si>
  <si>
    <t>56576.23</t>
  </si>
  <si>
    <t>54711.01</t>
  </si>
  <si>
    <t>55351.00</t>
  </si>
  <si>
    <t>453.44</t>
  </si>
  <si>
    <t>3/29/21</t>
  </si>
  <si>
    <t>58430.77</t>
  </si>
  <si>
    <t>54889.09</t>
  </si>
  <si>
    <t>57155.81</t>
  </si>
  <si>
    <t>2020.26</t>
  </si>
  <si>
    <t>3/30/21</t>
  </si>
  <si>
    <t>59385.00</t>
  </si>
  <si>
    <t>57024.40</t>
  </si>
  <si>
    <t>58621.67</t>
  </si>
  <si>
    <t>933.97</t>
  </si>
  <si>
    <t>3/31/21</t>
  </si>
  <si>
    <t>59800.00</t>
  </si>
  <si>
    <t>56880.00</t>
  </si>
  <si>
    <t>59143.58</t>
  </si>
  <si>
    <t>1679.55</t>
  </si>
  <si>
    <t>4/1/21</t>
  </si>
  <si>
    <t>Apr</t>
  </si>
  <si>
    <t>60100.00</t>
  </si>
  <si>
    <t>57946.28</t>
  </si>
  <si>
    <t>1221.00</t>
  </si>
  <si>
    <t>4/2/21</t>
  </si>
  <si>
    <t>59950.00</t>
  </si>
  <si>
    <t>58485.68</t>
  </si>
  <si>
    <t>59251.04</t>
  </si>
  <si>
    <t>760.64</t>
  </si>
  <si>
    <t>4/3/21</t>
  </si>
  <si>
    <t>59851.52</t>
  </si>
  <si>
    <t>56500.00</t>
  </si>
  <si>
    <t>57557.71</t>
  </si>
  <si>
    <t>834.45</t>
  </si>
  <si>
    <t>4/4/21</t>
  </si>
  <si>
    <t>58500.94</t>
  </si>
  <si>
    <t>57042.53</t>
  </si>
  <si>
    <t>57479.64</t>
  </si>
  <si>
    <t>288.30</t>
  </si>
  <si>
    <t>4/5/21</t>
  </si>
  <si>
    <t>59468.95</t>
  </si>
  <si>
    <t>56810.28</t>
  </si>
  <si>
    <t>58638.14</t>
  </si>
  <si>
    <t>845.18</t>
  </si>
  <si>
    <t>4/6/21</t>
  </si>
  <si>
    <t>59028.19</t>
  </si>
  <si>
    <t>57255.00</t>
  </si>
  <si>
    <t>57934.16</t>
  </si>
  <si>
    <t>1173.72</t>
  </si>
  <si>
    <t>4/7/21</t>
  </si>
  <si>
    <t>58675.79</t>
  </si>
  <si>
    <t>55450.00</t>
  </si>
  <si>
    <t>56559.59</t>
  </si>
  <si>
    <t>1994.91</t>
  </si>
  <si>
    <t>4/8/21</t>
  </si>
  <si>
    <t>58400.00</t>
  </si>
  <si>
    <t>56370.70</t>
  </si>
  <si>
    <t>58014.19</t>
  </si>
  <si>
    <t>762.92</t>
  </si>
  <si>
    <t>4/9/21</t>
  </si>
  <si>
    <t>59170.00</t>
  </si>
  <si>
    <t>57689.72</t>
  </si>
  <si>
    <t>59160.00</t>
  </si>
  <si>
    <t>930.34</t>
  </si>
  <si>
    <t>4/10/21</t>
  </si>
  <si>
    <t>61180.00</t>
  </si>
  <si>
    <t>58316.33</t>
  </si>
  <si>
    <t>60240.83</t>
  </si>
  <si>
    <t>1344.77</t>
  </si>
  <si>
    <t>4/11/21</t>
  </si>
  <si>
    <t>60416.42</t>
  </si>
  <si>
    <t>59200.00</t>
  </si>
  <si>
    <t>60325.66</t>
  </si>
  <si>
    <t>644.47</t>
  </si>
  <si>
    <t>4/12/21</t>
  </si>
  <si>
    <t>61197.09</t>
  </si>
  <si>
    <t>59400.01</t>
  </si>
  <si>
    <t>60415.91</t>
  </si>
  <si>
    <t>1343.29</t>
  </si>
  <si>
    <t>4/13/21</t>
  </si>
  <si>
    <t>63880.00</t>
  </si>
  <si>
    <t>60321.12</t>
  </si>
  <si>
    <t>63773.18</t>
  </si>
  <si>
    <t>2091.43</t>
  </si>
  <si>
    <t>4/14/21</t>
  </si>
  <si>
    <t>64900.00</t>
  </si>
  <si>
    <t>61303.97</t>
  </si>
  <si>
    <t>63063.72</t>
  </si>
  <si>
    <t>2922.03</t>
  </si>
  <si>
    <t>4/15/21</t>
  </si>
  <si>
    <t>63855.12</t>
  </si>
  <si>
    <t>62045.00</t>
  </si>
  <si>
    <t>62998.68</t>
  </si>
  <si>
    <t>1328.55</t>
  </si>
  <si>
    <t>4/16/21</t>
  </si>
  <si>
    <t>60055.14</t>
  </si>
  <si>
    <t>62450.00</t>
  </si>
  <si>
    <t>2319.60</t>
  </si>
  <si>
    <t>4/17/21</t>
  </si>
  <si>
    <t>62545.78</t>
  </si>
  <si>
    <t>50622.32</t>
  </si>
  <si>
    <t>55992.97</t>
  </si>
  <si>
    <t>2586.09</t>
  </si>
  <si>
    <t>4/18/21</t>
  </si>
  <si>
    <t>57404.04</t>
  </si>
  <si>
    <t>53176.36</t>
  </si>
  <si>
    <t>57175.61</t>
  </si>
  <si>
    <t>3720.30</t>
  </si>
  <si>
    <t>4/19/21</t>
  </si>
  <si>
    <t>57624.66</t>
  </si>
  <si>
    <t>53606.41</t>
  </si>
  <si>
    <t>54586.65</t>
  </si>
  <si>
    <t>2832.89</t>
  </si>
  <si>
    <t>4/20/21</t>
  </si>
  <si>
    <t>57145.34</t>
  </si>
  <si>
    <t>53416.76</t>
  </si>
  <si>
    <t>55255.57</t>
  </si>
  <si>
    <t>2353.91</t>
  </si>
  <si>
    <t>4/21/21</t>
  </si>
  <si>
    <t>56373.00</t>
  </si>
  <si>
    <t>52600.00</t>
  </si>
  <si>
    <t>53508.08</t>
  </si>
  <si>
    <t>2243.11</t>
  </si>
  <si>
    <t>4/22/21</t>
  </si>
  <si>
    <t>55499.99</t>
  </si>
  <si>
    <t>48565.58</t>
  </si>
  <si>
    <t>50329.66</t>
  </si>
  <si>
    <t>4415.70</t>
  </si>
  <si>
    <t>4/23/21</t>
  </si>
  <si>
    <t>51380.03</t>
  </si>
  <si>
    <t>47231.00</t>
  </si>
  <si>
    <t>50195.42</t>
  </si>
  <si>
    <t>3250.51</t>
  </si>
  <si>
    <t>4/24/21</t>
  </si>
  <si>
    <t>51150.01</t>
  </si>
  <si>
    <t>48755.01</t>
  </si>
  <si>
    <t>49721.97</t>
  </si>
  <si>
    <t>943.26</t>
  </si>
  <si>
    <t>4/25/21</t>
  </si>
  <si>
    <t>52567.77</t>
  </si>
  <si>
    <t>52435.90</t>
  </si>
  <si>
    <t>2662.93</t>
  </si>
  <si>
    <t>4/26/21</t>
  </si>
  <si>
    <t>54419.57</t>
  </si>
  <si>
    <t>52096.87</t>
  </si>
  <si>
    <t>53531.94</t>
  </si>
  <si>
    <t>1804.88</t>
  </si>
  <si>
    <t>4/27/21</t>
  </si>
  <si>
    <t>53345.62</t>
  </si>
  <si>
    <t>54883.25</t>
  </si>
  <si>
    <t>1508.58</t>
  </si>
  <si>
    <t>4/28/21</t>
  </si>
  <si>
    <t>56474.72</t>
  </si>
  <si>
    <t>53861.12</t>
  </si>
  <si>
    <t>54312.41</t>
  </si>
  <si>
    <t>1628.45</t>
  </si>
  <si>
    <t>4/29/21</t>
  </si>
  <si>
    <t>54755.36</t>
  </si>
  <si>
    <t>52389.42</t>
  </si>
  <si>
    <t>53750.01</t>
  </si>
  <si>
    <t>1561.01</t>
  </si>
  <si>
    <t>4/30/21</t>
  </si>
  <si>
    <t>58553.71</t>
  </si>
  <si>
    <t>58272.25</t>
  </si>
  <si>
    <t>1869.51</t>
  </si>
  <si>
    <t>5/1/21</t>
  </si>
  <si>
    <t>May</t>
  </si>
  <si>
    <t>300000.00</t>
  </si>
  <si>
    <t>56408.62</t>
  </si>
  <si>
    <t>56547.40</t>
  </si>
  <si>
    <t>538.94</t>
  </si>
  <si>
    <t>5/2/21</t>
  </si>
  <si>
    <t>58293.35</t>
  </si>
  <si>
    <t>56104.40</t>
  </si>
  <si>
    <t>57970.74</t>
  </si>
  <si>
    <t>653.63</t>
  </si>
  <si>
    <t>5/3/21</t>
  </si>
  <si>
    <t>58988.52</t>
  </si>
  <si>
    <t>54654.65</t>
  </si>
  <si>
    <t>55511.37</t>
  </si>
  <si>
    <t>2363.15</t>
  </si>
  <si>
    <t>5/4/21</t>
  </si>
  <si>
    <t>56659.50</t>
  </si>
  <si>
    <t>52947.09</t>
  </si>
  <si>
    <t>54832.20</t>
  </si>
  <si>
    <t>2880.08</t>
  </si>
  <si>
    <t>5/5/21</t>
  </si>
  <si>
    <t>57974.07</t>
  </si>
  <si>
    <t>53158.68</t>
  </si>
  <si>
    <t>56900.44</t>
  </si>
  <si>
    <t>2430.66</t>
  </si>
  <si>
    <t>5/6/21</t>
  </si>
  <si>
    <t>58465.93</t>
  </si>
  <si>
    <t>55200.00</t>
  </si>
  <si>
    <t>55762.28</t>
  </si>
  <si>
    <t>1494.90</t>
  </si>
  <si>
    <t>5/7/21</t>
  </si>
  <si>
    <t>55292.22</t>
  </si>
  <si>
    <t>58187.76</t>
  </si>
  <si>
    <t>1591.20</t>
  </si>
  <si>
    <t>5/8/21</t>
  </si>
  <si>
    <t>59560.00</t>
  </si>
  <si>
    <t>57583.09</t>
  </si>
  <si>
    <t>58545.16</t>
  </si>
  <si>
    <t>1692.08</t>
  </si>
  <si>
    <t>5/9/21</t>
  </si>
  <si>
    <t>59481.34</t>
  </si>
  <si>
    <t>56275.13</t>
  </si>
  <si>
    <t>59407.78</t>
  </si>
  <si>
    <t>1710.38</t>
  </si>
  <si>
    <t>5/10/21</t>
  </si>
  <si>
    <t>59584.99</t>
  </si>
  <si>
    <t>53434.31</t>
  </si>
  <si>
    <t>55194.75</t>
  </si>
  <si>
    <t>2583.42</t>
  </si>
  <si>
    <t>5/11/21</t>
  </si>
  <si>
    <t>57898.00</t>
  </si>
  <si>
    <t>54684.00</t>
  </si>
  <si>
    <t>57820.00</t>
  </si>
  <si>
    <t>1432.56</t>
  </si>
  <si>
    <t>5/12/21</t>
  </si>
  <si>
    <t>57998.26</t>
  </si>
  <si>
    <t>45000.00</t>
  </si>
  <si>
    <t>50493.11</t>
  </si>
  <si>
    <t>6438.29</t>
  </si>
  <si>
    <t>5/13/21</t>
  </si>
  <si>
    <t>51389.95</t>
  </si>
  <si>
    <t>46962.39</t>
  </si>
  <si>
    <t>49221.07</t>
  </si>
  <si>
    <t>4250.47</t>
  </si>
  <si>
    <t>5/14/21</t>
  </si>
  <si>
    <t>51575.16</t>
  </si>
  <si>
    <t>48894.79</t>
  </si>
  <si>
    <t>49670.85</t>
  </si>
  <si>
    <t>2001.31</t>
  </si>
  <si>
    <t>5/15/21</t>
  </si>
  <si>
    <t>49900.00</t>
  </si>
  <si>
    <t>46500.00</t>
  </si>
  <si>
    <t>48383.60</t>
  </si>
  <si>
    <t>1938.26</t>
  </si>
  <si>
    <t>5/16/21</t>
  </si>
  <si>
    <t>49790.00</t>
  </si>
  <si>
    <t>42793.00</t>
  </si>
  <si>
    <t>42902.09</t>
  </si>
  <si>
    <t>3937.04</t>
  </si>
  <si>
    <t>5/17/21</t>
  </si>
  <si>
    <t>45833.48</t>
  </si>
  <si>
    <t>42080.00</t>
  </si>
  <si>
    <t>44824.75</t>
  </si>
  <si>
    <t>5764.37</t>
  </si>
  <si>
    <t>5/18/21</t>
  </si>
  <si>
    <t>45860.17</t>
  </si>
  <si>
    <t>40118.00</t>
  </si>
  <si>
    <t>40570.98</t>
  </si>
  <si>
    <t>4778.04</t>
  </si>
  <si>
    <t>5/19/21</t>
  </si>
  <si>
    <t>40867.40</t>
  </si>
  <si>
    <t>28700.00</t>
  </si>
  <si>
    <t>38411.14</t>
  </si>
  <si>
    <t>18000.98</t>
  </si>
  <si>
    <t>5/20/21</t>
  </si>
  <si>
    <t>42625.43</t>
  </si>
  <si>
    <t>38200.00</t>
  </si>
  <si>
    <t>40773.52</t>
  </si>
  <si>
    <t>4981.39</t>
  </si>
  <si>
    <t>5/21/21</t>
  </si>
  <si>
    <t>41796.74</t>
  </si>
  <si>
    <t>33500.00</t>
  </si>
  <si>
    <t>36963.52</t>
  </si>
  <si>
    <t>7491.23</t>
  </si>
  <si>
    <t>5/22/21</t>
  </si>
  <si>
    <t>38861.15</t>
  </si>
  <si>
    <t>35272.09</t>
  </si>
  <si>
    <t>37484.18</t>
  </si>
  <si>
    <t>2418.86</t>
  </si>
  <si>
    <t>5/23/21</t>
  </si>
  <si>
    <t>31104.14</t>
  </si>
  <si>
    <t>35318.86</t>
  </si>
  <si>
    <t>7143.10</t>
  </si>
  <si>
    <t>5/24/21</t>
  </si>
  <si>
    <t>39953.65</t>
  </si>
  <si>
    <t>34426.41</t>
  </si>
  <si>
    <t>38388.09</t>
  </si>
  <si>
    <t>4706.08</t>
  </si>
  <si>
    <t>5/25/21</t>
  </si>
  <si>
    <t>39760.96</t>
  </si>
  <si>
    <t>36489.42</t>
  </si>
  <si>
    <t>39572.33</t>
  </si>
  <si>
    <t>2909.35</t>
  </si>
  <si>
    <t>5/26/21</t>
  </si>
  <si>
    <t>40861.20</t>
  </si>
  <si>
    <t>37117.09</t>
  </si>
  <si>
    <t>37672.47</t>
  </si>
  <si>
    <t>3101.07</t>
  </si>
  <si>
    <t>5/27/21</t>
  </si>
  <si>
    <t>40432.40</t>
  </si>
  <si>
    <t>37302.06</t>
  </si>
  <si>
    <t>38271.59</t>
  </si>
  <si>
    <t>2140.75</t>
  </si>
  <si>
    <t>5/28/21</t>
  </si>
  <si>
    <t>34558.00</t>
  </si>
  <si>
    <t>36503.31</t>
  </si>
  <si>
    <t>3541.35</t>
  </si>
  <si>
    <t>5/29/21</t>
  </si>
  <si>
    <t>37320.00</t>
  </si>
  <si>
    <t>33410.29</t>
  </si>
  <si>
    <t>34805.29</t>
  </si>
  <si>
    <t>2212.16</t>
  </si>
  <si>
    <t>5/30/21</t>
  </si>
  <si>
    <t>36523.24</t>
  </si>
  <si>
    <t>34298.01</t>
  </si>
  <si>
    <t>34536.71</t>
  </si>
  <si>
    <t>1562.38</t>
  </si>
  <si>
    <t>5/31/21</t>
  </si>
  <si>
    <t>37912.87</t>
  </si>
  <si>
    <t>34200.00</t>
  </si>
  <si>
    <t>36702.88</t>
  </si>
  <si>
    <t>1649.40</t>
  </si>
  <si>
    <t>6/1/21</t>
  </si>
  <si>
    <t>Jun</t>
  </si>
  <si>
    <t>37448.02</t>
  </si>
  <si>
    <t>35687.00</t>
  </si>
  <si>
    <t>36483.57</t>
  </si>
  <si>
    <t>2347.26</t>
  </si>
  <si>
    <t>6/2/21</t>
  </si>
  <si>
    <t>38256.40</t>
  </si>
  <si>
    <t>36478.97</t>
  </si>
  <si>
    <t>37655.54</t>
  </si>
  <si>
    <t>1612.75</t>
  </si>
  <si>
    <t>6/3/21</t>
  </si>
  <si>
    <t>39487.91</t>
  </si>
  <si>
    <t>37963.61</t>
  </si>
  <si>
    <t>1786.28</t>
  </si>
  <si>
    <t>6/4/21</t>
  </si>
  <si>
    <t>35580.82</t>
  </si>
  <si>
    <t>37419.82</t>
  </si>
  <si>
    <t>2300.76</t>
  </si>
  <si>
    <t>6/5/21</t>
  </si>
  <si>
    <t>37918.57</t>
  </si>
  <si>
    <t>34820.00</t>
  </si>
  <si>
    <t>36025.16</t>
  </si>
  <si>
    <t>2454.43</t>
  </si>
  <si>
    <t>6/6/21</t>
  </si>
  <si>
    <t>36812.09</t>
  </si>
  <si>
    <t>35259.98</t>
  </si>
  <si>
    <t>36397.50</t>
  </si>
  <si>
    <t>1007.72</t>
  </si>
  <si>
    <t>6/7/21</t>
  </si>
  <si>
    <t>36798.03</t>
  </si>
  <si>
    <t>32400.01</t>
  </si>
  <si>
    <t>32843.15</t>
  </si>
  <si>
    <t>3518.60</t>
  </si>
  <si>
    <t>6/8/21</t>
  </si>
  <si>
    <t>33841.46</t>
  </si>
  <si>
    <t>31000.01</t>
  </si>
  <si>
    <t>32898.06</t>
  </si>
  <si>
    <t>5149.19</t>
  </si>
  <si>
    <t>6/9/21</t>
  </si>
  <si>
    <t>37676.60</t>
  </si>
  <si>
    <t>32575.84</t>
  </si>
  <si>
    <t>36982.83</t>
  </si>
  <si>
    <t>4190.37</t>
  </si>
  <si>
    <t>6/10/21</t>
  </si>
  <si>
    <t>38437.02</t>
  </si>
  <si>
    <t>35819.67</t>
  </si>
  <si>
    <t>36784.37</t>
  </si>
  <si>
    <t>2959.52</t>
  </si>
  <si>
    <t>6/11/21</t>
  </si>
  <si>
    <t>37690.00</t>
  </si>
  <si>
    <t>35307.69</t>
  </si>
  <si>
    <t>35591.29</t>
  </si>
  <si>
    <t>2027.80</t>
  </si>
  <si>
    <t>6/12/21</t>
  </si>
  <si>
    <t>36222.80</t>
  </si>
  <si>
    <t>34655.99</t>
  </si>
  <si>
    <t>34877.30</t>
  </si>
  <si>
    <t>1298.16</t>
  </si>
  <si>
    <t>6/13/21</t>
  </si>
  <si>
    <t>39816.72</t>
  </si>
  <si>
    <t>34792.66</t>
  </si>
  <si>
    <t>38988.50</t>
  </si>
  <si>
    <t>2406.83</t>
  </si>
  <si>
    <t>6/14/21</t>
  </si>
  <si>
    <t>41060.77</t>
  </si>
  <si>
    <t>38807.50</t>
  </si>
  <si>
    <t>40429.38</t>
  </si>
  <si>
    <t>2719.45</t>
  </si>
  <si>
    <t>6/15/21</t>
  </si>
  <si>
    <t>41380.02</t>
  </si>
  <si>
    <t>39503.90</t>
  </si>
  <si>
    <t>40043.69</t>
  </si>
  <si>
    <t>2687.61</t>
  </si>
  <si>
    <t>6/16/21</t>
  </si>
  <si>
    <t>40490.02</t>
  </si>
  <si>
    <t>38059.01</t>
  </si>
  <si>
    <t>38875.00</t>
  </si>
  <si>
    <t>2783.60</t>
  </si>
  <si>
    <t>6/17/21</t>
  </si>
  <si>
    <t>39575.03</t>
  </si>
  <si>
    <t>37221.62</t>
  </si>
  <si>
    <t>37938.20</t>
  </si>
  <si>
    <t>2524.23</t>
  </si>
  <si>
    <t>6/18/21</t>
  </si>
  <si>
    <t>38129.09</t>
  </si>
  <si>
    <t>34845.33</t>
  </si>
  <si>
    <t>35129.23</t>
  </si>
  <si>
    <t>2958.68</t>
  </si>
  <si>
    <t>6/19/21</t>
  </si>
  <si>
    <t>36464.63</t>
  </si>
  <si>
    <t>34970.25</t>
  </si>
  <si>
    <t>35520.66</t>
  </si>
  <si>
    <t>1611.01</t>
  </si>
  <si>
    <t>6/20/21</t>
  </si>
  <si>
    <t>36128.13</t>
  </si>
  <si>
    <t>33333.01</t>
  </si>
  <si>
    <t>34629.88</t>
  </si>
  <si>
    <t>2816.74</t>
  </si>
  <si>
    <t>6/21/21</t>
  </si>
  <si>
    <t>34702.68</t>
  </si>
  <si>
    <t>31176.42</t>
  </si>
  <si>
    <t>33029.77</t>
  </si>
  <si>
    <t>7153.94</t>
  </si>
  <si>
    <t>6/22/21</t>
  </si>
  <si>
    <t>34392.05</t>
  </si>
  <si>
    <t>28801.00</t>
  </si>
  <si>
    <t>33992.88</t>
  </si>
  <si>
    <t>10036.63</t>
  </si>
  <si>
    <t>6/23/21</t>
  </si>
  <si>
    <t>34851.20</t>
  </si>
  <si>
    <t>32355.04</t>
  </si>
  <si>
    <t>32606.96</t>
  </si>
  <si>
    <t>3413.98</t>
  </si>
  <si>
    <t>6/24/21</t>
  </si>
  <si>
    <t>35274.90</t>
  </si>
  <si>
    <t>32315.01</t>
  </si>
  <si>
    <t>35100.00</t>
  </si>
  <si>
    <t>2257.34</t>
  </si>
  <si>
    <t>6/25/21</t>
  </si>
  <si>
    <t>31303.71</t>
  </si>
  <si>
    <t>31983.86</t>
  </si>
  <si>
    <t>3682.14</t>
  </si>
  <si>
    <t>6/26/21</t>
  </si>
  <si>
    <t>33209.59</t>
  </si>
  <si>
    <t>30142.68</t>
  </si>
  <si>
    <t>33149.18</t>
  </si>
  <si>
    <t>3583.91</t>
  </si>
  <si>
    <t>6/27/21</t>
  </si>
  <si>
    <t>34983.42</t>
  </si>
  <si>
    <t>32374.05</t>
  </si>
  <si>
    <t>34388.62</t>
  </si>
  <si>
    <t>2229.39</t>
  </si>
  <si>
    <t>6/28/21</t>
  </si>
  <si>
    <t>35286.03</t>
  </si>
  <si>
    <t>33885.15</t>
  </si>
  <si>
    <t>34591.62</t>
  </si>
  <si>
    <t>2923.54</t>
  </si>
  <si>
    <t>6/29/21</t>
  </si>
  <si>
    <t>36661.80</t>
  </si>
  <si>
    <t>34556.07</t>
  </si>
  <si>
    <t>35095.44</t>
  </si>
  <si>
    <t>3012.66</t>
  </si>
  <si>
    <t>6/30/21</t>
  </si>
  <si>
    <t>35333.25</t>
  </si>
  <si>
    <t>34050.00</t>
  </si>
  <si>
    <t>34132.04</t>
  </si>
  <si>
    <t>2031.63</t>
  </si>
  <si>
    <t>7/1/21</t>
  </si>
  <si>
    <t>Jul</t>
  </si>
  <si>
    <t>34475.55</t>
  </si>
  <si>
    <t>32722.69</t>
  </si>
  <si>
    <t>32933.44</t>
  </si>
  <si>
    <t>2240.46</t>
  </si>
  <si>
    <t>7/2/21</t>
  </si>
  <si>
    <t>33926.45</t>
  </si>
  <si>
    <t>32700.00</t>
  </si>
  <si>
    <t>33540.48</t>
  </si>
  <si>
    <t>1321.23</t>
  </si>
  <si>
    <t>7/3/21</t>
  </si>
  <si>
    <t>34942.56</t>
  </si>
  <si>
    <t>33466.62</t>
  </si>
  <si>
    <t>34670.00</t>
  </si>
  <si>
    <t>647.93</t>
  </si>
  <si>
    <t>7/4/21</t>
  </si>
  <si>
    <t>35985.71</t>
  </si>
  <si>
    <t>34211.29</t>
  </si>
  <si>
    <t>34360.84</t>
  </si>
  <si>
    <t>1073.60</t>
  </si>
  <si>
    <t>7/5/21</t>
  </si>
  <si>
    <t>34559.72</t>
  </si>
  <si>
    <t>33942.22</t>
  </si>
  <si>
    <t>1323.66</t>
  </si>
  <si>
    <t>7/6/21</t>
  </si>
  <si>
    <t>35114.32</t>
  </si>
  <si>
    <t>33530.40</t>
  </si>
  <si>
    <t>34465.35</t>
  </si>
  <si>
    <t>2039.50</t>
  </si>
  <si>
    <t>7/7/21</t>
  </si>
  <si>
    <t>35098.28</t>
  </si>
  <si>
    <t>33094.64</t>
  </si>
  <si>
    <t>33337.00</t>
  </si>
  <si>
    <t>1485.76</t>
  </si>
  <si>
    <t>7/8/21</t>
  </si>
  <si>
    <t>33493.24</t>
  </si>
  <si>
    <t>32101.00</t>
  </si>
  <si>
    <t>32954.75</t>
  </si>
  <si>
    <t>2063.01</t>
  </si>
  <si>
    <t>7/9/21</t>
  </si>
  <si>
    <t>34262.53</t>
  </si>
  <si>
    <t>32625.74</t>
  </si>
  <si>
    <t>33799.81</t>
  </si>
  <si>
    <t>1273.26</t>
  </si>
  <si>
    <t>7/10/21</t>
  </si>
  <si>
    <t>34195.26</t>
  </si>
  <si>
    <t>33046.00</t>
  </si>
  <si>
    <t>33420.84</t>
  </si>
  <si>
    <t>803.55</t>
  </si>
  <si>
    <t>7/11/21</t>
  </si>
  <si>
    <t>34602.00</t>
  </si>
  <si>
    <t>34452.39</t>
  </si>
  <si>
    <t>816.86</t>
  </si>
  <si>
    <t>7/12/21</t>
  </si>
  <si>
    <t>34670.21</t>
  </si>
  <si>
    <t>32669.89</t>
  </si>
  <si>
    <t>33087.26</t>
  </si>
  <si>
    <t>1322.29</t>
  </si>
  <si>
    <t>7/13/21</t>
  </si>
  <si>
    <t>33334.71</t>
  </si>
  <si>
    <t>31661.01</t>
  </si>
  <si>
    <t>31853.69</t>
  </si>
  <si>
    <t>1282.07</t>
  </si>
  <si>
    <t>7/14/21</t>
  </si>
  <si>
    <t>33189.99</t>
  </si>
  <si>
    <t>31601.59</t>
  </si>
  <si>
    <t>32671.54</t>
  </si>
  <si>
    <t>1083.12</t>
  </si>
  <si>
    <t>7/15/21</t>
  </si>
  <si>
    <t>32691.72</t>
  </si>
  <si>
    <t>31135.00</t>
  </si>
  <si>
    <t>31924.93</t>
  </si>
  <si>
    <t>1534.41</t>
  </si>
  <si>
    <t>7/16/21</t>
  </si>
  <si>
    <t>32252.21</t>
  </si>
  <si>
    <t>31027.01</t>
  </si>
  <si>
    <t>31313.83</t>
  </si>
  <si>
    <t>1355.02</t>
  </si>
  <si>
    <t>7/17/21</t>
  </si>
  <si>
    <t>32437.07</t>
  </si>
  <si>
    <t>31206.23</t>
  </si>
  <si>
    <t>32169.82</t>
  </si>
  <si>
    <t>765.31</t>
  </si>
  <si>
    <t>7/18/21</t>
  </si>
  <si>
    <t>32200.55</t>
  </si>
  <si>
    <t>31123.00</t>
  </si>
  <si>
    <t>31547.22</t>
  </si>
  <si>
    <t>572.89</t>
  </si>
  <si>
    <t>7/19/21</t>
  </si>
  <si>
    <t>31890.59</t>
  </si>
  <si>
    <t>29500.00</t>
  </si>
  <si>
    <t>29605.35</t>
  </si>
  <si>
    <t>2184.44</t>
  </si>
  <si>
    <t>7/20/21</t>
  </si>
  <si>
    <t>30005.72</t>
  </si>
  <si>
    <t>29284.35</t>
  </si>
  <si>
    <t>29853.86</t>
  </si>
  <si>
    <t>2075.28</t>
  </si>
  <si>
    <t>7/21/21</t>
  </si>
  <si>
    <t>32950.00</t>
  </si>
  <si>
    <t>31947.52</t>
  </si>
  <si>
    <t>3023.28</t>
  </si>
  <si>
    <t>7/22/21</t>
  </si>
  <si>
    <t>32806.46</t>
  </si>
  <si>
    <t>31732.34</t>
  </si>
  <si>
    <t>32598.43</t>
  </si>
  <si>
    <t>1223.10</t>
  </si>
  <si>
    <t>7/23/21</t>
  </si>
  <si>
    <t>33800.00</t>
  </si>
  <si>
    <t>32000.00</t>
  </si>
  <si>
    <t>33689.58</t>
  </si>
  <si>
    <t>1319.58</t>
  </si>
  <si>
    <t>7/24/21</t>
  </si>
  <si>
    <t>34525.50</t>
  </si>
  <si>
    <t>33582.40</t>
  </si>
  <si>
    <t>34192.14</t>
  </si>
  <si>
    <t>785.46</t>
  </si>
  <si>
    <t>7/25/21</t>
  </si>
  <si>
    <t>39782.93</t>
  </si>
  <si>
    <t>33894.22</t>
  </si>
  <si>
    <t>38312.57</t>
  </si>
  <si>
    <t>3558.08</t>
  </si>
  <si>
    <t>7/26/21</t>
  </si>
  <si>
    <t>40572.45</t>
  </si>
  <si>
    <t>36400.00</t>
  </si>
  <si>
    <t>36851.52</t>
  </si>
  <si>
    <t>5021.11</t>
  </si>
  <si>
    <t>7/27/21</t>
  </si>
  <si>
    <t>40366.57</t>
  </si>
  <si>
    <t>36713.13</t>
  </si>
  <si>
    <t>39848.44</t>
  </si>
  <si>
    <t>5729.11</t>
  </si>
  <si>
    <t>7/28/21</t>
  </si>
  <si>
    <t>40928.46</t>
  </si>
  <si>
    <t>38803.47</t>
  </si>
  <si>
    <t>39638.77</t>
  </si>
  <si>
    <t>3682.36</t>
  </si>
  <si>
    <t>7/29/21</t>
  </si>
  <si>
    <t>40639.14</t>
  </si>
  <si>
    <t>39409.40</t>
  </si>
  <si>
    <t>39982.79</t>
  </si>
  <si>
    <t>1561.72</t>
  </si>
  <si>
    <t>7/30/21</t>
  </si>
  <si>
    <t>42400.00</t>
  </si>
  <si>
    <t>38350.00</t>
  </si>
  <si>
    <t>41840.36</t>
  </si>
  <si>
    <t>2600.84</t>
  </si>
  <si>
    <t>7/31/21</t>
  </si>
  <si>
    <t>42600.00</t>
  </si>
  <si>
    <t>41072.59</t>
  </si>
  <si>
    <t>42461.13</t>
  </si>
  <si>
    <t>687.36</t>
  </si>
  <si>
    <t>8/1/21</t>
  </si>
  <si>
    <t>Aug</t>
  </si>
  <si>
    <t>42475.28</t>
  </si>
  <si>
    <t>39213.05</t>
  </si>
  <si>
    <t>39811.54</t>
  </si>
  <si>
    <t>1237.92</t>
  </si>
  <si>
    <t>8/2/21</t>
  </si>
  <si>
    <t>40446.58</t>
  </si>
  <si>
    <t>38515.00</t>
  </si>
  <si>
    <t>38650.00</t>
  </si>
  <si>
    <t>1815.10</t>
  </si>
  <si>
    <t>8/3/21</t>
  </si>
  <si>
    <t>38824.81</t>
  </si>
  <si>
    <t>37558.09</t>
  </si>
  <si>
    <t>37962.25</t>
  </si>
  <si>
    <t>2750.52</t>
  </si>
  <si>
    <t>8/4/21</t>
  </si>
  <si>
    <t>39973.96</t>
  </si>
  <si>
    <t>37472.15</t>
  </si>
  <si>
    <t>39440.62</t>
  </si>
  <si>
    <t>1911.35</t>
  </si>
  <si>
    <t>8/5/21</t>
  </si>
  <si>
    <t>41431.18</t>
  </si>
  <si>
    <t>37311.06</t>
  </si>
  <si>
    <t>40250.79</t>
  </si>
  <si>
    <t>3715.50</t>
  </si>
  <si>
    <t>8/6/21</t>
  </si>
  <si>
    <t>43792.42</t>
  </si>
  <si>
    <t>39897.39</t>
  </si>
  <si>
    <t>43720.00</t>
  </si>
  <si>
    <t>2238.33</t>
  </si>
  <si>
    <t>8/7/21</t>
  </si>
  <si>
    <t>44837.59</t>
  </si>
  <si>
    <t>42460.00</t>
  </si>
  <si>
    <t>44391.34</t>
  </si>
  <si>
    <t>3336.16</t>
  </si>
  <si>
    <t>8/8/21</t>
  </si>
  <si>
    <t>45386.81</t>
  </si>
  <si>
    <t>42813.74</t>
  </si>
  <si>
    <t>43529.34</t>
  </si>
  <si>
    <t>2023.49</t>
  </si>
  <si>
    <t>8/9/21</t>
  </si>
  <si>
    <t>46729.86</t>
  </si>
  <si>
    <t>43295.22</t>
  </si>
  <si>
    <t>45727.39</t>
  </si>
  <si>
    <t>3092.30</t>
  </si>
  <si>
    <t>8/10/21</t>
  </si>
  <si>
    <t>46183.47</t>
  </si>
  <si>
    <t>44642.21</t>
  </si>
  <si>
    <t>45594.16</t>
  </si>
  <si>
    <t>1768.99</t>
  </si>
  <si>
    <t>8/11/21</t>
  </si>
  <si>
    <t>46775.00</t>
  </si>
  <si>
    <t>45426.58</t>
  </si>
  <si>
    <t>45948.06</t>
  </si>
  <si>
    <t>1565.84</t>
  </si>
  <si>
    <t>8/12/21</t>
  </si>
  <si>
    <t>46023.08</t>
  </si>
  <si>
    <t>43800.00</t>
  </si>
  <si>
    <t>45205.46</t>
  </si>
  <si>
    <t>1840.77</t>
  </si>
  <si>
    <t>8/13/21</t>
  </si>
  <si>
    <t>47900.00</t>
  </si>
  <si>
    <t>44952.59</t>
  </si>
  <si>
    <t>47571.64</t>
  </si>
  <si>
    <t>1609.57</t>
  </si>
  <si>
    <t>8/14/21</t>
  </si>
  <si>
    <t>48181.51</t>
  </si>
  <si>
    <t>46045.86</t>
  </si>
  <si>
    <t>46910.99</t>
  </si>
  <si>
    <t>1112.09</t>
  </si>
  <si>
    <t>8/15/21</t>
  </si>
  <si>
    <t>48044.25</t>
  </si>
  <si>
    <t>45509.51</t>
  </si>
  <si>
    <t>47400.89</t>
  </si>
  <si>
    <t>1360.76</t>
  </si>
  <si>
    <t>8/16/21</t>
  </si>
  <si>
    <t>47744.50</t>
  </si>
  <si>
    <t>45250.51</t>
  </si>
  <si>
    <t>46435.44</t>
  </si>
  <si>
    <t>1687.08</t>
  </si>
  <si>
    <t>8/17/21</t>
  </si>
  <si>
    <t>47162.94</t>
  </si>
  <si>
    <t>44211.13</t>
  </si>
  <si>
    <t>45078.79</t>
  </si>
  <si>
    <t>2149.38</t>
  </si>
  <si>
    <t>8/18/21</t>
  </si>
  <si>
    <t>46031.00</t>
  </si>
  <si>
    <t>44055.00</t>
  </si>
  <si>
    <t>44074.77</t>
  </si>
  <si>
    <t>1324.73</t>
  </si>
  <si>
    <t>8/19/21</t>
  </si>
  <si>
    <t>47424.13</t>
  </si>
  <si>
    <t>43902.53</t>
  </si>
  <si>
    <t>47042.28</t>
  </si>
  <si>
    <t>1566.00</t>
  </si>
  <si>
    <t>8/20/21</t>
  </si>
  <si>
    <t>49400.00</t>
  </si>
  <si>
    <t>46714.57</t>
  </si>
  <si>
    <t>48839.62</t>
  </si>
  <si>
    <t>1328.32</t>
  </si>
  <si>
    <t>8/21/21</t>
  </si>
  <si>
    <t>49812.54</t>
  </si>
  <si>
    <t>48281.42</t>
  </si>
  <si>
    <t>48837.62</t>
  </si>
  <si>
    <t>1213.11</t>
  </si>
  <si>
    <t>8/22/21</t>
  </si>
  <si>
    <t>50540.19</t>
  </si>
  <si>
    <t>48071.03</t>
  </si>
  <si>
    <t>50289.05</t>
  </si>
  <si>
    <t>974.81</t>
  </si>
  <si>
    <t>8/23/21</t>
  </si>
  <si>
    <t>50517.99</t>
  </si>
  <si>
    <t>48800.00</t>
  </si>
  <si>
    <t>49350.00</t>
  </si>
  <si>
    <t>1051.66</t>
  </si>
  <si>
    <t>8/24/21</t>
  </si>
  <si>
    <t>49867.71</t>
  </si>
  <si>
    <t>47614.30</t>
  </si>
  <si>
    <t>47995.78</t>
  </si>
  <si>
    <t>1369.87</t>
  </si>
  <si>
    <t>8/25/21</t>
  </si>
  <si>
    <t>49365.42</t>
  </si>
  <si>
    <t>47112.12</t>
  </si>
  <si>
    <t>47931.00</t>
  </si>
  <si>
    <t>1666.41</t>
  </si>
  <si>
    <t>8/26/21</t>
  </si>
  <si>
    <t>48053.14</t>
  </si>
  <si>
    <t>46287.63</t>
  </si>
  <si>
    <t>46845.94</t>
  </si>
  <si>
    <t>2205.00</t>
  </si>
  <si>
    <t>8/27/21</t>
  </si>
  <si>
    <t>49313.26</t>
  </si>
  <si>
    <t>46603.36</t>
  </si>
  <si>
    <t>48900.01</t>
  </si>
  <si>
    <t>1383.21</t>
  </si>
  <si>
    <t>8/28/21</t>
  </si>
  <si>
    <t>49650.00</t>
  </si>
  <si>
    <t>48107.99</t>
  </si>
  <si>
    <t>48267.19</t>
  </si>
  <si>
    <t>544.26</t>
  </si>
  <si>
    <t>8/29/21</t>
  </si>
  <si>
    <t>49408.07</t>
  </si>
  <si>
    <t>47800.00</t>
  </si>
  <si>
    <t>47989.58</t>
  </si>
  <si>
    <t>446.77</t>
  </si>
  <si>
    <t>8/30/21</t>
  </si>
  <si>
    <t>48735.71</t>
  </si>
  <si>
    <t>46717.24</t>
  </si>
  <si>
    <t>47151.91</t>
  </si>
  <si>
    <t>933.28</t>
  </si>
  <si>
    <t>8/31/21</t>
  </si>
  <si>
    <t>48261.59</t>
  </si>
  <si>
    <t>46524.71</t>
  </si>
  <si>
    <t>47052.84</t>
  </si>
  <si>
    <t>1019.19</t>
  </si>
  <si>
    <t>9/1/21</t>
  </si>
  <si>
    <t>Sep</t>
  </si>
  <si>
    <t>49935.09</t>
  </si>
  <si>
    <t>46980.44</t>
  </si>
  <si>
    <t>49596.74</t>
  </si>
  <si>
    <t>1105.14</t>
  </si>
  <si>
    <t>9/2/21</t>
  </si>
  <si>
    <t>50412.00</t>
  </si>
  <si>
    <t>48358.88</t>
  </si>
  <si>
    <t>49485.00</t>
  </si>
  <si>
    <t>885.44</t>
  </si>
  <si>
    <t>9/3/21</t>
  </si>
  <si>
    <t>51046.11</t>
  </si>
  <si>
    <t>49241.34</t>
  </si>
  <si>
    <t>50292.02</t>
  </si>
  <si>
    <t>1114.40</t>
  </si>
  <si>
    <t>9/4/21</t>
  </si>
  <si>
    <t>50545.41</t>
  </si>
  <si>
    <t>49414.36</t>
  </si>
  <si>
    <t>49692.22</t>
  </si>
  <si>
    <t>1167.15</t>
  </si>
  <si>
    <t>9/5/21</t>
  </si>
  <si>
    <t>51962.68</t>
  </si>
  <si>
    <t>49505.43</t>
  </si>
  <si>
    <t>51638.18</t>
  </si>
  <si>
    <t>1231.14</t>
  </si>
  <si>
    <t>9/6/21</t>
  </si>
  <si>
    <t>52938.78</t>
  </si>
  <si>
    <t>51003.37</t>
  </si>
  <si>
    <t>52663.45</t>
  </si>
  <si>
    <t>1408.74</t>
  </si>
  <si>
    <t>9/7/21</t>
  </si>
  <si>
    <t>52744.48</t>
  </si>
  <si>
    <t>46490.38</t>
  </si>
  <si>
    <t>4513.57</t>
  </si>
  <si>
    <t>9/8/21</t>
  </si>
  <si>
    <t>46885.38</t>
  </si>
  <si>
    <t>44419.50</t>
  </si>
  <si>
    <t>46005.27</t>
  </si>
  <si>
    <t>2277.31</t>
  </si>
  <si>
    <t>9/9/21</t>
  </si>
  <si>
    <t>47396.38</t>
  </si>
  <si>
    <t>45651.86</t>
  </si>
  <si>
    <t>46743.40</t>
  </si>
  <si>
    <t>1563.22</t>
  </si>
  <si>
    <t>9/10/21</t>
  </si>
  <si>
    <t>46812.87</t>
  </si>
  <si>
    <t>44156.88</t>
  </si>
  <si>
    <t>45181.52</t>
  </si>
  <si>
    <t>1783.43</t>
  </si>
  <si>
    <t>9/11/21</t>
  </si>
  <si>
    <t>46001.33</t>
  </si>
  <si>
    <t>44758.59</t>
  </si>
  <si>
    <t>45311.46</t>
  </si>
  <si>
    <t>685.32</t>
  </si>
  <si>
    <t>9/12/21</t>
  </si>
  <si>
    <t>46504.62</t>
  </si>
  <si>
    <t>44535.26</t>
  </si>
  <si>
    <t>44619.12</t>
  </si>
  <si>
    <t>893.38</t>
  </si>
  <si>
    <t>9/13/21</t>
  </si>
  <si>
    <t>46897.00</t>
  </si>
  <si>
    <t>43400.00</t>
  </si>
  <si>
    <t>45206.43</t>
  </si>
  <si>
    <t>2422.25</t>
  </si>
  <si>
    <t>9/14/21</t>
  </si>
  <si>
    <t>47498.54</t>
  </si>
  <si>
    <t>45067.51</t>
  </si>
  <si>
    <t>47101.27</t>
  </si>
  <si>
    <t>1516.06</t>
  </si>
  <si>
    <t>9/15/21</t>
  </si>
  <si>
    <t>48455.16</t>
  </si>
  <si>
    <t>46730.15</t>
  </si>
  <si>
    <t>47629.10</t>
  </si>
  <si>
    <t>1276.62</t>
  </si>
  <si>
    <t>9/16/21</t>
  </si>
  <si>
    <t>48500.00</t>
  </si>
  <si>
    <t>47041.24</t>
  </si>
  <si>
    <t>47907.00</t>
  </si>
  <si>
    <t>1069.57</t>
  </si>
  <si>
    <t>9/17/21</t>
  </si>
  <si>
    <t>48165.96</t>
  </si>
  <si>
    <t>46754.93</t>
  </si>
  <si>
    <t>47962.79</t>
  </si>
  <si>
    <t>1247.38</t>
  </si>
  <si>
    <t>9/18/21</t>
  </si>
  <si>
    <t>48808.97</t>
  </si>
  <si>
    <t>47613.93</t>
  </si>
  <si>
    <t>47854.23</t>
  </si>
  <si>
    <t>671.36</t>
  </si>
  <si>
    <t>9/19/21</t>
  </si>
  <si>
    <t>48333.32</t>
  </si>
  <si>
    <t>45175.20</t>
  </si>
  <si>
    <t>45553.62</t>
  </si>
  <si>
    <t>860.71</t>
  </si>
  <si>
    <t>9/20/21</t>
  </si>
  <si>
    <t>45837.90</t>
  </si>
  <si>
    <t>40137.98</t>
  </si>
  <si>
    <t>42688.03</t>
  </si>
  <si>
    <t>4373.38</t>
  </si>
  <si>
    <t>9/21/21</t>
  </si>
  <si>
    <t>43655.53</t>
  </si>
  <si>
    <t>39590.00</t>
  </si>
  <si>
    <t>42089.88</t>
  </si>
  <si>
    <t>2962.61</t>
  </si>
  <si>
    <t>9/22/21</t>
  </si>
  <si>
    <t>44231.92</t>
  </si>
  <si>
    <t>41836.59</t>
  </si>
  <si>
    <t>44094.55</t>
  </si>
  <si>
    <t>1238.61</t>
  </si>
  <si>
    <t>9/23/21</t>
  </si>
  <si>
    <t>45062.97</t>
  </si>
  <si>
    <t>43389.94</t>
  </si>
  <si>
    <t>44301.00</t>
  </si>
  <si>
    <t>1699.82</t>
  </si>
  <si>
    <t>9/24/21</t>
  </si>
  <si>
    <t>45157.81</t>
  </si>
  <si>
    <t>40696.00</t>
  </si>
  <si>
    <t>42650.00</t>
  </si>
  <si>
    <t>4398.27</t>
  </si>
  <si>
    <t>9/25/21</t>
  </si>
  <si>
    <t>42985.06</t>
  </si>
  <si>
    <t>41677.82</t>
  </si>
  <si>
    <t>42239.94</t>
  </si>
  <si>
    <t>1058.07</t>
  </si>
  <si>
    <t>9/26/21</t>
  </si>
  <si>
    <t>44350.00</t>
  </si>
  <si>
    <t>40801.19</t>
  </si>
  <si>
    <t>44024.27</t>
  </si>
  <si>
    <t>1395.68</t>
  </si>
  <si>
    <t>9/27/21</t>
  </si>
  <si>
    <t>44250.76</t>
  </si>
  <si>
    <t>41980.40</t>
  </si>
  <si>
    <t>42565.16</t>
  </si>
  <si>
    <t>1531.06</t>
  </si>
  <si>
    <t>9/28/21</t>
  </si>
  <si>
    <t>42771.12</t>
  </si>
  <si>
    <t>40764.26</t>
  </si>
  <si>
    <t>42210.47</t>
  </si>
  <si>
    <t>2104.50</t>
  </si>
  <si>
    <t>9/29/21</t>
  </si>
  <si>
    <t>43726.63</t>
  </si>
  <si>
    <t>40908.41</t>
  </si>
  <si>
    <t>43601.20</t>
  </si>
  <si>
    <t>1511.58</t>
  </si>
  <si>
    <t>9/30/21</t>
  </si>
  <si>
    <t>44097.70</t>
  </si>
  <si>
    <t>42702.71</t>
  </si>
  <si>
    <t>43628.16</t>
  </si>
  <si>
    <t>1891.52</t>
  </si>
  <si>
    <t>10/1/21</t>
  </si>
  <si>
    <t>Oct</t>
  </si>
  <si>
    <t>48495.68</t>
  </si>
  <si>
    <t>43472.59</t>
  </si>
  <si>
    <t>47555.51</t>
  </si>
  <si>
    <t>3254.02</t>
  </si>
  <si>
    <t>10/2/21</t>
  </si>
  <si>
    <t>48346.70</t>
  </si>
  <si>
    <t>47144.00</t>
  </si>
  <si>
    <t>47899.79</t>
  </si>
  <si>
    <t>761.86</t>
  </si>
  <si>
    <t>10/3/21</t>
  </si>
  <si>
    <t>49259.30</t>
  </si>
  <si>
    <t>47372.35</t>
  </si>
  <si>
    <t>47509.65</t>
  </si>
  <si>
    <t>864.80</t>
  </si>
  <si>
    <t>10/4/21</t>
  </si>
  <si>
    <t>49789.33</t>
  </si>
  <si>
    <t>46926.68</t>
  </si>
  <si>
    <t>49320.94</t>
  </si>
  <si>
    <t>1755.41</t>
  </si>
  <si>
    <t>10/5/21</t>
  </si>
  <si>
    <t>51927.83</t>
  </si>
  <si>
    <t>49108.30</t>
  </si>
  <si>
    <t>51561.60</t>
  </si>
  <si>
    <t>1691.52</t>
  </si>
  <si>
    <t>10/6/21</t>
  </si>
  <si>
    <t>50410.00</t>
  </si>
  <si>
    <t>54838.90</t>
  </si>
  <si>
    <t>3288.23</t>
  </si>
  <si>
    <t>10/7/21</t>
  </si>
  <si>
    <t>55231.53</t>
  </si>
  <si>
    <t>53366.00</t>
  </si>
  <si>
    <t>53826.69</t>
  </si>
  <si>
    <t>1338.83</t>
  </si>
  <si>
    <t>10/8/21</t>
  </si>
  <si>
    <t>56150.58</t>
  </si>
  <si>
    <t>53655.00</t>
  </si>
  <si>
    <t>54588.00</t>
  </si>
  <si>
    <t>1485.78</t>
  </si>
  <si>
    <t>10/9/21</t>
  </si>
  <si>
    <t>55486.87</t>
  </si>
  <si>
    <t>54115.27</t>
  </si>
  <si>
    <t>55043.76</t>
  </si>
  <si>
    <t>707.72</t>
  </si>
  <si>
    <t>10/10/21</t>
  </si>
  <si>
    <t>56759.01</t>
  </si>
  <si>
    <t>54376.52</t>
  </si>
  <si>
    <t>56520.58</t>
  </si>
  <si>
    <t>1166.24</t>
  </si>
  <si>
    <t>10/11/21</t>
  </si>
  <si>
    <t>58000.00</t>
  </si>
  <si>
    <t>55838.77</t>
  </si>
  <si>
    <t>56710.00</t>
  </si>
  <si>
    <t>1027.91</t>
  </si>
  <si>
    <t>10/12/21</t>
  </si>
  <si>
    <t>57688.88</t>
  </si>
  <si>
    <t>53911.79</t>
  </si>
  <si>
    <t>56289.06</t>
  </si>
  <si>
    <t>1713.92</t>
  </si>
  <si>
    <t>10/13/21</t>
  </si>
  <si>
    <t>58500.02</t>
  </si>
  <si>
    <t>54250.00</t>
  </si>
  <si>
    <t>58073.82</t>
  </si>
  <si>
    <t>1574.70</t>
  </si>
  <si>
    <t>10/14/21</t>
  </si>
  <si>
    <t>59450.00</t>
  </si>
  <si>
    <t>56807.96</t>
  </si>
  <si>
    <t>59407.55</t>
  </si>
  <si>
    <t>1166.89</t>
  </si>
  <si>
    <t>10/15/21</t>
  </si>
  <si>
    <t>62898.00</t>
  </si>
  <si>
    <t>58768.79</t>
  </si>
  <si>
    <t>61624.84</t>
  </si>
  <si>
    <t>3069.46</t>
  </si>
  <si>
    <t>10/16/21</t>
  </si>
  <si>
    <t>62366.08</t>
  </si>
  <si>
    <t>60174.14</t>
  </si>
  <si>
    <t>61144.42</t>
  </si>
  <si>
    <t>864.57</t>
  </si>
  <si>
    <t>10/17/21</t>
  </si>
  <si>
    <t>62552.73</t>
  </si>
  <si>
    <t>58937.03</t>
  </si>
  <si>
    <t>62100.00</t>
  </si>
  <si>
    <t>929.51</t>
  </si>
  <si>
    <t>10/18/21</t>
  </si>
  <si>
    <t>62973.38</t>
  </si>
  <si>
    <t>59926.13</t>
  </si>
  <si>
    <t>62600.00</t>
  </si>
  <si>
    <t>2631.53</t>
  </si>
  <si>
    <t>10/19/21</t>
  </si>
  <si>
    <t>64498.12</t>
  </si>
  <si>
    <t>61312.00</t>
  </si>
  <si>
    <t>63870.20</t>
  </si>
  <si>
    <t>1914.15</t>
  </si>
  <si>
    <t>10/20/21</t>
  </si>
  <si>
    <t>66994.72</t>
  </si>
  <si>
    <t>63540.51</t>
  </si>
  <si>
    <t>65077.99</t>
  </si>
  <si>
    <t>2836.59</t>
  </si>
  <si>
    <t>10/21/21</t>
  </si>
  <si>
    <t>66643.14</t>
  </si>
  <si>
    <t>61418.02</t>
  </si>
  <si>
    <t>63243.40</t>
  </si>
  <si>
    <t>2908.73</t>
  </si>
  <si>
    <t>10/22/21</t>
  </si>
  <si>
    <t>63745.62</t>
  </si>
  <si>
    <t>60000.00</t>
  </si>
  <si>
    <t>61234.90</t>
  </si>
  <si>
    <t>1652.99</t>
  </si>
  <si>
    <t>10/23/21</t>
  </si>
  <si>
    <t>61743.51</t>
  </si>
  <si>
    <t>59648.91</t>
  </si>
  <si>
    <t>61226.00</t>
  </si>
  <si>
    <t>543.68</t>
  </si>
  <si>
    <t>10/24/21</t>
  </si>
  <si>
    <t>62223.14</t>
  </si>
  <si>
    <t>59505.00</t>
  </si>
  <si>
    <t>62091.93</t>
  </si>
  <si>
    <t>848.70</t>
  </si>
  <si>
    <t>10/25/21</t>
  </si>
  <si>
    <t>63703.30</t>
  </si>
  <si>
    <t>61822.81</t>
  </si>
  <si>
    <t>62765.47</t>
  </si>
  <si>
    <t>1477.09</t>
  </si>
  <si>
    <t>10/26/21</t>
  </si>
  <si>
    <t>63102.80</t>
  </si>
  <si>
    <t>59850.00</t>
  </si>
  <si>
    <t>60728.00</t>
  </si>
  <si>
    <t>1278.71</t>
  </si>
  <si>
    <t>10/27/21</t>
  </si>
  <si>
    <t>61500.00</t>
  </si>
  <si>
    <t>58100.00</t>
  </si>
  <si>
    <t>58884.70</t>
  </si>
  <si>
    <t>1865.12</t>
  </si>
  <si>
    <t>10/28/21</t>
  </si>
  <si>
    <t>62508.87</t>
  </si>
  <si>
    <t>61706.36</t>
  </si>
  <si>
    <t>2789.79</t>
  </si>
  <si>
    <t>10/29/21</t>
  </si>
  <si>
    <t>62978.00</t>
  </si>
  <si>
    <t>60367.00</t>
  </si>
  <si>
    <t>61669.43</t>
  </si>
  <si>
    <t>1737.13</t>
  </si>
  <si>
    <t>10/30/21</t>
  </si>
  <si>
    <t>62487.97</t>
  </si>
  <si>
    <t>60696.52</t>
  </si>
  <si>
    <t>61719.10</t>
  </si>
  <si>
    <t>1116.81</t>
  </si>
  <si>
    <t>10/31/21</t>
  </si>
  <si>
    <t>61768.00</t>
  </si>
  <si>
    <t>59731.57</t>
  </si>
  <si>
    <t>59947.01</t>
  </si>
  <si>
    <t>975.65</t>
  </si>
  <si>
    <t>11/1/21</t>
  </si>
  <si>
    <t>Nov</t>
  </si>
  <si>
    <t>62490.00</t>
  </si>
  <si>
    <t>59490.18</t>
  </si>
  <si>
    <t>61133.24</t>
  </si>
  <si>
    <t>1488.56</t>
  </si>
  <si>
    <t>11/2/21</t>
  </si>
  <si>
    <t>64319.00</t>
  </si>
  <si>
    <t>61124.50</t>
  </si>
  <si>
    <t>63257.57</t>
  </si>
  <si>
    <t>1791.90</t>
  </si>
  <si>
    <t>11/3/21</t>
  </si>
  <si>
    <t>63547.54</t>
  </si>
  <si>
    <t>60110.00</t>
  </si>
  <si>
    <t>62469.83</t>
  </si>
  <si>
    <t>1448.49</t>
  </si>
  <si>
    <t>11/4/21</t>
  </si>
  <si>
    <t>62858.83</t>
  </si>
  <si>
    <t>60724.16</t>
  </si>
  <si>
    <t>62249.60</t>
  </si>
  <si>
    <t>1036.53</t>
  </si>
  <si>
    <t>11/5/21</t>
  </si>
  <si>
    <t>64000.00</t>
  </si>
  <si>
    <t>60777.30</t>
  </si>
  <si>
    <t>61172.03</t>
  </si>
  <si>
    <t>1043.91</t>
  </si>
  <si>
    <t>11/6/21</t>
  </si>
  <si>
    <t>62338.16</t>
  </si>
  <si>
    <t>60120.00</t>
  </si>
  <si>
    <t>62199.69</t>
  </si>
  <si>
    <t>758.38</t>
  </si>
  <si>
    <t>11/7/21</t>
  </si>
  <si>
    <t>65680.00</t>
  </si>
  <si>
    <t>61537.32</t>
  </si>
  <si>
    <t>65235.20</t>
  </si>
  <si>
    <t>892.82</t>
  </si>
  <si>
    <t>11/8/21</t>
  </si>
  <si>
    <t>68534.11</t>
  </si>
  <si>
    <t>65138.00</t>
  </si>
  <si>
    <t>68525.75</t>
  </si>
  <si>
    <t>1421.08</t>
  </si>
  <si>
    <t>11/9/21</t>
  </si>
  <si>
    <t>68529.52</t>
  </si>
  <si>
    <t>66262.48</t>
  </si>
  <si>
    <t>66491.25</t>
  </si>
  <si>
    <t>1229.46</t>
  </si>
  <si>
    <t>11/10/21</t>
  </si>
  <si>
    <t>69000.00</t>
  </si>
  <si>
    <t>62927.97</t>
  </si>
  <si>
    <t>64785.34</t>
  </si>
  <si>
    <t>2966.58</t>
  </si>
  <si>
    <t>11/11/21</t>
  </si>
  <si>
    <t>65587.00</t>
  </si>
  <si>
    <t>64121.00</t>
  </si>
  <si>
    <t>64857.63</t>
  </si>
  <si>
    <t>1050.51</t>
  </si>
  <si>
    <t>11/12/21</t>
  </si>
  <si>
    <t>65071.49</t>
  </si>
  <si>
    <t>62875.00</t>
  </si>
  <si>
    <t>63805.12</t>
  </si>
  <si>
    <t>1466.29</t>
  </si>
  <si>
    <t>11/13/21</t>
  </si>
  <si>
    <t>65338.87</t>
  </si>
  <si>
    <t>63409.49</t>
  </si>
  <si>
    <t>64673.28</t>
  </si>
  <si>
    <t>310.01</t>
  </si>
  <si>
    <t>11/14/21</t>
  </si>
  <si>
    <t>66200.00</t>
  </si>
  <si>
    <t>63602.20</t>
  </si>
  <si>
    <t>65744.18</t>
  </si>
  <si>
    <t>528.50</t>
  </si>
  <si>
    <t>11/15/21</t>
  </si>
  <si>
    <t>66340.74</t>
  </si>
  <si>
    <t>60503.00</t>
  </si>
  <si>
    <t>60944.13</t>
  </si>
  <si>
    <t>1790.80</t>
  </si>
  <si>
    <t>11/16/21</t>
  </si>
  <si>
    <t>61558.53</t>
  </si>
  <si>
    <t>58573.00</t>
  </si>
  <si>
    <t>59050.45</t>
  </si>
  <si>
    <t>2725.20</t>
  </si>
  <si>
    <t>11/17/21</t>
  </si>
  <si>
    <t>60976.25</t>
  </si>
  <si>
    <t>58434.80</t>
  </si>
  <si>
    <t>59885.21</t>
  </si>
  <si>
    <t>1794.84</t>
  </si>
  <si>
    <t>11/18/21</t>
  </si>
  <si>
    <t>60106.30</t>
  </si>
  <si>
    <t>53760.00</t>
  </si>
  <si>
    <t>55911.16</t>
  </si>
  <si>
    <t>3999.42</t>
  </si>
  <si>
    <t>11/19/21</t>
  </si>
  <si>
    <t>59042.00</t>
  </si>
  <si>
    <t>55856.95</t>
  </si>
  <si>
    <t>58596.83</t>
  </si>
  <si>
    <t>1483.12</t>
  </si>
  <si>
    <t>11/20/21</t>
  </si>
  <si>
    <t>59886.11</t>
  </si>
  <si>
    <t>57442.00</t>
  </si>
  <si>
    <t>58741.06</t>
  </si>
  <si>
    <t>777.79</t>
  </si>
  <si>
    <t>11/21/21</t>
  </si>
  <si>
    <t>60061.89</t>
  </si>
  <si>
    <t>57049.07</t>
  </si>
  <si>
    <t>57440.38</t>
  </si>
  <si>
    <t>649.59</t>
  </si>
  <si>
    <t>11/22/21</t>
  </si>
  <si>
    <t>59581.52</t>
  </si>
  <si>
    <t>55648.53</t>
  </si>
  <si>
    <t>56975.38</t>
  </si>
  <si>
    <t>1430.31</t>
  </si>
  <si>
    <t>11/23/21</t>
  </si>
  <si>
    <t>57882.26</t>
  </si>
  <si>
    <t>55384.00</t>
  </si>
  <si>
    <t>56423.50</t>
  </si>
  <si>
    <t>1584.78</t>
  </si>
  <si>
    <t>11/24/21</t>
  </si>
  <si>
    <t>58276.58</t>
  </si>
  <si>
    <t>55899.00</t>
  </si>
  <si>
    <t>57756.25</t>
  </si>
  <si>
    <t>1105.16</t>
  </si>
  <si>
    <t>11/25/21</t>
  </si>
  <si>
    <t>59476.65</t>
  </si>
  <si>
    <t>57051.76</t>
  </si>
  <si>
    <t>57952.35</t>
  </si>
  <si>
    <t>628.99</t>
  </si>
  <si>
    <t>11/26/21</t>
  </si>
  <si>
    <t>58043.76</t>
  </si>
  <si>
    <t>53529.00</t>
  </si>
  <si>
    <t>54409.03</t>
  </si>
  <si>
    <t>2804.10</t>
  </si>
  <si>
    <t>11/27/21</t>
  </si>
  <si>
    <t>55320.80</t>
  </si>
  <si>
    <t>53739.80</t>
  </si>
  <si>
    <t>54161.85</t>
  </si>
  <si>
    <t>556.51</t>
  </si>
  <si>
    <t>11/28/21</t>
  </si>
  <si>
    <t>58265.20</t>
  </si>
  <si>
    <t>53333.33</t>
  </si>
  <si>
    <t>57400.61</t>
  </si>
  <si>
    <t>790.75</t>
  </si>
  <si>
    <t>11/29/21</t>
  </si>
  <si>
    <t>58903.31</t>
  </si>
  <si>
    <t>56734.49</t>
  </si>
  <si>
    <t>57163.87</t>
  </si>
  <si>
    <t>1057.04</t>
  </si>
  <si>
    <t>11/30/21</t>
  </si>
  <si>
    <t>59226.98</t>
  </si>
  <si>
    <t>55930.25</t>
  </si>
  <si>
    <t>57404.47</t>
  </si>
  <si>
    <t>1487.28</t>
  </si>
  <si>
    <t>12/1/21</t>
  </si>
  <si>
    <t>Dec</t>
  </si>
  <si>
    <t>59105.91</t>
  </si>
  <si>
    <t>55860.02</t>
  </si>
  <si>
    <t>56362.19</t>
  </si>
  <si>
    <t>1420.43</t>
  </si>
  <si>
    <t>12/2/21</t>
  </si>
  <si>
    <t>57277.92</t>
  </si>
  <si>
    <t>56000.00</t>
  </si>
  <si>
    <t>56380.25</t>
  </si>
  <si>
    <t>1140.49</t>
  </si>
  <si>
    <t>12/3/21</t>
  </si>
  <si>
    <t>57673.58</t>
  </si>
  <si>
    <t>51619.30</t>
  </si>
  <si>
    <t>52055.90</t>
  </si>
  <si>
    <t>1784.77</t>
  </si>
  <si>
    <t>12/4/21</t>
  </si>
  <si>
    <t>52644.42</t>
  </si>
  <si>
    <t>42074.62</t>
  </si>
  <si>
    <t>49249.56</t>
  </si>
  <si>
    <t>5486.89</t>
  </si>
  <si>
    <t>12/5/21</t>
  </si>
  <si>
    <t>49786.95</t>
  </si>
  <si>
    <t>47844.03</t>
  </si>
  <si>
    <t>49103.01</t>
  </si>
  <si>
    <t>3697.03</t>
  </si>
  <si>
    <t>12/6/21</t>
  </si>
  <si>
    <t>51481.04</t>
  </si>
  <si>
    <t>47165.65</t>
  </si>
  <si>
    <t>51012.43</t>
  </si>
  <si>
    <t>2139.33</t>
  </si>
  <si>
    <t>12/7/21</t>
  </si>
  <si>
    <t>51982.66</t>
  </si>
  <si>
    <t>50086.00</t>
  </si>
  <si>
    <t>50162.48</t>
  </si>
  <si>
    <t>1220.79</t>
  </si>
  <si>
    <t>12/8/21</t>
  </si>
  <si>
    <t>51269.82</t>
  </si>
  <si>
    <t>48669.68</t>
  </si>
  <si>
    <t>49567.40</t>
  </si>
  <si>
    <t>1215.60</t>
  </si>
  <si>
    <t>12/9/21</t>
  </si>
  <si>
    <t>50362.35</t>
  </si>
  <si>
    <t>47335.20</t>
  </si>
  <si>
    <t>48405.03</t>
  </si>
  <si>
    <t>1686.80</t>
  </si>
  <si>
    <t>12/10/21</t>
  </si>
  <si>
    <t>49243.00</t>
  </si>
  <si>
    <t>46759.20</t>
  </si>
  <si>
    <t>48331.11</t>
  </si>
  <si>
    <t>766.72</t>
  </si>
  <si>
    <t>12/11/21</t>
  </si>
  <si>
    <t>49699.99</t>
  </si>
  <si>
    <t>47819.28</t>
  </si>
  <si>
    <t>49333.66</t>
  </si>
  <si>
    <t>623.86</t>
  </si>
  <si>
    <t>12/12/21</t>
  </si>
  <si>
    <t>50808.48</t>
  </si>
  <si>
    <t>48490.81</t>
  </si>
  <si>
    <t>48899.75</t>
  </si>
  <si>
    <t>779.55</t>
  </si>
  <si>
    <t>12/13/21</t>
  </si>
  <si>
    <t>49348.69</t>
  </si>
  <si>
    <t>45618.84</t>
  </si>
  <si>
    <t>46968.47</t>
  </si>
  <si>
    <t>1749.04</t>
  </si>
  <si>
    <t>12/14/21</t>
  </si>
  <si>
    <t>48784.28</t>
  </si>
  <si>
    <t>46350.00</t>
  </si>
  <si>
    <t>48280.50</t>
  </si>
  <si>
    <t>1026.12</t>
  </si>
  <si>
    <t>12/15/21</t>
  </si>
  <si>
    <t>49500.00</t>
  </si>
  <si>
    <t>46539.00</t>
  </si>
  <si>
    <t>48838.59</t>
  </si>
  <si>
    <t>1684.17</t>
  </si>
  <si>
    <t>12/16/21</t>
  </si>
  <si>
    <t>49466.29</t>
  </si>
  <si>
    <t>47438.15</t>
  </si>
  <si>
    <t>47779.80</t>
  </si>
  <si>
    <t>881.67</t>
  </si>
  <si>
    <t>12/17/21</t>
  </si>
  <si>
    <t>48194.13</t>
  </si>
  <si>
    <t>45463.96</t>
  </si>
  <si>
    <t>46312.19</t>
  </si>
  <si>
    <t>1294.10</t>
  </si>
  <si>
    <t>12/18/21</t>
  </si>
  <si>
    <t>47980.93</t>
  </si>
  <si>
    <t>46100.00</t>
  </si>
  <si>
    <t>47745.99</t>
  </si>
  <si>
    <t>500.98</t>
  </si>
  <si>
    <t>12/19/21</t>
  </si>
  <si>
    <t>48306.22</t>
  </si>
  <si>
    <t>46255.00</t>
  </si>
  <si>
    <t>46709.08</t>
  </si>
  <si>
    <t>670.52</t>
  </si>
  <si>
    <t>12/20/21</t>
  </si>
  <si>
    <t>48082.61</t>
  </si>
  <si>
    <t>45579.18</t>
  </si>
  <si>
    <t>47954.56</t>
  </si>
  <si>
    <t>954.70</t>
  </si>
  <si>
    <t>12/21/21</t>
  </si>
  <si>
    <t>49598.11</t>
  </si>
  <si>
    <t>47948.07</t>
  </si>
  <si>
    <t>49263.44</t>
  </si>
  <si>
    <t>1235.89</t>
  </si>
  <si>
    <t>12/22/21</t>
  </si>
  <si>
    <t>49548.86</t>
  </si>
  <si>
    <t>48063.36</t>
  </si>
  <si>
    <t>48545.38</t>
  </si>
  <si>
    <t>726.80</t>
  </si>
  <si>
    <t>12/23/21</t>
  </si>
  <si>
    <t>51533.71</t>
  </si>
  <si>
    <t>48072.35</t>
  </si>
  <si>
    <t>51067.84</t>
  </si>
  <si>
    <t>1001.26</t>
  </si>
  <si>
    <t>12/24/21</t>
  </si>
  <si>
    <t>51866.86</t>
  </si>
  <si>
    <t>50461.08</t>
  </si>
  <si>
    <t>50872.31</t>
  </si>
  <si>
    <t>558.12</t>
  </si>
  <si>
    <t>12/25/21</t>
  </si>
  <si>
    <t>51156.95</t>
  </si>
  <si>
    <t>49656.65</t>
  </si>
  <si>
    <t>49705.21</t>
  </si>
  <si>
    <t>400.67</t>
  </si>
  <si>
    <t>12/26/21</t>
  </si>
  <si>
    <t>51294.26</t>
  </si>
  <si>
    <t>49460.66</t>
  </si>
  <si>
    <t>51036.12</t>
  </si>
  <si>
    <t>489.24</t>
  </si>
  <si>
    <t>12/27/21</t>
  </si>
  <si>
    <t>52104.93</t>
  </si>
  <si>
    <t>49509.47</t>
  </si>
  <si>
    <t>49821.79</t>
  </si>
  <si>
    <t>896.04</t>
  </si>
  <si>
    <t>12/28/21</t>
  </si>
  <si>
    <t>49834.68</t>
  </si>
  <si>
    <t>47322.97</t>
  </si>
  <si>
    <t>48017.93</t>
  </si>
  <si>
    <t>1275.01</t>
  </si>
  <si>
    <t>12/29/21</t>
  </si>
  <si>
    <t>48075.97</t>
  </si>
  <si>
    <t>45945.30</t>
  </si>
  <si>
    <t>46502.44</t>
  </si>
  <si>
    <t>1119.63</t>
  </si>
  <si>
    <t>12/30/21</t>
  </si>
  <si>
    <t>47949.30</t>
  </si>
  <si>
    <t>46496.19</t>
  </si>
  <si>
    <t>47207.99</t>
  </si>
  <si>
    <t>998.41</t>
  </si>
  <si>
    <t>12/31/21</t>
  </si>
  <si>
    <t>48578.35</t>
  </si>
  <si>
    <t>45641.11</t>
  </si>
  <si>
    <t>46806.83</t>
  </si>
  <si>
    <t>1591.71</t>
  </si>
  <si>
    <t>January</t>
  </si>
  <si>
    <t>SP500</t>
  </si>
  <si>
    <t>3764.61</t>
  </si>
  <si>
    <t>3769.99</t>
  </si>
  <si>
    <t>3662.71</t>
  </si>
  <si>
    <t>3700.65</t>
  </si>
  <si>
    <t>5006680000.00</t>
  </si>
  <si>
    <t>3698.02</t>
  </si>
  <si>
    <t>3737.83</t>
  </si>
  <si>
    <t>3695.07</t>
  </si>
  <si>
    <t>3726.86</t>
  </si>
  <si>
    <t>4582620000.00</t>
  </si>
  <si>
    <t>3712.20</t>
  </si>
  <si>
    <t>3783.04</t>
  </si>
  <si>
    <t>3705.34</t>
  </si>
  <si>
    <t>3748.14</t>
  </si>
  <si>
    <t>6049970000.00</t>
  </si>
  <si>
    <t>3764.71</t>
  </si>
  <si>
    <t>3811.55</t>
  </si>
  <si>
    <t>3803.79</t>
  </si>
  <si>
    <t>5080870000.00</t>
  </si>
  <si>
    <t>3815.05</t>
  </si>
  <si>
    <t>3826.69</t>
  </si>
  <si>
    <t>3783.60</t>
  </si>
  <si>
    <t>3824.68</t>
  </si>
  <si>
    <t>4764180000.00</t>
  </si>
  <si>
    <t>3803.14</t>
  </si>
  <si>
    <t>3817.86</t>
  </si>
  <si>
    <t>3789.02</t>
  </si>
  <si>
    <t>3799.61</t>
  </si>
  <si>
    <t>4450500000.00</t>
  </si>
  <si>
    <t>3801.62</t>
  </si>
  <si>
    <t>3810.78</t>
  </si>
  <si>
    <t>3776.51</t>
  </si>
  <si>
    <t>3801.19</t>
  </si>
  <si>
    <t>4977210000.00</t>
  </si>
  <si>
    <t>3802.23</t>
  </si>
  <si>
    <t>3820.96</t>
  </si>
  <si>
    <t>3791.50</t>
  </si>
  <si>
    <t>3809.84</t>
  </si>
  <si>
    <t>4590420000.00</t>
  </si>
  <si>
    <t>3814.98</t>
  </si>
  <si>
    <t>3823.60</t>
  </si>
  <si>
    <t>3792.86</t>
  </si>
  <si>
    <t>3795.54</t>
  </si>
  <si>
    <t>5180140000.00</t>
  </si>
  <si>
    <t>3788.73</t>
  </si>
  <si>
    <t>3749.62</t>
  </si>
  <si>
    <t>3768.25</t>
  </si>
  <si>
    <t>5353060000.00</t>
  </si>
  <si>
    <t>3781.88</t>
  </si>
  <si>
    <t>3804.53</t>
  </si>
  <si>
    <t>3780.37</t>
  </si>
  <si>
    <t>3798.91</t>
  </si>
  <si>
    <t>4982940000.00</t>
  </si>
  <si>
    <t>3816.22</t>
  </si>
  <si>
    <t>3859.75</t>
  </si>
  <si>
    <t>3851.85</t>
  </si>
  <si>
    <t>4551790000.00</t>
  </si>
  <si>
    <t>3857.46</t>
  </si>
  <si>
    <t>3861.45</t>
  </si>
  <si>
    <t>3845.05</t>
  </si>
  <si>
    <t>3853.07</t>
  </si>
  <si>
    <t>4484460000.00</t>
  </si>
  <si>
    <t>3844.24</t>
  </si>
  <si>
    <t>3852.31</t>
  </si>
  <si>
    <t>3830.41</t>
  </si>
  <si>
    <t>3841.47</t>
  </si>
  <si>
    <t>5080430000.00</t>
  </si>
  <si>
    <t>3851.68</t>
  </si>
  <si>
    <t>3859.23</t>
  </si>
  <si>
    <t>3797.16</t>
  </si>
  <si>
    <t>3855.36</t>
  </si>
  <si>
    <t>6955860000.00</t>
  </si>
  <si>
    <t>3862.96</t>
  </si>
  <si>
    <t>3870.90</t>
  </si>
  <si>
    <t>3847.78</t>
  </si>
  <si>
    <t>3849.62</t>
  </si>
  <si>
    <t>6029090000.00</t>
  </si>
  <si>
    <t>3836.83</t>
  </si>
  <si>
    <t>3732.48</t>
  </si>
  <si>
    <t>3750.77</t>
  </si>
  <si>
    <t>9878040000.00</t>
  </si>
  <si>
    <t>3755.75</t>
  </si>
  <si>
    <t>3830.50</t>
  </si>
  <si>
    <t>3787.38</t>
  </si>
  <si>
    <t>6937960000.00</t>
  </si>
  <si>
    <t>3778.05</t>
  </si>
  <si>
    <t>3694.12</t>
  </si>
  <si>
    <t>3714.24</t>
  </si>
  <si>
    <t>6612570000.00</t>
  </si>
  <si>
    <t>February</t>
  </si>
  <si>
    <t>3731.17</t>
  </si>
  <si>
    <t>3784.32</t>
  </si>
  <si>
    <t>3725.62</t>
  </si>
  <si>
    <t>3773.86</t>
  </si>
  <si>
    <t>5392870000.00</t>
  </si>
  <si>
    <t>3791.84</t>
  </si>
  <si>
    <t>3843.09</t>
  </si>
  <si>
    <t>3826.31</t>
  </si>
  <si>
    <t>5495370000.00</t>
  </si>
  <si>
    <t>3840.27</t>
  </si>
  <si>
    <t>3847.51</t>
  </si>
  <si>
    <t>3816.68</t>
  </si>
  <si>
    <t>3830.17</t>
  </si>
  <si>
    <t>4846900000.00</t>
  </si>
  <si>
    <t>3836.66</t>
  </si>
  <si>
    <t>3872.42</t>
  </si>
  <si>
    <t>3871.74</t>
  </si>
  <si>
    <t>4856670000.00</t>
  </si>
  <si>
    <t>3878.30</t>
  </si>
  <si>
    <t>3894.56</t>
  </si>
  <si>
    <t>3874.93</t>
  </si>
  <si>
    <t>3886.83</t>
  </si>
  <si>
    <t>4838580000.00</t>
  </si>
  <si>
    <t>3892.59</t>
  </si>
  <si>
    <t>3915.77</t>
  </si>
  <si>
    <t>3915.59</t>
  </si>
  <si>
    <t>4635030000.00</t>
  </si>
  <si>
    <t>3910.49</t>
  </si>
  <si>
    <t>3918.35</t>
  </si>
  <si>
    <t>3902.64</t>
  </si>
  <si>
    <t>3911.23</t>
  </si>
  <si>
    <t>4554610000.00</t>
  </si>
  <si>
    <t>3920.78</t>
  </si>
  <si>
    <t>3931.50</t>
  </si>
  <si>
    <t>3884.94</t>
  </si>
  <si>
    <t>3909.88</t>
  </si>
  <si>
    <t>4815380000.00</t>
  </si>
  <si>
    <t>3916.40</t>
  </si>
  <si>
    <t>3925.99</t>
  </si>
  <si>
    <t>3890.39</t>
  </si>
  <si>
    <t>3916.38</t>
  </si>
  <si>
    <t>4570080000.00</t>
  </si>
  <si>
    <t>3911.65</t>
  </si>
  <si>
    <t>3937.23</t>
  </si>
  <si>
    <t>3905.78</t>
  </si>
  <si>
    <t>3934.83</t>
  </si>
  <si>
    <t>4119260000.00</t>
  </si>
  <si>
    <t>3939.61</t>
  </si>
  <si>
    <t>3950.43</t>
  </si>
  <si>
    <t>3923.85</t>
  </si>
  <si>
    <t>3932.59</t>
  </si>
  <si>
    <t>5037360000.00</t>
  </si>
  <si>
    <t>3918.50</t>
  </si>
  <si>
    <t>3933.61</t>
  </si>
  <si>
    <t>3900.43</t>
  </si>
  <si>
    <t>3931.33</t>
  </si>
  <si>
    <t>4718280000.00</t>
  </si>
  <si>
    <t>3915.86</t>
  </si>
  <si>
    <t>3921.98</t>
  </si>
  <si>
    <t>3885.03</t>
  </si>
  <si>
    <t>3913.97</t>
  </si>
  <si>
    <t>4773430000.00</t>
  </si>
  <si>
    <t>3921.16</t>
  </si>
  <si>
    <t>3930.41</t>
  </si>
  <si>
    <t>3903.07</t>
  </si>
  <si>
    <t>3906.71</t>
  </si>
  <si>
    <t>4823940000.00</t>
  </si>
  <si>
    <t>3885.55</t>
  </si>
  <si>
    <t>3902.92</t>
  </si>
  <si>
    <t>3874.71</t>
  </si>
  <si>
    <t>3876.50</t>
  </si>
  <si>
    <t>5870190000.00</t>
  </si>
  <si>
    <t>3857.07</t>
  </si>
  <si>
    <t>3895.98</t>
  </si>
  <si>
    <t>3805.59</t>
  </si>
  <si>
    <t>3881.37</t>
  </si>
  <si>
    <t>6280650000.00</t>
  </si>
  <si>
    <t>3873.71</t>
  </si>
  <si>
    <t>3928.65</t>
  </si>
  <si>
    <t>3859.60</t>
  </si>
  <si>
    <t>3925.43</t>
  </si>
  <si>
    <t>5942350000.00</t>
  </si>
  <si>
    <t>3915.80</t>
  </si>
  <si>
    <t>3925.02</t>
  </si>
  <si>
    <t>3814.04</t>
  </si>
  <si>
    <t>3829.34</t>
  </si>
  <si>
    <t>6513060000.00</t>
  </si>
  <si>
    <t>3839.66</t>
  </si>
  <si>
    <t>3861.08</t>
  </si>
  <si>
    <t>3789.54</t>
  </si>
  <si>
    <t>3811.15</t>
  </si>
  <si>
    <t>6512950000.00</t>
  </si>
  <si>
    <t>March</t>
  </si>
  <si>
    <t>3842.51</t>
  </si>
  <si>
    <t>3914.50</t>
  </si>
  <si>
    <t>3901.82</t>
  </si>
  <si>
    <t>5071540000.00</t>
  </si>
  <si>
    <t>3903.64</t>
  </si>
  <si>
    <t>3906.41</t>
  </si>
  <si>
    <t>3868.57</t>
  </si>
  <si>
    <t>3870.29</t>
  </si>
  <si>
    <t>5493690000.00</t>
  </si>
  <si>
    <t>3863.99</t>
  </si>
  <si>
    <t>3874.47</t>
  </si>
  <si>
    <t>3818.86</t>
  </si>
  <si>
    <t>3819.72</t>
  </si>
  <si>
    <t>6150790000.00</t>
  </si>
  <si>
    <t>3818.53</t>
  </si>
  <si>
    <t>3843.67</t>
  </si>
  <si>
    <t>3723.34</t>
  </si>
  <si>
    <t>3768.47</t>
  </si>
  <si>
    <t>7142240000.00</t>
  </si>
  <si>
    <t>3793.58</t>
  </si>
  <si>
    <t>3851.69</t>
  </si>
  <si>
    <t>3730.19</t>
  </si>
  <si>
    <t>3841.94</t>
  </si>
  <si>
    <t>6842570000.00</t>
  </si>
  <si>
    <t>3844.39</t>
  </si>
  <si>
    <t>3881.06</t>
  </si>
  <si>
    <t>3819.25</t>
  </si>
  <si>
    <t>3821.35</t>
  </si>
  <si>
    <t>5852240000.00</t>
  </si>
  <si>
    <t>3851.93</t>
  </si>
  <si>
    <t>3903.76</t>
  </si>
  <si>
    <t>3875.44</t>
  </si>
  <si>
    <t>5496340000.00</t>
  </si>
  <si>
    <t>3891.99</t>
  </si>
  <si>
    <t>3917.35</t>
  </si>
  <si>
    <t>3885.73</t>
  </si>
  <si>
    <t>3898.81</t>
  </si>
  <si>
    <t>5827250000.00</t>
  </si>
  <si>
    <t>3915.54</t>
  </si>
  <si>
    <t>3960.27</t>
  </si>
  <si>
    <t>3939.34</t>
  </si>
  <si>
    <t>5300010000.00</t>
  </si>
  <si>
    <t>3924.52</t>
  </si>
  <si>
    <t>3944.99</t>
  </si>
  <si>
    <t>3915.21</t>
  </si>
  <si>
    <t>3943.34</t>
  </si>
  <si>
    <t>4469240000.00</t>
  </si>
  <si>
    <t>3942.96</t>
  </si>
  <si>
    <t>3970.08</t>
  </si>
  <si>
    <t>3923.54</t>
  </si>
  <si>
    <t>3968.94</t>
  </si>
  <si>
    <t>4882190000.00</t>
  </si>
  <si>
    <t>3973.59</t>
  </si>
  <si>
    <t>3981.04</t>
  </si>
  <si>
    <t>3953.44</t>
  </si>
  <si>
    <t>3962.71</t>
  </si>
  <si>
    <t>4604870000.00</t>
  </si>
  <si>
    <t>3949.57</t>
  </si>
  <si>
    <t>3983.87</t>
  </si>
  <si>
    <t>3935.74</t>
  </si>
  <si>
    <t>3974.12</t>
  </si>
  <si>
    <t>4541620000.00</t>
  </si>
  <si>
    <t>3953.50</t>
  </si>
  <si>
    <t>3969.62</t>
  </si>
  <si>
    <t>3910.86</t>
  </si>
  <si>
    <t>3915.46</t>
  </si>
  <si>
    <t>4043170000.00</t>
  </si>
  <si>
    <t>3913.14</t>
  </si>
  <si>
    <t>3930.12</t>
  </si>
  <si>
    <t>3886.75</t>
  </si>
  <si>
    <t>3913.10</t>
  </si>
  <si>
    <t>7725050000.00</t>
  </si>
  <si>
    <t>3916.48</t>
  </si>
  <si>
    <t>3955.31</t>
  </si>
  <si>
    <t>3914.16</t>
  </si>
  <si>
    <t>3940.59</t>
  </si>
  <si>
    <t>4311380000.00</t>
  </si>
  <si>
    <t>3937.60</t>
  </si>
  <si>
    <t>3949.13</t>
  </si>
  <si>
    <t>3901.57</t>
  </si>
  <si>
    <t>3910.52</t>
  </si>
  <si>
    <t>4645340000.00</t>
  </si>
  <si>
    <t>3919.93</t>
  </si>
  <si>
    <t>3942.08</t>
  </si>
  <si>
    <t>3889.07</t>
  </si>
  <si>
    <t>3889.14</t>
  </si>
  <si>
    <t>4766990000.00</t>
  </si>
  <si>
    <t>3879.34</t>
  </si>
  <si>
    <t>3919.54</t>
  </si>
  <si>
    <t>3853.50</t>
  </si>
  <si>
    <t>3909.52</t>
  </si>
  <si>
    <t>4940800000.00</t>
  </si>
  <si>
    <t>3917.12</t>
  </si>
  <si>
    <t>3978.19</t>
  </si>
  <si>
    <t>3974.54</t>
  </si>
  <si>
    <t>5467850000.00</t>
  </si>
  <si>
    <t>3969.31</t>
  </si>
  <si>
    <t>3981.83</t>
  </si>
  <si>
    <t>3943.25</t>
  </si>
  <si>
    <t>3971.09</t>
  </si>
  <si>
    <t>4619840000.00</t>
  </si>
  <si>
    <t>3963.34</t>
  </si>
  <si>
    <t>3968.01</t>
  </si>
  <si>
    <t>3944.35</t>
  </si>
  <si>
    <t>3958.55</t>
  </si>
  <si>
    <t>4103570000.00</t>
  </si>
  <si>
    <t>3967.25</t>
  </si>
  <si>
    <t>3994.41</t>
  </si>
  <si>
    <t>3966.98</t>
  </si>
  <si>
    <t>3972.89</t>
  </si>
  <si>
    <t>4564980000.00</t>
  </si>
  <si>
    <t>April</t>
  </si>
  <si>
    <t>3992.78</t>
  </si>
  <si>
    <t>4020.63</t>
  </si>
  <si>
    <t>4019.87</t>
  </si>
  <si>
    <t>4151240000.00</t>
  </si>
  <si>
    <t>4034.44</t>
  </si>
  <si>
    <t>4083.42</t>
  </si>
  <si>
    <t>4077.91</t>
  </si>
  <si>
    <t>3999760000.00</t>
  </si>
  <si>
    <t>4075.57</t>
  </si>
  <si>
    <t>4086.23</t>
  </si>
  <si>
    <t>4068.14</t>
  </si>
  <si>
    <t>4073.94</t>
  </si>
  <si>
    <t>4027880000.00</t>
  </si>
  <si>
    <t>4074.29</t>
  </si>
  <si>
    <t>4083.13</t>
  </si>
  <si>
    <t>4068.31</t>
  </si>
  <si>
    <t>4079.95</t>
  </si>
  <si>
    <t>4112640000.00</t>
  </si>
  <si>
    <t>4089.95</t>
  </si>
  <si>
    <t>4098.19</t>
  </si>
  <si>
    <t>4082.54</t>
  </si>
  <si>
    <t>4097.17</t>
  </si>
  <si>
    <t>3901910000.00</t>
  </si>
  <si>
    <t>4096.11</t>
  </si>
  <si>
    <t>4129.48</t>
  </si>
  <si>
    <t>4095.51</t>
  </si>
  <si>
    <t>4128.80</t>
  </si>
  <si>
    <t>3634910000.00</t>
  </si>
  <si>
    <t>4124.71</t>
  </si>
  <si>
    <t>4131.76</t>
  </si>
  <si>
    <t>4114.82</t>
  </si>
  <si>
    <t>4127.99</t>
  </si>
  <si>
    <t>3578500000.00</t>
  </si>
  <si>
    <t>4130.10</t>
  </si>
  <si>
    <t>4148.00</t>
  </si>
  <si>
    <t>4124.43</t>
  </si>
  <si>
    <t>4141.59</t>
  </si>
  <si>
    <t>3728440000.00</t>
  </si>
  <si>
    <t>4141.58</t>
  </si>
  <si>
    <t>4151.69</t>
  </si>
  <si>
    <t>4120.87</t>
  </si>
  <si>
    <t>4124.66</t>
  </si>
  <si>
    <t>3976540000.00</t>
  </si>
  <si>
    <t>4139.76</t>
  </si>
  <si>
    <t>4173.49</t>
  </si>
  <si>
    <t>4170.42</t>
  </si>
  <si>
    <t>4027680000.00</t>
  </si>
  <si>
    <t>4174.14</t>
  </si>
  <si>
    <t>4191.31</t>
  </si>
  <si>
    <t>4170.75</t>
  </si>
  <si>
    <t>4185.47</t>
  </si>
  <si>
    <t>4157430000.00</t>
  </si>
  <si>
    <t>4179.80</t>
  </si>
  <si>
    <t>4180.81</t>
  </si>
  <si>
    <t>4150.47</t>
  </si>
  <si>
    <t>4163.26</t>
  </si>
  <si>
    <t>3788020000.00</t>
  </si>
  <si>
    <t>4159.18</t>
  </si>
  <si>
    <t>4118.38</t>
  </si>
  <si>
    <t>4134.94</t>
  </si>
  <si>
    <t>4338230000.00</t>
  </si>
  <si>
    <t>4128.42</t>
  </si>
  <si>
    <t>4175.02</t>
  </si>
  <si>
    <t>4126.35</t>
  </si>
  <si>
    <t>4173.42</t>
  </si>
  <si>
    <t>3865820000.00</t>
  </si>
  <si>
    <t>4170.46</t>
  </si>
  <si>
    <t>4179.57</t>
  </si>
  <si>
    <t>4123.69</t>
  </si>
  <si>
    <t>4134.98</t>
  </si>
  <si>
    <t>4235040000.00</t>
  </si>
  <si>
    <t>4138.78</t>
  </si>
  <si>
    <t>4194.17</t>
  </si>
  <si>
    <t>4180.17</t>
  </si>
  <si>
    <t>3568080000.00</t>
  </si>
  <si>
    <t>4185.03</t>
  </si>
  <si>
    <t>4194.19</t>
  </si>
  <si>
    <t>4182.36</t>
  </si>
  <si>
    <t>4187.62</t>
  </si>
  <si>
    <t>3738920000.00</t>
  </si>
  <si>
    <t>4188.25</t>
  </si>
  <si>
    <t>4193.35</t>
  </si>
  <si>
    <t>4176.22</t>
  </si>
  <si>
    <t>4186.72</t>
  </si>
  <si>
    <t>3703240000.00</t>
  </si>
  <si>
    <t>4185.14</t>
  </si>
  <si>
    <t>4201.53</t>
  </si>
  <si>
    <t>4181.78</t>
  </si>
  <si>
    <t>4183.18</t>
  </si>
  <si>
    <t>3772390000.00</t>
  </si>
  <si>
    <t>4206.14</t>
  </si>
  <si>
    <t>4218.78</t>
  </si>
  <si>
    <t>4176.81</t>
  </si>
  <si>
    <t>4211.47</t>
  </si>
  <si>
    <t>4288940000.00</t>
  </si>
  <si>
    <t>4198.10</t>
  </si>
  <si>
    <t>4174.85</t>
  </si>
  <si>
    <t>4181.17</t>
  </si>
  <si>
    <t>4273680000.00</t>
  </si>
  <si>
    <t>4191.98</t>
  </si>
  <si>
    <t>4209.39</t>
  </si>
  <si>
    <t>4188.03</t>
  </si>
  <si>
    <t>4192.66</t>
  </si>
  <si>
    <t>4061170000.00</t>
  </si>
  <si>
    <t>4179.04</t>
  </si>
  <si>
    <t>4128.59</t>
  </si>
  <si>
    <t>4164.66</t>
  </si>
  <si>
    <t>4441080000.00</t>
  </si>
  <si>
    <t>4177.06</t>
  </si>
  <si>
    <t>4187.72</t>
  </si>
  <si>
    <t>4160.94</t>
  </si>
  <si>
    <t>4167.59</t>
  </si>
  <si>
    <t>4029050000.00</t>
  </si>
  <si>
    <t>4169.14</t>
  </si>
  <si>
    <t>4202.70</t>
  </si>
  <si>
    <t>4147.33</t>
  </si>
  <si>
    <t>4201.62</t>
  </si>
  <si>
    <t>4504860000.00</t>
  </si>
  <si>
    <t>4210.34</t>
  </si>
  <si>
    <t>4238.04</t>
  </si>
  <si>
    <t>4201.64</t>
  </si>
  <si>
    <t>4232.60</t>
  </si>
  <si>
    <t>4013060000.00</t>
  </si>
  <si>
    <t>4228.29</t>
  </si>
  <si>
    <t>4236.39</t>
  </si>
  <si>
    <t>4188.13</t>
  </si>
  <si>
    <t>4188.43</t>
  </si>
  <si>
    <t>3678970000.00</t>
  </si>
  <si>
    <t>4150.34</t>
  </si>
  <si>
    <t>4162.04</t>
  </si>
  <si>
    <t>4111.53</t>
  </si>
  <si>
    <t>4152.10</t>
  </si>
  <si>
    <t>3593110000.00</t>
  </si>
  <si>
    <t>4130.55</t>
  </si>
  <si>
    <t>4134.73</t>
  </si>
  <si>
    <t>4056.88</t>
  </si>
  <si>
    <t>4063.04</t>
  </si>
  <si>
    <t>3735080000.00</t>
  </si>
  <si>
    <t>4074.99</t>
  </si>
  <si>
    <t>4131.58</t>
  </si>
  <si>
    <t>4112.50</t>
  </si>
  <si>
    <t>3687780000.00</t>
  </si>
  <si>
    <t>4129.58</t>
  </si>
  <si>
    <t>4183.13</t>
  </si>
  <si>
    <t>4173.85</t>
  </si>
  <si>
    <t>3251920000.00</t>
  </si>
  <si>
    <t>4169.92</t>
  </si>
  <si>
    <t>4171.92</t>
  </si>
  <si>
    <t>4142.69</t>
  </si>
  <si>
    <t>4163.29</t>
  </si>
  <si>
    <t>3307130000.00</t>
  </si>
  <si>
    <t>4165.94</t>
  </si>
  <si>
    <t>4169.15</t>
  </si>
  <si>
    <t>4125.99</t>
  </si>
  <si>
    <t>4127.83</t>
  </si>
  <si>
    <t>3559790000.00</t>
  </si>
  <si>
    <t>4098.45</t>
  </si>
  <si>
    <t>4116.93</t>
  </si>
  <si>
    <t>4061.41</t>
  </si>
  <si>
    <t>4115.68</t>
  </si>
  <si>
    <t>3485550000.00</t>
  </si>
  <si>
    <t>4121.97</t>
  </si>
  <si>
    <t>4172.80</t>
  </si>
  <si>
    <t>4159.12</t>
  </si>
  <si>
    <t>3019060000.00</t>
  </si>
  <si>
    <t>4168.61</t>
  </si>
  <si>
    <t>4188.72</t>
  </si>
  <si>
    <t>4151.72</t>
  </si>
  <si>
    <t>4155.86</t>
  </si>
  <si>
    <t>3344620000.00</t>
  </si>
  <si>
    <t>4170.16</t>
  </si>
  <si>
    <t>4209.52</t>
  </si>
  <si>
    <t>4197.05</t>
  </si>
  <si>
    <t>2947400000.00</t>
  </si>
  <si>
    <t>4205.94</t>
  </si>
  <si>
    <t>4213.42</t>
  </si>
  <si>
    <t>4182.52</t>
  </si>
  <si>
    <t>3420870000.00</t>
  </si>
  <si>
    <t>4191.59</t>
  </si>
  <si>
    <t>4202.61</t>
  </si>
  <si>
    <t>4184.11</t>
  </si>
  <si>
    <t>4195.99</t>
  </si>
  <si>
    <t>3674490000.00</t>
  </si>
  <si>
    <t>4201.94</t>
  </si>
  <si>
    <t>4213.38</t>
  </si>
  <si>
    <t>4197.78</t>
  </si>
  <si>
    <t>4200.88</t>
  </si>
  <si>
    <t>5201110000.00</t>
  </si>
  <si>
    <t>4210.77</t>
  </si>
  <si>
    <t>4218.36</t>
  </si>
  <si>
    <t>4203.57</t>
  </si>
  <si>
    <t>4204.11</t>
  </si>
  <si>
    <t>4199270000.00</t>
  </si>
  <si>
    <t>June</t>
  </si>
  <si>
    <t>4216.52</t>
  </si>
  <si>
    <t>4234.12</t>
  </si>
  <si>
    <t>4197.59</t>
  </si>
  <si>
    <t>4202.04</t>
  </si>
  <si>
    <t>4122960000.00</t>
  </si>
  <si>
    <t>4206.82</t>
  </si>
  <si>
    <t>4217.37</t>
  </si>
  <si>
    <t>4198.27</t>
  </si>
  <si>
    <t>4208.12</t>
  </si>
  <si>
    <t>4860930000.00</t>
  </si>
  <si>
    <t>4191.43</t>
  </si>
  <si>
    <t>4204.39</t>
  </si>
  <si>
    <t>4167.93</t>
  </si>
  <si>
    <t>4192.85</t>
  </si>
  <si>
    <t>4579450000.00</t>
  </si>
  <si>
    <t>4206.05</t>
  </si>
  <si>
    <t>4233.45</t>
  </si>
  <si>
    <t>4229.89</t>
  </si>
  <si>
    <t>3487070000.00</t>
  </si>
  <si>
    <t>4229.34</t>
  </si>
  <si>
    <t>4232.34</t>
  </si>
  <si>
    <t>4215.66</t>
  </si>
  <si>
    <t>4226.52</t>
  </si>
  <si>
    <t>3835570000.00</t>
  </si>
  <si>
    <t>4233.81</t>
  </si>
  <si>
    <t>4236.74</t>
  </si>
  <si>
    <t>4208.41</t>
  </si>
  <si>
    <t>4227.26</t>
  </si>
  <si>
    <t>3943870000.00</t>
  </si>
  <si>
    <t>4232.99</t>
  </si>
  <si>
    <t>4237.09</t>
  </si>
  <si>
    <t>4218.74</t>
  </si>
  <si>
    <t>4219.55</t>
  </si>
  <si>
    <t>3902870000.00</t>
  </si>
  <si>
    <t>4228.56</t>
  </si>
  <si>
    <t>4249.74</t>
  </si>
  <si>
    <t>4220.34</t>
  </si>
  <si>
    <t>4239.18</t>
  </si>
  <si>
    <t>3502480000.00</t>
  </si>
  <si>
    <t>4242.90</t>
  </si>
  <si>
    <t>4248.38</t>
  </si>
  <si>
    <t>4232.25</t>
  </si>
  <si>
    <t>4247.44</t>
  </si>
  <si>
    <t>3204280000.00</t>
  </si>
  <si>
    <t>4248.31</t>
  </si>
  <si>
    <t>4255.59</t>
  </si>
  <si>
    <t>4234.07</t>
  </si>
  <si>
    <t>4255.15</t>
  </si>
  <si>
    <t>3612050000.00</t>
  </si>
  <si>
    <t>4255.28</t>
  </si>
  <si>
    <t>4257.16</t>
  </si>
  <si>
    <t>4238.35</t>
  </si>
  <si>
    <t>4246.59</t>
  </si>
  <si>
    <t>3578450000.00</t>
  </si>
  <si>
    <t>4248.87</t>
  </si>
  <si>
    <t>4251.89</t>
  </si>
  <si>
    <t>4202.45</t>
  </si>
  <si>
    <t>4223.70</t>
  </si>
  <si>
    <t>3722050000.00</t>
  </si>
  <si>
    <t>4220.37</t>
  </si>
  <si>
    <t>4232.29</t>
  </si>
  <si>
    <t>4196.05</t>
  </si>
  <si>
    <t>4221.86</t>
  </si>
  <si>
    <t>3952110000.00</t>
  </si>
  <si>
    <t>4204.78</t>
  </si>
  <si>
    <t>4164.40</t>
  </si>
  <si>
    <t>4166.45</t>
  </si>
  <si>
    <t>6084980000.00</t>
  </si>
  <si>
    <t>4173.40</t>
  </si>
  <si>
    <t>4226.24</t>
  </si>
  <si>
    <t>4224.79</t>
  </si>
  <si>
    <t>3391740000.00</t>
  </si>
  <si>
    <t>4224.61</t>
  </si>
  <si>
    <t>4255.84</t>
  </si>
  <si>
    <t>4217.27</t>
  </si>
  <si>
    <t>4246.44</t>
  </si>
  <si>
    <t>3208760000.00</t>
  </si>
  <si>
    <t>4249.27</t>
  </si>
  <si>
    <t>4256.60</t>
  </si>
  <si>
    <t>4241.43</t>
  </si>
  <si>
    <t>4241.84</t>
  </si>
  <si>
    <t>3172440000.00</t>
  </si>
  <si>
    <t>4256.97</t>
  </si>
  <si>
    <t>4271.28</t>
  </si>
  <si>
    <t>4266.49</t>
  </si>
  <si>
    <t>3141680000.00</t>
  </si>
  <si>
    <t>4274.45</t>
  </si>
  <si>
    <t>4286.12</t>
  </si>
  <si>
    <t>4271.16</t>
  </si>
  <si>
    <t>4280.70</t>
  </si>
  <si>
    <t>6248390000.00</t>
  </si>
  <si>
    <t>4284.90</t>
  </si>
  <si>
    <t>4292.14</t>
  </si>
  <si>
    <t>4274.67</t>
  </si>
  <si>
    <t>4290.61</t>
  </si>
  <si>
    <t>3415610000.00</t>
  </si>
  <si>
    <t>4293.21</t>
  </si>
  <si>
    <t>4300.52</t>
  </si>
  <si>
    <t>4287.04</t>
  </si>
  <si>
    <t>4291.80</t>
  </si>
  <si>
    <t>3049560000.00</t>
  </si>
  <si>
    <t>4290.65</t>
  </si>
  <si>
    <t>4302.43</t>
  </si>
  <si>
    <t>4287.96</t>
  </si>
  <si>
    <t>4297.50</t>
  </si>
  <si>
    <t>3687880000.00</t>
  </si>
  <si>
    <t>July</t>
  </si>
  <si>
    <t>4300.73</t>
  </si>
  <si>
    <t>4320.66</t>
  </si>
  <si>
    <t>4319.94</t>
  </si>
  <si>
    <t>3077580000.00</t>
  </si>
  <si>
    <t>4326.60</t>
  </si>
  <si>
    <t>4355.43</t>
  </si>
  <si>
    <t>4352.34</t>
  </si>
  <si>
    <t>2628550000.00</t>
  </si>
  <si>
    <t>4356.46</t>
  </si>
  <si>
    <t>4314.37</t>
  </si>
  <si>
    <t>4343.54</t>
  </si>
  <si>
    <t>3437900000.00</t>
  </si>
  <si>
    <t>4351.01</t>
  </si>
  <si>
    <t>4361.88</t>
  </si>
  <si>
    <t>4329.79</t>
  </si>
  <si>
    <t>4358.13</t>
  </si>
  <si>
    <t>3243900000.00</t>
  </si>
  <si>
    <t>4321.07</t>
  </si>
  <si>
    <t>4330.88</t>
  </si>
  <si>
    <t>4289.37</t>
  </si>
  <si>
    <t>4320.82</t>
  </si>
  <si>
    <t>3393780000.00</t>
  </si>
  <si>
    <t>4329.38</t>
  </si>
  <si>
    <t>4371.60</t>
  </si>
  <si>
    <t>4369.55</t>
  </si>
  <si>
    <t>2738280000.00</t>
  </si>
  <si>
    <t>4372.41</t>
  </si>
  <si>
    <t>4386.68</t>
  </si>
  <si>
    <t>4364.03</t>
  </si>
  <si>
    <t>4384.63</t>
  </si>
  <si>
    <t>2983980000.00</t>
  </si>
  <si>
    <t>4381.07</t>
  </si>
  <si>
    <t>4392.37</t>
  </si>
  <si>
    <t>4366.92</t>
  </si>
  <si>
    <t>4369.21</t>
  </si>
  <si>
    <t>3166900000.00</t>
  </si>
  <si>
    <t>4380.11</t>
  </si>
  <si>
    <t>4393.68</t>
  </si>
  <si>
    <t>4362.36</t>
  </si>
  <si>
    <t>4374.30</t>
  </si>
  <si>
    <t>3213870000.00</t>
  </si>
  <si>
    <t>4369.02</t>
  </si>
  <si>
    <t>4340.70</t>
  </si>
  <si>
    <t>4360.03</t>
  </si>
  <si>
    <t>3226930000.00</t>
  </si>
  <si>
    <t>4367.43</t>
  </si>
  <si>
    <t>4375.09</t>
  </si>
  <si>
    <t>4322.53</t>
  </si>
  <si>
    <t>4327.16</t>
  </si>
  <si>
    <t>3165160000.00</t>
  </si>
  <si>
    <t>4296.40</t>
  </si>
  <si>
    <t>4233.13</t>
  </si>
  <si>
    <t>4258.49</t>
  </si>
  <si>
    <t>4155790000.00</t>
  </si>
  <si>
    <t>4265.11</t>
  </si>
  <si>
    <t>4336.84</t>
  </si>
  <si>
    <t>4262.05</t>
  </si>
  <si>
    <t>4323.06</t>
  </si>
  <si>
    <t>3634190000.00</t>
  </si>
  <si>
    <t>4331.13</t>
  </si>
  <si>
    <t>4359.70</t>
  </si>
  <si>
    <t>4358.69</t>
  </si>
  <si>
    <t>3078550000.00</t>
  </si>
  <si>
    <t>4361.27</t>
  </si>
  <si>
    <t>4369.87</t>
  </si>
  <si>
    <t>4350.06</t>
  </si>
  <si>
    <t>4367.48</t>
  </si>
  <si>
    <t>2907910000.00</t>
  </si>
  <si>
    <t>4381.20</t>
  </si>
  <si>
    <t>4415.18</t>
  </si>
  <si>
    <t>4411.79</t>
  </si>
  <si>
    <t>3490730000.00</t>
  </si>
  <si>
    <t>4409.58</t>
  </si>
  <si>
    <t>4422.73</t>
  </si>
  <si>
    <t>4405.45</t>
  </si>
  <si>
    <t>4422.30</t>
  </si>
  <si>
    <t>2679110000.00</t>
  </si>
  <si>
    <t>4416.38</t>
  </si>
  <si>
    <t>4372.51</t>
  </si>
  <si>
    <t>4401.46</t>
  </si>
  <si>
    <t>3381080000.00</t>
  </si>
  <si>
    <t>4402.95</t>
  </si>
  <si>
    <t>4415.47</t>
  </si>
  <si>
    <t>4387.01</t>
  </si>
  <si>
    <t>4400.64</t>
  </si>
  <si>
    <t>3215130000.00</t>
  </si>
  <si>
    <t>4403.59</t>
  </si>
  <si>
    <t>4429.97</t>
  </si>
  <si>
    <t>4419.15</t>
  </si>
  <si>
    <t>2815510000.00</t>
  </si>
  <si>
    <t>4395.12</t>
  </si>
  <si>
    <t>4412.25</t>
  </si>
  <si>
    <t>4389.65</t>
  </si>
  <si>
    <t>4395.26</t>
  </si>
  <si>
    <t>2861600000.00</t>
  </si>
  <si>
    <t>August</t>
  </si>
  <si>
    <t>4406.86</t>
  </si>
  <si>
    <t>4422.18</t>
  </si>
  <si>
    <t>4384.81</t>
  </si>
  <si>
    <t>4387.16</t>
  </si>
  <si>
    <t>2919940000.00</t>
  </si>
  <si>
    <t>4392.74</t>
  </si>
  <si>
    <t>4423.79</t>
  </si>
  <si>
    <t>4373.00</t>
  </si>
  <si>
    <t>4423.15</t>
  </si>
  <si>
    <t>3305340000.00</t>
  </si>
  <si>
    <t>4415.95</t>
  </si>
  <si>
    <t>4416.17</t>
  </si>
  <si>
    <t>4400.23</t>
  </si>
  <si>
    <t>4402.66</t>
  </si>
  <si>
    <t>3382620000.00</t>
  </si>
  <si>
    <t>4408.86</t>
  </si>
  <si>
    <t>4429.76</t>
  </si>
  <si>
    <t>4429.10</t>
  </si>
  <si>
    <t>2734220000.00</t>
  </si>
  <si>
    <t>4429.07</t>
  </si>
  <si>
    <t>4440.82</t>
  </si>
  <si>
    <t>4436.52</t>
  </si>
  <si>
    <t>2839970000.00</t>
  </si>
  <si>
    <t>4437.77</t>
  </si>
  <si>
    <t>4439.39</t>
  </si>
  <si>
    <t>4424.74</t>
  </si>
  <si>
    <t>4432.35</t>
  </si>
  <si>
    <t>2779880000.00</t>
  </si>
  <si>
    <t>4435.79</t>
  </si>
  <si>
    <t>4445.21</t>
  </si>
  <si>
    <t>4430.03</t>
  </si>
  <si>
    <t>4436.75</t>
  </si>
  <si>
    <t>3219840000.00</t>
  </si>
  <si>
    <t>4442.18</t>
  </si>
  <si>
    <t>4449.44</t>
  </si>
  <si>
    <t>4436.42</t>
  </si>
  <si>
    <t>4442.41</t>
  </si>
  <si>
    <t>2803060000.00</t>
  </si>
  <si>
    <t>4446.08</t>
  </si>
  <si>
    <t>4461.77</t>
  </si>
  <si>
    <t>4435.96</t>
  </si>
  <si>
    <t>4460.83</t>
  </si>
  <si>
    <t>2543860000.00</t>
  </si>
  <si>
    <t>4464.84</t>
  </si>
  <si>
    <t>4468.37</t>
  </si>
  <si>
    <t>4460.82</t>
  </si>
  <si>
    <t>4468.00</t>
  </si>
  <si>
    <t>2371630000.00</t>
  </si>
  <si>
    <t>4461.65</t>
  </si>
  <si>
    <t>4480.26</t>
  </si>
  <si>
    <t>4437.66</t>
  </si>
  <si>
    <t>4479.71</t>
  </si>
  <si>
    <t>2707170000.00</t>
  </si>
  <si>
    <t>4462.12</t>
  </si>
  <si>
    <t>4417.83</t>
  </si>
  <si>
    <t>4448.08</t>
  </si>
  <si>
    <t>2884000000.00</t>
  </si>
  <si>
    <t>4440.94</t>
  </si>
  <si>
    <t>4454.32</t>
  </si>
  <si>
    <t>4397.59</t>
  </si>
  <si>
    <t>4400.27</t>
  </si>
  <si>
    <t>2965210000.00</t>
  </si>
  <si>
    <t>4382.44</t>
  </si>
  <si>
    <t>4418.61</t>
  </si>
  <si>
    <t>4367.73</t>
  </si>
  <si>
    <t>4405.80</t>
  </si>
  <si>
    <t>3120840000.00</t>
  </si>
  <si>
    <t>4410.56</t>
  </si>
  <si>
    <t>4444.35</t>
  </si>
  <si>
    <t>4406.80</t>
  </si>
  <si>
    <t>4441.67</t>
  </si>
  <si>
    <t>2867770000.00</t>
  </si>
  <si>
    <t>4450.29</t>
  </si>
  <si>
    <t>4489.88</t>
  </si>
  <si>
    <t>4479.53</t>
  </si>
  <si>
    <t>2965520000.00</t>
  </si>
  <si>
    <t>4484.40</t>
  </si>
  <si>
    <t>4492.81</t>
  </si>
  <si>
    <t>4482.28</t>
  </si>
  <si>
    <t>4486.23</t>
  </si>
  <si>
    <t>3037770000.00</t>
  </si>
  <si>
    <t>4490.45</t>
  </si>
  <si>
    <t>4501.71</t>
  </si>
  <si>
    <t>4485.66</t>
  </si>
  <si>
    <t>4496.19</t>
  </si>
  <si>
    <t>2554680000.00</t>
  </si>
  <si>
    <t>4493.75</t>
  </si>
  <si>
    <t>4495.90</t>
  </si>
  <si>
    <t>4468.99</t>
  </si>
  <si>
    <t>4470.00</t>
  </si>
  <si>
    <t>2704600000.00</t>
  </si>
  <si>
    <t>4474.10</t>
  </si>
  <si>
    <t>4513.33</t>
  </si>
  <si>
    <t>4509.37</t>
  </si>
  <si>
    <t>2862360000.00</t>
  </si>
  <si>
    <t>4513.76</t>
  </si>
  <si>
    <t>4537.36</t>
  </si>
  <si>
    <t>4528.79</t>
  </si>
  <si>
    <t>2557300000.00</t>
  </si>
  <si>
    <t>4529.75</t>
  </si>
  <si>
    <t>4531.39</t>
  </si>
  <si>
    <t>4515.80</t>
  </si>
  <si>
    <t>4522.68</t>
  </si>
  <si>
    <t>3090380000.00</t>
  </si>
  <si>
    <t>September</t>
  </si>
  <si>
    <t>4528.80</t>
  </si>
  <si>
    <t>4537.11</t>
  </si>
  <si>
    <t>4522.02</t>
  </si>
  <si>
    <t>4524.09</t>
  </si>
  <si>
    <t>3101830000.00</t>
  </si>
  <si>
    <t>4534.48</t>
  </si>
  <si>
    <t>4545.85</t>
  </si>
  <si>
    <t>4524.66</t>
  </si>
  <si>
    <t>4536.95</t>
  </si>
  <si>
    <t>2897010000.00</t>
  </si>
  <si>
    <t>4532.42</t>
  </si>
  <si>
    <t>4541.45</t>
  </si>
  <si>
    <t>4521.30</t>
  </si>
  <si>
    <t>4535.43</t>
  </si>
  <si>
    <t>2609660000.00</t>
  </si>
  <si>
    <t>4535.38</t>
  </si>
  <si>
    <t>4513.00</t>
  </si>
  <si>
    <t>4520.03</t>
  </si>
  <si>
    <t>3098870000.00</t>
  </si>
  <si>
    <t>4518.09</t>
  </si>
  <si>
    <t>4521.79</t>
  </si>
  <si>
    <t>4493.95</t>
  </si>
  <si>
    <t>4514.07</t>
  </si>
  <si>
    <t>2808480000.00</t>
  </si>
  <si>
    <t>4513.02</t>
  </si>
  <si>
    <t>4529.90</t>
  </si>
  <si>
    <t>4492.07</t>
  </si>
  <si>
    <t>4493.28</t>
  </si>
  <si>
    <t>3035300000.00</t>
  </si>
  <si>
    <t>4506.92</t>
  </si>
  <si>
    <t>4520.47</t>
  </si>
  <si>
    <t>4457.66</t>
  </si>
  <si>
    <t>4458.58</t>
  </si>
  <si>
    <t>2851140000.00</t>
  </si>
  <si>
    <t>4474.81</t>
  </si>
  <si>
    <t>4492.99</t>
  </si>
  <si>
    <t>4445.70</t>
  </si>
  <si>
    <t>4468.73</t>
  </si>
  <si>
    <t>3096390000.00</t>
  </si>
  <si>
    <t>4479.33</t>
  </si>
  <si>
    <t>4485.68</t>
  </si>
  <si>
    <t>4435.46</t>
  </si>
  <si>
    <t>4443.05</t>
  </si>
  <si>
    <t>2568730000.00</t>
  </si>
  <si>
    <t>4447.49</t>
  </si>
  <si>
    <t>4486.87</t>
  </si>
  <si>
    <t>4438.37</t>
  </si>
  <si>
    <t>4480.70</t>
  </si>
  <si>
    <t>3154760000.00</t>
  </si>
  <si>
    <t>4477.09</t>
  </si>
  <si>
    <t>4485.87</t>
  </si>
  <si>
    <t>4443.80</t>
  </si>
  <si>
    <t>4473.75</t>
  </si>
  <si>
    <t>3321030000.00</t>
  </si>
  <si>
    <t>4469.74</t>
  </si>
  <si>
    <t>4471.52</t>
  </si>
  <si>
    <t>4427.76</t>
  </si>
  <si>
    <t>4432.99</t>
  </si>
  <si>
    <t>5622210000.00</t>
  </si>
  <si>
    <t>4305.91</t>
  </si>
  <si>
    <t>4357.73</t>
  </si>
  <si>
    <t>3773680000.00</t>
  </si>
  <si>
    <t>4374.45</t>
  </si>
  <si>
    <t>4394.87</t>
  </si>
  <si>
    <t>4347.96</t>
  </si>
  <si>
    <t>4354.19</t>
  </si>
  <si>
    <t>3044300000.00</t>
  </si>
  <si>
    <t>4416.75</t>
  </si>
  <si>
    <t>4395.64</t>
  </si>
  <si>
    <t>3273670000.00</t>
  </si>
  <si>
    <t>4406.75</t>
  </si>
  <si>
    <t>4465.40</t>
  </si>
  <si>
    <t>4448.98</t>
  </si>
  <si>
    <t>2833290000.00</t>
  </si>
  <si>
    <t>4438.04</t>
  </si>
  <si>
    <t>4463.12</t>
  </si>
  <si>
    <t>4430.27</t>
  </si>
  <si>
    <t>4455.48</t>
  </si>
  <si>
    <t>2772090000.00</t>
  </si>
  <si>
    <t>4442.12</t>
  </si>
  <si>
    <t>4457.30</t>
  </si>
  <si>
    <t>4436.19</t>
  </si>
  <si>
    <t>4443.11</t>
  </si>
  <si>
    <t>3032870000.00</t>
  </si>
  <si>
    <t>4419.54</t>
  </si>
  <si>
    <t>4346.33</t>
  </si>
  <si>
    <t>4352.63</t>
  </si>
  <si>
    <t>3495970000.00</t>
  </si>
  <si>
    <t>4362.41</t>
  </si>
  <si>
    <t>4385.57</t>
  </si>
  <si>
    <t>4355.08</t>
  </si>
  <si>
    <t>4359.46</t>
  </si>
  <si>
    <t>2753800000.00</t>
  </si>
  <si>
    <t>4370.67</t>
  </si>
  <si>
    <t>4382.55</t>
  </si>
  <si>
    <t>4306.24</t>
  </si>
  <si>
    <t>4307.54</t>
  </si>
  <si>
    <t>3123770000.00</t>
  </si>
  <si>
    <t>October</t>
  </si>
  <si>
    <t>4317.16</t>
  </si>
  <si>
    <t>4375.19</t>
  </si>
  <si>
    <t>4288.52</t>
  </si>
  <si>
    <t>4357.04</t>
  </si>
  <si>
    <t>3148980000.00</t>
  </si>
  <si>
    <t>4348.84</t>
  </si>
  <si>
    <t>4355.51</t>
  </si>
  <si>
    <t>4278.94</t>
  </si>
  <si>
    <t>4300.46</t>
  </si>
  <si>
    <t>3110560000.00</t>
  </si>
  <si>
    <t>4309.87</t>
  </si>
  <si>
    <t>4369.23</t>
  </si>
  <si>
    <t>4345.72</t>
  </si>
  <si>
    <t>2967400000.00</t>
  </si>
  <si>
    <t>4319.57</t>
  </si>
  <si>
    <t>4365.57</t>
  </si>
  <si>
    <t>4290.49</t>
  </si>
  <si>
    <t>4363.55</t>
  </si>
  <si>
    <t>3219590000.00</t>
  </si>
  <si>
    <t>4383.73</t>
  </si>
  <si>
    <t>4399.76</t>
  </si>
  <si>
    <t>3096080000.00</t>
  </si>
  <si>
    <t>4406.51</t>
  </si>
  <si>
    <t>4412.02</t>
  </si>
  <si>
    <t>4386.22</t>
  </si>
  <si>
    <t>4391.34</t>
  </si>
  <si>
    <t>2401890000.00</t>
  </si>
  <si>
    <t>4385.44</t>
  </si>
  <si>
    <t>4415.88</t>
  </si>
  <si>
    <t>4360.59</t>
  </si>
  <si>
    <t>4361.19</t>
  </si>
  <si>
    <t>2580000000.00</t>
  </si>
  <si>
    <t>4368.31</t>
  </si>
  <si>
    <t>4374.89</t>
  </si>
  <si>
    <t>4342.09</t>
  </si>
  <si>
    <t>4350.65</t>
  </si>
  <si>
    <t>2608150000.00</t>
  </si>
  <si>
    <t>4358.01</t>
  </si>
  <si>
    <t>4372.87</t>
  </si>
  <si>
    <t>4329.92</t>
  </si>
  <si>
    <t>4363.80</t>
  </si>
  <si>
    <t>2926460000.00</t>
  </si>
  <si>
    <t>4386.75</t>
  </si>
  <si>
    <t>4439.73</t>
  </si>
  <si>
    <t>4438.26</t>
  </si>
  <si>
    <t>2642920000.00</t>
  </si>
  <si>
    <t>4447.69</t>
  </si>
  <si>
    <t>4475.82</t>
  </si>
  <si>
    <t>4471.37</t>
  </si>
  <si>
    <t>3000560000.00</t>
  </si>
  <si>
    <t>4463.72</t>
  </si>
  <si>
    <t>4488.75</t>
  </si>
  <si>
    <t>4447.47</t>
  </si>
  <si>
    <t>4486.46</t>
  </si>
  <si>
    <t>2683540000.00</t>
  </si>
  <si>
    <t>4497.34</t>
  </si>
  <si>
    <t>4520.40</t>
  </si>
  <si>
    <t>4496.41</t>
  </si>
  <si>
    <t>4519.63</t>
  </si>
  <si>
    <t>2531210000.00</t>
  </si>
  <si>
    <t>4524.42</t>
  </si>
  <si>
    <t>4540.87</t>
  </si>
  <si>
    <t>4524.40</t>
  </si>
  <si>
    <t>4536.19</t>
  </si>
  <si>
    <t>2671560000.00</t>
  </si>
  <si>
    <t>4532.24</t>
  </si>
  <si>
    <t>4551.44</t>
  </si>
  <si>
    <t>4526.89</t>
  </si>
  <si>
    <t>4549.78</t>
  </si>
  <si>
    <t>3016950000.00</t>
  </si>
  <si>
    <t>4546.12</t>
  </si>
  <si>
    <t>4559.67</t>
  </si>
  <si>
    <t>4524.00</t>
  </si>
  <si>
    <t>4544.90</t>
  </si>
  <si>
    <t>3062810000.00</t>
  </si>
  <si>
    <t>4553.69</t>
  </si>
  <si>
    <t>4572.62</t>
  </si>
  <si>
    <t>4566.48</t>
  </si>
  <si>
    <t>3250210000.00</t>
  </si>
  <si>
    <t>4578.69</t>
  </si>
  <si>
    <t>4598.53</t>
  </si>
  <si>
    <t>4569.17</t>
  </si>
  <si>
    <t>4574.79</t>
  </si>
  <si>
    <t>2866500000.00</t>
  </si>
  <si>
    <t>4580.22</t>
  </si>
  <si>
    <t>4584.57</t>
  </si>
  <si>
    <t>4551.66</t>
  </si>
  <si>
    <t>4551.68</t>
  </si>
  <si>
    <t>3259510000.00</t>
  </si>
  <si>
    <t>4562.84</t>
  </si>
  <si>
    <t>4597.55</t>
  </si>
  <si>
    <t>4596.42</t>
  </si>
  <si>
    <t>3197560000.00</t>
  </si>
  <si>
    <t>4572.87</t>
  </si>
  <si>
    <t>4608.08</t>
  </si>
  <si>
    <t>4567.59</t>
  </si>
  <si>
    <t>4605.38</t>
  </si>
  <si>
    <t>3632260000.00</t>
  </si>
  <si>
    <t>November</t>
  </si>
  <si>
    <t>4610.62</t>
  </si>
  <si>
    <t>4620.34</t>
  </si>
  <si>
    <t>4595.06</t>
  </si>
  <si>
    <t>4613.67</t>
  </si>
  <si>
    <t>2924000000.00</t>
  </si>
  <si>
    <t>4613.34</t>
  </si>
  <si>
    <t>4635.15</t>
  </si>
  <si>
    <t>4630.65</t>
  </si>
  <si>
    <t>3309690000.00</t>
  </si>
  <si>
    <t>4663.46</t>
  </si>
  <si>
    <t>4621.19</t>
  </si>
  <si>
    <t>4660.57</t>
  </si>
  <si>
    <t>3339440000.00</t>
  </si>
  <si>
    <t>4662.93</t>
  </si>
  <si>
    <t>4683.00</t>
  </si>
  <si>
    <t>4662.59</t>
  </si>
  <si>
    <t>4680.06</t>
  </si>
  <si>
    <t>3332940000.00</t>
  </si>
  <si>
    <t>4699.26</t>
  </si>
  <si>
    <t>4718.50</t>
  </si>
  <si>
    <t>4681.32</t>
  </si>
  <si>
    <t>4697.53</t>
  </si>
  <si>
    <t>3491150000.00</t>
  </si>
  <si>
    <t>4701.48</t>
  </si>
  <si>
    <t>4714.92</t>
  </si>
  <si>
    <t>4694.39</t>
  </si>
  <si>
    <t>4701.70</t>
  </si>
  <si>
    <t>3465720000.00</t>
  </si>
  <si>
    <t>4707.25</t>
  </si>
  <si>
    <t>4708.53</t>
  </si>
  <si>
    <t>4670.87</t>
  </si>
  <si>
    <t>4685.25</t>
  </si>
  <si>
    <t>3110230000.00</t>
  </si>
  <si>
    <t>4670.26</t>
  </si>
  <si>
    <t>4684.85</t>
  </si>
  <si>
    <t>4630.86</t>
  </si>
  <si>
    <t>4646.71</t>
  </si>
  <si>
    <t>3581630000.00</t>
  </si>
  <si>
    <t>4659.39</t>
  </si>
  <si>
    <t>4664.55</t>
  </si>
  <si>
    <t>4648.31</t>
  </si>
  <si>
    <t>4649.27</t>
  </si>
  <si>
    <t>2623140000.00</t>
  </si>
  <si>
    <t>4655.24</t>
  </si>
  <si>
    <t>4688.47</t>
  </si>
  <si>
    <t>4650.77</t>
  </si>
  <si>
    <t>4682.85</t>
  </si>
  <si>
    <t>2865790000.00</t>
  </si>
  <si>
    <t>4689.30</t>
  </si>
  <si>
    <t>4697.42</t>
  </si>
  <si>
    <t>4672.86</t>
  </si>
  <si>
    <t>4682.80</t>
  </si>
  <si>
    <t>2618980000.00</t>
  </si>
  <si>
    <t>4679.42</t>
  </si>
  <si>
    <t>4714.95</t>
  </si>
  <si>
    <t>4700.90</t>
  </si>
  <si>
    <t>2838210000.00</t>
  </si>
  <si>
    <t>4701.50</t>
  </si>
  <si>
    <t>4684.41</t>
  </si>
  <si>
    <t>4688.67</t>
  </si>
  <si>
    <t>3221250000.00</t>
  </si>
  <si>
    <t>4700.72</t>
  </si>
  <si>
    <t>4708.80</t>
  </si>
  <si>
    <t>4672.78</t>
  </si>
  <si>
    <t>4704.54</t>
  </si>
  <si>
    <t>3335620000.00</t>
  </si>
  <si>
    <t>4708.44</t>
  </si>
  <si>
    <t>4717.75</t>
  </si>
  <si>
    <t>4694.22</t>
  </si>
  <si>
    <t>4697.96</t>
  </si>
  <si>
    <t>3265600000.00</t>
  </si>
  <si>
    <t>4712.00</t>
  </si>
  <si>
    <t>4743.83</t>
  </si>
  <si>
    <t>4682.17</t>
  </si>
  <si>
    <t>4682.94</t>
  </si>
  <si>
    <t>3206280000.00</t>
  </si>
  <si>
    <t>4678.48</t>
  </si>
  <si>
    <t>4699.39</t>
  </si>
  <si>
    <t>4652.66</t>
  </si>
  <si>
    <t>4690.70</t>
  </si>
  <si>
    <t>3428780000.00</t>
  </si>
  <si>
    <t>4675.78</t>
  </si>
  <si>
    <t>4702.87</t>
  </si>
  <si>
    <t>4659.89</t>
  </si>
  <si>
    <t>4701.46</t>
  </si>
  <si>
    <t>2464040000.00</t>
  </si>
  <si>
    <t>4664.63</t>
  </si>
  <si>
    <t>4585.43</t>
  </si>
  <si>
    <t>4594.62</t>
  </si>
  <si>
    <t>2676740000.00</t>
  </si>
  <si>
    <t>4628.75</t>
  </si>
  <si>
    <t>4672.95</t>
  </si>
  <si>
    <t>4625.26</t>
  </si>
  <si>
    <t>4655.27</t>
  </si>
  <si>
    <t>3471380000.00</t>
  </si>
  <si>
    <t>4640.25</t>
  </si>
  <si>
    <t>4646.02</t>
  </si>
  <si>
    <t>4560.00</t>
  </si>
  <si>
    <t>4567.00</t>
  </si>
  <si>
    <t>4950190000.00</t>
  </si>
  <si>
    <t>December</t>
  </si>
  <si>
    <t>4602.82</t>
  </si>
  <si>
    <t>4652.94</t>
  </si>
  <si>
    <t>4510.27</t>
  </si>
  <si>
    <t>4513.04</t>
  </si>
  <si>
    <t>4078260000.00</t>
  </si>
  <si>
    <t>4504.73</t>
  </si>
  <si>
    <t>4595.46</t>
  </si>
  <si>
    <t>4577.10</t>
  </si>
  <si>
    <t>3771510000.00</t>
  </si>
  <si>
    <t>4589.49</t>
  </si>
  <si>
    <t>4608.03</t>
  </si>
  <si>
    <t>4495.12</t>
  </si>
  <si>
    <t>4538.43</t>
  </si>
  <si>
    <t>3971500000.00</t>
  </si>
  <si>
    <t>4548.37</t>
  </si>
  <si>
    <t>4612.60</t>
  </si>
  <si>
    <t>4540.51</t>
  </si>
  <si>
    <t>4591.67</t>
  </si>
  <si>
    <t>3305690000.00</t>
  </si>
  <si>
    <t>4631.97</t>
  </si>
  <si>
    <t>4694.04</t>
  </si>
  <si>
    <t>4686.75</t>
  </si>
  <si>
    <t>3334320000.00</t>
  </si>
  <si>
    <t>4690.86</t>
  </si>
  <si>
    <t>4705.06</t>
  </si>
  <si>
    <t>4674.52</t>
  </si>
  <si>
    <t>4701.21</t>
  </si>
  <si>
    <t>3061550000.00</t>
  </si>
  <si>
    <t>4691.00</t>
  </si>
  <si>
    <t>4695.26</t>
  </si>
  <si>
    <t>4665.98</t>
  </si>
  <si>
    <t>4667.45</t>
  </si>
  <si>
    <t>2851660000.00</t>
  </si>
  <si>
    <t>4687.64</t>
  </si>
  <si>
    <t>4713.57</t>
  </si>
  <si>
    <t>4670.24</t>
  </si>
  <si>
    <t>4712.02</t>
  </si>
  <si>
    <t>2858310000.00</t>
  </si>
  <si>
    <t>4710.30</t>
  </si>
  <si>
    <t>4667.60</t>
  </si>
  <si>
    <t>4668.97</t>
  </si>
  <si>
    <t>3322050000.00</t>
  </si>
  <si>
    <t>4642.99</t>
  </si>
  <si>
    <t>4660.47</t>
  </si>
  <si>
    <t>4606.52</t>
  </si>
  <si>
    <t>4634.09</t>
  </si>
  <si>
    <t>3292740000.00</t>
  </si>
  <si>
    <t>4636.46</t>
  </si>
  <si>
    <t>4712.60</t>
  </si>
  <si>
    <t>4611.22</t>
  </si>
  <si>
    <t>4709.85</t>
  </si>
  <si>
    <t>3367580000.00</t>
  </si>
  <si>
    <t>4719.13</t>
  </si>
  <si>
    <t>4731.99</t>
  </si>
  <si>
    <t>4651.89</t>
  </si>
  <si>
    <t>4668.67</t>
  </si>
  <si>
    <t>3592810000.00</t>
  </si>
  <si>
    <t>4652.50</t>
  </si>
  <si>
    <t>4666.70</t>
  </si>
  <si>
    <t>4600.22</t>
  </si>
  <si>
    <t>4620.64</t>
  </si>
  <si>
    <t>5609780000.00</t>
  </si>
  <si>
    <t>4587.90</t>
  </si>
  <si>
    <t>4531.10</t>
  </si>
  <si>
    <t>4568.02</t>
  </si>
  <si>
    <t>3395780000.00</t>
  </si>
  <si>
    <t>4594.96</t>
  </si>
  <si>
    <t>4651.14</t>
  </si>
  <si>
    <t>4583.16</t>
  </si>
  <si>
    <t>4649.23</t>
  </si>
  <si>
    <t>2564370000.00</t>
  </si>
  <si>
    <t>4650.36</t>
  </si>
  <si>
    <t>4697.67</t>
  </si>
  <si>
    <t>4645.53</t>
  </si>
  <si>
    <t>4696.56</t>
  </si>
  <si>
    <t>2439570000.00</t>
  </si>
  <si>
    <t>4703.96</t>
  </si>
  <si>
    <t>4740.74</t>
  </si>
  <si>
    <t>4725.79</t>
  </si>
  <si>
    <t>2194630000.00</t>
  </si>
  <si>
    <t>4733.99</t>
  </si>
  <si>
    <t>4791.49</t>
  </si>
  <si>
    <t>4791.19</t>
  </si>
  <si>
    <t>2264120000.00</t>
  </si>
  <si>
    <t>4795.49</t>
  </si>
  <si>
    <t>4807.02</t>
  </si>
  <si>
    <t>4780.04</t>
  </si>
  <si>
    <t>4786.35</t>
  </si>
  <si>
    <t>2217050000.00</t>
  </si>
  <si>
    <t>4788.64</t>
  </si>
  <si>
    <t>4804.06</t>
  </si>
  <si>
    <t>4778.08</t>
  </si>
  <si>
    <t>4793.06</t>
  </si>
  <si>
    <t>2369370000.00</t>
  </si>
  <si>
    <t>4794.23</t>
  </si>
  <si>
    <t>4808.93</t>
  </si>
  <si>
    <t>4775.33</t>
  </si>
  <si>
    <t>4778.73</t>
  </si>
  <si>
    <t>2390990000.00</t>
  </si>
  <si>
    <t>4775.21</t>
  </si>
  <si>
    <t>4786.83</t>
  </si>
  <si>
    <t>4765.75</t>
  </si>
  <si>
    <t>4766.18</t>
  </si>
  <si>
    <t>2446190000.00</t>
  </si>
  <si>
    <t>Start Date</t>
  </si>
  <si>
    <t>last date</t>
  </si>
  <si>
    <t>max value</t>
  </si>
  <si>
    <t>min value</t>
  </si>
  <si>
    <t>average value</t>
  </si>
  <si>
    <t>high</t>
  </si>
  <si>
    <t>low</t>
  </si>
  <si>
    <t>close</t>
  </si>
  <si>
    <t>volume</t>
  </si>
  <si>
    <t>1. Find the first 2021 opening value and last 2021 closing value for each symbol. Record these on a sheet named Upside, and calculate the percentage change for each. Create a bar chart to visualize the change.</t>
  </si>
  <si>
    <t xml:space="preserve">SP500 </t>
  </si>
  <si>
    <t>percent change</t>
  </si>
  <si>
    <r>
      <t xml:space="preserve">Start Date </t>
    </r>
    <r>
      <rPr>
        <sz val="14"/>
        <color theme="7"/>
        <rFont val="Arial"/>
        <family val="2"/>
        <scheme val="minor"/>
      </rPr>
      <t>Open</t>
    </r>
  </si>
  <si>
    <r>
      <t xml:space="preserve">last date </t>
    </r>
    <r>
      <rPr>
        <sz val="14"/>
        <color theme="5"/>
        <rFont val="Arial"/>
        <family val="2"/>
        <scheme val="minor"/>
      </rPr>
      <t>closed</t>
    </r>
  </si>
  <si>
    <r>
      <t xml:space="preserve">SP500 </t>
    </r>
    <r>
      <rPr>
        <sz val="14"/>
        <color theme="7"/>
        <rFont val="Arial"/>
        <family val="2"/>
        <scheme val="minor"/>
      </rPr>
      <t/>
    </r>
  </si>
  <si>
    <t xml:space="preserve">BTCUSD </t>
  </si>
  <si>
    <t>largest value</t>
  </si>
  <si>
    <t>smallest value</t>
  </si>
  <si>
    <t>Row Labels</t>
  </si>
  <si>
    <t>Grand Total</t>
  </si>
  <si>
    <t>Average of Close</t>
  </si>
  <si>
    <t>Column Labels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</si>
  <si>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</si>
  <si>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</si>
  <si>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</si>
  <si>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</si>
  <si>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</si>
  <si>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</si>
  <si>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</si>
  <si>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</si>
  <si>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</si>
  <si>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</si>
  <si>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</si>
  <si>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</si>
  <si>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</si>
  <si>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</si>
  <si>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</si>
  <si>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</si>
  <si>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</si>
  <si>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</si>
  <si>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</si>
  <si>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</si>
  <si>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</si>
  <si>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</si>
  <si>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</si>
  <si>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</si>
  <si>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</si>
  <si>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</si>
  <si>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</si>
  <si>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</si>
  <si>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</si>
  <si>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</si>
  <si>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</si>
  <si>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</si>
  <si>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</si>
  <si>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</si>
  <si>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</si>
  <si>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</si>
  <si>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</si>
  <si>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</si>
  <si>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</si>
  <si>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</si>
  <si>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</si>
  <si>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</si>
  <si>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</si>
  <si>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</si>
  <si>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</si>
  <si>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</si>
  <si>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</si>
  <si>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</si>
  <si>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</si>
  <si>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</si>
  <si>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</si>
  <si>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</si>
  <si>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</si>
  <si>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</si>
  <si>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</si>
  <si>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</si>
  <si>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</si>
  <si>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</si>
  <si>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</si>
  <si>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</si>
  <si>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</si>
  <si>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</si>
  <si>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</si>
  <si>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</si>
  <si>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</si>
  <si>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</si>
  <si>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</si>
  <si>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</si>
  <si>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</si>
  <si>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</si>
  <si>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</si>
  <si>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</si>
  <si>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</si>
  <si>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</si>
  <si>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</si>
  <si>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</si>
  <si>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</si>
  <si>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</si>
  <si>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</si>
  <si>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</si>
  <si>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</si>
  <si>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</si>
  <si>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</si>
  <si>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</si>
  <si>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</si>
  <si>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</si>
  <si>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</si>
  <si>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</si>
  <si>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</si>
  <si>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</si>
  <si>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</si>
  <si>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</si>
  <si>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</si>
  <si>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</si>
  <si>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</si>
  <si>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</si>
  <si>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</si>
  <si>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</si>
  <si>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</si>
  <si>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</si>
  <si>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</si>
  <si>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</si>
  <si>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</si>
  <si>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</si>
  <si>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</si>
  <si>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</si>
  <si>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</si>
  <si>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</si>
  <si>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</si>
  <si>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</si>
  <si>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</si>
  <si>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</si>
  <si>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</si>
  <si>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</si>
  <si>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</si>
  <si>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</si>
  <si>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</si>
  <si>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</si>
  <si>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</si>
  <si>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</si>
  <si>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</si>
  <si>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</si>
  <si>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</si>
  <si>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</si>
  <si>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</si>
  <si>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</si>
  <si>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</si>
  <si>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</si>
  <si>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</si>
  <si>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</si>
  <si>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</si>
  <si>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</si>
  <si>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</si>
  <si>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</si>
  <si>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</si>
  <si>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</si>
  <si>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</si>
  <si>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</si>
  <si>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</si>
  <si>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</si>
  <si>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</si>
  <si>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</si>
  <si>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</si>
  <si>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</si>
  <si>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</si>
  <si>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</si>
  <si>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</si>
  <si>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</si>
  <si>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</si>
  <si>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</si>
  <si>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</si>
  <si>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</si>
  <si>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</si>
  <si>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</si>
  <si>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</si>
  <si>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</si>
  <si>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</si>
  <si>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</si>
  <si>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</si>
  <si>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</si>
  <si>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</si>
  <si>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</si>
  <si>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</si>
  <si>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</si>
  <si>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</si>
  <si>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</si>
  <si>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</si>
  <si>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</si>
  <si>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</si>
  <si>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</si>
  <si>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</si>
  <si>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</si>
  <si>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</si>
  <si>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</si>
  <si>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</si>
  <si>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</si>
  <si>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</si>
  <si>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</si>
  <si>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</si>
  <si>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</si>
  <si>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</si>
  <si>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</si>
  <si>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</si>
  <si>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</si>
  <si>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</si>
  <si>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</si>
  <si>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</si>
  <si>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</si>
  <si>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</si>
  <si>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</si>
  <si>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</si>
  <si>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</si>
  <si>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</si>
  <si>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</si>
  <si>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</si>
  <si>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</si>
  <si>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</si>
  <si>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</si>
  <si>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</si>
  <si>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</si>
  <si>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</si>
  <si>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</si>
  <si>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</si>
  <si>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</si>
  <si>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</si>
  <si>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</si>
  <si>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</si>
  <si>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</si>
  <si>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</si>
  <si>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</si>
  <si>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</si>
  <si>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</si>
  <si>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</si>
  <si>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</si>
  <si>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</si>
  <si>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</si>
  <si>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</si>
  <si>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</si>
  <si>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</si>
  <si>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</si>
  <si>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</si>
  <si>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</si>
  <si>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</si>
  <si>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</si>
  <si>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</si>
  <si>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</si>
  <si>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</si>
  <si>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</si>
  <si>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</si>
  <si>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</si>
  <si>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</si>
  <si>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</si>
  <si>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</si>
  <si>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</si>
  <si>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</si>
  <si>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</si>
  <si>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</si>
  <si>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</si>
  <si>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</si>
  <si>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</si>
  <si>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</si>
  <si>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</si>
  <si>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</si>
  <si>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</si>
  <si>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</si>
  <si>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</si>
  <si>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</si>
  <si>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</si>
  <si>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</si>
  <si>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</si>
  <si>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</si>
  <si>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</si>
  <si>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</si>
  <si>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</si>
  <si>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</si>
  <si>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</si>
  <si>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</si>
  <si>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</si>
  <si>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</si>
  <si>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</si>
  <si>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</si>
  <si>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</si>
  <si>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</si>
  <si>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</si>
  <si>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</si>
  <si>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</si>
  <si>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</si>
  <si>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</si>
  <si>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</si>
  <si>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</si>
  <si>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</si>
  <si>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</si>
  <si>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</si>
  <si>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</si>
  <si>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</si>
  <si>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</si>
  <si>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</si>
  <si>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</si>
  <si>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</si>
  <si>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</si>
  <si>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</si>
  <si>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</si>
  <si>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</si>
  <si>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</si>
  <si>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</si>
  <si>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</si>
  <si>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</si>
  <si>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</si>
  <si>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</si>
  <si>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</si>
  <si>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</si>
  <si>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</si>
  <si>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</si>
  <si>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</si>
  <si>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</si>
  <si>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</si>
  <si>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</si>
  <si>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</si>
  <si>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</si>
  <si>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</si>
  <si>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</si>
  <si>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</si>
  <si>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</si>
  <si>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</si>
  <si>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</si>
  <si>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</si>
  <si>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</si>
  <si>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</si>
  <si>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</si>
  <si>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</si>
  <si>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</si>
  <si>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</si>
  <si>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</si>
  <si>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</si>
  <si>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</si>
  <si>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</si>
  <si>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</si>
  <si>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</si>
  <si>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</si>
  <si>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</si>
  <si>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</si>
  <si>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</si>
  <si>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</si>
  <si>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</si>
  <si>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</si>
  <si>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</si>
  <si>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</si>
  <si>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</si>
  <si>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</si>
  <si>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</si>
  <si>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</si>
  <si>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</si>
  <si>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</si>
  <si>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</si>
  <si>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</si>
  <si>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</si>
  <si>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</si>
  <si>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</si>
  <si>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</si>
  <si>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</si>
  <si>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</si>
  <si>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</si>
  <si>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</si>
  <si>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</si>
  <si>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</si>
  <si>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</si>
  <si>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</si>
  <si>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</si>
  <si>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</si>
  <si>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</si>
  <si>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</si>
  <si>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</si>
  <si>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</si>
  <si>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</si>
  <si>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</si>
  <si>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</si>
  <si>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</si>
  <si>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</si>
  <si>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</si>
  <si>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</si>
  <si>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</si>
  <si>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</si>
  <si>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Max of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</si>
</sst>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Arial"/>
      <scheme val="minor"/>
    </font>
    <font>
      <sz val="12"/>
      <color theme="1"/>
      <name val="Arial"/>
      <scheme val="minor"/>
    </font>
    <font>
      <sz val="12"/>
      <color theme="1"/>
      <name val="Arial"/>
    </font>
    <font>
      <sz val="8"/>
      <name val="Arial"/>
      <scheme val="minor"/>
    </font>
    <font>
      <sz val="12"/>
      <color theme="5" tint="-0.249977111117893"/>
      <name val="Arial"/>
      <family val="2"/>
      <scheme val="minor"/>
    </font>
    <font>
      <sz val="10"/>
      <color theme="3"/>
      <name val="Arial"/>
      <family val="2"/>
      <scheme val="minor"/>
    </font>
    <font>
      <sz val="14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7"/>
      <name val="Arial"/>
      <family val="2"/>
      <scheme val="minor"/>
    </font>
    <font>
      <sz val="14"/>
      <color theme="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/>
    <xf numFmtId="0" fontId="2" fillId="0" borderId="0" xfId="0" quotePrefix="1" applyFont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14" fontId="0" fillId="2" borderId="1" xfId="0" applyNumberFormat="1" applyFont="1" applyFill="1" applyBorder="1" applyAlignment="1"/>
    <xf numFmtId="0" fontId="4" fillId="0" borderId="0" xfId="0" applyFont="1" applyAlignment="1"/>
    <xf numFmtId="14" fontId="4" fillId="0" borderId="0" xfId="0" applyNumberFormat="1" applyFont="1" applyAlignment="1"/>
    <xf numFmtId="2" fontId="0" fillId="0" borderId="0" xfId="1" applyNumberFormat="1" applyFont="1" applyAlignment="1"/>
    <xf numFmtId="0" fontId="6" fillId="3" borderId="1" xfId="0" applyFont="1" applyFill="1" applyBorder="1" applyAlignment="1"/>
    <xf numFmtId="14" fontId="6" fillId="3" borderId="1" xfId="0" applyNumberFormat="1" applyFont="1" applyFill="1" applyBorder="1" applyAlignment="1"/>
    <xf numFmtId="0" fontId="7" fillId="0" borderId="0" xfId="0" applyFont="1" applyAlignment="1"/>
    <xf numFmtId="0" fontId="7" fillId="0" borderId="1" xfId="0" applyFont="1" applyBorder="1" applyAlignment="1"/>
    <xf numFmtId="9" fontId="0" fillId="0" borderId="1" xfId="1" applyFont="1" applyBorder="1" applyAlignment="1"/>
    <xf numFmtId="2" fontId="9" fillId="3" borderId="1" xfId="1" applyNumberFormat="1" applyFont="1" applyFill="1" applyBorder="1" applyAlignment="1"/>
    <xf numFmtId="2" fontId="8" fillId="3" borderId="1" xfId="1" applyNumberFormat="1" applyFont="1" applyFill="1" applyBorder="1" applyAlignment="1"/>
    <xf numFmtId="0" fontId="7" fillId="0" borderId="0" xfId="0" applyNumberFormat="1" applyFont="1" applyAlignment="1"/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[bitcoin-analysisupdated.xlsx]Pivot table!PivotTable2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table'!$B$20:$B$32</c:f>
              <c:numCache>
                <c:formatCode>0</c:formatCode>
                <c:ptCount val="12"/>
                <c:pt idx="0">
                  <c:v>34834.917142857143</c:v>
                </c:pt>
                <c:pt idx="1">
                  <c:v>46419.369642857149</c:v>
                </c:pt>
                <c:pt idx="2">
                  <c:v>54755.574516129047</c:v>
                </c:pt>
                <c:pt idx="3">
                  <c:v>57053.804666666656</c:v>
                </c:pt>
                <c:pt idx="4">
                  <c:v>46391.942580645169</c:v>
                </c:pt>
                <c:pt idx="5">
                  <c:v>35718.237000000001</c:v>
                </c:pt>
                <c:pt idx="6">
                  <c:v>34427.99580645161</c:v>
                </c:pt>
                <c:pt idx="7">
                  <c:v>45619.235161290329</c:v>
                </c:pt>
                <c:pt idx="8">
                  <c:v>46034.195333333329</c:v>
                </c:pt>
                <c:pt idx="9">
                  <c:v>58089.664516129029</c:v>
                </c:pt>
                <c:pt idx="10">
                  <c:v>60560.541333333342</c:v>
                </c:pt>
                <c:pt idx="11">
                  <c:v>49299.97516129032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32-42A4-ABCF-595CE8BBED78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table'!$C$20:$C$32</c:f>
              <c:numCache>
                <c:formatCode>0</c:formatCode>
                <c:ptCount val="12"/>
                <c:pt idx="0">
                  <c:v>3793.7484210526318</c:v>
                </c:pt>
                <c:pt idx="1">
                  <c:v>3883.4321052631576</c:v>
                </c:pt>
                <c:pt idx="2">
                  <c:v>3910.5082608695648</c:v>
                </c:pt>
                <c:pt idx="3">
                  <c:v>4141.1761904761906</c:v>
                </c:pt>
                <c:pt idx="4">
                  <c:v>4167.8495000000012</c:v>
                </c:pt>
                <c:pt idx="5">
                  <c:v>4238.4895454545458</c:v>
                </c:pt>
                <c:pt idx="6">
                  <c:v>4363.7128571428575</c:v>
                </c:pt>
                <c:pt idx="7">
                  <c:v>4453.965909090909</c:v>
                </c:pt>
                <c:pt idx="8">
                  <c:v>4445.5433333333331</c:v>
                </c:pt>
                <c:pt idx="9">
                  <c:v>4460.7071428571426</c:v>
                </c:pt>
                <c:pt idx="10">
                  <c:v>4667.3866666666672</c:v>
                </c:pt>
                <c:pt idx="11">
                  <c:v>4674.7727272727261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932-42A4-ABCF-595CE8BBE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3373056"/>
        <c:axId val="-583372512"/>
      </c:lineChart>
      <c:catAx>
        <c:axId val="-5833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372512"/>
        <c:crosses val="autoZero"/>
        <c:auto val="1"/>
        <c:lblAlgn val="ctr"/>
        <c:lblOffset val="100"/>
        <c:noMultiLvlLbl val="0"/>
      </c:catAx>
      <c:valAx>
        <c:axId val="-58337251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3373056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Upside!$G$4:$G$5</c:f>
              <c:strCache>
                <c:ptCount val="2"/>
                <c:pt idx="0">
                  <c:v>SP500 </c:v>
                </c:pt>
                <c:pt idx="1">
                  <c:v>BTCUSD </c:v>
                </c:pt>
              </c:strCache>
            </c:strRef>
          </c:cat>
          <c:val>
            <c:numRef>
              <c:f>Upside!$F$4:$F$5</c:f>
              <c:numCache>
                <c:formatCode>0%</c:formatCode>
                <c:ptCount val="2"/>
                <c:pt idx="0">
                  <c:v>0.26604880718055801</c:v>
                </c:pt>
                <c:pt idx="1">
                  <c:v>0.39234352550621243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A4-4E57-A357-C749DA540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95105872"/>
        <c:axId val="-395105328"/>
      </c:barChart>
      <c:catAx>
        <c:axId val="-39510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Currency</a:t>
                </a:r>
              </a:p>
            </c:rich>
          </c:tx>
          <c:layout>
            <c:manualLayout>
              <c:xMode val="edge"/>
              <c:yMode val="edge"/>
              <c:x val="0.45857333174262316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105328"/>
        <c:crosses val="autoZero"/>
        <c:auto val="1"/>
        <c:lblAlgn val="ctr"/>
        <c:lblOffset val="100"/>
        <c:noMultiLvlLbl val="0"/>
      </c:catAx>
      <c:valAx>
        <c:axId val="-3951053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105872"/>
        <c:crosses val="autoZero"/>
        <c:crossBetween val="between"/>
        <c:majorUnit val="0.2"/>
        <c:min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dbl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Spread!$G$2</c:f>
              <c:strCache>
                <c:ptCount val="1"/>
                <c:pt idx="0">
                  <c:v>largest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Spread!$E$3:$F$6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BTCUSD</c:v>
                  </c:pt>
                  <c:pt idx="2">
                    <c:v>SP500</c:v>
                  </c:pt>
                </c:lvl>
              </c:multiLvlStrCache>
            </c:multiLvlStrRef>
          </c:cat>
          <c:val>
            <c:numRef>
              <c:f>Spread!$G$3:$G$6</c:f>
              <c:numCache>
                <c:formatCode>General</c:formatCode>
                <c:ptCount val="4"/>
                <c:pt idx="0">
                  <c:v>300000</c:v>
                </c:pt>
                <c:pt idx="1">
                  <c:v>66262.48</c:v>
                </c:pt>
                <c:pt idx="2">
                  <c:v>4808.93</c:v>
                </c:pt>
                <c:pt idx="3">
                  <c:v>4780.04</c:v>
                </c:pt>
              </c:numCache>
            </c:numRef>
          </c:val>
        </c:ser>
        <c:ser>
          <c:idx val="1"/>
          <c:order val="1"/>
          <c:tx>
            <c:strRef>
              <c:f>Spread!$H$2</c:f>
              <c:strCache>
                <c:ptCount val="1"/>
                <c:pt idx="0">
                  <c:v>smallest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Spread!$E$3:$F$6</c:f>
              <c:multiLvlStrCache>
                <c:ptCount val="4"/>
                <c:lvl>
                  <c:pt idx="0">
                    <c:v>high</c:v>
                  </c:pt>
                  <c:pt idx="1">
                    <c:v>low</c:v>
                  </c:pt>
                  <c:pt idx="2">
                    <c:v>high</c:v>
                  </c:pt>
                  <c:pt idx="3">
                    <c:v>low</c:v>
                  </c:pt>
                </c:lvl>
                <c:lvl>
                  <c:pt idx="0">
                    <c:v>BTCUSD</c:v>
                  </c:pt>
                  <c:pt idx="2">
                    <c:v>SP500</c:v>
                  </c:pt>
                </c:lvl>
              </c:multiLvlStrCache>
            </c:multiLvlStrRef>
          </c:cat>
          <c:val>
            <c:numRef>
              <c:f>Spread!$H$3:$H$6</c:f>
              <c:numCache>
                <c:formatCode>General</c:formatCode>
                <c:ptCount val="4"/>
                <c:pt idx="0">
                  <c:v>30005.72</c:v>
                </c:pt>
                <c:pt idx="1">
                  <c:v>27632.34</c:v>
                </c:pt>
                <c:pt idx="2">
                  <c:v>3737.83</c:v>
                </c:pt>
                <c:pt idx="3">
                  <c:v>3662.71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730000"/>
        <c:axId val="-327733264"/>
      </c:barChart>
      <c:catAx>
        <c:axId val="-3277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33264"/>
        <c:crosses val="autoZero"/>
        <c:auto val="1"/>
        <c:lblAlgn val="ctr"/>
        <c:lblOffset val="100"/>
        <c:noMultiLvlLbl val="0"/>
      </c:catAx>
      <c:valAx>
        <c:axId val="-327733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[bitcoin-analysisupdated.xlsx]Q5!PivotTable4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'Q5'!$A$5:$A$367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'Q5'!$B$5:$B$367</c:f>
              <c:numCache>
                <c:formatCode>General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7">
                  <c:v>300000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E1-40B8-8A8A-0374B753D267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'Q5'!$A$5:$A$367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'Q5'!$C$5:$C$367</c:f>
              <c:numCache>
                <c:formatCode>General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E1-40B8-8A8A-0374B753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737072"/>
        <c:axId val="-327724560"/>
      </c:lineChart>
      <c:catAx>
        <c:axId val="-327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24560"/>
        <c:crosses val="autoZero"/>
        <c:auto val="1"/>
        <c:lblAlgn val="ctr"/>
        <c:lblOffset val="100"/>
        <c:noMultiLvlLbl val="0"/>
      </c:catAx>
      <c:valAx>
        <c:axId val="-3277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152400</xdr:rowOff>
    </xdr:from>
    <xdr:ext cx="3476625" cy="7412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C45FD23-244F-4E1C-A392-09D4D7786D6B}"/>
            </a:ext>
          </a:extLst>
        </xdr:cNvPr>
        <xdr:cNvSpPr txBox="1"/>
      </xdr:nvSpPr>
      <xdr:spPr>
        <a:xfrm>
          <a:off x="0" y="1485900"/>
          <a:ext cx="3476625" cy="74122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Create a pivot table on Exploratory Data Analysis that records the average closing value per month for each symbol. Use the months as row labels.</a:t>
          </a:r>
        </a:p>
      </xdr:txBody>
    </xdr:sp>
    <xdr:clientData/>
  </xdr:oneCellAnchor>
  <xdr:twoCellAnchor>
    <xdr:from>
      <xdr:col>1</xdr:col>
      <xdr:colOff>681037</xdr:colOff>
      <xdr:row>13</xdr:row>
      <xdr:rowOff>171450</xdr:rowOff>
    </xdr:from>
    <xdr:to>
      <xdr:col>8</xdr:col>
      <xdr:colOff>133350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86446E1-0888-4C2E-BAA7-A76E52E9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361949</xdr:colOff>
      <xdr:row>5</xdr:row>
      <xdr:rowOff>38099</xdr:rowOff>
    </xdr:from>
    <xdr:ext cx="3800475" cy="11334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88111B7A-9270-4B8B-9529-F8E17AEA5603}"/>
            </a:ext>
          </a:extLst>
        </xdr:cNvPr>
        <xdr:cNvSpPr txBox="1"/>
      </xdr:nvSpPr>
      <xdr:spPr>
        <a:xfrm>
          <a:off x="361949" y="1104899"/>
          <a:ext cx="3800475" cy="11334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Find the first 2021 opening value and last 2021 closing value for each symbol. Record these on a sheet named Upside, and calculate the percentage change for each. Create a bar chart to visualize the change.</a:t>
          </a:r>
        </a:p>
        <a:p>
          <a:endParaRPr lang="en-US" sz="1200">
            <a:solidFill>
              <a:schemeClr val="accent1">
                <a:lumMod val="50000"/>
              </a:schemeClr>
            </a:solidFill>
          </a:endParaRPr>
        </a:p>
      </xdr:txBody>
    </xdr:sp>
    <xdr:clientData/>
  </xdr:oneCellAnchor>
  <xdr:twoCellAnchor>
    <xdr:from>
      <xdr:col>2</xdr:col>
      <xdr:colOff>752476</xdr:colOff>
      <xdr:row>11</xdr:row>
      <xdr:rowOff>28575</xdr:rowOff>
    </xdr:from>
    <xdr:to>
      <xdr:col>5</xdr:col>
      <xdr:colOff>104776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A7CE136-77EF-414C-9954-80B35A61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47625</xdr:rowOff>
    </xdr:from>
    <xdr:ext cx="4187676" cy="90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7961058-4035-4001-83F5-E47C4F294741}"/>
            </a:ext>
          </a:extLst>
        </xdr:cNvPr>
        <xdr:cNvSpPr txBox="1"/>
      </xdr:nvSpPr>
      <xdr:spPr>
        <a:xfrm>
          <a:off x="9525" y="47625"/>
          <a:ext cx="4187676" cy="9031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Q2: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Now, let’s look into volatility. Find the largest high and smallest low value for each symbol, and record these on a new sheet titled Spread. Use formulas to calculate each of the lows as a percentage of the high. Create a bar chart to visualize these percentages.</a:t>
          </a:r>
        </a:p>
      </xdr:txBody>
    </xdr:sp>
    <xdr:clientData/>
  </xdr:oneCellAnchor>
  <xdr:twoCellAnchor>
    <xdr:from>
      <xdr:col>0</xdr:col>
      <xdr:colOff>1752599</xdr:colOff>
      <xdr:row>8</xdr:row>
      <xdr:rowOff>61912</xdr:rowOff>
    </xdr:from>
    <xdr:to>
      <xdr:col>6</xdr:col>
      <xdr:colOff>428624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552450</xdr:colOff>
      <xdr:row>1</xdr:row>
      <xdr:rowOff>47625</xdr:rowOff>
    </xdr:from>
    <xdr:ext cx="3352800" cy="15517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88017EF-A53F-4732-9747-B2619110213E}"/>
            </a:ext>
          </a:extLst>
        </xdr:cNvPr>
        <xdr:cNvSpPr txBox="1"/>
      </xdr:nvSpPr>
      <xdr:spPr>
        <a:xfrm>
          <a:off x="34080450" y="238125"/>
          <a:ext cx="3352800" cy="155177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none" strike="noStrike">
              <a:solidFill>
                <a:schemeClr val="accent1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Create another pivot table that has each day as a row, each symbol as a column, and records the high for that day in the values. Excel will automatically add Month to the rows when you add the date, remove that by un-checking it or dragging it out of the Rows box. Note that you’ll be missing some values for SP500 over weekends. Create a line chart of these highs.</a:t>
          </a:r>
        </a:p>
        <a:p>
          <a:endParaRPr lang="en-US" sz="1100" b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5</xdr:col>
      <xdr:colOff>0</xdr:colOff>
      <xdr:row>4</xdr:row>
      <xdr:rowOff>0</xdr:rowOff>
    </xdr:from>
    <xdr:to>
      <xdr:col>16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FFA5C5E-ED77-4778-A13E-83714E48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1</xdr:row>
      <xdr:rowOff>180975</xdr:rowOff>
    </xdr:from>
    <xdr:ext cx="4352925" cy="2647950"/>
    <xdr:sp macro="" textlink="">
      <xdr:nvSpPr>
        <xdr:cNvPr id="2" name="TextBox 1"/>
        <xdr:cNvSpPr txBox="1"/>
      </xdr:nvSpPr>
      <xdr:spPr>
        <a:xfrm>
          <a:off x="1504950" y="371475"/>
          <a:ext cx="4352925" cy="26479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As by seeing all the graph we came to know that in 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SP500 &amp; BTCUSD ,BTCUSD has high percent change and high voltality rate</a:t>
          </a:r>
        </a:p>
        <a:p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so if any one want to invet for long term SP500 is is best for that and if any one want to invest for sort term then BTCUSD is best. 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" refreshedDate="44877.799375578703" createdVersion="7" refreshedVersion="7" minRefreshableVersion="3" recordCount="614">
  <cacheSource type="worksheet">
    <worksheetSource name="data"/>
  </cacheSource>
  <cacheFields count="9">
    <cacheField name="Date" numFmtId="14">
      <sharedItems containsSemiMixedTypes="0" containsNonDate="0" containsDate="1" containsString="0" minDate="2021-01-04T00:00:00" maxDate="2022-01-01T00:00:00" count="362"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8"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300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Months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x v="0"/>
    <x v="0"/>
    <n v="33617.300000000003"/>
    <n v="33669"/>
    <n v="27632.34"/>
    <n v="31203.46"/>
    <n v="4603.92"/>
  </r>
  <r>
    <x v="1"/>
    <x v="0"/>
    <x v="0"/>
    <n v="31203.46"/>
    <n v="34536.29"/>
    <n v="29914.5"/>
    <n v="34228.19"/>
    <n v="3056.56"/>
  </r>
  <r>
    <x v="2"/>
    <x v="0"/>
    <x v="0"/>
    <n v="34228.19"/>
    <n v="37824.480000000003"/>
    <n v="33685.82"/>
    <n v="37613.11"/>
    <n v="4925"/>
  </r>
  <r>
    <x v="3"/>
    <x v="0"/>
    <x v="0"/>
    <n v="37613.11"/>
    <n v="40396"/>
    <n v="36129.050000000003"/>
    <n v="38474.78"/>
    <n v="5743.52"/>
  </r>
  <r>
    <x v="4"/>
    <x v="0"/>
    <x v="0"/>
    <n v="38474.78"/>
    <n v="41999.99"/>
    <n v="37574.79"/>
    <n v="40279.03"/>
    <n v="5661.85"/>
  </r>
  <r>
    <x v="5"/>
    <x v="0"/>
    <x v="0"/>
    <n v="40279.03"/>
    <n v="41470.21"/>
    <n v="38768.82"/>
    <n v="40490.5"/>
    <n v="2678.95"/>
  </r>
  <r>
    <x v="6"/>
    <x v="0"/>
    <x v="0"/>
    <n v="40490.5"/>
    <n v="41196.620000000003"/>
    <n v="33100"/>
    <n v="35435.129999999997"/>
    <n v="5913.67"/>
  </r>
  <r>
    <x v="7"/>
    <x v="0"/>
    <x v="0"/>
    <n v="35435.129999999997"/>
    <n v="36323.25"/>
    <n v="30250"/>
    <n v="35000"/>
    <n v="12556.01"/>
  </r>
  <r>
    <x v="8"/>
    <x v="0"/>
    <x v="0"/>
    <n v="35000"/>
    <n v="36651.339999999997"/>
    <n v="32178.29"/>
    <n v="33804.230000000003"/>
    <n v="5245.77"/>
  </r>
  <r>
    <x v="9"/>
    <x v="0"/>
    <x v="0"/>
    <n v="33804.230000000003"/>
    <n v="38188.33"/>
    <n v="32800"/>
    <n v="37040.699999999997"/>
    <n v="4049.91"/>
  </r>
  <r>
    <x v="10"/>
    <x v="0"/>
    <x v="0"/>
    <n v="37040.699999999997"/>
    <n v="40112.79"/>
    <n v="36751.4"/>
    <n v="38706.519999999997"/>
    <n v="2686.51"/>
  </r>
  <r>
    <x v="11"/>
    <x v="0"/>
    <x v="0"/>
    <n v="38706.519999999997"/>
    <n v="38849.96"/>
    <n v="34353.629999999997"/>
    <n v="36549.31"/>
    <n v="4503.99"/>
  </r>
  <r>
    <x v="12"/>
    <x v="0"/>
    <x v="0"/>
    <n v="36549.31"/>
    <n v="37949.71"/>
    <n v="35400.01"/>
    <n v="36215.22"/>
    <n v="1855.53"/>
  </r>
  <r>
    <x v="13"/>
    <x v="0"/>
    <x v="0"/>
    <n v="36215.22"/>
    <n v="36840.11"/>
    <n v="33868.959999999999"/>
    <n v="35089.93"/>
    <n v="1759.94"/>
  </r>
  <r>
    <x v="14"/>
    <x v="0"/>
    <x v="0"/>
    <n v="35089.93"/>
    <n v="37469.21"/>
    <n v="34778"/>
    <n v="36509.42"/>
    <n v="2083.84"/>
  </r>
  <r>
    <x v="15"/>
    <x v="0"/>
    <x v="0"/>
    <n v="36509.42"/>
    <n v="37934.199999999997"/>
    <n v="35005"/>
    <n v="35075.53"/>
    <n v="2726.29"/>
  </r>
  <r>
    <x v="16"/>
    <x v="0"/>
    <x v="0"/>
    <n v="35075.53"/>
    <n v="35964.949999999997"/>
    <n v="33400"/>
    <n v="34603.74"/>
    <n v="2900.01"/>
  </r>
  <r>
    <x v="17"/>
    <x v="0"/>
    <x v="0"/>
    <n v="34603.74"/>
    <n v="35000"/>
    <n v="28800"/>
    <n v="30943.32"/>
    <n v="7290.52"/>
  </r>
  <r>
    <x v="18"/>
    <x v="0"/>
    <x v="0"/>
    <n v="30943.32"/>
    <n v="33880"/>
    <n v="30473.87"/>
    <n v="32393.63"/>
    <n v="2869.23"/>
  </r>
  <r>
    <x v="19"/>
    <x v="0"/>
    <x v="0"/>
    <n v="32393.63"/>
    <n v="33479.49"/>
    <n v="31444"/>
    <n v="32500"/>
    <n v="942"/>
  </r>
  <r>
    <x v="20"/>
    <x v="0"/>
    <x v="0"/>
    <n v="32500"/>
    <n v="33672.18"/>
    <n v="30958"/>
    <n v="33585.440000000002"/>
    <n v="1668.48"/>
  </r>
  <r>
    <x v="21"/>
    <x v="0"/>
    <x v="0"/>
    <n v="33585.440000000002"/>
    <n v="34885.56"/>
    <n v="31481.38"/>
    <n v="31557.64"/>
    <n v="2502.7800000000002"/>
  </r>
  <r>
    <x v="22"/>
    <x v="0"/>
    <x v="0"/>
    <n v="31557.64"/>
    <n v="32951"/>
    <n v="30833.97"/>
    <n v="31852.6"/>
    <n v="2542.86"/>
  </r>
  <r>
    <x v="23"/>
    <x v="0"/>
    <x v="0"/>
    <n v="31852.6"/>
    <n v="32059.73"/>
    <n v="29191.9"/>
    <n v="31514.54"/>
    <n v="5779.14"/>
  </r>
  <r>
    <x v="24"/>
    <x v="0"/>
    <x v="0"/>
    <n v="31514.54"/>
    <n v="34671.769999999997"/>
    <n v="30866.39"/>
    <n v="33864.01"/>
    <n v="4614.55"/>
  </r>
  <r>
    <x v="25"/>
    <x v="0"/>
    <x v="0"/>
    <n v="33864.01"/>
    <n v="38665.71"/>
    <n v="31968.27"/>
    <n v="33289.129999999997"/>
    <n v="7733.43"/>
  </r>
  <r>
    <x v="26"/>
    <x v="0"/>
    <x v="0"/>
    <n v="33289.129999999997"/>
    <n v="34805.65"/>
    <n v="33153.17"/>
    <n v="33949.79"/>
    <n v="1379.03"/>
  </r>
  <r>
    <x v="27"/>
    <x v="0"/>
    <x v="0"/>
    <n v="33949.79"/>
    <n v="34205"/>
    <n v="32200"/>
    <n v="33608.78"/>
    <n v="1153.46"/>
  </r>
  <r>
    <x v="28"/>
    <x v="1"/>
    <x v="0"/>
    <n v="33608.78"/>
    <n v="34700"/>
    <n v="33106.089999999997"/>
    <n v="33589.89"/>
    <n v="2134.59"/>
  </r>
  <r>
    <x v="29"/>
    <x v="1"/>
    <x v="0"/>
    <n v="33589.89"/>
    <n v="36545.050000000003"/>
    <n v="33535.61"/>
    <n v="36467.279999999999"/>
    <n v="2328.35"/>
  </r>
  <r>
    <x v="30"/>
    <x v="1"/>
    <x v="0"/>
    <n v="36467.279999999999"/>
    <n v="38375"/>
    <n v="35583.18"/>
    <n v="37551.56"/>
    <n v="2559.71"/>
  </r>
  <r>
    <x v="31"/>
    <x v="1"/>
    <x v="0"/>
    <n v="37551.56"/>
    <n v="38785.99"/>
    <n v="36211.08"/>
    <n v="37380.18"/>
    <n v="2637.09"/>
  </r>
  <r>
    <x v="32"/>
    <x v="1"/>
    <x v="0"/>
    <n v="37380.18"/>
    <n v="39700"/>
    <n v="37057.78"/>
    <n v="39415.760000000002"/>
    <n v="2032.78"/>
  </r>
  <r>
    <x v="33"/>
    <x v="1"/>
    <x v="0"/>
    <n v="39415.760000000002"/>
    <n v="41000"/>
    <n v="38368.69"/>
    <n v="38897.949999999997"/>
    <n v="2002.11"/>
  </r>
  <r>
    <x v="34"/>
    <x v="1"/>
    <x v="0"/>
    <n v="38897.949999999997"/>
    <n v="39748.959999999999"/>
    <n v="37400"/>
    <n v="38107.339999999997"/>
    <n v="1239.8699999999999"/>
  </r>
  <r>
    <x v="35"/>
    <x v="1"/>
    <x v="0"/>
    <n v="38107.339999999997"/>
    <n v="47519.31"/>
    <n v="38060.68"/>
    <n v="46653.5"/>
    <n v="5944.37"/>
  </r>
  <r>
    <x v="36"/>
    <x v="1"/>
    <x v="0"/>
    <n v="46653.5"/>
    <n v="48201.23"/>
    <n v="45037.8"/>
    <n v="46309.88"/>
    <n v="2992.16"/>
  </r>
  <r>
    <x v="37"/>
    <x v="1"/>
    <x v="0"/>
    <n v="46309.88"/>
    <n v="47367.17"/>
    <n v="43762.99"/>
    <n v="45513.94"/>
    <n v="2479.69"/>
  </r>
  <r>
    <x v="38"/>
    <x v="1"/>
    <x v="0"/>
    <n v="45513.94"/>
    <n v="48975"/>
    <n v="44457.55"/>
    <n v="47624.29"/>
    <n v="2589"/>
  </r>
  <r>
    <x v="39"/>
    <x v="1"/>
    <x v="0"/>
    <n v="47624.29"/>
    <n v="48246.6"/>
    <n v="46289.93"/>
    <n v="47938.87"/>
    <n v="2413.87"/>
  </r>
  <r>
    <x v="40"/>
    <x v="1"/>
    <x v="0"/>
    <n v="47938.87"/>
    <n v="48027.3"/>
    <n v="46290.25"/>
    <n v="47381.8"/>
    <n v="1252.44"/>
  </r>
  <r>
    <x v="41"/>
    <x v="1"/>
    <x v="0"/>
    <n v="47381.8"/>
    <n v="49700"/>
    <n v="45830.01"/>
    <n v="47185.29"/>
    <n v="2174.9"/>
  </r>
  <r>
    <x v="42"/>
    <x v="1"/>
    <x v="0"/>
    <n v="47185.29"/>
    <n v="49600"/>
    <n v="46334.68"/>
    <n v="49587.199999999997"/>
    <n v="1736.03"/>
  </r>
  <r>
    <x v="43"/>
    <x v="1"/>
    <x v="0"/>
    <n v="49587.199999999997"/>
    <n v="50602.34"/>
    <n v="47818.86"/>
    <n v="49649.93"/>
    <n v="2776.27"/>
  </r>
  <r>
    <x v="44"/>
    <x v="1"/>
    <x v="0"/>
    <n v="49649.93"/>
    <n v="52668.45"/>
    <n v="49164.23"/>
    <n v="52068.01"/>
    <n v="2858.2"/>
  </r>
  <r>
    <x v="45"/>
    <x v="1"/>
    <x v="0"/>
    <n v="52068.01"/>
    <n v="52344"/>
    <n v="50500"/>
    <n v="51241.23"/>
    <n v="2002.6"/>
  </r>
  <r>
    <x v="46"/>
    <x v="1"/>
    <x v="0"/>
    <n v="51241.23"/>
    <n v="56605.599999999999"/>
    <n v="50906"/>
    <n v="55761.1"/>
    <n v="3143.93"/>
  </r>
  <r>
    <x v="47"/>
    <x v="1"/>
    <x v="0"/>
    <n v="55761.1"/>
    <n v="57500"/>
    <n v="54000"/>
    <n v="56541.2"/>
    <n v="1349.19"/>
  </r>
  <r>
    <x v="48"/>
    <x v="1"/>
    <x v="0"/>
    <n v="56541.2"/>
    <n v="58481.599999999999"/>
    <n v="55800"/>
    <n v="55914.43"/>
    <n v="1454.9"/>
  </r>
  <r>
    <x v="49"/>
    <x v="1"/>
    <x v="0"/>
    <n v="55914.43"/>
    <n v="56651.47"/>
    <n v="47000"/>
    <n v="51847.25"/>
    <n v="5371.31"/>
  </r>
  <r>
    <x v="50"/>
    <x v="1"/>
    <x v="0"/>
    <n v="51847.25"/>
    <n v="52294.87"/>
    <n v="44248"/>
    <n v="50965.74"/>
    <n v="6641.9"/>
  </r>
  <r>
    <x v="51"/>
    <x v="1"/>
    <x v="0"/>
    <n v="50965.74"/>
    <n v="51442.01"/>
    <n v="48113.83"/>
    <n v="50266.89"/>
    <n v="2798.46"/>
  </r>
  <r>
    <x v="52"/>
    <x v="1"/>
    <x v="0"/>
    <n v="50266.89"/>
    <n v="52074"/>
    <n v="46000"/>
    <n v="47360.43"/>
    <n v="3900.71"/>
  </r>
  <r>
    <x v="53"/>
    <x v="1"/>
    <x v="0"/>
    <n v="47360.43"/>
    <n v="48472.08"/>
    <n v="44121.24"/>
    <n v="47440"/>
    <n v="3297.57"/>
  </r>
  <r>
    <x v="54"/>
    <x v="1"/>
    <x v="0"/>
    <n v="47440"/>
    <n v="48380.14"/>
    <n v="44510"/>
    <n v="44673.36"/>
    <n v="1191.06"/>
  </r>
  <r>
    <x v="55"/>
    <x v="1"/>
    <x v="0"/>
    <n v="44673.36"/>
    <n v="46920"/>
    <n v="43033.66"/>
    <n v="46408.05"/>
    <n v="2188.54"/>
  </r>
  <r>
    <x v="56"/>
    <x v="2"/>
    <x v="0"/>
    <n v="46408.05"/>
    <m/>
    <n v="45700.01"/>
    <n v="49023.76"/>
    <n v="3079.22"/>
  </r>
  <r>
    <x v="57"/>
    <x v="2"/>
    <x v="0"/>
    <n v="49023.76"/>
    <n v="49757.22"/>
    <n v="47076.52"/>
    <n v="48749.78"/>
    <n v="1887.71"/>
  </r>
  <r>
    <x v="58"/>
    <x v="2"/>
    <x v="0"/>
    <n v="48749.78"/>
    <n v="52737.2"/>
    <n v="48697.279999999999"/>
    <n v="49597.23"/>
    <n v="2756.27"/>
  </r>
  <r>
    <x v="59"/>
    <x v="2"/>
    <x v="0"/>
    <n v="49597.23"/>
    <n v="50754.39"/>
    <n v="46297.47"/>
    <n v="47339.92"/>
    <n v="2507.35"/>
  </r>
  <r>
    <x v="60"/>
    <x v="2"/>
    <x v="0"/>
    <n v="47339.92"/>
    <n v="49455.61"/>
    <n v="46443.16"/>
    <n v="48648.76"/>
    <n v="1774.93"/>
  </r>
  <r>
    <x v="61"/>
    <x v="2"/>
    <x v="0"/>
    <n v="48648.76"/>
    <n v="49915.73"/>
    <n v="47096.87"/>
    <n v="49610.32"/>
    <n v="1027.29"/>
  </r>
  <r>
    <x v="62"/>
    <x v="2"/>
    <x v="0"/>
    <n v="49610.32"/>
    <n v="51832.15"/>
    <n v="49135.73"/>
    <n v="50591.21"/>
    <n v="1157.04"/>
  </r>
  <r>
    <x v="63"/>
    <x v="2"/>
    <x v="0"/>
    <n v="50591.21"/>
    <n v="54126"/>
    <n v="49300.01"/>
    <n v="53931.34"/>
    <n v="1880.72"/>
  </r>
  <r>
    <x v="64"/>
    <x v="2"/>
    <x v="0"/>
    <n v="53931.34"/>
    <n v="55847.68"/>
    <n v="53140.76"/>
    <n v="53466.19"/>
    <n v="1933.15"/>
  </r>
  <r>
    <x v="65"/>
    <x v="2"/>
    <x v="0"/>
    <n v="53466.19"/>
    <n v="57400"/>
    <n v="53049"/>
    <n v="55971.68"/>
    <n v="2062.29"/>
  </r>
  <r>
    <x v="66"/>
    <x v="2"/>
    <x v="0"/>
    <n v="55971.68"/>
    <n v="58120"/>
    <n v="54281.74"/>
    <n v="57111.63"/>
    <n v="1776.09"/>
  </r>
  <r>
    <x v="67"/>
    <x v="2"/>
    <x v="0"/>
    <n v="57111.63"/>
    <n v="57959.22"/>
    <n v="55050"/>
    <n v="56705.84"/>
    <n v="1595.58"/>
  </r>
  <r>
    <x v="68"/>
    <x v="2"/>
    <x v="0"/>
    <n v="56705.84"/>
    <n v="61785"/>
    <n v="56284.51"/>
    <n v="61354.75"/>
    <n v="2135.31"/>
  </r>
  <r>
    <x v="69"/>
    <x v="2"/>
    <x v="0"/>
    <n v="61354.75"/>
    <n v="61500.82"/>
    <n v="58750"/>
    <n v="60362.18"/>
    <n v="1286.1500000000001"/>
  </r>
  <r>
    <x v="70"/>
    <x v="2"/>
    <x v="0"/>
    <n v="60362.18"/>
    <n v="60561.59"/>
    <n v="53238.69"/>
    <n v="54255.040000000001"/>
    <n v="3453.09"/>
  </r>
  <r>
    <x v="71"/>
    <x v="2"/>
    <x v="0"/>
    <n v="54255.040000000001"/>
    <n v="57185.78"/>
    <n v="53589"/>
    <n v="55548.73"/>
    <n v="1350.97"/>
  </r>
  <r>
    <x v="72"/>
    <x v="2"/>
    <x v="0"/>
    <n v="55548.73"/>
    <n v="59567.59"/>
    <n v="54144.95"/>
    <n v="58687.360000000001"/>
    <n v="1950.94"/>
  </r>
  <r>
    <x v="73"/>
    <x v="2"/>
    <x v="0"/>
    <n v="58687.360000000001"/>
    <n v="60099.99"/>
    <n v="56239.55"/>
    <n v="57793.71"/>
    <n v="1594.38"/>
  </r>
  <r>
    <x v="74"/>
    <x v="2"/>
    <x v="0"/>
    <n v="57793.71"/>
    <n v="59448.39"/>
    <n v="57507.61"/>
    <n v="58428.9"/>
    <n v="1014.17"/>
  </r>
  <r>
    <x v="75"/>
    <x v="2"/>
    <x v="0"/>
    <n v="58428.9"/>
    <n v="59880"/>
    <n v="57469.36"/>
    <n v="57833.32"/>
    <n v="774.22"/>
  </r>
  <r>
    <x v="76"/>
    <x v="2"/>
    <x v="0"/>
    <n v="57833.32"/>
    <n v="58164.58"/>
    <n v="55500"/>
    <n v="57551.47"/>
    <n v="781.35"/>
  </r>
  <r>
    <x v="77"/>
    <x v="2"/>
    <x v="0"/>
    <n v="57551.47"/>
    <n v="58445.36"/>
    <n v="53733.67"/>
    <n v="54710.81"/>
    <n v="1771.2"/>
  </r>
  <r>
    <x v="78"/>
    <x v="2"/>
    <x v="0"/>
    <n v="54710.81"/>
    <n v="55903.62"/>
    <n v="53000"/>
    <n v="54375.12"/>
    <n v="1916.14"/>
  </r>
  <r>
    <x v="79"/>
    <x v="2"/>
    <x v="0"/>
    <n v="54375.12"/>
    <n v="57245"/>
    <n v="51533.89"/>
    <n v="52152.85"/>
    <n v="2556.02"/>
  </r>
  <r>
    <x v="80"/>
    <x v="2"/>
    <x v="0"/>
    <n v="52152.85"/>
    <n v="53234.52"/>
    <n v="50387.01"/>
    <n v="52450.8"/>
    <n v="1736.99"/>
  </r>
  <r>
    <x v="81"/>
    <x v="2"/>
    <x v="0"/>
    <n v="52450.8"/>
    <n v="55627.21"/>
    <n v="52205.36"/>
    <n v="54804.02"/>
    <n v="1655.31"/>
  </r>
  <r>
    <x v="82"/>
    <x v="2"/>
    <x v="0"/>
    <n v="54804.02"/>
    <n v="56624.33"/>
    <n v="53990"/>
    <n v="56094.03"/>
    <n v="730.37"/>
  </r>
  <r>
    <x v="83"/>
    <x v="2"/>
    <x v="0"/>
    <n v="56094.03"/>
    <n v="56576.23"/>
    <n v="54711.01"/>
    <n v="55351"/>
    <n v="453.44"/>
  </r>
  <r>
    <x v="84"/>
    <x v="2"/>
    <x v="0"/>
    <n v="55351"/>
    <n v="58430.77"/>
    <n v="54889.09"/>
    <n v="57155.81"/>
    <n v="2020.26"/>
  </r>
  <r>
    <x v="85"/>
    <x v="2"/>
    <x v="0"/>
    <n v="57155.81"/>
    <n v="59385"/>
    <n v="57024.4"/>
    <n v="58621.67"/>
    <n v="933.97"/>
  </r>
  <r>
    <x v="86"/>
    <x v="2"/>
    <x v="0"/>
    <n v="58621.67"/>
    <n v="59800"/>
    <n v="56880"/>
    <n v="59143.58"/>
    <n v="1679.55"/>
  </r>
  <r>
    <x v="87"/>
    <x v="3"/>
    <x v="0"/>
    <n v="59143.58"/>
    <n v="60100"/>
    <n v="57946.28"/>
    <n v="59800"/>
    <n v="1221"/>
  </r>
  <r>
    <x v="88"/>
    <x v="3"/>
    <x v="0"/>
    <n v="59800"/>
    <n v="59950"/>
    <n v="58485.68"/>
    <n v="59251.040000000001"/>
    <n v="760.64"/>
  </r>
  <r>
    <x v="89"/>
    <x v="3"/>
    <x v="0"/>
    <n v="59251.040000000001"/>
    <n v="59851.519999999997"/>
    <n v="56500"/>
    <n v="57557.71"/>
    <n v="834.45"/>
  </r>
  <r>
    <x v="90"/>
    <x v="3"/>
    <x v="0"/>
    <n v="57557.71"/>
    <n v="58500.94"/>
    <n v="57042.53"/>
    <n v="57479.64"/>
    <n v="288.3"/>
  </r>
  <r>
    <x v="91"/>
    <x v="3"/>
    <x v="0"/>
    <n v="57479.64"/>
    <n v="59468.95"/>
    <n v="56810.28"/>
    <n v="58638.14"/>
    <n v="845.18"/>
  </r>
  <r>
    <x v="92"/>
    <x v="3"/>
    <x v="0"/>
    <n v="58638.14"/>
    <n v="59028.19"/>
    <n v="57255"/>
    <n v="57934.16"/>
    <n v="1173.72"/>
  </r>
  <r>
    <x v="93"/>
    <x v="3"/>
    <x v="0"/>
    <n v="57934.16"/>
    <n v="58675.79"/>
    <n v="55450"/>
    <n v="56559.59"/>
    <n v="1994.91"/>
  </r>
  <r>
    <x v="94"/>
    <x v="3"/>
    <x v="0"/>
    <n v="56559.59"/>
    <n v="58400"/>
    <n v="56370.7"/>
    <n v="58014.19"/>
    <n v="762.92"/>
  </r>
  <r>
    <x v="95"/>
    <x v="3"/>
    <x v="0"/>
    <n v="58014.19"/>
    <n v="59170"/>
    <n v="57689.72"/>
    <n v="59160"/>
    <n v="930.34"/>
  </r>
  <r>
    <x v="96"/>
    <x v="3"/>
    <x v="0"/>
    <n v="59160"/>
    <n v="61180"/>
    <n v="58316.33"/>
    <n v="60240.83"/>
    <n v="1344.77"/>
  </r>
  <r>
    <x v="97"/>
    <x v="3"/>
    <x v="0"/>
    <n v="60240.83"/>
    <n v="60416.42"/>
    <n v="59200"/>
    <n v="60325.66"/>
    <n v="644.47"/>
  </r>
  <r>
    <x v="98"/>
    <x v="3"/>
    <x v="0"/>
    <n v="60325.66"/>
    <n v="61197.09"/>
    <n v="59400.01"/>
    <n v="60415.91"/>
    <n v="1343.29"/>
  </r>
  <r>
    <x v="99"/>
    <x v="3"/>
    <x v="0"/>
    <n v="60415.91"/>
    <n v="63880"/>
    <n v="60321.120000000003"/>
    <n v="63773.18"/>
    <n v="2091.4299999999998"/>
  </r>
  <r>
    <x v="100"/>
    <x v="3"/>
    <x v="0"/>
    <n v="63773.18"/>
    <n v="64900"/>
    <n v="61303.97"/>
    <n v="63063.72"/>
    <n v="2922.03"/>
  </r>
  <r>
    <x v="101"/>
    <x v="3"/>
    <x v="0"/>
    <n v="63063.72"/>
    <n v="63855.12"/>
    <n v="62045"/>
    <n v="62998.68"/>
    <n v="1328.55"/>
  </r>
  <r>
    <x v="102"/>
    <x v="3"/>
    <x v="0"/>
    <n v="62998.68"/>
    <n v="62998.68"/>
    <n v="60055.14"/>
    <n v="62450"/>
    <n v="2319.6"/>
  </r>
  <r>
    <x v="103"/>
    <x v="3"/>
    <x v="0"/>
    <n v="62450"/>
    <n v="62545.78"/>
    <n v="50622.32"/>
    <n v="55992.97"/>
    <n v="2586.09"/>
  </r>
  <r>
    <x v="104"/>
    <x v="3"/>
    <x v="0"/>
    <n v="55992.97"/>
    <n v="57404.04"/>
    <n v="53176.36"/>
    <n v="57175.61"/>
    <n v="3720.3"/>
  </r>
  <r>
    <x v="105"/>
    <x v="3"/>
    <x v="0"/>
    <n v="57175.61"/>
    <n v="57624.66"/>
    <n v="53606.41"/>
    <n v="54586.65"/>
    <n v="2832.89"/>
  </r>
  <r>
    <x v="106"/>
    <x v="3"/>
    <x v="0"/>
    <n v="54586.65"/>
    <n v="57145.34"/>
    <n v="53416.76"/>
    <n v="55255.57"/>
    <n v="2353.91"/>
  </r>
  <r>
    <x v="107"/>
    <x v="3"/>
    <x v="0"/>
    <n v="55255.57"/>
    <n v="56373"/>
    <n v="52600"/>
    <n v="53508.08"/>
    <n v="2243.11"/>
  </r>
  <r>
    <x v="108"/>
    <x v="3"/>
    <x v="0"/>
    <n v="53508.08"/>
    <n v="55499.99"/>
    <n v="48565.58"/>
    <n v="50329.66"/>
    <n v="4415.7"/>
  </r>
  <r>
    <x v="109"/>
    <x v="3"/>
    <x v="0"/>
    <n v="50329.66"/>
    <n v="51380.03"/>
    <n v="47231"/>
    <n v="50195.42"/>
    <n v="3250.51"/>
  </r>
  <r>
    <x v="110"/>
    <x v="3"/>
    <x v="0"/>
    <n v="50195.42"/>
    <n v="51150.01"/>
    <n v="48755.01"/>
    <n v="49721.97"/>
    <n v="943.26"/>
  </r>
  <r>
    <x v="111"/>
    <x v="3"/>
    <x v="0"/>
    <n v="49721.97"/>
    <n v="52567.77"/>
    <n v="47000"/>
    <n v="52435.9"/>
    <n v="2662.93"/>
  </r>
  <r>
    <x v="112"/>
    <x v="3"/>
    <x v="0"/>
    <n v="52435.9"/>
    <n v="54419.57"/>
    <n v="52096.87"/>
    <n v="53531.94"/>
    <n v="1804.88"/>
  </r>
  <r>
    <x v="113"/>
    <x v="3"/>
    <x v="0"/>
    <n v="53531.94"/>
    <n v="55800"/>
    <n v="53345.62"/>
    <n v="54883.25"/>
    <n v="1508.58"/>
  </r>
  <r>
    <x v="114"/>
    <x v="3"/>
    <x v="0"/>
    <n v="54883.25"/>
    <n v="56474.720000000001"/>
    <n v="53861.120000000003"/>
    <n v="54312.41"/>
    <n v="1628.45"/>
  </r>
  <r>
    <x v="115"/>
    <x v="3"/>
    <x v="0"/>
    <n v="54312.41"/>
    <n v="54755.360000000001"/>
    <n v="52389.42"/>
    <n v="53750.01"/>
    <n v="1561.01"/>
  </r>
  <r>
    <x v="116"/>
    <x v="3"/>
    <x v="0"/>
    <n v="53750.01"/>
    <n v="58553.71"/>
    <n v="53750.01"/>
    <n v="58272.25"/>
    <n v="1869.51"/>
  </r>
  <r>
    <x v="117"/>
    <x v="4"/>
    <x v="0"/>
    <n v="58272.25"/>
    <n v="300000"/>
    <n v="56408.62"/>
    <n v="56547.4"/>
    <n v="538.94000000000005"/>
  </r>
  <r>
    <x v="118"/>
    <x v="4"/>
    <x v="0"/>
    <n v="56547.4"/>
    <n v="58293.35"/>
    <n v="56104.4"/>
    <n v="57970.74"/>
    <n v="653.63"/>
  </r>
  <r>
    <x v="119"/>
    <x v="4"/>
    <x v="0"/>
    <n v="57970.74"/>
    <n v="58988.52"/>
    <n v="54654.65"/>
    <n v="55511.37"/>
    <n v="2363.15"/>
  </r>
  <r>
    <x v="120"/>
    <x v="4"/>
    <x v="0"/>
    <n v="55511.37"/>
    <n v="56659.5"/>
    <n v="52947.09"/>
    <n v="54832.2"/>
    <n v="2880.08"/>
  </r>
  <r>
    <x v="121"/>
    <x v="4"/>
    <x v="0"/>
    <n v="54832.2"/>
    <n v="57974.07"/>
    <n v="53158.68"/>
    <n v="56900.44"/>
    <n v="2430.66"/>
  </r>
  <r>
    <x v="122"/>
    <x v="4"/>
    <x v="0"/>
    <n v="56900.44"/>
    <n v="58465.93"/>
    <n v="55200"/>
    <n v="55762.28"/>
    <n v="1494.9"/>
  </r>
  <r>
    <x v="123"/>
    <x v="4"/>
    <x v="0"/>
    <n v="55762.28"/>
    <n v="58750"/>
    <n v="55292.22"/>
    <n v="58187.76"/>
    <n v="1591.2"/>
  </r>
  <r>
    <x v="124"/>
    <x v="4"/>
    <x v="0"/>
    <n v="58187.76"/>
    <n v="59560"/>
    <n v="57583.09"/>
    <n v="58545.16"/>
    <n v="1692.08"/>
  </r>
  <r>
    <x v="125"/>
    <x v="4"/>
    <x v="0"/>
    <n v="58545.16"/>
    <n v="59481.34"/>
    <n v="56275.13"/>
    <n v="59407.78"/>
    <n v="1710.38"/>
  </r>
  <r>
    <x v="126"/>
    <x v="4"/>
    <x v="0"/>
    <n v="59407.78"/>
    <n v="59584.99"/>
    <n v="53434.31"/>
    <n v="55194.75"/>
    <n v="2583.42"/>
  </r>
  <r>
    <x v="127"/>
    <x v="4"/>
    <x v="0"/>
    <n v="55194.75"/>
    <n v="57898"/>
    <n v="54684"/>
    <n v="57820"/>
    <n v="1432.56"/>
  </r>
  <r>
    <x v="128"/>
    <x v="4"/>
    <x v="0"/>
    <n v="57820"/>
    <n v="57998.26"/>
    <n v="45000"/>
    <n v="50493.11"/>
    <n v="6438.29"/>
  </r>
  <r>
    <x v="129"/>
    <x v="4"/>
    <x v="0"/>
    <n v="50493.11"/>
    <n v="51389.95"/>
    <n v="46962.39"/>
    <n v="49221.07"/>
    <n v="4250.47"/>
  </r>
  <r>
    <x v="130"/>
    <x v="4"/>
    <x v="0"/>
    <n v="49221.07"/>
    <n v="51575.16"/>
    <n v="48894.79"/>
    <n v="49670.85"/>
    <n v="2001.31"/>
  </r>
  <r>
    <x v="131"/>
    <x v="4"/>
    <x v="0"/>
    <n v="49670.85"/>
    <n v="49900"/>
    <n v="46500"/>
    <n v="48383.6"/>
    <n v="1938.26"/>
  </r>
  <r>
    <x v="132"/>
    <x v="4"/>
    <x v="0"/>
    <n v="48383.6"/>
    <n v="49790"/>
    <n v="42793"/>
    <n v="42902.09"/>
    <n v="3937.04"/>
  </r>
  <r>
    <x v="133"/>
    <x v="4"/>
    <x v="0"/>
    <n v="42902.09"/>
    <n v="45833.48"/>
    <n v="42080"/>
    <n v="44824.75"/>
    <n v="5764.37"/>
  </r>
  <r>
    <x v="134"/>
    <x v="4"/>
    <x v="0"/>
    <n v="44824.75"/>
    <n v="45860.17"/>
    <n v="40118"/>
    <n v="40570.980000000003"/>
    <n v="4778.04"/>
  </r>
  <r>
    <x v="135"/>
    <x v="4"/>
    <x v="0"/>
    <n v="40570.980000000003"/>
    <n v="40867.4"/>
    <n v="28700"/>
    <n v="38411.14"/>
    <n v="18000.98"/>
  </r>
  <r>
    <x v="136"/>
    <x v="4"/>
    <x v="0"/>
    <n v="38411.14"/>
    <n v="42625.43"/>
    <n v="38200"/>
    <n v="40773.519999999997"/>
    <n v="4981.3900000000003"/>
  </r>
  <r>
    <x v="137"/>
    <x v="4"/>
    <x v="0"/>
    <n v="40773.519999999997"/>
    <n v="41796.74"/>
    <n v="33500"/>
    <n v="36963.519999999997"/>
    <n v="7491.23"/>
  </r>
  <r>
    <x v="138"/>
    <x v="4"/>
    <x v="0"/>
    <n v="36963.519999999997"/>
    <n v="38861.15"/>
    <n v="35272.089999999997"/>
    <n v="37484.18"/>
    <n v="2418.86"/>
  </r>
  <r>
    <x v="139"/>
    <x v="4"/>
    <x v="0"/>
    <n v="37484.18"/>
    <n v="37484.18"/>
    <n v="31104.14"/>
    <n v="35318.86"/>
    <n v="7143.1"/>
  </r>
  <r>
    <x v="140"/>
    <x v="4"/>
    <x v="0"/>
    <n v="35318.86"/>
    <n v="39953.65"/>
    <n v="34426.410000000003"/>
    <n v="38388.089999999997"/>
    <n v="4706.08"/>
  </r>
  <r>
    <x v="141"/>
    <x v="4"/>
    <x v="0"/>
    <n v="38388.089999999997"/>
    <n v="39760.959999999999"/>
    <n v="36489.42"/>
    <n v="39572.33"/>
    <n v="2909.35"/>
  </r>
  <r>
    <x v="142"/>
    <x v="4"/>
    <x v="0"/>
    <n v="39572.33"/>
    <n v="40861.199999999997"/>
    <n v="37117.089999999997"/>
    <n v="37672.47"/>
    <n v="3101.07"/>
  </r>
  <r>
    <x v="143"/>
    <x v="4"/>
    <x v="0"/>
    <n v="37672.47"/>
    <n v="40432.400000000001"/>
    <n v="37302.06"/>
    <n v="38271.589999999997"/>
    <n v="2140.75"/>
  </r>
  <r>
    <x v="144"/>
    <x v="4"/>
    <x v="0"/>
    <n v="38271.589999999997"/>
    <n v="38271.589999999997"/>
    <n v="34558"/>
    <n v="36503.31"/>
    <n v="3541.35"/>
  </r>
  <r>
    <x v="145"/>
    <x v="4"/>
    <x v="0"/>
    <n v="36503.31"/>
    <n v="37320"/>
    <n v="33410.29"/>
    <n v="34805.29"/>
    <n v="2212.16"/>
  </r>
  <r>
    <x v="146"/>
    <x v="4"/>
    <x v="0"/>
    <n v="34805.29"/>
    <n v="36523.24"/>
    <n v="34298.01"/>
    <n v="34536.71"/>
    <n v="1562.38"/>
  </r>
  <r>
    <x v="147"/>
    <x v="4"/>
    <x v="0"/>
    <n v="34536.71"/>
    <n v="37912.870000000003"/>
    <n v="34200"/>
    <n v="36702.879999999997"/>
    <n v="1649.4"/>
  </r>
  <r>
    <x v="148"/>
    <x v="5"/>
    <x v="0"/>
    <n v="36702.879999999997"/>
    <n v="37448.019999999997"/>
    <n v="35687"/>
    <n v="36483.57"/>
    <n v="2347.2600000000002"/>
  </r>
  <r>
    <x v="149"/>
    <x v="5"/>
    <x v="0"/>
    <n v="36483.57"/>
    <n v="38256.400000000001"/>
    <n v="36478.97"/>
    <n v="37655.54"/>
    <n v="1612.75"/>
  </r>
  <r>
    <x v="150"/>
    <x v="5"/>
    <x v="0"/>
    <n v="37655.54"/>
    <n v="39487.910000000003"/>
    <n v="37400"/>
    <n v="37963.61"/>
    <n v="1786.28"/>
  </r>
  <r>
    <x v="151"/>
    <x v="5"/>
    <x v="0"/>
    <n v="37963.61"/>
    <n v="37963.61"/>
    <n v="35580.82"/>
    <n v="37419.82"/>
    <n v="2300.7600000000002"/>
  </r>
  <r>
    <x v="152"/>
    <x v="5"/>
    <x v="0"/>
    <n v="37419.82"/>
    <n v="37918.57"/>
    <n v="34820"/>
    <n v="36025.160000000003"/>
    <n v="2454.4299999999998"/>
  </r>
  <r>
    <x v="153"/>
    <x v="5"/>
    <x v="0"/>
    <n v="36025.160000000003"/>
    <n v="36812.089999999997"/>
    <n v="35259.980000000003"/>
    <n v="36397.5"/>
    <n v="1007.72"/>
  </r>
  <r>
    <x v="154"/>
    <x v="5"/>
    <x v="0"/>
    <n v="36397.5"/>
    <n v="36798.03"/>
    <n v="32400.01"/>
    <n v="32843.15"/>
    <n v="3518.6"/>
  </r>
  <r>
    <x v="155"/>
    <x v="5"/>
    <x v="0"/>
    <n v="32843.15"/>
    <n v="33841.46"/>
    <n v="31000.01"/>
    <n v="32898.06"/>
    <n v="5149.1899999999996"/>
  </r>
  <r>
    <x v="156"/>
    <x v="5"/>
    <x v="0"/>
    <n v="32898.06"/>
    <n v="37676.6"/>
    <n v="32575.84"/>
    <n v="36982.83"/>
    <n v="4190.37"/>
  </r>
  <r>
    <x v="157"/>
    <x v="5"/>
    <x v="0"/>
    <n v="36982.83"/>
    <n v="38437.019999999997"/>
    <n v="35819.67"/>
    <n v="36784.370000000003"/>
    <n v="2959.52"/>
  </r>
  <r>
    <x v="158"/>
    <x v="5"/>
    <x v="0"/>
    <n v="36784.370000000003"/>
    <n v="37690"/>
    <n v="35307.69"/>
    <n v="35591.29"/>
    <n v="2027.8"/>
  </r>
  <r>
    <x v="159"/>
    <x v="5"/>
    <x v="0"/>
    <n v="35591.29"/>
    <n v="36222.800000000003"/>
    <n v="34655.99"/>
    <n v="34877.300000000003"/>
    <n v="1298.1600000000001"/>
  </r>
  <r>
    <x v="160"/>
    <x v="5"/>
    <x v="0"/>
    <n v="34877.300000000003"/>
    <n v="39816.720000000001"/>
    <n v="34792.660000000003"/>
    <n v="38988.5"/>
    <n v="2406.83"/>
  </r>
  <r>
    <x v="161"/>
    <x v="5"/>
    <x v="0"/>
    <n v="38988.5"/>
    <n v="41060.769999999997"/>
    <n v="38807.5"/>
    <n v="40429.379999999997"/>
    <n v="2719.45"/>
  </r>
  <r>
    <x v="162"/>
    <x v="5"/>
    <x v="0"/>
    <n v="40429.379999999997"/>
    <n v="41380.019999999997"/>
    <n v="39503.9"/>
    <n v="40043.69"/>
    <n v="2687.61"/>
  </r>
  <r>
    <x v="163"/>
    <x v="5"/>
    <x v="0"/>
    <n v="40043.69"/>
    <n v="40490.019999999997"/>
    <n v="38059.01"/>
    <n v="38875"/>
    <n v="2783.6"/>
  </r>
  <r>
    <x v="164"/>
    <x v="5"/>
    <x v="0"/>
    <n v="38875"/>
    <n v="39575.03"/>
    <n v="37221.620000000003"/>
    <n v="37938.199999999997"/>
    <n v="2524.23"/>
  </r>
  <r>
    <x v="165"/>
    <x v="5"/>
    <x v="0"/>
    <n v="37938.199999999997"/>
    <n v="38129.089999999997"/>
    <n v="34845.33"/>
    <n v="35129.230000000003"/>
    <n v="2958.68"/>
  </r>
  <r>
    <x v="166"/>
    <x v="5"/>
    <x v="0"/>
    <n v="35129.230000000003"/>
    <n v="36464.629999999997"/>
    <n v="34970.25"/>
    <n v="35520.660000000003"/>
    <n v="1611.01"/>
  </r>
  <r>
    <x v="167"/>
    <x v="5"/>
    <x v="0"/>
    <n v="35520.660000000003"/>
    <n v="36128.129999999997"/>
    <n v="33333.01"/>
    <n v="34629.879999999997"/>
    <n v="2816.74"/>
  </r>
  <r>
    <x v="168"/>
    <x v="5"/>
    <x v="0"/>
    <n v="34629.879999999997"/>
    <n v="34702.68"/>
    <n v="31176.42"/>
    <n v="33029.769999999997"/>
    <n v="7153.94"/>
  </r>
  <r>
    <x v="169"/>
    <x v="5"/>
    <x v="0"/>
    <n v="33029.769999999997"/>
    <n v="34392.050000000003"/>
    <n v="28801"/>
    <n v="33992.879999999997"/>
    <n v="10036.629999999999"/>
  </r>
  <r>
    <x v="170"/>
    <x v="5"/>
    <x v="0"/>
    <n v="33992.879999999997"/>
    <n v="34851.199999999997"/>
    <n v="32355.040000000001"/>
    <n v="32606.959999999999"/>
    <n v="3413.98"/>
  </r>
  <r>
    <x v="171"/>
    <x v="5"/>
    <x v="0"/>
    <n v="32606.959999999999"/>
    <n v="35274.9"/>
    <n v="32315.01"/>
    <n v="35100"/>
    <n v="2257.34"/>
  </r>
  <r>
    <x v="172"/>
    <x v="5"/>
    <x v="0"/>
    <n v="35100"/>
    <n v="35100"/>
    <n v="31303.71"/>
    <n v="31983.86"/>
    <n v="3682.14"/>
  </r>
  <r>
    <x v="173"/>
    <x v="5"/>
    <x v="0"/>
    <n v="31983.86"/>
    <n v="33209.589999999997"/>
    <n v="30142.68"/>
    <n v="33149.18"/>
    <n v="3583.91"/>
  </r>
  <r>
    <x v="174"/>
    <x v="5"/>
    <x v="0"/>
    <n v="33149.18"/>
    <n v="34983.42"/>
    <n v="32374.05"/>
    <n v="34388.620000000003"/>
    <n v="2229.39"/>
  </r>
  <r>
    <x v="175"/>
    <x v="5"/>
    <x v="0"/>
    <n v="34388.620000000003"/>
    <n v="35286.03"/>
    <n v="33885.15"/>
    <n v="34591.620000000003"/>
    <n v="2923.54"/>
  </r>
  <r>
    <x v="176"/>
    <x v="5"/>
    <x v="0"/>
    <n v="34591.620000000003"/>
    <n v="36661.800000000003"/>
    <n v="34556.07"/>
    <n v="35095.440000000002"/>
    <n v="3012.66"/>
  </r>
  <r>
    <x v="177"/>
    <x v="5"/>
    <x v="0"/>
    <n v="35095.440000000002"/>
    <n v="35333.25"/>
    <n v="34050"/>
    <n v="34132.04"/>
    <n v="2031.63"/>
  </r>
  <r>
    <x v="178"/>
    <x v="6"/>
    <x v="0"/>
    <n v="34132.04"/>
    <n v="34475.550000000003"/>
    <n v="32722.69"/>
    <n v="32933.440000000002"/>
    <n v="2240.46"/>
  </r>
  <r>
    <x v="179"/>
    <x v="6"/>
    <x v="0"/>
    <n v="32933.440000000002"/>
    <n v="33926.449999999997"/>
    <n v="32700"/>
    <n v="33540.480000000003"/>
    <n v="1321.23"/>
  </r>
  <r>
    <x v="180"/>
    <x v="6"/>
    <x v="0"/>
    <n v="33540.480000000003"/>
    <n v="34942.559999999998"/>
    <n v="33466.620000000003"/>
    <n v="34670"/>
    <n v="647.92999999999995"/>
  </r>
  <r>
    <x v="181"/>
    <x v="6"/>
    <x v="0"/>
    <n v="34670"/>
    <n v="35985.71"/>
    <n v="34211.29"/>
    <n v="34360.839999999997"/>
    <n v="1073.5999999999999"/>
  </r>
  <r>
    <x v="182"/>
    <x v="6"/>
    <x v="0"/>
    <n v="34360.839999999997"/>
    <n v="34559.72"/>
    <n v="33100"/>
    <n v="33942.22"/>
    <n v="1323.66"/>
  </r>
  <r>
    <x v="183"/>
    <x v="6"/>
    <x v="0"/>
    <n v="33942.22"/>
    <n v="35114.32"/>
    <n v="33530.400000000001"/>
    <n v="34465.35"/>
    <n v="2039.5"/>
  </r>
  <r>
    <x v="184"/>
    <x v="6"/>
    <x v="0"/>
    <n v="34465.35"/>
    <n v="35098.28"/>
    <n v="33094.639999999999"/>
    <n v="33337"/>
    <n v="1485.76"/>
  </r>
  <r>
    <x v="185"/>
    <x v="6"/>
    <x v="0"/>
    <n v="33337"/>
    <n v="33493.24"/>
    <n v="32101"/>
    <n v="32954.75"/>
    <n v="2063.0100000000002"/>
  </r>
  <r>
    <x v="186"/>
    <x v="6"/>
    <x v="0"/>
    <n v="32954.75"/>
    <n v="34262.53"/>
    <n v="32625.74"/>
    <n v="33799.81"/>
    <n v="1273.26"/>
  </r>
  <r>
    <x v="187"/>
    <x v="6"/>
    <x v="0"/>
    <n v="33799.81"/>
    <n v="34195.26"/>
    <n v="33046"/>
    <n v="33420.839999999997"/>
    <n v="803.55"/>
  </r>
  <r>
    <x v="188"/>
    <x v="6"/>
    <x v="0"/>
    <n v="33420.839999999997"/>
    <n v="34602"/>
    <n v="33333.01"/>
    <n v="34452.39"/>
    <n v="816.86"/>
  </r>
  <r>
    <x v="189"/>
    <x v="6"/>
    <x v="0"/>
    <n v="34452.39"/>
    <n v="34670.21"/>
    <n v="32669.89"/>
    <n v="33087.26"/>
    <n v="1322.29"/>
  </r>
  <r>
    <x v="190"/>
    <x v="6"/>
    <x v="0"/>
    <n v="33087.26"/>
    <n v="33334.71"/>
    <n v="31661.01"/>
    <n v="31853.69"/>
    <n v="1282.07"/>
  </r>
  <r>
    <x v="191"/>
    <x v="6"/>
    <x v="0"/>
    <n v="31853.69"/>
    <n v="33189.99"/>
    <n v="31601.59"/>
    <n v="32671.54"/>
    <n v="1083.1199999999999"/>
  </r>
  <r>
    <x v="192"/>
    <x v="6"/>
    <x v="0"/>
    <n v="32671.54"/>
    <n v="32691.72"/>
    <n v="31135"/>
    <n v="31924.93"/>
    <n v="1534.41"/>
  </r>
  <r>
    <x v="193"/>
    <x v="6"/>
    <x v="0"/>
    <n v="31924.93"/>
    <n v="32252.21"/>
    <n v="31027.01"/>
    <n v="31313.83"/>
    <n v="1355.02"/>
  </r>
  <r>
    <x v="194"/>
    <x v="6"/>
    <x v="0"/>
    <n v="31313.83"/>
    <n v="32437.07"/>
    <n v="31206.23"/>
    <n v="32169.82"/>
    <n v="765.31"/>
  </r>
  <r>
    <x v="195"/>
    <x v="6"/>
    <x v="0"/>
    <n v="32169.82"/>
    <n v="32200.55"/>
    <n v="31123"/>
    <n v="31547.22"/>
    <n v="572.89"/>
  </r>
  <r>
    <x v="196"/>
    <x v="6"/>
    <x v="0"/>
    <n v="31547.22"/>
    <n v="31890.59"/>
    <n v="29500"/>
    <n v="29605.35"/>
    <n v="2184.44"/>
  </r>
  <r>
    <x v="197"/>
    <x v="6"/>
    <x v="0"/>
    <n v="29605.35"/>
    <n v="30005.72"/>
    <n v="29284.35"/>
    <n v="29853.86"/>
    <n v="2075.2800000000002"/>
  </r>
  <r>
    <x v="198"/>
    <x v="6"/>
    <x v="0"/>
    <n v="29853.86"/>
    <n v="32950"/>
    <n v="29853.86"/>
    <n v="31947.52"/>
    <n v="3023.28"/>
  </r>
  <r>
    <x v="199"/>
    <x v="6"/>
    <x v="0"/>
    <n v="31947.52"/>
    <n v="32806.46"/>
    <n v="31732.34"/>
    <n v="32598.43"/>
    <n v="1223.0999999999999"/>
  </r>
  <r>
    <x v="200"/>
    <x v="6"/>
    <x v="0"/>
    <n v="32598.43"/>
    <n v="33800"/>
    <n v="32000"/>
    <n v="33689.58"/>
    <n v="1319.58"/>
  </r>
  <r>
    <x v="201"/>
    <x v="6"/>
    <x v="0"/>
    <n v="33689.58"/>
    <n v="34525.5"/>
    <n v="33582.400000000001"/>
    <n v="34192.14"/>
    <n v="785.46"/>
  </r>
  <r>
    <x v="202"/>
    <x v="6"/>
    <x v="0"/>
    <n v="34192.14"/>
    <n v="39782.93"/>
    <n v="33894.22"/>
    <n v="38312.57"/>
    <n v="3558.08"/>
  </r>
  <r>
    <x v="203"/>
    <x v="6"/>
    <x v="0"/>
    <n v="38312.57"/>
    <n v="40572.449999999997"/>
    <n v="36400"/>
    <n v="36851.519999999997"/>
    <n v="5021.1099999999997"/>
  </r>
  <r>
    <x v="204"/>
    <x v="6"/>
    <x v="0"/>
    <n v="36851.519999999997"/>
    <n v="40366.57"/>
    <n v="36713.129999999997"/>
    <n v="39848.44"/>
    <n v="5729.11"/>
  </r>
  <r>
    <x v="205"/>
    <x v="6"/>
    <x v="0"/>
    <n v="39848.44"/>
    <n v="40928.46"/>
    <n v="38803.47"/>
    <n v="39638.769999999997"/>
    <n v="3682.36"/>
  </r>
  <r>
    <x v="206"/>
    <x v="6"/>
    <x v="0"/>
    <n v="39638.769999999997"/>
    <n v="40639.14"/>
    <n v="39409.4"/>
    <n v="39982.79"/>
    <n v="1561.72"/>
  </r>
  <r>
    <x v="207"/>
    <x v="6"/>
    <x v="0"/>
    <n v="39982.79"/>
    <n v="42400"/>
    <n v="38350"/>
    <n v="41840.36"/>
    <n v="2600.84"/>
  </r>
  <r>
    <x v="208"/>
    <x v="6"/>
    <x v="0"/>
    <n v="41840.36"/>
    <n v="42600"/>
    <n v="41072.589999999997"/>
    <n v="42461.13"/>
    <n v="687.36"/>
  </r>
  <r>
    <x v="209"/>
    <x v="7"/>
    <x v="0"/>
    <n v="42461.13"/>
    <n v="42475.28"/>
    <n v="39213.050000000003"/>
    <n v="39811.54"/>
    <n v="1237.92"/>
  </r>
  <r>
    <x v="210"/>
    <x v="7"/>
    <x v="0"/>
    <n v="39811.54"/>
    <n v="40446.58"/>
    <n v="38515"/>
    <n v="38650"/>
    <n v="1815.1"/>
  </r>
  <r>
    <x v="211"/>
    <x v="7"/>
    <x v="0"/>
    <n v="38650"/>
    <n v="38824.81"/>
    <n v="37558.089999999997"/>
    <n v="37962.25"/>
    <n v="2750.52"/>
  </r>
  <r>
    <x v="212"/>
    <x v="7"/>
    <x v="0"/>
    <n v="37962.25"/>
    <n v="39973.96"/>
    <n v="37472.15"/>
    <n v="39440.620000000003"/>
    <n v="1911.35"/>
  </r>
  <r>
    <x v="213"/>
    <x v="7"/>
    <x v="0"/>
    <n v="39440.620000000003"/>
    <n v="41431.18"/>
    <n v="37311.06"/>
    <n v="40250.79"/>
    <n v="3715.5"/>
  </r>
  <r>
    <x v="214"/>
    <x v="7"/>
    <x v="0"/>
    <n v="40250.79"/>
    <n v="43792.42"/>
    <n v="39897.39"/>
    <n v="43720"/>
    <n v="2238.33"/>
  </r>
  <r>
    <x v="215"/>
    <x v="7"/>
    <x v="0"/>
    <n v="43720"/>
    <n v="44837.59"/>
    <n v="42460"/>
    <n v="44391.34"/>
    <n v="3336.16"/>
  </r>
  <r>
    <x v="216"/>
    <x v="7"/>
    <x v="0"/>
    <n v="44391.34"/>
    <n v="45386.81"/>
    <n v="42813.74"/>
    <n v="43529.34"/>
    <n v="2023.49"/>
  </r>
  <r>
    <x v="217"/>
    <x v="7"/>
    <x v="0"/>
    <n v="43529.34"/>
    <n v="46729.86"/>
    <n v="43295.22"/>
    <n v="45727.39"/>
    <n v="3092.3"/>
  </r>
  <r>
    <x v="218"/>
    <x v="7"/>
    <x v="0"/>
    <n v="45727.39"/>
    <n v="46183.47"/>
    <n v="44642.21"/>
    <n v="45594.16"/>
    <n v="1768.99"/>
  </r>
  <r>
    <x v="219"/>
    <x v="7"/>
    <x v="0"/>
    <n v="45594.16"/>
    <n v="46775"/>
    <n v="45426.58"/>
    <n v="45948.06"/>
    <n v="1565.84"/>
  </r>
  <r>
    <x v="220"/>
    <x v="7"/>
    <x v="0"/>
    <n v="45948.06"/>
    <n v="46023.08"/>
    <n v="43800"/>
    <n v="45205.46"/>
    <n v="1840.77"/>
  </r>
  <r>
    <x v="221"/>
    <x v="7"/>
    <x v="0"/>
    <n v="45205.46"/>
    <n v="47900"/>
    <n v="44952.59"/>
    <n v="47571.64"/>
    <n v="1609.57"/>
  </r>
  <r>
    <x v="222"/>
    <x v="7"/>
    <x v="0"/>
    <n v="47571.64"/>
    <n v="48181.51"/>
    <n v="46045.86"/>
    <n v="46910.99"/>
    <n v="1112.0899999999999"/>
  </r>
  <r>
    <x v="223"/>
    <x v="7"/>
    <x v="0"/>
    <n v="46910.99"/>
    <n v="48044.25"/>
    <n v="45509.51"/>
    <n v="47400.89"/>
    <n v="1360.76"/>
  </r>
  <r>
    <x v="224"/>
    <x v="7"/>
    <x v="0"/>
    <n v="47400.89"/>
    <n v="47744.5"/>
    <n v="45250.51"/>
    <n v="46435.44"/>
    <n v="1687.08"/>
  </r>
  <r>
    <x v="225"/>
    <x v="7"/>
    <x v="0"/>
    <n v="46435.44"/>
    <n v="47162.94"/>
    <n v="44211.13"/>
    <n v="45078.79"/>
    <n v="2149.38"/>
  </r>
  <r>
    <x v="226"/>
    <x v="7"/>
    <x v="0"/>
    <n v="45078.79"/>
    <n v="46031"/>
    <n v="44055"/>
    <n v="44074.77"/>
    <n v="1324.73"/>
  </r>
  <r>
    <x v="227"/>
    <x v="7"/>
    <x v="0"/>
    <n v="44074.77"/>
    <n v="47424.13"/>
    <n v="43902.53"/>
    <n v="47042.28"/>
    <n v="1566"/>
  </r>
  <r>
    <x v="228"/>
    <x v="7"/>
    <x v="0"/>
    <n v="47042.28"/>
    <n v="49400"/>
    <n v="46714.57"/>
    <n v="48839.62"/>
    <n v="1328.32"/>
  </r>
  <r>
    <x v="229"/>
    <x v="7"/>
    <x v="0"/>
    <n v="48839.62"/>
    <n v="49812.54"/>
    <n v="48281.42"/>
    <n v="48837.62"/>
    <n v="1213.1099999999999"/>
  </r>
  <r>
    <x v="230"/>
    <x v="7"/>
    <x v="0"/>
    <n v="48837.62"/>
    <n v="50540.19"/>
    <n v="48071.03"/>
    <n v="50289.05"/>
    <n v="974.81"/>
  </r>
  <r>
    <x v="231"/>
    <x v="7"/>
    <x v="0"/>
    <n v="50289.05"/>
    <n v="50517.99"/>
    <n v="48800"/>
    <n v="49350"/>
    <n v="1051.6600000000001"/>
  </r>
  <r>
    <x v="232"/>
    <x v="7"/>
    <x v="0"/>
    <n v="49350"/>
    <n v="49867.71"/>
    <n v="47614.3"/>
    <n v="47995.78"/>
    <n v="1369.87"/>
  </r>
  <r>
    <x v="233"/>
    <x v="7"/>
    <x v="0"/>
    <n v="47995.78"/>
    <n v="49365.42"/>
    <n v="47112.12"/>
    <n v="47931"/>
    <n v="1666.41"/>
  </r>
  <r>
    <x v="234"/>
    <x v="7"/>
    <x v="0"/>
    <n v="47931"/>
    <n v="48053.14"/>
    <n v="46287.63"/>
    <n v="46845.94"/>
    <n v="2205"/>
  </r>
  <r>
    <x v="235"/>
    <x v="7"/>
    <x v="0"/>
    <n v="46845.94"/>
    <n v="49313.26"/>
    <n v="46603.360000000001"/>
    <n v="48900.01"/>
    <n v="1383.21"/>
  </r>
  <r>
    <x v="236"/>
    <x v="7"/>
    <x v="0"/>
    <n v="48900.01"/>
    <n v="49650"/>
    <n v="48107.99"/>
    <n v="48267.19"/>
    <n v="544.26"/>
  </r>
  <r>
    <x v="237"/>
    <x v="7"/>
    <x v="0"/>
    <n v="48267.19"/>
    <n v="49408.07"/>
    <n v="47800"/>
    <n v="47989.58"/>
    <n v="446.77"/>
  </r>
  <r>
    <x v="238"/>
    <x v="7"/>
    <x v="0"/>
    <n v="47989.58"/>
    <n v="48735.71"/>
    <n v="46717.24"/>
    <n v="47151.91"/>
    <n v="933.28"/>
  </r>
  <r>
    <x v="239"/>
    <x v="7"/>
    <x v="0"/>
    <n v="47151.91"/>
    <n v="48261.59"/>
    <n v="46524.71"/>
    <n v="47052.84"/>
    <n v="1019.19"/>
  </r>
  <r>
    <x v="240"/>
    <x v="8"/>
    <x v="0"/>
    <n v="47052.84"/>
    <n v="49935.09"/>
    <n v="46980.44"/>
    <n v="49596.74"/>
    <n v="1105.1400000000001"/>
  </r>
  <r>
    <x v="241"/>
    <x v="8"/>
    <x v="0"/>
    <n v="49596.74"/>
    <n v="50412"/>
    <n v="48358.879999999997"/>
    <n v="49485"/>
    <n v="885.44"/>
  </r>
  <r>
    <x v="242"/>
    <x v="8"/>
    <x v="0"/>
    <n v="49485"/>
    <n v="51046.11"/>
    <n v="49241.34"/>
    <n v="50292.02"/>
    <n v="1114.4000000000001"/>
  </r>
  <r>
    <x v="243"/>
    <x v="8"/>
    <x v="0"/>
    <n v="50292.02"/>
    <n v="50545.41"/>
    <n v="49414.36"/>
    <n v="49692.22"/>
    <n v="1167.1500000000001"/>
  </r>
  <r>
    <x v="244"/>
    <x v="8"/>
    <x v="0"/>
    <n v="49692.22"/>
    <n v="51962.68"/>
    <n v="49505.43"/>
    <n v="51638.18"/>
    <n v="1231.1400000000001"/>
  </r>
  <r>
    <x v="245"/>
    <x v="8"/>
    <x v="0"/>
    <n v="51638.18"/>
    <n v="52938.78"/>
    <n v="51003.37"/>
    <n v="52663.45"/>
    <n v="1408.74"/>
  </r>
  <r>
    <x v="246"/>
    <x v="8"/>
    <x v="0"/>
    <n v="52663.45"/>
    <n v="52744.480000000003"/>
    <n v="42600"/>
    <n v="46490.38"/>
    <n v="4513.57"/>
  </r>
  <r>
    <x v="247"/>
    <x v="8"/>
    <x v="0"/>
    <n v="46490.38"/>
    <n v="46885.38"/>
    <n v="44419.5"/>
    <n v="46005.27"/>
    <n v="2277.31"/>
  </r>
  <r>
    <x v="248"/>
    <x v="8"/>
    <x v="0"/>
    <n v="46005.27"/>
    <n v="47396.38"/>
    <n v="45651.86"/>
    <n v="46743.4"/>
    <n v="1563.22"/>
  </r>
  <r>
    <x v="249"/>
    <x v="8"/>
    <x v="0"/>
    <n v="46743.4"/>
    <n v="46812.87"/>
    <n v="44156.88"/>
    <n v="45181.52"/>
    <n v="1783.43"/>
  </r>
  <r>
    <x v="250"/>
    <x v="8"/>
    <x v="0"/>
    <n v="45181.52"/>
    <n v="46001.33"/>
    <n v="44758.59"/>
    <n v="45311.46"/>
    <n v="685.32"/>
  </r>
  <r>
    <x v="251"/>
    <x v="8"/>
    <x v="0"/>
    <n v="45311.46"/>
    <n v="46504.62"/>
    <n v="44535.26"/>
    <n v="44619.12"/>
    <n v="893.38"/>
  </r>
  <r>
    <x v="252"/>
    <x v="8"/>
    <x v="0"/>
    <n v="44619.12"/>
    <n v="46897"/>
    <n v="43400"/>
    <n v="45206.43"/>
    <n v="2422.25"/>
  </r>
  <r>
    <x v="253"/>
    <x v="8"/>
    <x v="0"/>
    <n v="45206.43"/>
    <n v="47498.54"/>
    <n v="45067.51"/>
    <n v="47101.27"/>
    <n v="1516.06"/>
  </r>
  <r>
    <x v="254"/>
    <x v="8"/>
    <x v="0"/>
    <n v="47101.27"/>
    <n v="48455.16"/>
    <n v="46730.15"/>
    <n v="47629.1"/>
    <n v="1276.6199999999999"/>
  </r>
  <r>
    <x v="255"/>
    <x v="8"/>
    <x v="0"/>
    <n v="47629.1"/>
    <n v="48500"/>
    <n v="47041.24"/>
    <n v="47907"/>
    <n v="1069.57"/>
  </r>
  <r>
    <x v="256"/>
    <x v="8"/>
    <x v="0"/>
    <n v="47907"/>
    <n v="48165.96"/>
    <n v="46754.93"/>
    <n v="47962.79"/>
    <n v="1247.3800000000001"/>
  </r>
  <r>
    <x v="257"/>
    <x v="8"/>
    <x v="0"/>
    <n v="47962.79"/>
    <n v="48808.97"/>
    <n v="47613.93"/>
    <n v="47854.23"/>
    <n v="671.36"/>
  </r>
  <r>
    <x v="258"/>
    <x v="8"/>
    <x v="0"/>
    <n v="47854.23"/>
    <n v="48333.32"/>
    <n v="45175.199999999997"/>
    <n v="45553.62"/>
    <n v="860.71"/>
  </r>
  <r>
    <x v="259"/>
    <x v="8"/>
    <x v="0"/>
    <n v="45553.62"/>
    <n v="45837.9"/>
    <n v="40137.980000000003"/>
    <n v="42688.03"/>
    <n v="4373.38"/>
  </r>
  <r>
    <x v="260"/>
    <x v="8"/>
    <x v="0"/>
    <n v="42688.03"/>
    <n v="43655.53"/>
    <n v="39590"/>
    <n v="42089.88"/>
    <n v="2962.61"/>
  </r>
  <r>
    <x v="261"/>
    <x v="8"/>
    <x v="0"/>
    <n v="42089.88"/>
    <n v="44231.92"/>
    <n v="41836.589999999997"/>
    <n v="44094.55"/>
    <n v="1238.6099999999999"/>
  </r>
  <r>
    <x v="262"/>
    <x v="8"/>
    <x v="0"/>
    <n v="44094.55"/>
    <n v="45062.97"/>
    <n v="43389.94"/>
    <n v="44301"/>
    <n v="1699.82"/>
  </r>
  <r>
    <x v="263"/>
    <x v="8"/>
    <x v="0"/>
    <n v="44301"/>
    <n v="45157.81"/>
    <n v="40696"/>
    <n v="42650"/>
    <n v="4398.2700000000004"/>
  </r>
  <r>
    <x v="264"/>
    <x v="8"/>
    <x v="0"/>
    <n v="42650"/>
    <n v="42985.06"/>
    <n v="41677.82"/>
    <n v="42239.94"/>
    <n v="1058.07"/>
  </r>
  <r>
    <x v="265"/>
    <x v="8"/>
    <x v="0"/>
    <n v="42239.94"/>
    <n v="44350"/>
    <n v="40801.19"/>
    <n v="44024.27"/>
    <n v="1395.68"/>
  </r>
  <r>
    <x v="266"/>
    <x v="8"/>
    <x v="0"/>
    <n v="44024.27"/>
    <n v="44250.76"/>
    <n v="41980.4"/>
    <n v="42565.16"/>
    <n v="1531.06"/>
  </r>
  <r>
    <x v="267"/>
    <x v="8"/>
    <x v="0"/>
    <n v="42565.16"/>
    <n v="42771.12"/>
    <n v="40764.26"/>
    <n v="42210.47"/>
    <n v="2104.5"/>
  </r>
  <r>
    <x v="268"/>
    <x v="8"/>
    <x v="0"/>
    <n v="42210.47"/>
    <n v="43726.63"/>
    <n v="40908.410000000003"/>
    <n v="43601.2"/>
    <n v="1511.58"/>
  </r>
  <r>
    <x v="269"/>
    <x v="8"/>
    <x v="0"/>
    <n v="43601.2"/>
    <n v="44097.7"/>
    <n v="42702.71"/>
    <n v="43628.160000000003"/>
    <n v="1891.52"/>
  </r>
  <r>
    <x v="270"/>
    <x v="9"/>
    <x v="0"/>
    <n v="43628.160000000003"/>
    <n v="48495.68"/>
    <n v="43472.59"/>
    <n v="47555.51"/>
    <n v="3254.02"/>
  </r>
  <r>
    <x v="271"/>
    <x v="9"/>
    <x v="0"/>
    <n v="47555.51"/>
    <n v="48346.7"/>
    <n v="47144"/>
    <n v="47899.79"/>
    <n v="761.86"/>
  </r>
  <r>
    <x v="272"/>
    <x v="9"/>
    <x v="0"/>
    <n v="47899.79"/>
    <n v="49259.3"/>
    <n v="47372.35"/>
    <n v="47509.65"/>
    <n v="864.8"/>
  </r>
  <r>
    <x v="273"/>
    <x v="9"/>
    <x v="0"/>
    <n v="47509.65"/>
    <n v="49789.33"/>
    <n v="46926.68"/>
    <n v="49320.94"/>
    <n v="1755.41"/>
  </r>
  <r>
    <x v="274"/>
    <x v="9"/>
    <x v="0"/>
    <n v="49320.94"/>
    <n v="51927.83"/>
    <n v="49108.3"/>
    <n v="51561.599999999999"/>
    <n v="1691.52"/>
  </r>
  <r>
    <x v="275"/>
    <x v="9"/>
    <x v="0"/>
    <n v="51561.599999999999"/>
    <n v="55800"/>
    <n v="50410"/>
    <n v="54838.9"/>
    <n v="3288.23"/>
  </r>
  <r>
    <x v="276"/>
    <x v="9"/>
    <x v="0"/>
    <n v="54838.9"/>
    <n v="55231.53"/>
    <n v="53366"/>
    <n v="53826.69"/>
    <n v="1338.83"/>
  </r>
  <r>
    <x v="277"/>
    <x v="9"/>
    <x v="0"/>
    <n v="53826.69"/>
    <n v="56150.58"/>
    <n v="53655"/>
    <n v="54588"/>
    <n v="1485.78"/>
  </r>
  <r>
    <x v="278"/>
    <x v="9"/>
    <x v="0"/>
    <n v="54588"/>
    <n v="55486.87"/>
    <n v="54115.27"/>
    <n v="55043.76"/>
    <n v="707.72"/>
  </r>
  <r>
    <x v="279"/>
    <x v="9"/>
    <x v="0"/>
    <n v="55043.76"/>
    <n v="56759.01"/>
    <n v="54376.52"/>
    <n v="56520.58"/>
    <n v="1166.24"/>
  </r>
  <r>
    <x v="280"/>
    <x v="9"/>
    <x v="0"/>
    <n v="56520.58"/>
    <n v="58000"/>
    <n v="55838.77"/>
    <n v="56710"/>
    <n v="1027.9100000000001"/>
  </r>
  <r>
    <x v="281"/>
    <x v="9"/>
    <x v="0"/>
    <n v="56710"/>
    <n v="57688.88"/>
    <n v="53911.79"/>
    <n v="56289.06"/>
    <n v="1713.92"/>
  </r>
  <r>
    <x v="282"/>
    <x v="9"/>
    <x v="0"/>
    <n v="56289.06"/>
    <n v="58500.02"/>
    <n v="54250"/>
    <n v="58073.82"/>
    <n v="1574.7"/>
  </r>
  <r>
    <x v="283"/>
    <x v="9"/>
    <x v="0"/>
    <n v="58073.82"/>
    <n v="59450"/>
    <n v="56807.96"/>
    <n v="59407.55"/>
    <n v="1166.8900000000001"/>
  </r>
  <r>
    <x v="284"/>
    <x v="9"/>
    <x v="0"/>
    <n v="59407.55"/>
    <n v="62898"/>
    <n v="58768.79"/>
    <n v="61624.84"/>
    <n v="3069.46"/>
  </r>
  <r>
    <x v="285"/>
    <x v="9"/>
    <x v="0"/>
    <n v="61624.84"/>
    <n v="62366.080000000002"/>
    <n v="60174.14"/>
    <n v="61144.42"/>
    <n v="864.57"/>
  </r>
  <r>
    <x v="286"/>
    <x v="9"/>
    <x v="0"/>
    <n v="61144.42"/>
    <n v="62552.73"/>
    <n v="58937.03"/>
    <n v="62100"/>
    <n v="929.51"/>
  </r>
  <r>
    <x v="287"/>
    <x v="9"/>
    <x v="0"/>
    <n v="62100"/>
    <n v="62973.38"/>
    <n v="59926.13"/>
    <n v="62600"/>
    <n v="2631.53"/>
  </r>
  <r>
    <x v="288"/>
    <x v="9"/>
    <x v="0"/>
    <n v="62600"/>
    <n v="64498.12"/>
    <n v="61312"/>
    <n v="63870.2"/>
    <n v="1914.15"/>
  </r>
  <r>
    <x v="289"/>
    <x v="9"/>
    <x v="0"/>
    <n v="63870.2"/>
    <n v="66994.720000000001"/>
    <n v="63540.51"/>
    <n v="65077.99"/>
    <n v="2836.59"/>
  </r>
  <r>
    <x v="290"/>
    <x v="9"/>
    <x v="0"/>
    <n v="65077.99"/>
    <n v="66643.14"/>
    <n v="61418.02"/>
    <n v="63243.4"/>
    <n v="2908.73"/>
  </r>
  <r>
    <x v="291"/>
    <x v="9"/>
    <x v="0"/>
    <n v="63243.4"/>
    <n v="63745.62"/>
    <n v="60000"/>
    <n v="61234.9"/>
    <n v="1652.99"/>
  </r>
  <r>
    <x v="292"/>
    <x v="9"/>
    <x v="0"/>
    <n v="61234.9"/>
    <n v="61743.51"/>
    <n v="59648.91"/>
    <n v="61226"/>
    <n v="543.67999999999995"/>
  </r>
  <r>
    <x v="293"/>
    <x v="9"/>
    <x v="0"/>
    <n v="61226"/>
    <n v="62223.14"/>
    <n v="59505"/>
    <n v="62091.93"/>
    <n v="848.7"/>
  </r>
  <r>
    <x v="294"/>
    <x v="9"/>
    <x v="0"/>
    <n v="62091.93"/>
    <n v="63703.3"/>
    <n v="61822.81"/>
    <n v="62765.47"/>
    <n v="1477.09"/>
  </r>
  <r>
    <x v="295"/>
    <x v="9"/>
    <x v="0"/>
    <n v="62765.47"/>
    <n v="63102.8"/>
    <n v="59850"/>
    <n v="60728"/>
    <n v="1278.71"/>
  </r>
  <r>
    <x v="296"/>
    <x v="9"/>
    <x v="0"/>
    <n v="60728"/>
    <n v="61500"/>
    <n v="58100"/>
    <n v="58884.7"/>
    <n v="1865.12"/>
  </r>
  <r>
    <x v="297"/>
    <x v="9"/>
    <x v="0"/>
    <n v="58884.7"/>
    <n v="62508.87"/>
    <n v="57500"/>
    <n v="61706.36"/>
    <n v="2789.79"/>
  </r>
  <r>
    <x v="298"/>
    <x v="9"/>
    <x v="0"/>
    <n v="61706.36"/>
    <n v="62978"/>
    <n v="60367"/>
    <n v="61669.43"/>
    <n v="1737.13"/>
  </r>
  <r>
    <x v="299"/>
    <x v="9"/>
    <x v="0"/>
    <n v="61669.43"/>
    <n v="62487.97"/>
    <n v="60696.52"/>
    <n v="61719.1"/>
    <n v="1116.81"/>
  </r>
  <r>
    <x v="300"/>
    <x v="9"/>
    <x v="0"/>
    <n v="61719.1"/>
    <n v="61768"/>
    <n v="59731.57"/>
    <n v="59947.01"/>
    <n v="975.65"/>
  </r>
  <r>
    <x v="301"/>
    <x v="10"/>
    <x v="0"/>
    <n v="59947.01"/>
    <n v="62490"/>
    <n v="59490.18"/>
    <n v="61133.24"/>
    <n v="1488.56"/>
  </r>
  <r>
    <x v="302"/>
    <x v="10"/>
    <x v="0"/>
    <n v="61133.24"/>
    <n v="64319"/>
    <n v="61124.5"/>
    <n v="63257.57"/>
    <n v="1791.9"/>
  </r>
  <r>
    <x v="303"/>
    <x v="10"/>
    <x v="0"/>
    <n v="63257.57"/>
    <n v="63547.54"/>
    <n v="60110"/>
    <n v="62469.83"/>
    <n v="1448.49"/>
  </r>
  <r>
    <x v="304"/>
    <x v="10"/>
    <x v="0"/>
    <n v="62469.83"/>
    <n v="62858.83"/>
    <n v="60724.160000000003"/>
    <n v="62249.599999999999"/>
    <n v="1036.53"/>
  </r>
  <r>
    <x v="305"/>
    <x v="10"/>
    <x v="0"/>
    <n v="62249.599999999999"/>
    <n v="64000"/>
    <n v="60777.3"/>
    <n v="61172.03"/>
    <n v="1043.9100000000001"/>
  </r>
  <r>
    <x v="306"/>
    <x v="10"/>
    <x v="0"/>
    <n v="61172.03"/>
    <n v="62338.16"/>
    <n v="60120"/>
    <n v="62199.69"/>
    <n v="758.38"/>
  </r>
  <r>
    <x v="307"/>
    <x v="10"/>
    <x v="0"/>
    <n v="62199.69"/>
    <n v="65680"/>
    <n v="61537.32"/>
    <n v="65235.199999999997"/>
    <n v="892.82"/>
  </r>
  <r>
    <x v="308"/>
    <x v="10"/>
    <x v="0"/>
    <n v="65235.199999999997"/>
    <n v="68534.11"/>
    <n v="65138"/>
    <n v="68525.75"/>
    <n v="1421.08"/>
  </r>
  <r>
    <x v="309"/>
    <x v="10"/>
    <x v="0"/>
    <n v="68525.75"/>
    <n v="68529.52"/>
    <n v="66262.48"/>
    <n v="66491.25"/>
    <n v="1229.46"/>
  </r>
  <r>
    <x v="310"/>
    <x v="10"/>
    <x v="0"/>
    <n v="66491.25"/>
    <n v="69000"/>
    <n v="62927.97"/>
    <n v="64785.34"/>
    <n v="2966.58"/>
  </r>
  <r>
    <x v="311"/>
    <x v="10"/>
    <x v="0"/>
    <n v="64785.34"/>
    <n v="65587"/>
    <n v="64121"/>
    <n v="64857.63"/>
    <n v="1050.51"/>
  </r>
  <r>
    <x v="312"/>
    <x v="10"/>
    <x v="0"/>
    <n v="64857.63"/>
    <n v="65071.49"/>
    <n v="62875"/>
    <n v="63805.120000000003"/>
    <n v="1466.29"/>
  </r>
  <r>
    <x v="313"/>
    <x v="10"/>
    <x v="0"/>
    <n v="63805.120000000003"/>
    <n v="65338.87"/>
    <n v="63409.49"/>
    <n v="64673.279999999999"/>
    <n v="310.01"/>
  </r>
  <r>
    <x v="314"/>
    <x v="10"/>
    <x v="0"/>
    <n v="64673.279999999999"/>
    <n v="66200"/>
    <n v="63602.2"/>
    <n v="65744.179999999993"/>
    <n v="528.5"/>
  </r>
  <r>
    <x v="315"/>
    <x v="10"/>
    <x v="0"/>
    <n v="65744.179999999993"/>
    <n v="66340.740000000005"/>
    <n v="60503"/>
    <n v="60944.13"/>
    <n v="1790.8"/>
  </r>
  <r>
    <x v="316"/>
    <x v="10"/>
    <x v="0"/>
    <n v="60944.13"/>
    <n v="61558.53"/>
    <n v="58573"/>
    <n v="59050.45"/>
    <n v="2725.2"/>
  </r>
  <r>
    <x v="317"/>
    <x v="10"/>
    <x v="0"/>
    <n v="59050.45"/>
    <n v="60976.25"/>
    <n v="58434.8"/>
    <n v="59885.21"/>
    <n v="1794.84"/>
  </r>
  <r>
    <x v="318"/>
    <x v="10"/>
    <x v="0"/>
    <n v="59885.21"/>
    <n v="60106.3"/>
    <n v="53760"/>
    <n v="55911.16"/>
    <n v="3999.42"/>
  </r>
  <r>
    <x v="319"/>
    <x v="10"/>
    <x v="0"/>
    <n v="55911.16"/>
    <n v="59042"/>
    <n v="55856.95"/>
    <n v="58596.83"/>
    <n v="1483.12"/>
  </r>
  <r>
    <x v="320"/>
    <x v="10"/>
    <x v="0"/>
    <n v="58596.83"/>
    <n v="59886.11"/>
    <n v="57442"/>
    <n v="58741.06"/>
    <n v="777.79"/>
  </r>
  <r>
    <x v="321"/>
    <x v="10"/>
    <x v="0"/>
    <n v="58741.06"/>
    <n v="60061.89"/>
    <n v="57049.07"/>
    <n v="57440.38"/>
    <n v="649.59"/>
  </r>
  <r>
    <x v="322"/>
    <x v="10"/>
    <x v="0"/>
    <n v="57440.38"/>
    <n v="59581.52"/>
    <n v="55648.53"/>
    <n v="56975.38"/>
    <n v="1430.31"/>
  </r>
  <r>
    <x v="323"/>
    <x v="10"/>
    <x v="0"/>
    <n v="56975.38"/>
    <n v="57882.26"/>
    <n v="55384"/>
    <n v="56423.5"/>
    <n v="1584.78"/>
  </r>
  <r>
    <x v="324"/>
    <x v="10"/>
    <x v="0"/>
    <n v="56423.5"/>
    <n v="58276.58"/>
    <n v="55899"/>
    <n v="57756.25"/>
    <n v="1105.1600000000001"/>
  </r>
  <r>
    <x v="325"/>
    <x v="10"/>
    <x v="0"/>
    <n v="57756.25"/>
    <n v="59476.65"/>
    <n v="57051.76"/>
    <n v="57952.35"/>
    <n v="628.99"/>
  </r>
  <r>
    <x v="326"/>
    <x v="10"/>
    <x v="0"/>
    <n v="57952.35"/>
    <n v="58043.76"/>
    <n v="53529"/>
    <n v="54409.03"/>
    <n v="2804.1"/>
  </r>
  <r>
    <x v="327"/>
    <x v="10"/>
    <x v="0"/>
    <n v="54409.03"/>
    <n v="55320.800000000003"/>
    <n v="53739.8"/>
    <n v="54161.85"/>
    <n v="556.51"/>
  </r>
  <r>
    <x v="328"/>
    <x v="10"/>
    <x v="0"/>
    <n v="54161.85"/>
    <n v="58265.2"/>
    <n v="53333.33"/>
    <n v="57400.61"/>
    <n v="790.75"/>
  </r>
  <r>
    <x v="329"/>
    <x v="10"/>
    <x v="0"/>
    <n v="57400.61"/>
    <n v="58903.31"/>
    <n v="56734.49"/>
    <n v="57163.87"/>
    <n v="1057.04"/>
  </r>
  <r>
    <x v="330"/>
    <x v="10"/>
    <x v="0"/>
    <n v="57163.87"/>
    <n v="59226.98"/>
    <n v="55930.25"/>
    <n v="57404.47"/>
    <n v="1487.28"/>
  </r>
  <r>
    <x v="331"/>
    <x v="11"/>
    <x v="0"/>
    <n v="57404.47"/>
    <n v="59105.91"/>
    <n v="55860.02"/>
    <n v="56362.19"/>
    <n v="1420.43"/>
  </r>
  <r>
    <x v="332"/>
    <x v="11"/>
    <x v="0"/>
    <n v="56362.19"/>
    <n v="57277.919999999998"/>
    <n v="56000"/>
    <n v="56380.25"/>
    <n v="1140.49"/>
  </r>
  <r>
    <x v="333"/>
    <x v="11"/>
    <x v="0"/>
    <n v="56380.25"/>
    <n v="57673.58"/>
    <n v="51619.3"/>
    <n v="52055.9"/>
    <n v="1784.77"/>
  </r>
  <r>
    <x v="334"/>
    <x v="11"/>
    <x v="0"/>
    <n v="52055.9"/>
    <n v="52644.42"/>
    <n v="42074.62"/>
    <n v="49249.56"/>
    <n v="5486.89"/>
  </r>
  <r>
    <x v="335"/>
    <x v="11"/>
    <x v="0"/>
    <n v="49249.56"/>
    <n v="49786.95"/>
    <n v="47844.03"/>
    <n v="49103.01"/>
    <n v="3697.03"/>
  </r>
  <r>
    <x v="336"/>
    <x v="11"/>
    <x v="0"/>
    <n v="49103.01"/>
    <n v="51481.04"/>
    <n v="47165.65"/>
    <n v="51012.43"/>
    <n v="2139.33"/>
  </r>
  <r>
    <x v="337"/>
    <x v="11"/>
    <x v="0"/>
    <n v="51012.43"/>
    <n v="51982.66"/>
    <n v="50086"/>
    <n v="50162.48"/>
    <n v="1220.79"/>
  </r>
  <r>
    <x v="338"/>
    <x v="11"/>
    <x v="0"/>
    <n v="50162.48"/>
    <n v="51269.82"/>
    <n v="48669.68"/>
    <n v="49567.4"/>
    <n v="1215.5999999999999"/>
  </r>
  <r>
    <x v="339"/>
    <x v="11"/>
    <x v="0"/>
    <n v="49567.4"/>
    <n v="50362.35"/>
    <n v="47335.199999999997"/>
    <n v="48405.03"/>
    <n v="1686.8"/>
  </r>
  <r>
    <x v="340"/>
    <x v="11"/>
    <x v="0"/>
    <n v="48405.03"/>
    <n v="49243"/>
    <n v="46759.199999999997"/>
    <n v="48331.11"/>
    <n v="766.72"/>
  </r>
  <r>
    <x v="341"/>
    <x v="11"/>
    <x v="0"/>
    <n v="48331.11"/>
    <n v="49699.99"/>
    <n v="47819.28"/>
    <n v="49333.66"/>
    <n v="623.86"/>
  </r>
  <r>
    <x v="342"/>
    <x v="11"/>
    <x v="0"/>
    <n v="49333.66"/>
    <n v="50808.480000000003"/>
    <n v="48490.81"/>
    <n v="48899.75"/>
    <n v="779.55"/>
  </r>
  <r>
    <x v="343"/>
    <x v="11"/>
    <x v="0"/>
    <n v="48899.75"/>
    <n v="49348.69"/>
    <n v="45618.84"/>
    <n v="46968.47"/>
    <n v="1749.04"/>
  </r>
  <r>
    <x v="344"/>
    <x v="11"/>
    <x v="0"/>
    <n v="46968.47"/>
    <n v="48784.28"/>
    <n v="46350"/>
    <n v="48280.5"/>
    <n v="1026.1199999999999"/>
  </r>
  <r>
    <x v="345"/>
    <x v="11"/>
    <x v="0"/>
    <n v="48280.5"/>
    <n v="49500"/>
    <n v="46539"/>
    <n v="48838.59"/>
    <n v="1684.17"/>
  </r>
  <r>
    <x v="346"/>
    <x v="11"/>
    <x v="0"/>
    <n v="48838.59"/>
    <n v="49466.29"/>
    <n v="47438.15"/>
    <n v="47779.8"/>
    <n v="881.67"/>
  </r>
  <r>
    <x v="347"/>
    <x v="11"/>
    <x v="0"/>
    <n v="47779.8"/>
    <n v="48194.13"/>
    <n v="45463.96"/>
    <n v="46312.19"/>
    <n v="1294.0999999999999"/>
  </r>
  <r>
    <x v="348"/>
    <x v="11"/>
    <x v="0"/>
    <n v="46312.19"/>
    <n v="47980.93"/>
    <n v="46100"/>
    <n v="47745.99"/>
    <n v="500.98"/>
  </r>
  <r>
    <x v="349"/>
    <x v="11"/>
    <x v="0"/>
    <n v="47745.99"/>
    <n v="48306.22"/>
    <n v="46255"/>
    <n v="46709.08"/>
    <n v="670.52"/>
  </r>
  <r>
    <x v="350"/>
    <x v="11"/>
    <x v="0"/>
    <n v="46709.08"/>
    <n v="48082.61"/>
    <n v="45579.18"/>
    <n v="47954.559999999998"/>
    <n v="954.7"/>
  </r>
  <r>
    <x v="351"/>
    <x v="11"/>
    <x v="0"/>
    <n v="47954.559999999998"/>
    <n v="49598.11"/>
    <n v="47948.07"/>
    <n v="49263.44"/>
    <n v="1235.8900000000001"/>
  </r>
  <r>
    <x v="352"/>
    <x v="11"/>
    <x v="0"/>
    <n v="49263.44"/>
    <n v="49548.86"/>
    <n v="48063.360000000001"/>
    <n v="48545.38"/>
    <n v="726.8"/>
  </r>
  <r>
    <x v="353"/>
    <x v="11"/>
    <x v="0"/>
    <n v="48545.38"/>
    <n v="51533.71"/>
    <n v="48072.35"/>
    <n v="51067.839999999997"/>
    <n v="1001.26"/>
  </r>
  <r>
    <x v="354"/>
    <x v="11"/>
    <x v="0"/>
    <n v="51067.839999999997"/>
    <n v="51866.86"/>
    <n v="50461.08"/>
    <n v="50872.31"/>
    <n v="558.12"/>
  </r>
  <r>
    <x v="355"/>
    <x v="11"/>
    <x v="0"/>
    <n v="50872.31"/>
    <n v="51156.95"/>
    <n v="49656.65"/>
    <n v="49705.21"/>
    <n v="400.67"/>
  </r>
  <r>
    <x v="356"/>
    <x v="11"/>
    <x v="0"/>
    <n v="49705.21"/>
    <n v="51294.26"/>
    <n v="49460.66"/>
    <n v="51036.12"/>
    <n v="489.24"/>
  </r>
  <r>
    <x v="357"/>
    <x v="11"/>
    <x v="0"/>
    <n v="51036.12"/>
    <n v="52104.93"/>
    <n v="49509.47"/>
    <n v="49821.79"/>
    <n v="896.04"/>
  </r>
  <r>
    <x v="358"/>
    <x v="11"/>
    <x v="0"/>
    <n v="49821.79"/>
    <n v="49834.68"/>
    <n v="47322.97"/>
    <n v="48017.93"/>
    <n v="1275.01"/>
  </r>
  <r>
    <x v="359"/>
    <x v="11"/>
    <x v="0"/>
    <n v="48017.93"/>
    <n v="48075.97"/>
    <n v="45945.3"/>
    <n v="46502.44"/>
    <n v="1119.6300000000001"/>
  </r>
  <r>
    <x v="360"/>
    <x v="11"/>
    <x v="0"/>
    <n v="46502.44"/>
    <n v="47949.3"/>
    <n v="46496.19"/>
    <n v="47207.99"/>
    <n v="998.41"/>
  </r>
  <r>
    <x v="361"/>
    <x v="11"/>
    <x v="0"/>
    <n v="47207.99"/>
    <n v="48578.35"/>
    <n v="45641.11"/>
    <n v="46806.83"/>
    <n v="1591.71"/>
  </r>
  <r>
    <x v="0"/>
    <x v="0"/>
    <x v="1"/>
    <n v="3764.61"/>
    <n v="3769.99"/>
    <n v="3662.71"/>
    <n v="3700.65"/>
    <n v="5006680000"/>
  </r>
  <r>
    <x v="1"/>
    <x v="0"/>
    <x v="1"/>
    <n v="3698.02"/>
    <n v="3737.83"/>
    <n v="3695.07"/>
    <n v="3726.86"/>
    <n v="4582620000"/>
  </r>
  <r>
    <x v="2"/>
    <x v="0"/>
    <x v="1"/>
    <n v="3712.2"/>
    <n v="3783.04"/>
    <n v="3705.34"/>
    <n v="3748.14"/>
    <n v="6049970000"/>
  </r>
  <r>
    <x v="3"/>
    <x v="0"/>
    <x v="1"/>
    <n v="3764.71"/>
    <n v="3811.55"/>
    <n v="3764.71"/>
    <n v="3803.79"/>
    <n v="5080870000"/>
  </r>
  <r>
    <x v="4"/>
    <x v="0"/>
    <x v="1"/>
    <n v="3815.05"/>
    <n v="3826.69"/>
    <n v="3783.6"/>
    <n v="3824.68"/>
    <n v="4764180000"/>
  </r>
  <r>
    <x v="7"/>
    <x v="0"/>
    <x v="1"/>
    <n v="3803.14"/>
    <n v="3817.86"/>
    <n v="3789.02"/>
    <n v="3799.61"/>
    <n v="4450500000"/>
  </r>
  <r>
    <x v="8"/>
    <x v="0"/>
    <x v="1"/>
    <n v="3801.62"/>
    <n v="3810.78"/>
    <n v="3776.51"/>
    <n v="3801.19"/>
    <n v="4977210000"/>
  </r>
  <r>
    <x v="9"/>
    <x v="0"/>
    <x v="1"/>
    <n v="3802.23"/>
    <n v="3820.96"/>
    <n v="3791.5"/>
    <n v="3809.84"/>
    <n v="4590420000"/>
  </r>
  <r>
    <x v="10"/>
    <x v="0"/>
    <x v="1"/>
    <n v="3814.98"/>
    <n v="3823.6"/>
    <n v="3792.86"/>
    <n v="3795.54"/>
    <n v="5180140000"/>
  </r>
  <r>
    <x v="11"/>
    <x v="0"/>
    <x v="1"/>
    <n v="3788.73"/>
    <n v="3788.73"/>
    <n v="3749.62"/>
    <n v="3768.25"/>
    <n v="5353060000"/>
  </r>
  <r>
    <x v="15"/>
    <x v="0"/>
    <x v="1"/>
    <n v="3781.88"/>
    <n v="3804.53"/>
    <n v="3780.37"/>
    <n v="3798.91"/>
    <n v="4982940000"/>
  </r>
  <r>
    <x v="16"/>
    <x v="0"/>
    <x v="1"/>
    <n v="3816.22"/>
    <n v="3859.75"/>
    <n v="3816.22"/>
    <n v="3851.85"/>
    <n v="4551790000"/>
  </r>
  <r>
    <x v="17"/>
    <x v="0"/>
    <x v="1"/>
    <n v="3857.46"/>
    <n v="3861.45"/>
    <n v="3845.05"/>
    <n v="3853.07"/>
    <n v="4484460000"/>
  </r>
  <r>
    <x v="18"/>
    <x v="0"/>
    <x v="1"/>
    <n v="3844.24"/>
    <n v="3852.31"/>
    <n v="3830.41"/>
    <n v="3841.47"/>
    <n v="5080430000"/>
  </r>
  <r>
    <x v="21"/>
    <x v="0"/>
    <x v="1"/>
    <n v="3851.68"/>
    <n v="3859.23"/>
    <n v="3797.16"/>
    <n v="3855.36"/>
    <n v="6955860000"/>
  </r>
  <r>
    <x v="22"/>
    <x v="0"/>
    <x v="1"/>
    <n v="3862.96"/>
    <n v="3870.9"/>
    <n v="3847.78"/>
    <n v="3849.62"/>
    <n v="6029090000"/>
  </r>
  <r>
    <x v="23"/>
    <x v="0"/>
    <x v="1"/>
    <n v="3836.83"/>
    <n v="3836.83"/>
    <n v="3732.48"/>
    <n v="3750.77"/>
    <n v="9878040000"/>
  </r>
  <r>
    <x v="24"/>
    <x v="0"/>
    <x v="1"/>
    <n v="3755.75"/>
    <n v="3830.5"/>
    <n v="3755.75"/>
    <n v="3787.38"/>
    <n v="6937960000"/>
  </r>
  <r>
    <x v="25"/>
    <x v="0"/>
    <x v="1"/>
    <n v="3778.05"/>
    <n v="3778.05"/>
    <n v="3694.12"/>
    <n v="3714.24"/>
    <n v="6612570000"/>
  </r>
  <r>
    <x v="28"/>
    <x v="1"/>
    <x v="1"/>
    <n v="3731.17"/>
    <n v="3784.32"/>
    <n v="3725.62"/>
    <n v="3773.86"/>
    <n v="5392870000"/>
  </r>
  <r>
    <x v="29"/>
    <x v="1"/>
    <x v="1"/>
    <n v="3791.84"/>
    <n v="3843.09"/>
    <n v="3791.84"/>
    <n v="3826.31"/>
    <n v="5495370000"/>
  </r>
  <r>
    <x v="30"/>
    <x v="1"/>
    <x v="1"/>
    <n v="3840.27"/>
    <n v="3847.51"/>
    <n v="3816.68"/>
    <n v="3830.17"/>
    <n v="4846900000"/>
  </r>
  <r>
    <x v="31"/>
    <x v="1"/>
    <x v="1"/>
    <n v="3836.66"/>
    <n v="3872.42"/>
    <n v="3836.66"/>
    <n v="3871.74"/>
    <n v="4856670000"/>
  </r>
  <r>
    <x v="32"/>
    <x v="1"/>
    <x v="1"/>
    <n v="3878.3"/>
    <n v="3894.56"/>
    <n v="3874.93"/>
    <n v="3886.83"/>
    <n v="4838580000"/>
  </r>
  <r>
    <x v="35"/>
    <x v="1"/>
    <x v="1"/>
    <n v="3892.59"/>
    <n v="3915.77"/>
    <n v="3892.59"/>
    <n v="3915.59"/>
    <n v="4635030000"/>
  </r>
  <r>
    <x v="36"/>
    <x v="1"/>
    <x v="1"/>
    <n v="3910.49"/>
    <n v="3918.35"/>
    <n v="3902.64"/>
    <n v="3911.23"/>
    <n v="4554610000"/>
  </r>
  <r>
    <x v="37"/>
    <x v="1"/>
    <x v="1"/>
    <n v="3920.78"/>
    <n v="3931.5"/>
    <n v="3884.94"/>
    <n v="3909.88"/>
    <n v="4815380000"/>
  </r>
  <r>
    <x v="38"/>
    <x v="1"/>
    <x v="1"/>
    <n v="3916.4"/>
    <n v="3925.99"/>
    <n v="3890.39"/>
    <n v="3916.38"/>
    <n v="4570080000"/>
  </r>
  <r>
    <x v="39"/>
    <x v="1"/>
    <x v="1"/>
    <n v="3911.65"/>
    <n v="3937.23"/>
    <n v="3905.78"/>
    <n v="3934.83"/>
    <n v="4119260000"/>
  </r>
  <r>
    <x v="43"/>
    <x v="1"/>
    <x v="1"/>
    <n v="3939.61"/>
    <n v="3950.43"/>
    <n v="3923.85"/>
    <n v="3932.59"/>
    <n v="5037360000"/>
  </r>
  <r>
    <x v="44"/>
    <x v="1"/>
    <x v="1"/>
    <n v="3918.5"/>
    <n v="3933.61"/>
    <n v="3900.43"/>
    <n v="3931.33"/>
    <n v="4718280000"/>
  </r>
  <r>
    <x v="45"/>
    <x v="1"/>
    <x v="1"/>
    <n v="3915.86"/>
    <n v="3921.98"/>
    <n v="3885.03"/>
    <n v="3913.97"/>
    <n v="4773430000"/>
  </r>
  <r>
    <x v="46"/>
    <x v="1"/>
    <x v="1"/>
    <n v="3921.16"/>
    <n v="3930.41"/>
    <n v="3903.07"/>
    <n v="3906.71"/>
    <n v="4823940000"/>
  </r>
  <r>
    <x v="49"/>
    <x v="1"/>
    <x v="1"/>
    <n v="3885.55"/>
    <n v="3902.92"/>
    <n v="3874.71"/>
    <n v="3876.5"/>
    <n v="5870190000"/>
  </r>
  <r>
    <x v="50"/>
    <x v="1"/>
    <x v="1"/>
    <n v="3857.07"/>
    <n v="3895.98"/>
    <n v="3805.59"/>
    <n v="3881.37"/>
    <n v="6280650000"/>
  </r>
  <r>
    <x v="51"/>
    <x v="1"/>
    <x v="1"/>
    <n v="3873.71"/>
    <n v="3928.65"/>
    <n v="3859.6"/>
    <n v="3925.43"/>
    <n v="5942350000"/>
  </r>
  <r>
    <x v="52"/>
    <x v="1"/>
    <x v="1"/>
    <n v="3915.8"/>
    <n v="3925.02"/>
    <n v="3814.04"/>
    <n v="3829.34"/>
    <n v="6513060000"/>
  </r>
  <r>
    <x v="53"/>
    <x v="1"/>
    <x v="1"/>
    <n v="3839.66"/>
    <n v="3861.08"/>
    <n v="3789.54"/>
    <n v="3811.15"/>
    <n v="6512950000"/>
  </r>
  <r>
    <x v="56"/>
    <x v="2"/>
    <x v="1"/>
    <n v="3842.51"/>
    <n v="3914.5"/>
    <n v="3842.51"/>
    <n v="3901.82"/>
    <n v="5071540000"/>
  </r>
  <r>
    <x v="57"/>
    <x v="2"/>
    <x v="1"/>
    <n v="3903.64"/>
    <n v="3906.41"/>
    <n v="3868.57"/>
    <n v="3870.29"/>
    <n v="5493690000"/>
  </r>
  <r>
    <x v="58"/>
    <x v="2"/>
    <x v="1"/>
    <n v="3863.99"/>
    <n v="3874.47"/>
    <n v="3818.86"/>
    <n v="3819.72"/>
    <n v="6150790000"/>
  </r>
  <r>
    <x v="59"/>
    <x v="2"/>
    <x v="1"/>
    <n v="3818.53"/>
    <n v="3843.67"/>
    <n v="3723.34"/>
    <n v="3768.47"/>
    <n v="7142240000"/>
  </r>
  <r>
    <x v="60"/>
    <x v="2"/>
    <x v="1"/>
    <n v="3793.58"/>
    <n v="3851.69"/>
    <n v="3730.19"/>
    <n v="3841.94"/>
    <n v="6842570000"/>
  </r>
  <r>
    <x v="63"/>
    <x v="2"/>
    <x v="1"/>
    <n v="3844.39"/>
    <n v="3881.06"/>
    <n v="3819.25"/>
    <n v="3821.35"/>
    <n v="5852240000"/>
  </r>
  <r>
    <x v="64"/>
    <x v="2"/>
    <x v="1"/>
    <n v="3851.93"/>
    <n v="3903.76"/>
    <n v="3851.93"/>
    <n v="3875.44"/>
    <n v="5496340000"/>
  </r>
  <r>
    <x v="65"/>
    <x v="2"/>
    <x v="1"/>
    <n v="3891.99"/>
    <n v="3917.35"/>
    <n v="3885.73"/>
    <n v="3898.81"/>
    <n v="5827250000"/>
  </r>
  <r>
    <x v="66"/>
    <x v="2"/>
    <x v="1"/>
    <n v="3915.54"/>
    <n v="3960.27"/>
    <n v="3915.54"/>
    <n v="3939.34"/>
    <n v="5300010000"/>
  </r>
  <r>
    <x v="67"/>
    <x v="2"/>
    <x v="1"/>
    <n v="3924.52"/>
    <n v="3944.99"/>
    <n v="3915.21"/>
    <n v="3943.34"/>
    <n v="4469240000"/>
  </r>
  <r>
    <x v="70"/>
    <x v="2"/>
    <x v="1"/>
    <n v="3942.96"/>
    <n v="3970.08"/>
    <n v="3923.54"/>
    <n v="3968.94"/>
    <n v="4882190000"/>
  </r>
  <r>
    <x v="71"/>
    <x v="2"/>
    <x v="1"/>
    <n v="3973.59"/>
    <n v="3981.04"/>
    <n v="3953.44"/>
    <n v="3962.71"/>
    <n v="4604870000"/>
  </r>
  <r>
    <x v="72"/>
    <x v="2"/>
    <x v="1"/>
    <n v="3949.57"/>
    <n v="3983.87"/>
    <n v="3935.74"/>
    <n v="3974.12"/>
    <n v="4541620000"/>
  </r>
  <r>
    <x v="73"/>
    <x v="2"/>
    <x v="1"/>
    <n v="3953.5"/>
    <n v="3969.62"/>
    <n v="3910.86"/>
    <n v="3915.46"/>
    <n v="4043170000"/>
  </r>
  <r>
    <x v="74"/>
    <x v="2"/>
    <x v="1"/>
    <n v="3913.14"/>
    <n v="3930.12"/>
    <n v="3886.75"/>
    <n v="3913.1"/>
    <n v="7725050000"/>
  </r>
  <r>
    <x v="77"/>
    <x v="2"/>
    <x v="1"/>
    <n v="3916.48"/>
    <n v="3955.31"/>
    <n v="3914.16"/>
    <n v="3940.59"/>
    <n v="4311380000"/>
  </r>
  <r>
    <x v="78"/>
    <x v="2"/>
    <x v="1"/>
    <n v="3937.6"/>
    <n v="3949.13"/>
    <n v="3901.57"/>
    <n v="3910.52"/>
    <n v="4645340000"/>
  </r>
  <r>
    <x v="79"/>
    <x v="2"/>
    <x v="1"/>
    <n v="3919.93"/>
    <n v="3942.08"/>
    <n v="3889.07"/>
    <n v="3889.14"/>
    <n v="4766990000"/>
  </r>
  <r>
    <x v="80"/>
    <x v="2"/>
    <x v="1"/>
    <n v="3879.34"/>
    <n v="3919.54"/>
    <n v="3853.5"/>
    <n v="3909.52"/>
    <n v="4940800000"/>
  </r>
  <r>
    <x v="81"/>
    <x v="2"/>
    <x v="1"/>
    <n v="3917.12"/>
    <n v="3978.19"/>
    <n v="3917.12"/>
    <n v="3974.54"/>
    <n v="5467850000"/>
  </r>
  <r>
    <x v="84"/>
    <x v="2"/>
    <x v="1"/>
    <n v="3969.31"/>
    <n v="3981.83"/>
    <n v="3943.25"/>
    <n v="3971.09"/>
    <n v="4619840000"/>
  </r>
  <r>
    <x v="85"/>
    <x v="2"/>
    <x v="1"/>
    <n v="3963.34"/>
    <n v="3968.01"/>
    <n v="3944.35"/>
    <n v="3958.55"/>
    <n v="4103570000"/>
  </r>
  <r>
    <x v="86"/>
    <x v="2"/>
    <x v="1"/>
    <n v="3967.25"/>
    <n v="3994.41"/>
    <n v="3966.98"/>
    <n v="3972.89"/>
    <n v="4564980000"/>
  </r>
  <r>
    <x v="87"/>
    <x v="3"/>
    <x v="1"/>
    <n v="3992.78"/>
    <n v="4020.63"/>
    <n v="3992.78"/>
    <n v="4019.87"/>
    <n v="4151240000"/>
  </r>
  <r>
    <x v="91"/>
    <x v="3"/>
    <x v="1"/>
    <n v="4034.44"/>
    <n v="4083.42"/>
    <n v="4034.44"/>
    <n v="4077.91"/>
    <n v="3999760000"/>
  </r>
  <r>
    <x v="92"/>
    <x v="3"/>
    <x v="1"/>
    <n v="4075.57"/>
    <n v="4086.23"/>
    <n v="4068.14"/>
    <n v="4073.94"/>
    <n v="4027880000"/>
  </r>
  <r>
    <x v="93"/>
    <x v="3"/>
    <x v="1"/>
    <n v="4074.29"/>
    <n v="4083.13"/>
    <n v="4068.31"/>
    <n v="4079.95"/>
    <n v="4112640000"/>
  </r>
  <r>
    <x v="94"/>
    <x v="3"/>
    <x v="1"/>
    <n v="4089.95"/>
    <n v="4098.1899999999996"/>
    <n v="4082.54"/>
    <n v="4097.17"/>
    <n v="3901910000"/>
  </r>
  <r>
    <x v="95"/>
    <x v="3"/>
    <x v="1"/>
    <n v="4096.1099999999997"/>
    <n v="4129.4799999999996"/>
    <n v="4095.51"/>
    <n v="4128.8"/>
    <n v="3634910000"/>
  </r>
  <r>
    <x v="98"/>
    <x v="3"/>
    <x v="1"/>
    <n v="4124.71"/>
    <n v="4131.76"/>
    <n v="4114.82"/>
    <n v="4127.99"/>
    <n v="3578500000"/>
  </r>
  <r>
    <x v="99"/>
    <x v="3"/>
    <x v="1"/>
    <n v="4130.1000000000004"/>
    <n v="4148"/>
    <n v="4124.43"/>
    <n v="4141.59"/>
    <n v="3728440000"/>
  </r>
  <r>
    <x v="100"/>
    <x v="3"/>
    <x v="1"/>
    <n v="4141.58"/>
    <n v="4151.6899999999996"/>
    <n v="4120.87"/>
    <n v="4124.66"/>
    <n v="3976540000"/>
  </r>
  <r>
    <x v="101"/>
    <x v="3"/>
    <x v="1"/>
    <n v="4139.76"/>
    <n v="4173.49"/>
    <n v="4139.76"/>
    <n v="4170.42"/>
    <n v="4027680000"/>
  </r>
  <r>
    <x v="102"/>
    <x v="3"/>
    <x v="1"/>
    <n v="4174.1400000000003"/>
    <n v="4191.3100000000004"/>
    <n v="4170.75"/>
    <n v="4185.47"/>
    <n v="4157430000"/>
  </r>
  <r>
    <x v="105"/>
    <x v="3"/>
    <x v="1"/>
    <n v="4179.8"/>
    <n v="4180.8100000000004"/>
    <n v="4150.47"/>
    <n v="4163.26"/>
    <n v="3788020000"/>
  </r>
  <r>
    <x v="106"/>
    <x v="3"/>
    <x v="1"/>
    <n v="4159.18"/>
    <n v="4159.18"/>
    <n v="4118.38"/>
    <n v="4134.9399999999996"/>
    <n v="4338230000"/>
  </r>
  <r>
    <x v="107"/>
    <x v="3"/>
    <x v="1"/>
    <n v="4128.42"/>
    <n v="4175.0200000000004"/>
    <n v="4126.3500000000004"/>
    <n v="4173.42"/>
    <n v="3865820000"/>
  </r>
  <r>
    <x v="108"/>
    <x v="3"/>
    <x v="1"/>
    <n v="4170.46"/>
    <n v="4179.57"/>
    <n v="4123.6899999999996"/>
    <n v="4134.9799999999996"/>
    <n v="4235040000"/>
  </r>
  <r>
    <x v="109"/>
    <x v="3"/>
    <x v="1"/>
    <n v="4138.78"/>
    <n v="4194.17"/>
    <n v="4138.78"/>
    <n v="4180.17"/>
    <n v="3568080000"/>
  </r>
  <r>
    <x v="112"/>
    <x v="3"/>
    <x v="1"/>
    <n v="4185.03"/>
    <n v="4194.1899999999996"/>
    <n v="4182.3599999999997"/>
    <n v="4187.62"/>
    <n v="3738920000"/>
  </r>
  <r>
    <x v="113"/>
    <x v="3"/>
    <x v="1"/>
    <n v="4188.25"/>
    <n v="4193.3500000000004"/>
    <n v="4176.22"/>
    <n v="4186.72"/>
    <n v="3703240000"/>
  </r>
  <r>
    <x v="114"/>
    <x v="3"/>
    <x v="1"/>
    <n v="4185.1400000000003"/>
    <n v="4201.53"/>
    <n v="4181.78"/>
    <n v="4183.18"/>
    <n v="3772390000"/>
  </r>
  <r>
    <x v="115"/>
    <x v="3"/>
    <x v="1"/>
    <n v="4206.1400000000003"/>
    <n v="4218.78"/>
    <n v="4176.8100000000004"/>
    <n v="4211.47"/>
    <n v="4288940000"/>
  </r>
  <r>
    <x v="116"/>
    <x v="3"/>
    <x v="1"/>
    <n v="4198.1000000000004"/>
    <n v="4198.1000000000004"/>
    <n v="4174.8500000000004"/>
    <n v="4181.17"/>
    <n v="4273680000"/>
  </r>
  <r>
    <x v="119"/>
    <x v="4"/>
    <x v="1"/>
    <n v="4191.9799999999996"/>
    <n v="4209.3900000000003"/>
    <n v="4188.03"/>
    <n v="4192.66"/>
    <n v="4061170000"/>
  </r>
  <r>
    <x v="120"/>
    <x v="4"/>
    <x v="1"/>
    <n v="4179.04"/>
    <n v="4179.04"/>
    <n v="4128.59"/>
    <n v="4164.66"/>
    <n v="4441080000"/>
  </r>
  <r>
    <x v="121"/>
    <x v="4"/>
    <x v="1"/>
    <n v="4177.0600000000004"/>
    <n v="4187.72"/>
    <n v="4160.9399999999996"/>
    <n v="4167.59"/>
    <n v="4029050000"/>
  </r>
  <r>
    <x v="122"/>
    <x v="4"/>
    <x v="1"/>
    <n v="4169.1400000000003"/>
    <n v="4202.7"/>
    <n v="4147.33"/>
    <n v="4201.62"/>
    <n v="4504860000"/>
  </r>
  <r>
    <x v="123"/>
    <x v="4"/>
    <x v="1"/>
    <n v="4210.34"/>
    <n v="4238.04"/>
    <n v="4201.6400000000003"/>
    <n v="4232.6000000000004"/>
    <n v="4013060000"/>
  </r>
  <r>
    <x v="126"/>
    <x v="4"/>
    <x v="1"/>
    <n v="4228.29"/>
    <n v="4236.3900000000003"/>
    <n v="4188.13"/>
    <n v="4188.43"/>
    <n v="3678970000"/>
  </r>
  <r>
    <x v="127"/>
    <x v="4"/>
    <x v="1"/>
    <n v="4150.34"/>
    <n v="4162.04"/>
    <n v="4111.53"/>
    <n v="4152.1000000000004"/>
    <n v="3593110000"/>
  </r>
  <r>
    <x v="128"/>
    <x v="4"/>
    <x v="1"/>
    <n v="4130.55"/>
    <n v="4134.7299999999996"/>
    <n v="4056.88"/>
    <n v="4063.04"/>
    <n v="3735080000"/>
  </r>
  <r>
    <x v="129"/>
    <x v="4"/>
    <x v="1"/>
    <n v="4074.99"/>
    <n v="4131.58"/>
    <n v="4074.99"/>
    <n v="4112.5"/>
    <n v="3687780000"/>
  </r>
  <r>
    <x v="130"/>
    <x v="4"/>
    <x v="1"/>
    <n v="4129.58"/>
    <n v="4183.13"/>
    <n v="4129.58"/>
    <n v="4173.8500000000004"/>
    <n v="3251920000"/>
  </r>
  <r>
    <x v="133"/>
    <x v="4"/>
    <x v="1"/>
    <n v="4169.92"/>
    <n v="4171.92"/>
    <n v="4142.6899999999996"/>
    <n v="4163.29"/>
    <n v="3307130000"/>
  </r>
  <r>
    <x v="134"/>
    <x v="4"/>
    <x v="1"/>
    <n v="4165.9399999999996"/>
    <n v="4169.1499999999996"/>
    <n v="4125.99"/>
    <n v="4127.83"/>
    <n v="3559790000"/>
  </r>
  <r>
    <x v="135"/>
    <x v="4"/>
    <x v="1"/>
    <n v="4098.45"/>
    <n v="4116.93"/>
    <n v="4061.41"/>
    <n v="4115.68"/>
    <n v="3485550000"/>
  </r>
  <r>
    <x v="136"/>
    <x v="4"/>
    <x v="1"/>
    <n v="4121.97"/>
    <n v="4172.8"/>
    <n v="4121.97"/>
    <n v="4159.12"/>
    <n v="3019060000"/>
  </r>
  <r>
    <x v="137"/>
    <x v="4"/>
    <x v="1"/>
    <n v="4168.6099999999997"/>
    <n v="4188.72"/>
    <n v="4151.72"/>
    <n v="4155.8599999999997"/>
    <n v="3344620000"/>
  </r>
  <r>
    <x v="140"/>
    <x v="4"/>
    <x v="1"/>
    <n v="4170.16"/>
    <n v="4209.5200000000004"/>
    <n v="4170.16"/>
    <n v="4197.05"/>
    <n v="2947400000"/>
  </r>
  <r>
    <x v="141"/>
    <x v="4"/>
    <x v="1"/>
    <n v="4205.9399999999996"/>
    <n v="4213.42"/>
    <n v="4182.5200000000004"/>
    <n v="4188.13"/>
    <n v="3420870000"/>
  </r>
  <r>
    <x v="142"/>
    <x v="4"/>
    <x v="1"/>
    <n v="4191.59"/>
    <n v="4202.6099999999997"/>
    <n v="4184.1099999999997"/>
    <n v="4195.99"/>
    <n v="3674490000"/>
  </r>
  <r>
    <x v="143"/>
    <x v="4"/>
    <x v="1"/>
    <n v="4201.9399999999996"/>
    <n v="4213.38"/>
    <n v="4197.78"/>
    <n v="4200.88"/>
    <n v="5201110000"/>
  </r>
  <r>
    <x v="144"/>
    <x v="4"/>
    <x v="1"/>
    <n v="4210.7700000000004"/>
    <n v="4218.3599999999997"/>
    <n v="4203.57"/>
    <n v="4204.1099999999997"/>
    <n v="4199270000"/>
  </r>
  <r>
    <x v="148"/>
    <x v="5"/>
    <x v="1"/>
    <n v="4216.5200000000004"/>
    <n v="4234.12"/>
    <n v="4197.59"/>
    <n v="4202.04"/>
    <n v="4122960000"/>
  </r>
  <r>
    <x v="149"/>
    <x v="5"/>
    <x v="1"/>
    <n v="4206.82"/>
    <n v="4217.37"/>
    <n v="4198.2700000000004"/>
    <n v="4208.12"/>
    <n v="4860930000"/>
  </r>
  <r>
    <x v="150"/>
    <x v="5"/>
    <x v="1"/>
    <n v="4191.43"/>
    <n v="4204.3900000000003"/>
    <n v="4167.93"/>
    <n v="4192.8500000000004"/>
    <n v="4579450000"/>
  </r>
  <r>
    <x v="151"/>
    <x v="5"/>
    <x v="1"/>
    <n v="4206.05"/>
    <n v="4233.45"/>
    <n v="4206.05"/>
    <n v="4229.8900000000003"/>
    <n v="3487070000"/>
  </r>
  <r>
    <x v="154"/>
    <x v="5"/>
    <x v="1"/>
    <n v="4229.34"/>
    <n v="4232.34"/>
    <n v="4215.66"/>
    <n v="4226.5200000000004"/>
    <n v="3835570000"/>
  </r>
  <r>
    <x v="155"/>
    <x v="5"/>
    <x v="1"/>
    <n v="4233.8100000000004"/>
    <n v="4236.74"/>
    <n v="4208.41"/>
    <n v="4227.26"/>
    <n v="3943870000"/>
  </r>
  <r>
    <x v="156"/>
    <x v="5"/>
    <x v="1"/>
    <n v="4232.99"/>
    <n v="4237.09"/>
    <n v="4218.74"/>
    <n v="4219.55"/>
    <n v="3902870000"/>
  </r>
  <r>
    <x v="157"/>
    <x v="5"/>
    <x v="1"/>
    <n v="4228.5600000000004"/>
    <n v="4249.74"/>
    <n v="4220.34"/>
    <n v="4239.18"/>
    <n v="3502480000"/>
  </r>
  <r>
    <x v="158"/>
    <x v="5"/>
    <x v="1"/>
    <n v="4242.8999999999996"/>
    <n v="4248.38"/>
    <n v="4232.25"/>
    <n v="4247.4399999999996"/>
    <n v="3204280000"/>
  </r>
  <r>
    <x v="161"/>
    <x v="5"/>
    <x v="1"/>
    <n v="4248.3100000000004"/>
    <n v="4255.59"/>
    <n v="4234.07"/>
    <n v="4255.1499999999996"/>
    <n v="3612050000"/>
  </r>
  <r>
    <x v="162"/>
    <x v="5"/>
    <x v="1"/>
    <n v="4255.28"/>
    <n v="4257.16"/>
    <n v="4238.3500000000004"/>
    <n v="4246.59"/>
    <n v="3578450000"/>
  </r>
  <r>
    <x v="163"/>
    <x v="5"/>
    <x v="1"/>
    <n v="4248.87"/>
    <n v="4251.8900000000003"/>
    <n v="4202.45"/>
    <n v="4223.7"/>
    <n v="3722050000"/>
  </r>
  <r>
    <x v="164"/>
    <x v="5"/>
    <x v="1"/>
    <n v="4220.37"/>
    <n v="4232.29"/>
    <n v="4196.05"/>
    <n v="4221.8599999999997"/>
    <n v="3952110000"/>
  </r>
  <r>
    <x v="165"/>
    <x v="5"/>
    <x v="1"/>
    <n v="4204.78"/>
    <n v="4204.78"/>
    <n v="4164.3999999999996"/>
    <n v="4166.45"/>
    <n v="6084980000"/>
  </r>
  <r>
    <x v="168"/>
    <x v="5"/>
    <x v="1"/>
    <n v="4173.3999999999996"/>
    <n v="4226.24"/>
    <n v="4173.3999999999996"/>
    <n v="4224.79"/>
    <n v="3391740000"/>
  </r>
  <r>
    <x v="169"/>
    <x v="5"/>
    <x v="1"/>
    <n v="4224.6099999999997"/>
    <n v="4255.84"/>
    <n v="4217.2700000000004"/>
    <n v="4246.4399999999996"/>
    <n v="3208760000"/>
  </r>
  <r>
    <x v="170"/>
    <x v="5"/>
    <x v="1"/>
    <n v="4249.2700000000004"/>
    <n v="4256.6000000000004"/>
    <n v="4241.43"/>
    <n v="4241.84"/>
    <n v="3172440000"/>
  </r>
  <r>
    <x v="171"/>
    <x v="5"/>
    <x v="1"/>
    <n v="4256.97"/>
    <n v="4271.28"/>
    <n v="4256.97"/>
    <n v="4266.49"/>
    <n v="3141680000"/>
  </r>
  <r>
    <x v="172"/>
    <x v="5"/>
    <x v="1"/>
    <n v="4274.45"/>
    <n v="4286.12"/>
    <n v="4271.16"/>
    <n v="4280.7"/>
    <n v="6248390000"/>
  </r>
  <r>
    <x v="175"/>
    <x v="5"/>
    <x v="1"/>
    <n v="4284.8999999999996"/>
    <n v="4292.1400000000003"/>
    <n v="4274.67"/>
    <n v="4290.6099999999997"/>
    <n v="3415610000"/>
  </r>
  <r>
    <x v="176"/>
    <x v="5"/>
    <x v="1"/>
    <n v="4293.21"/>
    <n v="4300.5200000000004"/>
    <n v="4287.04"/>
    <n v="4291.8"/>
    <n v="3049560000"/>
  </r>
  <r>
    <x v="177"/>
    <x v="5"/>
    <x v="1"/>
    <n v="4290.6499999999996"/>
    <n v="4302.43"/>
    <n v="4287.96"/>
    <n v="4297.5"/>
    <n v="3687880000"/>
  </r>
  <r>
    <x v="178"/>
    <x v="6"/>
    <x v="1"/>
    <n v="4300.7299999999996"/>
    <n v="4320.66"/>
    <n v="4300.7299999999996"/>
    <n v="4319.9399999999996"/>
    <n v="3077580000"/>
  </r>
  <r>
    <x v="179"/>
    <x v="6"/>
    <x v="1"/>
    <n v="4326.6000000000004"/>
    <n v="4355.43"/>
    <n v="4326.6000000000004"/>
    <n v="4352.34"/>
    <n v="2628550000"/>
  </r>
  <r>
    <x v="183"/>
    <x v="6"/>
    <x v="1"/>
    <n v="4356.46"/>
    <n v="4356.46"/>
    <n v="4314.37"/>
    <n v="4343.54"/>
    <n v="3437900000"/>
  </r>
  <r>
    <x v="184"/>
    <x v="6"/>
    <x v="1"/>
    <n v="4351.01"/>
    <n v="4361.88"/>
    <n v="4329.79"/>
    <n v="4358.13"/>
    <n v="3243900000"/>
  </r>
  <r>
    <x v="185"/>
    <x v="6"/>
    <x v="1"/>
    <n v="4321.07"/>
    <n v="4330.88"/>
    <n v="4289.37"/>
    <n v="4320.82"/>
    <n v="3393780000"/>
  </r>
  <r>
    <x v="186"/>
    <x v="6"/>
    <x v="1"/>
    <n v="4329.38"/>
    <n v="4371.6000000000004"/>
    <n v="4329.38"/>
    <n v="4369.55"/>
    <n v="2738280000"/>
  </r>
  <r>
    <x v="189"/>
    <x v="6"/>
    <x v="1"/>
    <n v="4372.41"/>
    <n v="4386.68"/>
    <n v="4364.03"/>
    <n v="4384.63"/>
    <n v="2983980000"/>
  </r>
  <r>
    <x v="190"/>
    <x v="6"/>
    <x v="1"/>
    <n v="4381.07"/>
    <n v="4392.37"/>
    <n v="4366.92"/>
    <n v="4369.21"/>
    <n v="3166900000"/>
  </r>
  <r>
    <x v="191"/>
    <x v="6"/>
    <x v="1"/>
    <n v="4380.1099999999997"/>
    <n v="4393.68"/>
    <n v="4362.3599999999997"/>
    <n v="4374.3"/>
    <n v="3213870000"/>
  </r>
  <r>
    <x v="192"/>
    <x v="6"/>
    <x v="1"/>
    <n v="4369.0200000000004"/>
    <n v="4369.0200000000004"/>
    <n v="4340.7"/>
    <n v="4360.03"/>
    <n v="3226930000"/>
  </r>
  <r>
    <x v="193"/>
    <x v="6"/>
    <x v="1"/>
    <n v="4367.43"/>
    <n v="4375.09"/>
    <n v="4322.53"/>
    <n v="4327.16"/>
    <n v="3165160000"/>
  </r>
  <r>
    <x v="196"/>
    <x v="6"/>
    <x v="1"/>
    <n v="4296.3999999999996"/>
    <n v="4296.3999999999996"/>
    <n v="4233.13"/>
    <n v="4258.49"/>
    <n v="4155790000"/>
  </r>
  <r>
    <x v="197"/>
    <x v="6"/>
    <x v="1"/>
    <n v="4265.1099999999997"/>
    <n v="4336.84"/>
    <n v="4262.05"/>
    <n v="4323.0600000000004"/>
    <n v="3634190000"/>
  </r>
  <r>
    <x v="198"/>
    <x v="6"/>
    <x v="1"/>
    <n v="4331.13"/>
    <n v="4359.7"/>
    <n v="4331.13"/>
    <n v="4358.6899999999996"/>
    <n v="3078550000"/>
  </r>
  <r>
    <x v="199"/>
    <x v="6"/>
    <x v="1"/>
    <n v="4361.2700000000004"/>
    <n v="4369.87"/>
    <n v="4350.0600000000004"/>
    <n v="4367.4799999999996"/>
    <n v="2907910000"/>
  </r>
  <r>
    <x v="200"/>
    <x v="6"/>
    <x v="1"/>
    <n v="4381.2"/>
    <n v="4415.18"/>
    <n v="4381.2"/>
    <n v="4411.79"/>
    <n v="3490730000"/>
  </r>
  <r>
    <x v="203"/>
    <x v="6"/>
    <x v="1"/>
    <n v="4409.58"/>
    <n v="4422.7299999999996"/>
    <n v="4405.45"/>
    <n v="4422.3"/>
    <n v="2679110000"/>
  </r>
  <r>
    <x v="204"/>
    <x v="6"/>
    <x v="1"/>
    <n v="4416.38"/>
    <n v="4416.38"/>
    <n v="4372.51"/>
    <n v="4401.46"/>
    <n v="3381080000"/>
  </r>
  <r>
    <x v="205"/>
    <x v="6"/>
    <x v="1"/>
    <n v="4402.95"/>
    <n v="4415.47"/>
    <n v="4387.01"/>
    <n v="4400.6400000000003"/>
    <n v="3215130000"/>
  </r>
  <r>
    <x v="206"/>
    <x v="6"/>
    <x v="1"/>
    <n v="4403.59"/>
    <n v="4429.97"/>
    <n v="4403.59"/>
    <n v="4419.1499999999996"/>
    <n v="2815510000"/>
  </r>
  <r>
    <x v="207"/>
    <x v="6"/>
    <x v="1"/>
    <n v="4395.12"/>
    <n v="4412.25"/>
    <n v="4389.6499999999996"/>
    <n v="4395.26"/>
    <n v="2861600000"/>
  </r>
  <r>
    <x v="210"/>
    <x v="7"/>
    <x v="1"/>
    <n v="4406.8599999999997"/>
    <n v="4422.18"/>
    <n v="4384.8100000000004"/>
    <n v="4387.16"/>
    <n v="2919940000"/>
  </r>
  <r>
    <x v="211"/>
    <x v="7"/>
    <x v="1"/>
    <n v="4392.74"/>
    <n v="4423.79"/>
    <n v="4373"/>
    <n v="4423.1499999999996"/>
    <n v="3305340000"/>
  </r>
  <r>
    <x v="212"/>
    <x v="7"/>
    <x v="1"/>
    <n v="4415.95"/>
    <n v="4416.17"/>
    <n v="4400.2299999999996"/>
    <n v="4402.66"/>
    <n v="3382620000"/>
  </r>
  <r>
    <x v="213"/>
    <x v="7"/>
    <x v="1"/>
    <n v="4408.8599999999997"/>
    <n v="4429.76"/>
    <n v="4408.8599999999997"/>
    <n v="4429.1000000000004"/>
    <n v="2734220000"/>
  </r>
  <r>
    <x v="214"/>
    <x v="7"/>
    <x v="1"/>
    <n v="4429.07"/>
    <n v="4440.82"/>
    <n v="4429.07"/>
    <n v="4436.5200000000004"/>
    <n v="2839970000"/>
  </r>
  <r>
    <x v="217"/>
    <x v="7"/>
    <x v="1"/>
    <n v="4437.7700000000004"/>
    <n v="4439.3900000000003"/>
    <n v="4424.74"/>
    <n v="4432.3500000000004"/>
    <n v="2779880000"/>
  </r>
  <r>
    <x v="218"/>
    <x v="7"/>
    <x v="1"/>
    <n v="4435.79"/>
    <n v="4445.21"/>
    <n v="4430.03"/>
    <n v="4436.75"/>
    <n v="3219840000"/>
  </r>
  <r>
    <x v="219"/>
    <x v="7"/>
    <x v="1"/>
    <n v="4442.18"/>
    <n v="4449.4399999999996"/>
    <n v="4436.42"/>
    <n v="4442.41"/>
    <n v="2803060000"/>
  </r>
  <r>
    <x v="220"/>
    <x v="7"/>
    <x v="1"/>
    <n v="4446.08"/>
    <n v="4461.7700000000004"/>
    <n v="4435.96"/>
    <n v="4460.83"/>
    <n v="2543860000"/>
  </r>
  <r>
    <x v="221"/>
    <x v="7"/>
    <x v="1"/>
    <n v="4464.84"/>
    <n v="4468.37"/>
    <n v="4460.82"/>
    <n v="4468"/>
    <n v="2371630000"/>
  </r>
  <r>
    <x v="224"/>
    <x v="7"/>
    <x v="1"/>
    <n v="4461.6499999999996"/>
    <n v="4480.26"/>
    <n v="4437.66"/>
    <n v="4479.71"/>
    <n v="2707170000"/>
  </r>
  <r>
    <x v="225"/>
    <x v="7"/>
    <x v="1"/>
    <n v="4462.12"/>
    <n v="4462.12"/>
    <n v="4417.83"/>
    <n v="4448.08"/>
    <n v="2884000000"/>
  </r>
  <r>
    <x v="226"/>
    <x v="7"/>
    <x v="1"/>
    <n v="4440.9399999999996"/>
    <n v="4454.32"/>
    <n v="4397.59"/>
    <n v="4400.2700000000004"/>
    <n v="2965210000"/>
  </r>
  <r>
    <x v="227"/>
    <x v="7"/>
    <x v="1"/>
    <n v="4382.4399999999996"/>
    <n v="4418.6099999999997"/>
    <n v="4367.7299999999996"/>
    <n v="4405.8"/>
    <n v="3120840000"/>
  </r>
  <r>
    <x v="228"/>
    <x v="7"/>
    <x v="1"/>
    <n v="4410.5600000000004"/>
    <n v="4444.3500000000004"/>
    <n v="4406.8"/>
    <n v="4441.67"/>
    <n v="2867770000"/>
  </r>
  <r>
    <x v="231"/>
    <x v="7"/>
    <x v="1"/>
    <n v="4450.29"/>
    <n v="4489.88"/>
    <n v="4450.29"/>
    <n v="4479.53"/>
    <n v="2965520000"/>
  </r>
  <r>
    <x v="232"/>
    <x v="7"/>
    <x v="1"/>
    <n v="4484.3999999999996"/>
    <n v="4492.8100000000004"/>
    <n v="4482.28"/>
    <n v="4486.2299999999996"/>
    <n v="3037770000"/>
  </r>
  <r>
    <x v="233"/>
    <x v="7"/>
    <x v="1"/>
    <n v="4490.45"/>
    <n v="4501.71"/>
    <n v="4485.66"/>
    <n v="4496.1899999999996"/>
    <n v="2554680000"/>
  </r>
  <r>
    <x v="234"/>
    <x v="7"/>
    <x v="1"/>
    <n v="4493.75"/>
    <n v="4495.8999999999996"/>
    <n v="4468.99"/>
    <n v="4470"/>
    <n v="2704600000"/>
  </r>
  <r>
    <x v="235"/>
    <x v="7"/>
    <x v="1"/>
    <n v="4474.1000000000004"/>
    <n v="4513.33"/>
    <n v="4474.1000000000004"/>
    <n v="4509.37"/>
    <n v="2862360000"/>
  </r>
  <r>
    <x v="238"/>
    <x v="7"/>
    <x v="1"/>
    <n v="4513.76"/>
    <n v="4537.3599999999997"/>
    <n v="4513.76"/>
    <n v="4528.79"/>
    <n v="2557300000"/>
  </r>
  <r>
    <x v="239"/>
    <x v="7"/>
    <x v="1"/>
    <n v="4529.75"/>
    <n v="4531.3900000000003"/>
    <n v="4515.8"/>
    <n v="4522.68"/>
    <n v="3090380000"/>
  </r>
  <r>
    <x v="240"/>
    <x v="8"/>
    <x v="1"/>
    <n v="4528.8"/>
    <n v="4537.1099999999997"/>
    <n v="4522.0200000000004"/>
    <n v="4524.09"/>
    <n v="3101830000"/>
  </r>
  <r>
    <x v="241"/>
    <x v="8"/>
    <x v="1"/>
    <n v="4534.4799999999996"/>
    <n v="4545.8500000000004"/>
    <n v="4524.66"/>
    <n v="4536.95"/>
    <n v="2897010000"/>
  </r>
  <r>
    <x v="242"/>
    <x v="8"/>
    <x v="1"/>
    <n v="4532.42"/>
    <n v="4541.45"/>
    <n v="4521.3"/>
    <n v="4535.43"/>
    <n v="2609660000"/>
  </r>
  <r>
    <x v="246"/>
    <x v="8"/>
    <x v="1"/>
    <n v="4535.38"/>
    <n v="4535.38"/>
    <n v="4513"/>
    <n v="4520.03"/>
    <n v="3098870000"/>
  </r>
  <r>
    <x v="247"/>
    <x v="8"/>
    <x v="1"/>
    <n v="4518.09"/>
    <n v="4521.79"/>
    <n v="4493.95"/>
    <n v="4514.07"/>
    <n v="2808480000"/>
  </r>
  <r>
    <x v="248"/>
    <x v="8"/>
    <x v="1"/>
    <n v="4513.0200000000004"/>
    <n v="4529.8999999999996"/>
    <n v="4492.07"/>
    <n v="4493.28"/>
    <n v="3035300000"/>
  </r>
  <r>
    <x v="249"/>
    <x v="8"/>
    <x v="1"/>
    <n v="4506.92"/>
    <n v="4520.47"/>
    <n v="4457.66"/>
    <n v="4458.58"/>
    <n v="2851140000"/>
  </r>
  <r>
    <x v="252"/>
    <x v="8"/>
    <x v="1"/>
    <n v="4474.8100000000004"/>
    <n v="4492.99"/>
    <n v="4445.7"/>
    <n v="4468.7299999999996"/>
    <n v="3096390000"/>
  </r>
  <r>
    <x v="253"/>
    <x v="8"/>
    <x v="1"/>
    <n v="4479.33"/>
    <n v="4485.68"/>
    <n v="4435.46"/>
    <n v="4443.05"/>
    <n v="2568730000"/>
  </r>
  <r>
    <x v="254"/>
    <x v="8"/>
    <x v="1"/>
    <n v="4447.49"/>
    <n v="4486.87"/>
    <n v="4438.37"/>
    <n v="4480.7"/>
    <n v="3154760000"/>
  </r>
  <r>
    <x v="255"/>
    <x v="8"/>
    <x v="1"/>
    <n v="4477.09"/>
    <n v="4485.87"/>
    <n v="4443.8"/>
    <n v="4473.75"/>
    <n v="3321030000"/>
  </r>
  <r>
    <x v="256"/>
    <x v="8"/>
    <x v="1"/>
    <n v="4469.74"/>
    <n v="4471.5200000000004"/>
    <n v="4427.76"/>
    <n v="4432.99"/>
    <n v="5622210000"/>
  </r>
  <r>
    <x v="259"/>
    <x v="8"/>
    <x v="1"/>
    <n v="4402.95"/>
    <n v="4402.95"/>
    <n v="4305.91"/>
    <n v="4357.7299999999996"/>
    <n v="3773680000"/>
  </r>
  <r>
    <x v="260"/>
    <x v="8"/>
    <x v="1"/>
    <n v="4374.45"/>
    <n v="4394.87"/>
    <n v="4347.96"/>
    <n v="4354.1899999999996"/>
    <n v="3044300000"/>
  </r>
  <r>
    <x v="261"/>
    <x v="8"/>
    <x v="1"/>
    <n v="4367.43"/>
    <n v="4416.75"/>
    <n v="4367.43"/>
    <n v="4395.6400000000003"/>
    <n v="3273670000"/>
  </r>
  <r>
    <x v="262"/>
    <x v="8"/>
    <x v="1"/>
    <n v="4406.75"/>
    <n v="4465.3999999999996"/>
    <n v="4406.75"/>
    <n v="4448.9799999999996"/>
    <n v="2833290000"/>
  </r>
  <r>
    <x v="263"/>
    <x v="8"/>
    <x v="1"/>
    <n v="4438.04"/>
    <n v="4463.12"/>
    <n v="4430.2700000000004"/>
    <n v="4455.4799999999996"/>
    <n v="2772090000"/>
  </r>
  <r>
    <x v="266"/>
    <x v="8"/>
    <x v="1"/>
    <n v="4442.12"/>
    <n v="4457.3"/>
    <n v="4436.1899999999996"/>
    <n v="4443.1099999999997"/>
    <n v="3032870000"/>
  </r>
  <r>
    <x v="267"/>
    <x v="8"/>
    <x v="1"/>
    <n v="4419.54"/>
    <n v="4419.54"/>
    <n v="4346.33"/>
    <n v="4352.63"/>
    <n v="3495970000"/>
  </r>
  <r>
    <x v="268"/>
    <x v="8"/>
    <x v="1"/>
    <n v="4362.41"/>
    <n v="4385.57"/>
    <n v="4355.08"/>
    <n v="4359.46"/>
    <n v="2753800000"/>
  </r>
  <r>
    <x v="269"/>
    <x v="8"/>
    <x v="1"/>
    <n v="4370.67"/>
    <n v="4382.55"/>
    <n v="4306.24"/>
    <n v="4307.54"/>
    <n v="3123770000"/>
  </r>
  <r>
    <x v="270"/>
    <x v="9"/>
    <x v="1"/>
    <n v="4317.16"/>
    <n v="4375.1899999999996"/>
    <n v="4288.5200000000004"/>
    <n v="4357.04"/>
    <n v="3148980000"/>
  </r>
  <r>
    <x v="273"/>
    <x v="9"/>
    <x v="1"/>
    <n v="4348.84"/>
    <n v="4355.51"/>
    <n v="4278.9399999999996"/>
    <n v="4300.46"/>
    <n v="3110560000"/>
  </r>
  <r>
    <x v="274"/>
    <x v="9"/>
    <x v="1"/>
    <n v="4309.87"/>
    <n v="4369.2299999999996"/>
    <n v="4309.87"/>
    <n v="4345.72"/>
    <n v="2967400000"/>
  </r>
  <r>
    <x v="275"/>
    <x v="9"/>
    <x v="1"/>
    <n v="4319.57"/>
    <n v="4365.57"/>
    <n v="4290.49"/>
    <n v="4363.55"/>
    <n v="3219590000"/>
  </r>
  <r>
    <x v="276"/>
    <x v="9"/>
    <x v="1"/>
    <n v="4383.7299999999996"/>
    <n v="4429.97"/>
    <n v="4383.7299999999996"/>
    <n v="4399.76"/>
    <n v="3096080000"/>
  </r>
  <r>
    <x v="277"/>
    <x v="9"/>
    <x v="1"/>
    <n v="4406.51"/>
    <n v="4412.0200000000004"/>
    <n v="4386.22"/>
    <n v="4391.34"/>
    <n v="2401890000"/>
  </r>
  <r>
    <x v="280"/>
    <x v="9"/>
    <x v="1"/>
    <n v="4385.4399999999996"/>
    <n v="4415.88"/>
    <n v="4360.59"/>
    <n v="4361.1899999999996"/>
    <n v="2580000000"/>
  </r>
  <r>
    <x v="281"/>
    <x v="9"/>
    <x v="1"/>
    <n v="4368.3100000000004"/>
    <n v="4374.8900000000003"/>
    <n v="4342.09"/>
    <n v="4350.6499999999996"/>
    <n v="2608150000"/>
  </r>
  <r>
    <x v="282"/>
    <x v="9"/>
    <x v="1"/>
    <n v="4358.01"/>
    <n v="4372.87"/>
    <n v="4329.92"/>
    <n v="4363.8"/>
    <n v="2926460000"/>
  </r>
  <r>
    <x v="283"/>
    <x v="9"/>
    <x v="1"/>
    <n v="4386.75"/>
    <n v="4439.7299999999996"/>
    <n v="4386.75"/>
    <n v="4438.26"/>
    <n v="2642920000"/>
  </r>
  <r>
    <x v="284"/>
    <x v="9"/>
    <x v="1"/>
    <n v="4447.6899999999996"/>
    <n v="4475.82"/>
    <n v="4447.6899999999996"/>
    <n v="4471.37"/>
    <n v="3000560000"/>
  </r>
  <r>
    <x v="287"/>
    <x v="9"/>
    <x v="1"/>
    <n v="4463.72"/>
    <n v="4488.75"/>
    <n v="4447.47"/>
    <n v="4486.46"/>
    <n v="2683540000"/>
  </r>
  <r>
    <x v="288"/>
    <x v="9"/>
    <x v="1"/>
    <n v="4497.34"/>
    <n v="4520.3999999999996"/>
    <n v="4496.41"/>
    <n v="4519.63"/>
    <n v="2531210000"/>
  </r>
  <r>
    <x v="289"/>
    <x v="9"/>
    <x v="1"/>
    <n v="4524.42"/>
    <n v="4540.87"/>
    <n v="4524.3999999999996"/>
    <n v="4536.1899999999996"/>
    <n v="2671560000"/>
  </r>
  <r>
    <x v="290"/>
    <x v="9"/>
    <x v="1"/>
    <n v="4532.24"/>
    <n v="4551.4399999999996"/>
    <n v="4526.8900000000003"/>
    <n v="4549.78"/>
    <n v="3016950000"/>
  </r>
  <r>
    <x v="291"/>
    <x v="9"/>
    <x v="1"/>
    <n v="4546.12"/>
    <n v="4559.67"/>
    <n v="4524"/>
    <n v="4544.8999999999996"/>
    <n v="3062810000"/>
  </r>
  <r>
    <x v="294"/>
    <x v="9"/>
    <x v="1"/>
    <n v="4553.6899999999996"/>
    <n v="4572.62"/>
    <n v="4537.3599999999997"/>
    <n v="4566.4799999999996"/>
    <n v="3250210000"/>
  </r>
  <r>
    <x v="295"/>
    <x v="9"/>
    <x v="1"/>
    <n v="4578.6899999999996"/>
    <n v="4598.53"/>
    <n v="4569.17"/>
    <n v="4574.79"/>
    <n v="2866500000"/>
  </r>
  <r>
    <x v="296"/>
    <x v="9"/>
    <x v="1"/>
    <n v="4580.22"/>
    <n v="4584.57"/>
    <n v="4551.66"/>
    <n v="4551.68"/>
    <n v="3259510000"/>
  </r>
  <r>
    <x v="297"/>
    <x v="9"/>
    <x v="1"/>
    <n v="4562.84"/>
    <n v="4597.55"/>
    <n v="4562.84"/>
    <n v="4596.42"/>
    <n v="3197560000"/>
  </r>
  <r>
    <x v="298"/>
    <x v="9"/>
    <x v="1"/>
    <n v="4572.87"/>
    <n v="4608.08"/>
    <n v="4567.59"/>
    <n v="4605.38"/>
    <n v="3632260000"/>
  </r>
  <r>
    <x v="301"/>
    <x v="10"/>
    <x v="1"/>
    <n v="4610.62"/>
    <n v="4620.34"/>
    <n v="4595.0600000000004"/>
    <n v="4613.67"/>
    <n v="2924000000"/>
  </r>
  <r>
    <x v="302"/>
    <x v="10"/>
    <x v="1"/>
    <n v="4613.34"/>
    <n v="4635.1499999999996"/>
    <n v="4613.34"/>
    <n v="4630.6499999999996"/>
    <n v="3309690000"/>
  </r>
  <r>
    <x v="303"/>
    <x v="10"/>
    <x v="1"/>
    <n v="4630.6499999999996"/>
    <n v="4663.46"/>
    <n v="4621.1899999999996"/>
    <n v="4660.57"/>
    <n v="3339440000"/>
  </r>
  <r>
    <x v="304"/>
    <x v="10"/>
    <x v="1"/>
    <n v="4662.93"/>
    <n v="4683"/>
    <n v="4662.59"/>
    <n v="4680.0600000000004"/>
    <n v="3332940000"/>
  </r>
  <r>
    <x v="305"/>
    <x v="10"/>
    <x v="1"/>
    <n v="4699.26"/>
    <n v="4718.5"/>
    <n v="4681.32"/>
    <n v="4697.53"/>
    <n v="3491150000"/>
  </r>
  <r>
    <x v="308"/>
    <x v="10"/>
    <x v="1"/>
    <n v="4701.4799999999996"/>
    <n v="4714.92"/>
    <n v="4694.3900000000003"/>
    <n v="4701.7"/>
    <n v="3465720000"/>
  </r>
  <r>
    <x v="309"/>
    <x v="10"/>
    <x v="1"/>
    <n v="4707.25"/>
    <n v="4708.53"/>
    <n v="4670.87"/>
    <n v="4685.25"/>
    <n v="3110230000"/>
  </r>
  <r>
    <x v="310"/>
    <x v="10"/>
    <x v="1"/>
    <n v="4670.26"/>
    <n v="4684.8500000000004"/>
    <n v="4630.8599999999997"/>
    <n v="4646.71"/>
    <n v="3581630000"/>
  </r>
  <r>
    <x v="311"/>
    <x v="10"/>
    <x v="1"/>
    <n v="4659.3900000000003"/>
    <n v="4664.55"/>
    <n v="4648.3100000000004"/>
    <n v="4649.2700000000004"/>
    <n v="2623140000"/>
  </r>
  <r>
    <x v="312"/>
    <x v="10"/>
    <x v="1"/>
    <n v="4655.24"/>
    <n v="4688.47"/>
    <n v="4650.7700000000004"/>
    <n v="4682.8500000000004"/>
    <n v="2865790000"/>
  </r>
  <r>
    <x v="315"/>
    <x v="10"/>
    <x v="1"/>
    <n v="4689.3"/>
    <n v="4697.42"/>
    <n v="4672.8599999999997"/>
    <n v="4682.8"/>
    <n v="2618980000"/>
  </r>
  <r>
    <x v="316"/>
    <x v="10"/>
    <x v="1"/>
    <n v="4679.42"/>
    <n v="4714.95"/>
    <n v="4679.42"/>
    <n v="4700.8999999999996"/>
    <n v="2838210000"/>
  </r>
  <r>
    <x v="317"/>
    <x v="10"/>
    <x v="1"/>
    <n v="4701.5"/>
    <n v="4701.5"/>
    <n v="4684.41"/>
    <n v="4688.67"/>
    <n v="3221250000"/>
  </r>
  <r>
    <x v="318"/>
    <x v="10"/>
    <x v="1"/>
    <n v="4700.72"/>
    <n v="4708.8"/>
    <n v="4672.78"/>
    <n v="4704.54"/>
    <n v="3335620000"/>
  </r>
  <r>
    <x v="319"/>
    <x v="10"/>
    <x v="1"/>
    <n v="4708.4399999999996"/>
    <n v="4717.75"/>
    <n v="4694.22"/>
    <n v="4697.96"/>
    <n v="3265600000"/>
  </r>
  <r>
    <x v="322"/>
    <x v="10"/>
    <x v="1"/>
    <n v="4712"/>
    <n v="4743.83"/>
    <n v="4682.17"/>
    <n v="4682.9399999999996"/>
    <n v="3206280000"/>
  </r>
  <r>
    <x v="323"/>
    <x v="10"/>
    <x v="1"/>
    <n v="4678.4799999999996"/>
    <n v="4699.3900000000003"/>
    <n v="4652.66"/>
    <n v="4690.7"/>
    <n v="3428780000"/>
  </r>
  <r>
    <x v="324"/>
    <x v="10"/>
    <x v="1"/>
    <n v="4675.78"/>
    <n v="4702.87"/>
    <n v="4659.8900000000003"/>
    <n v="4701.46"/>
    <n v="2464040000"/>
  </r>
  <r>
    <x v="326"/>
    <x v="10"/>
    <x v="1"/>
    <n v="4664.63"/>
    <n v="4664.63"/>
    <n v="4585.43"/>
    <n v="4594.62"/>
    <n v="2676740000"/>
  </r>
  <r>
    <x v="329"/>
    <x v="10"/>
    <x v="1"/>
    <n v="4628.75"/>
    <n v="4672.95"/>
    <n v="4625.26"/>
    <n v="4655.2700000000004"/>
    <n v="3471380000"/>
  </r>
  <r>
    <x v="330"/>
    <x v="10"/>
    <x v="1"/>
    <n v="4640.25"/>
    <n v="4646.0200000000004"/>
    <n v="4560"/>
    <n v="4567"/>
    <n v="4950190000"/>
  </r>
  <r>
    <x v="331"/>
    <x v="11"/>
    <x v="1"/>
    <n v="4602.82"/>
    <n v="4652.9399999999996"/>
    <n v="4510.2700000000004"/>
    <n v="4513.04"/>
    <n v="4078260000"/>
  </r>
  <r>
    <x v="332"/>
    <x v="11"/>
    <x v="1"/>
    <n v="4504.7299999999996"/>
    <n v="4595.46"/>
    <n v="4504.7299999999996"/>
    <n v="4577.1000000000004"/>
    <n v="3771510000"/>
  </r>
  <r>
    <x v="333"/>
    <x v="11"/>
    <x v="1"/>
    <n v="4589.49"/>
    <n v="4608.03"/>
    <n v="4495.12"/>
    <n v="4538.43"/>
    <n v="3971500000"/>
  </r>
  <r>
    <x v="336"/>
    <x v="11"/>
    <x v="1"/>
    <n v="4548.37"/>
    <n v="4612.6000000000004"/>
    <n v="4540.51"/>
    <n v="4591.67"/>
    <n v="3305690000"/>
  </r>
  <r>
    <x v="337"/>
    <x v="11"/>
    <x v="1"/>
    <n v="4631.97"/>
    <n v="4694.04"/>
    <n v="4631.97"/>
    <n v="4686.75"/>
    <n v="3334320000"/>
  </r>
  <r>
    <x v="338"/>
    <x v="11"/>
    <x v="1"/>
    <n v="4690.8599999999997"/>
    <n v="4705.0600000000004"/>
    <n v="4674.5200000000004"/>
    <n v="4701.21"/>
    <n v="3061550000"/>
  </r>
  <r>
    <x v="339"/>
    <x v="11"/>
    <x v="1"/>
    <n v="4691"/>
    <n v="4695.26"/>
    <n v="4665.9799999999996"/>
    <n v="4667.45"/>
    <n v="2851660000"/>
  </r>
  <r>
    <x v="340"/>
    <x v="11"/>
    <x v="1"/>
    <n v="4687.6400000000003"/>
    <n v="4713.57"/>
    <n v="4670.24"/>
    <n v="4712.0200000000004"/>
    <n v="2858310000"/>
  </r>
  <r>
    <x v="343"/>
    <x v="11"/>
    <x v="1"/>
    <n v="4710.3"/>
    <n v="4710.3"/>
    <n v="4667.6000000000004"/>
    <n v="4668.97"/>
    <n v="3322050000"/>
  </r>
  <r>
    <x v="344"/>
    <x v="11"/>
    <x v="1"/>
    <n v="4642.99"/>
    <n v="4660.47"/>
    <n v="4606.5200000000004"/>
    <n v="4634.09"/>
    <n v="3292740000"/>
  </r>
  <r>
    <x v="345"/>
    <x v="11"/>
    <x v="1"/>
    <n v="4636.46"/>
    <n v="4712.6000000000004"/>
    <n v="4611.22"/>
    <n v="4709.8500000000004"/>
    <n v="3367580000"/>
  </r>
  <r>
    <x v="346"/>
    <x v="11"/>
    <x v="1"/>
    <n v="4719.13"/>
    <n v="4731.99"/>
    <n v="4651.8900000000003"/>
    <n v="4668.67"/>
    <n v="3592810000"/>
  </r>
  <r>
    <x v="347"/>
    <x v="11"/>
    <x v="1"/>
    <n v="4652.5"/>
    <n v="4666.7"/>
    <n v="4600.22"/>
    <n v="4620.6400000000003"/>
    <n v="5609780000"/>
  </r>
  <r>
    <x v="350"/>
    <x v="11"/>
    <x v="1"/>
    <n v="4587.8999999999996"/>
    <n v="4587.8999999999996"/>
    <n v="4531.1000000000004"/>
    <n v="4568.0200000000004"/>
    <n v="3395780000"/>
  </r>
  <r>
    <x v="351"/>
    <x v="11"/>
    <x v="1"/>
    <n v="4594.96"/>
    <n v="4651.1400000000003"/>
    <n v="4583.16"/>
    <n v="4649.2299999999996"/>
    <n v="2564370000"/>
  </r>
  <r>
    <x v="352"/>
    <x v="11"/>
    <x v="1"/>
    <n v="4650.3599999999997"/>
    <n v="4697.67"/>
    <n v="4645.53"/>
    <n v="4696.5600000000004"/>
    <n v="2439570000"/>
  </r>
  <r>
    <x v="353"/>
    <x v="11"/>
    <x v="1"/>
    <n v="4703.96"/>
    <n v="4740.74"/>
    <n v="4703.96"/>
    <n v="4725.79"/>
    <n v="2194630000"/>
  </r>
  <r>
    <x v="357"/>
    <x v="11"/>
    <x v="1"/>
    <n v="4733.99"/>
    <n v="4791.49"/>
    <n v="4733.99"/>
    <n v="4791.1899999999996"/>
    <n v="2264120000"/>
  </r>
  <r>
    <x v="358"/>
    <x v="11"/>
    <x v="1"/>
    <n v="4795.49"/>
    <n v="4807.0200000000004"/>
    <n v="4780.04"/>
    <n v="4786.3500000000004"/>
    <n v="2217050000"/>
  </r>
  <r>
    <x v="359"/>
    <x v="11"/>
    <x v="1"/>
    <n v="4788.6400000000003"/>
    <n v="4804.0600000000004"/>
    <n v="4778.08"/>
    <n v="4793.0600000000004"/>
    <n v="2369370000"/>
  </r>
  <r>
    <x v="360"/>
    <x v="11"/>
    <x v="1"/>
    <n v="4794.2299999999996"/>
    <n v="4808.93"/>
    <n v="4775.33"/>
    <n v="4778.7299999999996"/>
    <n v="2390990000"/>
  </r>
  <r>
    <x v="361"/>
    <x v="11"/>
    <x v="1"/>
    <n v="4775.21"/>
    <n v="4786.83"/>
    <n v="4765.75"/>
    <n v="4766.18"/>
    <n v="244619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8:D32" firstHeaderRow="1" firstDataRow="2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1" baseItem="5" numFmtId="1"/>
  </dataFields>
  <formats count="1">
    <format dxfId="3">
      <pivotArea outline="0" collapsedLevelsAreSubtotals="1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367" firstHeaderRow="1" firstDataRow="2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Max of High" fld="4" subtotal="max" baseField="0" baseItem="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0">
    <queryTableFields count="8">
      <queryTableField id="1" name="Date" tableColumnId="9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H615" tableType="queryTable" totalsRowShown="0">
  <autoFilter ref="A1:H615"/>
  <sortState ref="A2:H615">
    <sortCondition ref="C1:C615"/>
  </sortState>
  <tableColumns count="8">
    <tableColumn id="9" uniqueName="9" name="Date" queryTableFieldId="1" dataDxfId="2"/>
    <tableColumn id="2" uniqueName="2" name="Month" queryTableFieldId="2" dataDxfId="1"/>
    <tableColumn id="3" uniqueName="3" name="Symbol" queryTableFieldId="3" dataDxfId="0"/>
    <tableColumn id="4" uniqueName="4" name="Open" queryTableFieldId="4"/>
    <tableColumn id="5" uniqueName="5" name="High" queryTableFieldId="5"/>
    <tableColumn id="6" uniqueName="6" name="Low" queryTableFieldId="6"/>
    <tableColumn id="7" uniqueName="7" name="Close" queryTableFieldId="7"/>
    <tableColumn id="8" uniqueName="8" name="Volume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5"/>
  <sheetViews>
    <sheetView topLeftCell="A600" workbookViewId="0">
      <selection activeCell="A2" sqref="A2:I615"/>
    </sheetView>
  </sheetViews>
  <sheetFormatPr defaultColWidth="10.109375" defaultRowHeight="15" customHeight="1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1" t="s">
        <v>9</v>
      </c>
      <c r="C2" s="1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2">
      <c r="A3" s="2" t="s">
        <v>16</v>
      </c>
      <c r="B3" s="1" t="s">
        <v>9</v>
      </c>
      <c r="C3" s="1" t="s">
        <v>10</v>
      </c>
      <c r="D3" s="2" t="s">
        <v>14</v>
      </c>
      <c r="E3" s="2" t="s">
        <v>17</v>
      </c>
      <c r="F3" s="2" t="s">
        <v>18</v>
      </c>
      <c r="G3" s="2" t="s">
        <v>19</v>
      </c>
      <c r="H3" s="2" t="s">
        <v>20</v>
      </c>
    </row>
    <row r="4" spans="1:8" x14ac:dyDescent="0.2">
      <c r="A4" s="2" t="s">
        <v>21</v>
      </c>
      <c r="B4" s="1" t="s">
        <v>9</v>
      </c>
      <c r="C4" s="1" t="s">
        <v>10</v>
      </c>
      <c r="D4" s="2" t="s">
        <v>19</v>
      </c>
      <c r="E4" s="2" t="s">
        <v>22</v>
      </c>
      <c r="F4" s="2" t="s">
        <v>23</v>
      </c>
      <c r="G4" s="2" t="s">
        <v>24</v>
      </c>
      <c r="H4" s="2" t="s">
        <v>25</v>
      </c>
    </row>
    <row r="5" spans="1:8" x14ac:dyDescent="0.2">
      <c r="A5" s="2" t="s">
        <v>26</v>
      </c>
      <c r="B5" s="1" t="s">
        <v>9</v>
      </c>
      <c r="C5" s="1" t="s">
        <v>10</v>
      </c>
      <c r="D5" s="2" t="s">
        <v>24</v>
      </c>
      <c r="E5" s="2" t="s">
        <v>27</v>
      </c>
      <c r="F5" s="2" t="s">
        <v>28</v>
      </c>
      <c r="G5" s="2" t="s">
        <v>29</v>
      </c>
      <c r="H5" s="2" t="s">
        <v>30</v>
      </c>
    </row>
    <row r="6" spans="1:8" x14ac:dyDescent="0.2">
      <c r="A6" s="2" t="s">
        <v>31</v>
      </c>
      <c r="B6" s="1" t="s">
        <v>9</v>
      </c>
      <c r="C6" s="1" t="s">
        <v>10</v>
      </c>
      <c r="D6" s="2" t="s">
        <v>29</v>
      </c>
      <c r="E6" s="2" t="s">
        <v>32</v>
      </c>
      <c r="F6" s="2" t="s">
        <v>33</v>
      </c>
      <c r="G6" s="2" t="s">
        <v>34</v>
      </c>
      <c r="H6" s="2" t="s">
        <v>35</v>
      </c>
    </row>
    <row r="7" spans="1:8" x14ac:dyDescent="0.2">
      <c r="A7" s="2" t="s">
        <v>36</v>
      </c>
      <c r="B7" s="1" t="s">
        <v>9</v>
      </c>
      <c r="C7" s="1" t="s">
        <v>10</v>
      </c>
      <c r="D7" s="2" t="s">
        <v>34</v>
      </c>
      <c r="E7" s="2" t="s">
        <v>37</v>
      </c>
      <c r="F7" s="2" t="s">
        <v>38</v>
      </c>
      <c r="G7" s="2" t="s">
        <v>39</v>
      </c>
      <c r="H7" s="2" t="s">
        <v>40</v>
      </c>
    </row>
    <row r="8" spans="1:8" x14ac:dyDescent="0.2">
      <c r="A8" s="2" t="s">
        <v>41</v>
      </c>
      <c r="B8" s="1" t="s">
        <v>9</v>
      </c>
      <c r="C8" s="1" t="s">
        <v>10</v>
      </c>
      <c r="D8" s="2" t="s">
        <v>39</v>
      </c>
      <c r="E8" s="2" t="s">
        <v>42</v>
      </c>
      <c r="F8" s="2" t="s">
        <v>43</v>
      </c>
      <c r="G8" s="2" t="s">
        <v>44</v>
      </c>
      <c r="H8" s="2" t="s">
        <v>45</v>
      </c>
    </row>
    <row r="9" spans="1:8" x14ac:dyDescent="0.2">
      <c r="A9" s="2" t="s">
        <v>46</v>
      </c>
      <c r="B9" s="1" t="s">
        <v>9</v>
      </c>
      <c r="C9" s="1" t="s">
        <v>10</v>
      </c>
      <c r="D9" s="2" t="s">
        <v>44</v>
      </c>
      <c r="E9" s="2" t="s">
        <v>47</v>
      </c>
      <c r="F9" s="2" t="s">
        <v>48</v>
      </c>
      <c r="G9" s="2" t="s">
        <v>49</v>
      </c>
      <c r="H9" s="2" t="s">
        <v>50</v>
      </c>
    </row>
    <row r="10" spans="1:8" x14ac:dyDescent="0.2">
      <c r="A10" s="2" t="s">
        <v>51</v>
      </c>
      <c r="B10" s="1" t="s">
        <v>9</v>
      </c>
      <c r="C10" s="1" t="s">
        <v>10</v>
      </c>
      <c r="D10" s="2" t="s">
        <v>49</v>
      </c>
      <c r="E10" s="2" t="s">
        <v>52</v>
      </c>
      <c r="F10" s="2" t="s">
        <v>53</v>
      </c>
      <c r="G10" s="2" t="s">
        <v>54</v>
      </c>
      <c r="H10" s="2" t="s">
        <v>55</v>
      </c>
    </row>
    <row r="11" spans="1:8" x14ac:dyDescent="0.2">
      <c r="A11" s="2" t="s">
        <v>56</v>
      </c>
      <c r="B11" s="1" t="s">
        <v>9</v>
      </c>
      <c r="C11" s="1" t="s">
        <v>10</v>
      </c>
      <c r="D11" s="2" t="s">
        <v>54</v>
      </c>
      <c r="E11" s="2" t="s">
        <v>57</v>
      </c>
      <c r="F11" s="2" t="s">
        <v>58</v>
      </c>
      <c r="G11" s="2" t="s">
        <v>59</v>
      </c>
      <c r="H11" s="2" t="s">
        <v>60</v>
      </c>
    </row>
    <row r="12" spans="1:8" x14ac:dyDescent="0.2">
      <c r="A12" s="2" t="s">
        <v>61</v>
      </c>
      <c r="B12" s="1" t="s">
        <v>9</v>
      </c>
      <c r="C12" s="1" t="s">
        <v>10</v>
      </c>
      <c r="D12" s="2" t="s">
        <v>59</v>
      </c>
      <c r="E12" s="2" t="s">
        <v>62</v>
      </c>
      <c r="F12" s="2" t="s">
        <v>63</v>
      </c>
      <c r="G12" s="2" t="s">
        <v>64</v>
      </c>
      <c r="H12" s="2" t="s">
        <v>65</v>
      </c>
    </row>
    <row r="13" spans="1:8" x14ac:dyDescent="0.2">
      <c r="A13" s="2" t="s">
        <v>66</v>
      </c>
      <c r="B13" s="1" t="s">
        <v>9</v>
      </c>
      <c r="C13" s="1" t="s">
        <v>10</v>
      </c>
      <c r="D13" s="2" t="s">
        <v>64</v>
      </c>
      <c r="E13" s="2" t="s">
        <v>67</v>
      </c>
      <c r="F13" s="2" t="s">
        <v>68</v>
      </c>
      <c r="G13" s="2" t="s">
        <v>69</v>
      </c>
      <c r="H13" s="2" t="s">
        <v>70</v>
      </c>
    </row>
    <row r="14" spans="1:8" x14ac:dyDescent="0.2">
      <c r="A14" s="2" t="s">
        <v>71</v>
      </c>
      <c r="B14" s="1" t="s">
        <v>9</v>
      </c>
      <c r="C14" s="1" t="s">
        <v>10</v>
      </c>
      <c r="D14" s="2" t="s">
        <v>69</v>
      </c>
      <c r="E14" s="2" t="s">
        <v>72</v>
      </c>
      <c r="F14" s="2" t="s">
        <v>73</v>
      </c>
      <c r="G14" s="2" t="s">
        <v>74</v>
      </c>
      <c r="H14" s="2" t="s">
        <v>75</v>
      </c>
    </row>
    <row r="15" spans="1:8" x14ac:dyDescent="0.2">
      <c r="A15" s="2" t="s">
        <v>76</v>
      </c>
      <c r="B15" s="1" t="s">
        <v>9</v>
      </c>
      <c r="C15" s="1" t="s">
        <v>10</v>
      </c>
      <c r="D15" s="2" t="s">
        <v>74</v>
      </c>
      <c r="E15" s="2" t="s">
        <v>77</v>
      </c>
      <c r="F15" s="2" t="s">
        <v>78</v>
      </c>
      <c r="G15" s="2" t="s">
        <v>79</v>
      </c>
      <c r="H15" s="2" t="s">
        <v>80</v>
      </c>
    </row>
    <row r="16" spans="1:8" x14ac:dyDescent="0.2">
      <c r="A16" s="2" t="s">
        <v>81</v>
      </c>
      <c r="B16" s="1" t="s">
        <v>9</v>
      </c>
      <c r="C16" s="1" t="s">
        <v>10</v>
      </c>
      <c r="D16" s="2" t="s">
        <v>79</v>
      </c>
      <c r="E16" s="2" t="s">
        <v>82</v>
      </c>
      <c r="F16" s="2" t="s">
        <v>83</v>
      </c>
      <c r="G16" s="2" t="s">
        <v>84</v>
      </c>
      <c r="H16" s="2" t="s">
        <v>85</v>
      </c>
    </row>
    <row r="17" spans="1:8" x14ac:dyDescent="0.2">
      <c r="A17" s="2" t="s">
        <v>86</v>
      </c>
      <c r="B17" s="1" t="s">
        <v>9</v>
      </c>
      <c r="C17" s="1" t="s">
        <v>10</v>
      </c>
      <c r="D17" s="2" t="s">
        <v>84</v>
      </c>
      <c r="E17" s="2" t="s">
        <v>87</v>
      </c>
      <c r="F17" s="2" t="s">
        <v>88</v>
      </c>
      <c r="G17" s="2" t="s">
        <v>89</v>
      </c>
      <c r="H17" s="2" t="s">
        <v>90</v>
      </c>
    </row>
    <row r="18" spans="1:8" x14ac:dyDescent="0.2">
      <c r="A18" s="2" t="s">
        <v>91</v>
      </c>
      <c r="B18" s="1" t="s">
        <v>9</v>
      </c>
      <c r="C18" s="1" t="s">
        <v>10</v>
      </c>
      <c r="D18" s="2" t="s">
        <v>89</v>
      </c>
      <c r="E18" s="2" t="s">
        <v>92</v>
      </c>
      <c r="F18" s="2" t="s">
        <v>93</v>
      </c>
      <c r="G18" s="2" t="s">
        <v>94</v>
      </c>
      <c r="H18" s="2" t="s">
        <v>95</v>
      </c>
    </row>
    <row r="19" spans="1:8" x14ac:dyDescent="0.2">
      <c r="A19" s="2" t="s">
        <v>96</v>
      </c>
      <c r="B19" s="1" t="s">
        <v>9</v>
      </c>
      <c r="C19" s="1" t="s">
        <v>10</v>
      </c>
      <c r="D19" s="2" t="s">
        <v>94</v>
      </c>
      <c r="E19" s="2" t="s">
        <v>49</v>
      </c>
      <c r="F19" s="2" t="s">
        <v>97</v>
      </c>
      <c r="G19" s="2" t="s">
        <v>98</v>
      </c>
      <c r="H19" s="2" t="s">
        <v>99</v>
      </c>
    </row>
    <row r="20" spans="1:8" x14ac:dyDescent="0.2">
      <c r="A20" s="2" t="s">
        <v>100</v>
      </c>
      <c r="B20" s="1" t="s">
        <v>9</v>
      </c>
      <c r="C20" s="1" t="s">
        <v>10</v>
      </c>
      <c r="D20" s="2" t="s">
        <v>98</v>
      </c>
      <c r="E20" s="2" t="s">
        <v>101</v>
      </c>
      <c r="F20" s="2" t="s">
        <v>102</v>
      </c>
      <c r="G20" s="2" t="s">
        <v>103</v>
      </c>
      <c r="H20" s="2" t="s">
        <v>104</v>
      </c>
    </row>
    <row r="21" spans="1:8" x14ac:dyDescent="0.2">
      <c r="A21" s="2" t="s">
        <v>105</v>
      </c>
      <c r="B21" s="1" t="s">
        <v>9</v>
      </c>
      <c r="C21" s="1" t="s">
        <v>10</v>
      </c>
      <c r="D21" s="2" t="s">
        <v>103</v>
      </c>
      <c r="E21" s="2" t="s">
        <v>106</v>
      </c>
      <c r="F21" s="2" t="s">
        <v>107</v>
      </c>
      <c r="G21" s="2" t="s">
        <v>108</v>
      </c>
      <c r="H21" s="2" t="s">
        <v>109</v>
      </c>
    </row>
    <row r="22" spans="1:8" x14ac:dyDescent="0.2">
      <c r="A22" s="2" t="s">
        <v>110</v>
      </c>
      <c r="B22" s="1" t="s">
        <v>9</v>
      </c>
      <c r="C22" s="1" t="s">
        <v>10</v>
      </c>
      <c r="D22" s="2" t="s">
        <v>108</v>
      </c>
      <c r="E22" s="2" t="s">
        <v>111</v>
      </c>
      <c r="F22" s="2" t="s">
        <v>112</v>
      </c>
      <c r="G22" s="2" t="s">
        <v>113</v>
      </c>
      <c r="H22" s="2" t="s">
        <v>114</v>
      </c>
    </row>
    <row r="23" spans="1:8" x14ac:dyDescent="0.2">
      <c r="A23" s="2" t="s">
        <v>115</v>
      </c>
      <c r="B23" s="1" t="s">
        <v>9</v>
      </c>
      <c r="C23" s="1" t="s">
        <v>10</v>
      </c>
      <c r="D23" s="2" t="s">
        <v>113</v>
      </c>
      <c r="E23" s="2" t="s">
        <v>116</v>
      </c>
      <c r="F23" s="2" t="s">
        <v>117</v>
      </c>
      <c r="G23" s="2" t="s">
        <v>118</v>
      </c>
      <c r="H23" s="2" t="s">
        <v>119</v>
      </c>
    </row>
    <row r="24" spans="1:8" x14ac:dyDescent="0.2">
      <c r="A24" s="2" t="s">
        <v>120</v>
      </c>
      <c r="B24" s="1" t="s">
        <v>9</v>
      </c>
      <c r="C24" s="1" t="s">
        <v>10</v>
      </c>
      <c r="D24" s="2" t="s">
        <v>118</v>
      </c>
      <c r="E24" s="2" t="s">
        <v>121</v>
      </c>
      <c r="F24" s="2" t="s">
        <v>122</v>
      </c>
      <c r="G24" s="2" t="s">
        <v>123</v>
      </c>
      <c r="H24" s="2" t="s">
        <v>124</v>
      </c>
    </row>
    <row r="25" spans="1:8" x14ac:dyDescent="0.2">
      <c r="A25" s="2" t="s">
        <v>125</v>
      </c>
      <c r="B25" s="1" t="s">
        <v>9</v>
      </c>
      <c r="C25" s="1" t="s">
        <v>10</v>
      </c>
      <c r="D25" s="2" t="s">
        <v>123</v>
      </c>
      <c r="E25" s="2" t="s">
        <v>126</v>
      </c>
      <c r="F25" s="2" t="s">
        <v>127</v>
      </c>
      <c r="G25" s="2" t="s">
        <v>128</v>
      </c>
      <c r="H25" s="2" t="s">
        <v>129</v>
      </c>
    </row>
    <row r="26" spans="1:8" x14ac:dyDescent="0.2">
      <c r="A26" s="2" t="s">
        <v>130</v>
      </c>
      <c r="B26" s="1" t="s">
        <v>9</v>
      </c>
      <c r="C26" s="1" t="s">
        <v>10</v>
      </c>
      <c r="D26" s="2" t="s">
        <v>128</v>
      </c>
      <c r="E26" s="2" t="s">
        <v>131</v>
      </c>
      <c r="F26" s="2" t="s">
        <v>132</v>
      </c>
      <c r="G26" s="2" t="s">
        <v>133</v>
      </c>
      <c r="H26" s="2" t="s">
        <v>134</v>
      </c>
    </row>
    <row r="27" spans="1:8" x14ac:dyDescent="0.2">
      <c r="A27" s="2" t="s">
        <v>135</v>
      </c>
      <c r="B27" s="1" t="s">
        <v>9</v>
      </c>
      <c r="C27" s="1" t="s">
        <v>10</v>
      </c>
      <c r="D27" s="2" t="s">
        <v>133</v>
      </c>
      <c r="E27" s="2" t="s">
        <v>136</v>
      </c>
      <c r="F27" s="2" t="s">
        <v>137</v>
      </c>
      <c r="G27" s="2" t="s">
        <v>138</v>
      </c>
      <c r="H27" s="2" t="s">
        <v>139</v>
      </c>
    </row>
    <row r="28" spans="1:8" x14ac:dyDescent="0.2">
      <c r="A28" s="2" t="s">
        <v>140</v>
      </c>
      <c r="B28" s="1" t="s">
        <v>9</v>
      </c>
      <c r="C28" s="1" t="s">
        <v>10</v>
      </c>
      <c r="D28" s="2" t="s">
        <v>138</v>
      </c>
      <c r="E28" s="2" t="s">
        <v>141</v>
      </c>
      <c r="F28" s="2" t="s">
        <v>142</v>
      </c>
      <c r="G28" s="2" t="s">
        <v>143</v>
      </c>
      <c r="H28" s="2" t="s">
        <v>144</v>
      </c>
    </row>
    <row r="29" spans="1:8" x14ac:dyDescent="0.2">
      <c r="A29" s="2" t="s">
        <v>145</v>
      </c>
      <c r="B29" s="1" t="s">
        <v>9</v>
      </c>
      <c r="C29" s="1" t="s">
        <v>10</v>
      </c>
      <c r="D29" s="2" t="s">
        <v>143</v>
      </c>
      <c r="E29" s="2" t="s">
        <v>146</v>
      </c>
      <c r="F29" s="2" t="s">
        <v>147</v>
      </c>
      <c r="G29" s="2" t="s">
        <v>148</v>
      </c>
      <c r="H29" s="2" t="s">
        <v>149</v>
      </c>
    </row>
    <row r="30" spans="1:8" x14ac:dyDescent="0.2">
      <c r="A30" s="2" t="s">
        <v>150</v>
      </c>
      <c r="B30" s="1" t="s">
        <v>151</v>
      </c>
      <c r="C30" s="1" t="s">
        <v>10</v>
      </c>
      <c r="D30" s="2" t="s">
        <v>148</v>
      </c>
      <c r="E30" s="2" t="s">
        <v>152</v>
      </c>
      <c r="F30" s="2" t="s">
        <v>153</v>
      </c>
      <c r="G30" s="2" t="s">
        <v>154</v>
      </c>
      <c r="H30" s="2" t="s">
        <v>155</v>
      </c>
    </row>
    <row r="31" spans="1:8" x14ac:dyDescent="0.2">
      <c r="A31" s="2" t="s">
        <v>156</v>
      </c>
      <c r="B31" s="1" t="s">
        <v>151</v>
      </c>
      <c r="C31" s="1" t="s">
        <v>10</v>
      </c>
      <c r="D31" s="2" t="s">
        <v>154</v>
      </c>
      <c r="E31" s="2" t="s">
        <v>157</v>
      </c>
      <c r="F31" s="2" t="s">
        <v>158</v>
      </c>
      <c r="G31" s="2" t="s">
        <v>159</v>
      </c>
      <c r="H31" s="2" t="s">
        <v>160</v>
      </c>
    </row>
    <row r="32" spans="1:8" x14ac:dyDescent="0.2">
      <c r="A32" s="2" t="s">
        <v>161</v>
      </c>
      <c r="B32" s="1" t="s">
        <v>151</v>
      </c>
      <c r="C32" s="1" t="s">
        <v>10</v>
      </c>
      <c r="D32" s="2" t="s">
        <v>159</v>
      </c>
      <c r="E32" s="2" t="s">
        <v>162</v>
      </c>
      <c r="F32" s="2" t="s">
        <v>163</v>
      </c>
      <c r="G32" s="2" t="s">
        <v>164</v>
      </c>
      <c r="H32" s="2" t="s">
        <v>165</v>
      </c>
    </row>
    <row r="33" spans="1:8" x14ac:dyDescent="0.2">
      <c r="A33" s="2" t="s">
        <v>166</v>
      </c>
      <c r="B33" s="1" t="s">
        <v>151</v>
      </c>
      <c r="C33" s="1" t="s">
        <v>10</v>
      </c>
      <c r="D33" s="2" t="s">
        <v>164</v>
      </c>
      <c r="E33" s="2" t="s">
        <v>167</v>
      </c>
      <c r="F33" s="2" t="s">
        <v>168</v>
      </c>
      <c r="G33" s="2" t="s">
        <v>169</v>
      </c>
      <c r="H33" s="2" t="s">
        <v>170</v>
      </c>
    </row>
    <row r="34" spans="1:8" x14ac:dyDescent="0.2">
      <c r="A34" s="2" t="s">
        <v>171</v>
      </c>
      <c r="B34" s="1" t="s">
        <v>151</v>
      </c>
      <c r="C34" s="1" t="s">
        <v>10</v>
      </c>
      <c r="D34" s="2" t="s">
        <v>169</v>
      </c>
      <c r="E34" s="2" t="s">
        <v>172</v>
      </c>
      <c r="F34" s="2" t="s">
        <v>173</v>
      </c>
      <c r="G34" s="2" t="s">
        <v>174</v>
      </c>
      <c r="H34" s="2" t="s">
        <v>175</v>
      </c>
    </row>
    <row r="35" spans="1:8" x14ac:dyDescent="0.2">
      <c r="A35" s="2" t="s">
        <v>176</v>
      </c>
      <c r="B35" s="1" t="s">
        <v>151</v>
      </c>
      <c r="C35" s="1" t="s">
        <v>10</v>
      </c>
      <c r="D35" s="2" t="s">
        <v>174</v>
      </c>
      <c r="E35" s="2" t="s">
        <v>177</v>
      </c>
      <c r="F35" s="2" t="s">
        <v>178</v>
      </c>
      <c r="G35" s="2" t="s">
        <v>179</v>
      </c>
      <c r="H35" s="2" t="s">
        <v>180</v>
      </c>
    </row>
    <row r="36" spans="1:8" x14ac:dyDescent="0.2">
      <c r="A36" s="2" t="s">
        <v>181</v>
      </c>
      <c r="B36" s="1" t="s">
        <v>151</v>
      </c>
      <c r="C36" s="1" t="s">
        <v>10</v>
      </c>
      <c r="D36" s="2" t="s">
        <v>179</v>
      </c>
      <c r="E36" s="2" t="s">
        <v>182</v>
      </c>
      <c r="F36" s="2" t="s">
        <v>183</v>
      </c>
      <c r="G36" s="2" t="s">
        <v>184</v>
      </c>
      <c r="H36" s="2" t="s">
        <v>185</v>
      </c>
    </row>
    <row r="37" spans="1:8" x14ac:dyDescent="0.2">
      <c r="A37" s="2" t="s">
        <v>186</v>
      </c>
      <c r="B37" s="1" t="s">
        <v>151</v>
      </c>
      <c r="C37" s="1" t="s">
        <v>10</v>
      </c>
      <c r="D37" s="2" t="s">
        <v>184</v>
      </c>
      <c r="E37" s="2" t="s">
        <v>187</v>
      </c>
      <c r="F37" s="2" t="s">
        <v>188</v>
      </c>
      <c r="G37" s="2" t="s">
        <v>189</v>
      </c>
      <c r="H37" s="2" t="s">
        <v>190</v>
      </c>
    </row>
    <row r="38" spans="1:8" x14ac:dyDescent="0.2">
      <c r="A38" s="2" t="s">
        <v>191</v>
      </c>
      <c r="B38" s="1" t="s">
        <v>151</v>
      </c>
      <c r="C38" s="1" t="s">
        <v>10</v>
      </c>
      <c r="D38" s="2" t="s">
        <v>189</v>
      </c>
      <c r="E38" s="2" t="s">
        <v>192</v>
      </c>
      <c r="F38" s="2" t="s">
        <v>193</v>
      </c>
      <c r="G38" s="2" t="s">
        <v>194</v>
      </c>
      <c r="H38" s="2" t="s">
        <v>195</v>
      </c>
    </row>
    <row r="39" spans="1:8" x14ac:dyDescent="0.2">
      <c r="A39" s="2" t="s">
        <v>196</v>
      </c>
      <c r="B39" s="1" t="s">
        <v>151</v>
      </c>
      <c r="C39" s="1" t="s">
        <v>10</v>
      </c>
      <c r="D39" s="2" t="s">
        <v>194</v>
      </c>
      <c r="E39" s="2" t="s">
        <v>197</v>
      </c>
      <c r="F39" s="2" t="s">
        <v>198</v>
      </c>
      <c r="G39" s="2" t="s">
        <v>199</v>
      </c>
      <c r="H39" s="2" t="s">
        <v>200</v>
      </c>
    </row>
    <row r="40" spans="1:8" x14ac:dyDescent="0.2">
      <c r="A40" s="2" t="s">
        <v>201</v>
      </c>
      <c r="B40" s="1" t="s">
        <v>151</v>
      </c>
      <c r="C40" s="1" t="s">
        <v>10</v>
      </c>
      <c r="D40" s="2" t="s">
        <v>199</v>
      </c>
      <c r="E40" s="2" t="s">
        <v>202</v>
      </c>
      <c r="F40" s="2" t="s">
        <v>203</v>
      </c>
      <c r="G40" s="2" t="s">
        <v>204</v>
      </c>
      <c r="H40" s="2" t="s">
        <v>205</v>
      </c>
    </row>
    <row r="41" spans="1:8" x14ac:dyDescent="0.2">
      <c r="A41" s="2" t="s">
        <v>206</v>
      </c>
      <c r="B41" s="1" t="s">
        <v>151</v>
      </c>
      <c r="C41" s="1" t="s">
        <v>10</v>
      </c>
      <c r="D41" s="2" t="s">
        <v>204</v>
      </c>
      <c r="E41" s="2" t="s">
        <v>207</v>
      </c>
      <c r="F41" s="2" t="s">
        <v>208</v>
      </c>
      <c r="G41" s="2" t="s">
        <v>209</v>
      </c>
      <c r="H41" s="2" t="s">
        <v>210</v>
      </c>
    </row>
    <row r="42" spans="1:8" x14ac:dyDescent="0.2">
      <c r="A42" s="2" t="s">
        <v>211</v>
      </c>
      <c r="B42" s="1" t="s">
        <v>151</v>
      </c>
      <c r="C42" s="1" t="s">
        <v>10</v>
      </c>
      <c r="D42" s="2" t="s">
        <v>209</v>
      </c>
      <c r="E42" s="2" t="s">
        <v>212</v>
      </c>
      <c r="F42" s="2" t="s">
        <v>213</v>
      </c>
      <c r="G42" s="2" t="s">
        <v>214</v>
      </c>
      <c r="H42" s="2" t="s">
        <v>215</v>
      </c>
    </row>
    <row r="43" spans="1:8" x14ac:dyDescent="0.2">
      <c r="A43" s="2" t="s">
        <v>216</v>
      </c>
      <c r="B43" s="1" t="s">
        <v>151</v>
      </c>
      <c r="C43" s="1" t="s">
        <v>10</v>
      </c>
      <c r="D43" s="2" t="s">
        <v>214</v>
      </c>
      <c r="E43" s="2" t="s">
        <v>217</v>
      </c>
      <c r="F43" s="2" t="s">
        <v>218</v>
      </c>
      <c r="G43" s="2" t="s">
        <v>219</v>
      </c>
      <c r="H43" s="2" t="s">
        <v>220</v>
      </c>
    </row>
    <row r="44" spans="1:8" x14ac:dyDescent="0.2">
      <c r="A44" s="2" t="s">
        <v>221</v>
      </c>
      <c r="B44" s="1" t="s">
        <v>151</v>
      </c>
      <c r="C44" s="1" t="s">
        <v>10</v>
      </c>
      <c r="D44" s="2" t="s">
        <v>219</v>
      </c>
      <c r="E44" s="2" t="s">
        <v>222</v>
      </c>
      <c r="F44" s="2" t="s">
        <v>223</v>
      </c>
      <c r="G44" s="2" t="s">
        <v>224</v>
      </c>
      <c r="H44" s="2" t="s">
        <v>225</v>
      </c>
    </row>
    <row r="45" spans="1:8" x14ac:dyDescent="0.2">
      <c r="A45" s="2" t="s">
        <v>226</v>
      </c>
      <c r="B45" s="1" t="s">
        <v>151</v>
      </c>
      <c r="C45" s="1" t="s">
        <v>10</v>
      </c>
      <c r="D45" s="2" t="s">
        <v>224</v>
      </c>
      <c r="E45" s="2" t="s">
        <v>227</v>
      </c>
      <c r="F45" s="2" t="s">
        <v>228</v>
      </c>
      <c r="G45" s="2" t="s">
        <v>229</v>
      </c>
      <c r="H45" s="2" t="s">
        <v>230</v>
      </c>
    </row>
    <row r="46" spans="1:8" x14ac:dyDescent="0.2">
      <c r="A46" s="2" t="s">
        <v>231</v>
      </c>
      <c r="B46" s="1" t="s">
        <v>151</v>
      </c>
      <c r="C46" s="1" t="s">
        <v>10</v>
      </c>
      <c r="D46" s="2" t="s">
        <v>229</v>
      </c>
      <c r="E46" s="2" t="s">
        <v>232</v>
      </c>
      <c r="F46" s="2" t="s">
        <v>233</v>
      </c>
      <c r="G46" s="2" t="s">
        <v>234</v>
      </c>
      <c r="H46" s="2" t="s">
        <v>235</v>
      </c>
    </row>
    <row r="47" spans="1:8" x14ac:dyDescent="0.2">
      <c r="A47" s="2" t="s">
        <v>236</v>
      </c>
      <c r="B47" s="1" t="s">
        <v>151</v>
      </c>
      <c r="C47" s="1" t="s">
        <v>10</v>
      </c>
      <c r="D47" s="2" t="s">
        <v>234</v>
      </c>
      <c r="E47" s="2" t="s">
        <v>237</v>
      </c>
      <c r="F47" s="2" t="s">
        <v>238</v>
      </c>
      <c r="G47" s="2" t="s">
        <v>239</v>
      </c>
      <c r="H47" s="2" t="s">
        <v>240</v>
      </c>
    </row>
    <row r="48" spans="1:8" x14ac:dyDescent="0.2">
      <c r="A48" s="2" t="s">
        <v>241</v>
      </c>
      <c r="B48" s="1" t="s">
        <v>151</v>
      </c>
      <c r="C48" s="1" t="s">
        <v>10</v>
      </c>
      <c r="D48" s="2" t="s">
        <v>239</v>
      </c>
      <c r="E48" s="2" t="s">
        <v>242</v>
      </c>
      <c r="F48" s="2" t="s">
        <v>243</v>
      </c>
      <c r="G48" s="2" t="s">
        <v>244</v>
      </c>
      <c r="H48" s="2" t="s">
        <v>245</v>
      </c>
    </row>
    <row r="49" spans="1:8" x14ac:dyDescent="0.2">
      <c r="A49" s="2" t="s">
        <v>246</v>
      </c>
      <c r="B49" s="1" t="s">
        <v>151</v>
      </c>
      <c r="C49" s="1" t="s">
        <v>10</v>
      </c>
      <c r="D49" s="2" t="s">
        <v>244</v>
      </c>
      <c r="E49" s="2" t="s">
        <v>247</v>
      </c>
      <c r="F49" s="2" t="s">
        <v>248</v>
      </c>
      <c r="G49" s="2" t="s">
        <v>249</v>
      </c>
      <c r="H49" s="2" t="s">
        <v>250</v>
      </c>
    </row>
    <row r="50" spans="1:8" x14ac:dyDescent="0.2">
      <c r="A50" s="2" t="s">
        <v>251</v>
      </c>
      <c r="B50" s="1" t="s">
        <v>151</v>
      </c>
      <c r="C50" s="1" t="s">
        <v>10</v>
      </c>
      <c r="D50" s="2" t="s">
        <v>249</v>
      </c>
      <c r="E50" s="2" t="s">
        <v>252</v>
      </c>
      <c r="F50" s="2" t="s">
        <v>253</v>
      </c>
      <c r="G50" s="2" t="s">
        <v>254</v>
      </c>
      <c r="H50" s="2" t="s">
        <v>255</v>
      </c>
    </row>
    <row r="51" spans="1:8" x14ac:dyDescent="0.2">
      <c r="A51" s="2" t="s">
        <v>256</v>
      </c>
      <c r="B51" s="1" t="s">
        <v>151</v>
      </c>
      <c r="C51" s="1" t="s">
        <v>10</v>
      </c>
      <c r="D51" s="2" t="s">
        <v>254</v>
      </c>
      <c r="E51" s="2" t="s">
        <v>257</v>
      </c>
      <c r="F51" s="2" t="s">
        <v>258</v>
      </c>
      <c r="G51" s="2" t="s">
        <v>259</v>
      </c>
      <c r="H51" s="2" t="s">
        <v>260</v>
      </c>
    </row>
    <row r="52" spans="1:8" x14ac:dyDescent="0.2">
      <c r="A52" s="2" t="s">
        <v>261</v>
      </c>
      <c r="B52" s="1" t="s">
        <v>151</v>
      </c>
      <c r="C52" s="1" t="s">
        <v>10</v>
      </c>
      <c r="D52" s="2" t="s">
        <v>259</v>
      </c>
      <c r="E52" s="2" t="s">
        <v>262</v>
      </c>
      <c r="F52" s="2" t="s">
        <v>263</v>
      </c>
      <c r="G52" s="2" t="s">
        <v>264</v>
      </c>
      <c r="H52" s="2" t="s">
        <v>265</v>
      </c>
    </row>
    <row r="53" spans="1:8" x14ac:dyDescent="0.2">
      <c r="A53" s="2" t="s">
        <v>266</v>
      </c>
      <c r="B53" s="1" t="s">
        <v>151</v>
      </c>
      <c r="C53" s="1" t="s">
        <v>10</v>
      </c>
      <c r="D53" s="2" t="s">
        <v>264</v>
      </c>
      <c r="E53" s="2" t="s">
        <v>267</v>
      </c>
      <c r="F53" s="2" t="s">
        <v>268</v>
      </c>
      <c r="G53" s="2" t="s">
        <v>269</v>
      </c>
      <c r="H53" s="2" t="s">
        <v>270</v>
      </c>
    </row>
    <row r="54" spans="1:8" x14ac:dyDescent="0.2">
      <c r="A54" s="2" t="s">
        <v>271</v>
      </c>
      <c r="B54" s="1" t="s">
        <v>151</v>
      </c>
      <c r="C54" s="1" t="s">
        <v>10</v>
      </c>
      <c r="D54" s="2" t="s">
        <v>269</v>
      </c>
      <c r="E54" s="2" t="s">
        <v>272</v>
      </c>
      <c r="F54" s="2" t="s">
        <v>273</v>
      </c>
      <c r="G54" s="2" t="s">
        <v>274</v>
      </c>
      <c r="H54" s="2" t="s">
        <v>275</v>
      </c>
    </row>
    <row r="55" spans="1:8" x14ac:dyDescent="0.2">
      <c r="A55" s="2" t="s">
        <v>276</v>
      </c>
      <c r="B55" s="1" t="s">
        <v>151</v>
      </c>
      <c r="C55" s="1" t="s">
        <v>10</v>
      </c>
      <c r="D55" s="2" t="s">
        <v>274</v>
      </c>
      <c r="E55" s="2" t="s">
        <v>277</v>
      </c>
      <c r="F55" s="2" t="s">
        <v>278</v>
      </c>
      <c r="G55" s="2" t="s">
        <v>279</v>
      </c>
      <c r="H55" s="2" t="s">
        <v>280</v>
      </c>
    </row>
    <row r="56" spans="1:8" x14ac:dyDescent="0.2">
      <c r="A56" s="2" t="s">
        <v>281</v>
      </c>
      <c r="B56" s="1" t="s">
        <v>151</v>
      </c>
      <c r="C56" s="1" t="s">
        <v>10</v>
      </c>
      <c r="D56" s="2" t="s">
        <v>279</v>
      </c>
      <c r="E56" s="2" t="s">
        <v>282</v>
      </c>
      <c r="F56" s="2" t="s">
        <v>283</v>
      </c>
      <c r="G56" s="2" t="s">
        <v>284</v>
      </c>
      <c r="H56" s="2" t="s">
        <v>285</v>
      </c>
    </row>
    <row r="57" spans="1:8" x14ac:dyDescent="0.2">
      <c r="A57" s="2" t="s">
        <v>286</v>
      </c>
      <c r="B57" s="1" t="s">
        <v>151</v>
      </c>
      <c r="C57" s="1" t="s">
        <v>10</v>
      </c>
      <c r="D57" s="2" t="s">
        <v>284</v>
      </c>
      <c r="E57" s="2" t="s">
        <v>287</v>
      </c>
      <c r="F57" s="2" t="s">
        <v>288</v>
      </c>
      <c r="G57" s="2" t="s">
        <v>289</v>
      </c>
      <c r="H57" s="2" t="s">
        <v>290</v>
      </c>
    </row>
    <row r="58" spans="1:8" x14ac:dyDescent="0.2">
      <c r="A58" s="2" t="s">
        <v>291</v>
      </c>
      <c r="B58" s="1" t="s">
        <v>292</v>
      </c>
      <c r="C58" s="1" t="s">
        <v>10</v>
      </c>
      <c r="D58" s="2" t="s">
        <v>289</v>
      </c>
      <c r="F58" s="2" t="s">
        <v>293</v>
      </c>
      <c r="G58" s="2" t="s">
        <v>294</v>
      </c>
      <c r="H58" s="2" t="s">
        <v>295</v>
      </c>
    </row>
    <row r="59" spans="1:8" x14ac:dyDescent="0.2">
      <c r="A59" s="2" t="s">
        <v>296</v>
      </c>
      <c r="B59" s="1" t="s">
        <v>292</v>
      </c>
      <c r="C59" s="1" t="s">
        <v>10</v>
      </c>
      <c r="D59" s="2" t="s">
        <v>294</v>
      </c>
      <c r="E59" s="2" t="s">
        <v>297</v>
      </c>
      <c r="F59" s="2" t="s">
        <v>298</v>
      </c>
      <c r="G59" s="2" t="s">
        <v>299</v>
      </c>
      <c r="H59" s="2" t="s">
        <v>300</v>
      </c>
    </row>
    <row r="60" spans="1:8" x14ac:dyDescent="0.2">
      <c r="A60" s="2" t="s">
        <v>301</v>
      </c>
      <c r="B60" s="1" t="s">
        <v>292</v>
      </c>
      <c r="C60" s="1" t="s">
        <v>10</v>
      </c>
      <c r="D60" s="2" t="s">
        <v>299</v>
      </c>
      <c r="E60" s="2" t="s">
        <v>302</v>
      </c>
      <c r="F60" s="2" t="s">
        <v>303</v>
      </c>
      <c r="G60" s="2" t="s">
        <v>304</v>
      </c>
      <c r="H60" s="2" t="s">
        <v>305</v>
      </c>
    </row>
    <row r="61" spans="1:8" x14ac:dyDescent="0.2">
      <c r="A61" s="2" t="s">
        <v>306</v>
      </c>
      <c r="B61" s="1" t="s">
        <v>292</v>
      </c>
      <c r="C61" s="1" t="s">
        <v>10</v>
      </c>
      <c r="D61" s="2" t="s">
        <v>304</v>
      </c>
      <c r="E61" s="2" t="s">
        <v>307</v>
      </c>
      <c r="F61" s="2" t="s">
        <v>308</v>
      </c>
      <c r="G61" s="2" t="s">
        <v>309</v>
      </c>
      <c r="H61" s="2" t="s">
        <v>310</v>
      </c>
    </row>
    <row r="62" spans="1:8" x14ac:dyDescent="0.2">
      <c r="A62" s="2" t="s">
        <v>311</v>
      </c>
      <c r="B62" s="1" t="s">
        <v>292</v>
      </c>
      <c r="C62" s="1" t="s">
        <v>10</v>
      </c>
      <c r="D62" s="2" t="s">
        <v>309</v>
      </c>
      <c r="E62" s="2" t="s">
        <v>312</v>
      </c>
      <c r="F62" s="2" t="s">
        <v>313</v>
      </c>
      <c r="G62" s="2" t="s">
        <v>314</v>
      </c>
      <c r="H62" s="2" t="s">
        <v>315</v>
      </c>
    </row>
    <row r="63" spans="1:8" x14ac:dyDescent="0.2">
      <c r="A63" s="2" t="s">
        <v>316</v>
      </c>
      <c r="B63" s="1" t="s">
        <v>292</v>
      </c>
      <c r="C63" s="1" t="s">
        <v>10</v>
      </c>
      <c r="D63" s="2" t="s">
        <v>314</v>
      </c>
      <c r="E63" s="2" t="s">
        <v>317</v>
      </c>
      <c r="F63" s="2" t="s">
        <v>318</v>
      </c>
      <c r="G63" s="2" t="s">
        <v>319</v>
      </c>
      <c r="H63" s="2" t="s">
        <v>320</v>
      </c>
    </row>
    <row r="64" spans="1:8" x14ac:dyDescent="0.2">
      <c r="A64" s="2" t="s">
        <v>321</v>
      </c>
      <c r="B64" s="1" t="s">
        <v>292</v>
      </c>
      <c r="C64" s="1" t="s">
        <v>10</v>
      </c>
      <c r="D64" s="2" t="s">
        <v>319</v>
      </c>
      <c r="E64" s="2" t="s">
        <v>322</v>
      </c>
      <c r="F64" s="2" t="s">
        <v>323</v>
      </c>
      <c r="G64" s="2" t="s">
        <v>324</v>
      </c>
      <c r="H64" s="2" t="s">
        <v>325</v>
      </c>
    </row>
    <row r="65" spans="1:8" x14ac:dyDescent="0.2">
      <c r="A65" s="2" t="s">
        <v>326</v>
      </c>
      <c r="B65" s="1" t="s">
        <v>292</v>
      </c>
      <c r="C65" s="1" t="s">
        <v>10</v>
      </c>
      <c r="D65" s="2" t="s">
        <v>324</v>
      </c>
      <c r="E65" s="2" t="s">
        <v>327</v>
      </c>
      <c r="F65" s="2" t="s">
        <v>328</v>
      </c>
      <c r="G65" s="2" t="s">
        <v>329</v>
      </c>
      <c r="H65" s="2" t="s">
        <v>330</v>
      </c>
    </row>
    <row r="66" spans="1:8" x14ac:dyDescent="0.2">
      <c r="A66" s="2" t="s">
        <v>331</v>
      </c>
      <c r="B66" s="1" t="s">
        <v>292</v>
      </c>
      <c r="C66" s="1" t="s">
        <v>10</v>
      </c>
      <c r="D66" s="2" t="s">
        <v>329</v>
      </c>
      <c r="E66" s="2" t="s">
        <v>332</v>
      </c>
      <c r="F66" s="2" t="s">
        <v>333</v>
      </c>
      <c r="G66" s="2" t="s">
        <v>334</v>
      </c>
      <c r="H66" s="2" t="s">
        <v>335</v>
      </c>
    </row>
    <row r="67" spans="1:8" x14ac:dyDescent="0.2">
      <c r="A67" s="2" t="s">
        <v>336</v>
      </c>
      <c r="B67" s="1" t="s">
        <v>292</v>
      </c>
      <c r="C67" s="1" t="s">
        <v>10</v>
      </c>
      <c r="D67" s="2" t="s">
        <v>334</v>
      </c>
      <c r="E67" s="2" t="s">
        <v>337</v>
      </c>
      <c r="F67" s="2" t="s">
        <v>338</v>
      </c>
      <c r="G67" s="2" t="s">
        <v>339</v>
      </c>
      <c r="H67" s="2" t="s">
        <v>340</v>
      </c>
    </row>
    <row r="68" spans="1:8" x14ac:dyDescent="0.2">
      <c r="A68" s="2" t="s">
        <v>341</v>
      </c>
      <c r="B68" s="1" t="s">
        <v>292</v>
      </c>
      <c r="C68" s="1" t="s">
        <v>10</v>
      </c>
      <c r="D68" s="2" t="s">
        <v>339</v>
      </c>
      <c r="E68" s="2" t="s">
        <v>342</v>
      </c>
      <c r="F68" s="2" t="s">
        <v>343</v>
      </c>
      <c r="G68" s="2" t="s">
        <v>344</v>
      </c>
      <c r="H68" s="2" t="s">
        <v>345</v>
      </c>
    </row>
    <row r="69" spans="1:8" x14ac:dyDescent="0.2">
      <c r="A69" s="2" t="s">
        <v>346</v>
      </c>
      <c r="B69" s="1" t="s">
        <v>292</v>
      </c>
      <c r="C69" s="1" t="s">
        <v>10</v>
      </c>
      <c r="D69" s="2" t="s">
        <v>344</v>
      </c>
      <c r="E69" s="2" t="s">
        <v>347</v>
      </c>
      <c r="F69" s="2" t="s">
        <v>348</v>
      </c>
      <c r="G69" s="2" t="s">
        <v>349</v>
      </c>
      <c r="H69" s="2" t="s">
        <v>350</v>
      </c>
    </row>
    <row r="70" spans="1:8" x14ac:dyDescent="0.2">
      <c r="A70" s="2" t="s">
        <v>351</v>
      </c>
      <c r="B70" s="1" t="s">
        <v>292</v>
      </c>
      <c r="C70" s="1" t="s">
        <v>10</v>
      </c>
      <c r="D70" s="2" t="s">
        <v>349</v>
      </c>
      <c r="E70" s="2" t="s">
        <v>352</v>
      </c>
      <c r="F70" s="2" t="s">
        <v>353</v>
      </c>
      <c r="G70" s="2" t="s">
        <v>354</v>
      </c>
      <c r="H70" s="2" t="s">
        <v>355</v>
      </c>
    </row>
    <row r="71" spans="1:8" x14ac:dyDescent="0.2">
      <c r="A71" s="2" t="s">
        <v>356</v>
      </c>
      <c r="B71" s="1" t="s">
        <v>292</v>
      </c>
      <c r="C71" s="1" t="s">
        <v>10</v>
      </c>
      <c r="D71" s="2" t="s">
        <v>354</v>
      </c>
      <c r="E71" s="2" t="s">
        <v>357</v>
      </c>
      <c r="F71" s="2" t="s">
        <v>358</v>
      </c>
      <c r="G71" s="2" t="s">
        <v>359</v>
      </c>
      <c r="H71" s="2" t="s">
        <v>360</v>
      </c>
    </row>
    <row r="72" spans="1:8" x14ac:dyDescent="0.2">
      <c r="A72" s="2" t="s">
        <v>361</v>
      </c>
      <c r="B72" s="1" t="s">
        <v>292</v>
      </c>
      <c r="C72" s="1" t="s">
        <v>10</v>
      </c>
      <c r="D72" s="2" t="s">
        <v>359</v>
      </c>
      <c r="E72" s="2" t="s">
        <v>362</v>
      </c>
      <c r="F72" s="2" t="s">
        <v>363</v>
      </c>
      <c r="G72" s="2" t="s">
        <v>364</v>
      </c>
      <c r="H72" s="2" t="s">
        <v>365</v>
      </c>
    </row>
    <row r="73" spans="1:8" x14ac:dyDescent="0.2">
      <c r="A73" s="2" t="s">
        <v>366</v>
      </c>
      <c r="B73" s="1" t="s">
        <v>292</v>
      </c>
      <c r="C73" s="1" t="s">
        <v>10</v>
      </c>
      <c r="D73" s="2" t="s">
        <v>364</v>
      </c>
      <c r="E73" s="2" t="s">
        <v>367</v>
      </c>
      <c r="F73" s="2" t="s">
        <v>368</v>
      </c>
      <c r="G73" s="2" t="s">
        <v>369</v>
      </c>
      <c r="H73" s="2" t="s">
        <v>370</v>
      </c>
    </row>
    <row r="74" spans="1:8" x14ac:dyDescent="0.2">
      <c r="A74" s="2" t="s">
        <v>371</v>
      </c>
      <c r="B74" s="1" t="s">
        <v>292</v>
      </c>
      <c r="C74" s="1" t="s">
        <v>10</v>
      </c>
      <c r="D74" s="2" t="s">
        <v>369</v>
      </c>
      <c r="E74" s="2" t="s">
        <v>372</v>
      </c>
      <c r="F74" s="2" t="s">
        <v>373</v>
      </c>
      <c r="G74" s="2" t="s">
        <v>374</v>
      </c>
      <c r="H74" s="2" t="s">
        <v>375</v>
      </c>
    </row>
    <row r="75" spans="1:8" x14ac:dyDescent="0.2">
      <c r="A75" s="2" t="s">
        <v>376</v>
      </c>
      <c r="B75" s="1" t="s">
        <v>292</v>
      </c>
      <c r="C75" s="1" t="s">
        <v>10</v>
      </c>
      <c r="D75" s="2" t="s">
        <v>374</v>
      </c>
      <c r="E75" s="2" t="s">
        <v>377</v>
      </c>
      <c r="F75" s="2" t="s">
        <v>378</v>
      </c>
      <c r="G75" s="2" t="s">
        <v>379</v>
      </c>
      <c r="H75" s="2" t="s">
        <v>380</v>
      </c>
    </row>
    <row r="76" spans="1:8" x14ac:dyDescent="0.2">
      <c r="A76" s="2" t="s">
        <v>381</v>
      </c>
      <c r="B76" s="1" t="s">
        <v>292</v>
      </c>
      <c r="C76" s="1" t="s">
        <v>10</v>
      </c>
      <c r="D76" s="2" t="s">
        <v>379</v>
      </c>
      <c r="E76" s="2" t="s">
        <v>382</v>
      </c>
      <c r="F76" s="2" t="s">
        <v>383</v>
      </c>
      <c r="G76" s="2" t="s">
        <v>384</v>
      </c>
      <c r="H76" s="2" t="s">
        <v>385</v>
      </c>
    </row>
    <row r="77" spans="1:8" x14ac:dyDescent="0.2">
      <c r="A77" s="2" t="s">
        <v>386</v>
      </c>
      <c r="B77" s="1" t="s">
        <v>292</v>
      </c>
      <c r="C77" s="1" t="s">
        <v>10</v>
      </c>
      <c r="D77" s="2" t="s">
        <v>384</v>
      </c>
      <c r="E77" s="2" t="s">
        <v>387</v>
      </c>
      <c r="F77" s="2" t="s">
        <v>388</v>
      </c>
      <c r="G77" s="2" t="s">
        <v>389</v>
      </c>
      <c r="H77" s="2" t="s">
        <v>390</v>
      </c>
    </row>
    <row r="78" spans="1:8" x14ac:dyDescent="0.2">
      <c r="A78" s="2" t="s">
        <v>391</v>
      </c>
      <c r="B78" s="1" t="s">
        <v>292</v>
      </c>
      <c r="C78" s="1" t="s">
        <v>10</v>
      </c>
      <c r="D78" s="2" t="s">
        <v>389</v>
      </c>
      <c r="E78" s="2" t="s">
        <v>392</v>
      </c>
      <c r="F78" s="2" t="s">
        <v>393</v>
      </c>
      <c r="G78" s="2" t="s">
        <v>394</v>
      </c>
      <c r="H78" s="2" t="s">
        <v>395</v>
      </c>
    </row>
    <row r="79" spans="1:8" x14ac:dyDescent="0.2">
      <c r="A79" s="2" t="s">
        <v>396</v>
      </c>
      <c r="B79" s="1" t="s">
        <v>292</v>
      </c>
      <c r="C79" s="1" t="s">
        <v>10</v>
      </c>
      <c r="D79" s="2" t="s">
        <v>394</v>
      </c>
      <c r="E79" s="2" t="s">
        <v>397</v>
      </c>
      <c r="F79" s="2" t="s">
        <v>398</v>
      </c>
      <c r="G79" s="2" t="s">
        <v>399</v>
      </c>
      <c r="H79" s="2" t="s">
        <v>400</v>
      </c>
    </row>
    <row r="80" spans="1:8" x14ac:dyDescent="0.2">
      <c r="A80" s="2" t="s">
        <v>401</v>
      </c>
      <c r="B80" s="1" t="s">
        <v>292</v>
      </c>
      <c r="C80" s="1" t="s">
        <v>10</v>
      </c>
      <c r="D80" s="2" t="s">
        <v>399</v>
      </c>
      <c r="E80" s="2" t="s">
        <v>402</v>
      </c>
      <c r="F80" s="2" t="s">
        <v>403</v>
      </c>
      <c r="G80" s="2" t="s">
        <v>404</v>
      </c>
      <c r="H80" s="2" t="s">
        <v>405</v>
      </c>
    </row>
    <row r="81" spans="1:8" x14ac:dyDescent="0.2">
      <c r="A81" s="2" t="s">
        <v>406</v>
      </c>
      <c r="B81" s="1" t="s">
        <v>292</v>
      </c>
      <c r="C81" s="1" t="s">
        <v>10</v>
      </c>
      <c r="D81" s="2" t="s">
        <v>404</v>
      </c>
      <c r="E81" s="2" t="s">
        <v>407</v>
      </c>
      <c r="F81" s="2" t="s">
        <v>408</v>
      </c>
      <c r="G81" s="2" t="s">
        <v>409</v>
      </c>
      <c r="H81" s="2" t="s">
        <v>410</v>
      </c>
    </row>
    <row r="82" spans="1:8" x14ac:dyDescent="0.2">
      <c r="A82" s="2" t="s">
        <v>411</v>
      </c>
      <c r="B82" s="1" t="s">
        <v>292</v>
      </c>
      <c r="C82" s="1" t="s">
        <v>10</v>
      </c>
      <c r="D82" s="2" t="s">
        <v>409</v>
      </c>
      <c r="E82" s="2" t="s">
        <v>412</v>
      </c>
      <c r="F82" s="2" t="s">
        <v>413</v>
      </c>
      <c r="G82" s="2" t="s">
        <v>414</v>
      </c>
      <c r="H82" s="2" t="s">
        <v>415</v>
      </c>
    </row>
    <row r="83" spans="1:8" x14ac:dyDescent="0.2">
      <c r="A83" s="2" t="s">
        <v>416</v>
      </c>
      <c r="B83" s="1" t="s">
        <v>292</v>
      </c>
      <c r="C83" s="1" t="s">
        <v>10</v>
      </c>
      <c r="D83" s="2" t="s">
        <v>414</v>
      </c>
      <c r="E83" s="2" t="s">
        <v>417</v>
      </c>
      <c r="F83" s="2" t="s">
        <v>418</v>
      </c>
      <c r="G83" s="2" t="s">
        <v>419</v>
      </c>
      <c r="H83" s="2" t="s">
        <v>420</v>
      </c>
    </row>
    <row r="84" spans="1:8" x14ac:dyDescent="0.2">
      <c r="A84" s="2" t="s">
        <v>421</v>
      </c>
      <c r="B84" s="1" t="s">
        <v>292</v>
      </c>
      <c r="C84" s="1" t="s">
        <v>10</v>
      </c>
      <c r="D84" s="2" t="s">
        <v>419</v>
      </c>
      <c r="E84" s="2" t="s">
        <v>422</v>
      </c>
      <c r="F84" s="2" t="s">
        <v>423</v>
      </c>
      <c r="G84" s="2" t="s">
        <v>424</v>
      </c>
      <c r="H84" s="2" t="s">
        <v>425</v>
      </c>
    </row>
    <row r="85" spans="1:8" x14ac:dyDescent="0.2">
      <c r="A85" s="2" t="s">
        <v>426</v>
      </c>
      <c r="B85" s="1" t="s">
        <v>292</v>
      </c>
      <c r="C85" s="1" t="s">
        <v>10</v>
      </c>
      <c r="D85" s="2" t="s">
        <v>424</v>
      </c>
      <c r="E85" s="2" t="s">
        <v>427</v>
      </c>
      <c r="F85" s="2" t="s">
        <v>428</v>
      </c>
      <c r="G85" s="2" t="s">
        <v>429</v>
      </c>
      <c r="H85" s="2" t="s">
        <v>430</v>
      </c>
    </row>
    <row r="86" spans="1:8" x14ac:dyDescent="0.2">
      <c r="A86" s="2" t="s">
        <v>431</v>
      </c>
      <c r="B86" s="1" t="s">
        <v>292</v>
      </c>
      <c r="C86" s="1" t="s">
        <v>10</v>
      </c>
      <c r="D86" s="2" t="s">
        <v>429</v>
      </c>
      <c r="E86" s="2" t="s">
        <v>432</v>
      </c>
      <c r="F86" s="2" t="s">
        <v>433</v>
      </c>
      <c r="G86" s="2" t="s">
        <v>434</v>
      </c>
      <c r="H86" s="2" t="s">
        <v>435</v>
      </c>
    </row>
    <row r="87" spans="1:8" x14ac:dyDescent="0.2">
      <c r="A87" s="2" t="s">
        <v>436</v>
      </c>
      <c r="B87" s="1" t="s">
        <v>292</v>
      </c>
      <c r="C87" s="1" t="s">
        <v>10</v>
      </c>
      <c r="D87" s="2" t="s">
        <v>434</v>
      </c>
      <c r="E87" s="2" t="s">
        <v>437</v>
      </c>
      <c r="F87" s="2" t="s">
        <v>438</v>
      </c>
      <c r="G87" s="2" t="s">
        <v>439</v>
      </c>
      <c r="H87" s="2" t="s">
        <v>440</v>
      </c>
    </row>
    <row r="88" spans="1:8" x14ac:dyDescent="0.2">
      <c r="A88" s="2" t="s">
        <v>441</v>
      </c>
      <c r="B88" s="1" t="s">
        <v>292</v>
      </c>
      <c r="C88" s="1" t="s">
        <v>10</v>
      </c>
      <c r="D88" s="2" t="s">
        <v>439</v>
      </c>
      <c r="E88" s="2" t="s">
        <v>442</v>
      </c>
      <c r="F88" s="2" t="s">
        <v>443</v>
      </c>
      <c r="G88" s="2" t="s">
        <v>444</v>
      </c>
      <c r="H88" s="2" t="s">
        <v>445</v>
      </c>
    </row>
    <row r="89" spans="1:8" x14ac:dyDescent="0.2">
      <c r="A89" s="2" t="s">
        <v>446</v>
      </c>
      <c r="B89" s="1" t="s">
        <v>447</v>
      </c>
      <c r="C89" s="1" t="s">
        <v>10</v>
      </c>
      <c r="D89" s="2" t="s">
        <v>444</v>
      </c>
      <c r="E89" s="2" t="s">
        <v>448</v>
      </c>
      <c r="F89" s="2" t="s">
        <v>449</v>
      </c>
      <c r="G89" s="2" t="s">
        <v>442</v>
      </c>
      <c r="H89" s="2" t="s">
        <v>450</v>
      </c>
    </row>
    <row r="90" spans="1:8" x14ac:dyDescent="0.2">
      <c r="A90" s="2" t="s">
        <v>451</v>
      </c>
      <c r="B90" s="1" t="s">
        <v>447</v>
      </c>
      <c r="C90" s="1" t="s">
        <v>10</v>
      </c>
      <c r="D90" s="2" t="s">
        <v>442</v>
      </c>
      <c r="E90" s="2" t="s">
        <v>452</v>
      </c>
      <c r="F90" s="2" t="s">
        <v>453</v>
      </c>
      <c r="G90" s="2" t="s">
        <v>454</v>
      </c>
      <c r="H90" s="2" t="s">
        <v>455</v>
      </c>
    </row>
    <row r="91" spans="1:8" x14ac:dyDescent="0.2">
      <c r="A91" s="2" t="s">
        <v>456</v>
      </c>
      <c r="B91" s="1" t="s">
        <v>447</v>
      </c>
      <c r="C91" s="1" t="s">
        <v>10</v>
      </c>
      <c r="D91" s="2" t="s">
        <v>454</v>
      </c>
      <c r="E91" s="2" t="s">
        <v>457</v>
      </c>
      <c r="F91" s="2" t="s">
        <v>458</v>
      </c>
      <c r="G91" s="2" t="s">
        <v>459</v>
      </c>
      <c r="H91" s="2" t="s">
        <v>460</v>
      </c>
    </row>
    <row r="92" spans="1:8" x14ac:dyDescent="0.2">
      <c r="A92" s="2" t="s">
        <v>461</v>
      </c>
      <c r="B92" s="1" t="s">
        <v>447</v>
      </c>
      <c r="C92" s="1" t="s">
        <v>10</v>
      </c>
      <c r="D92" s="2" t="s">
        <v>459</v>
      </c>
      <c r="E92" s="2" t="s">
        <v>462</v>
      </c>
      <c r="F92" s="2" t="s">
        <v>463</v>
      </c>
      <c r="G92" s="2" t="s">
        <v>464</v>
      </c>
      <c r="H92" s="2" t="s">
        <v>465</v>
      </c>
    </row>
    <row r="93" spans="1:8" x14ac:dyDescent="0.2">
      <c r="A93" s="2" t="s">
        <v>466</v>
      </c>
      <c r="B93" s="1" t="s">
        <v>447</v>
      </c>
      <c r="C93" s="1" t="s">
        <v>10</v>
      </c>
      <c r="D93" s="2" t="s">
        <v>464</v>
      </c>
      <c r="E93" s="2" t="s">
        <v>467</v>
      </c>
      <c r="F93" s="2" t="s">
        <v>468</v>
      </c>
      <c r="G93" s="2" t="s">
        <v>469</v>
      </c>
      <c r="H93" s="2" t="s">
        <v>470</v>
      </c>
    </row>
    <row r="94" spans="1:8" x14ac:dyDescent="0.2">
      <c r="A94" s="2" t="s">
        <v>471</v>
      </c>
      <c r="B94" s="1" t="s">
        <v>447</v>
      </c>
      <c r="C94" s="1" t="s">
        <v>10</v>
      </c>
      <c r="D94" s="2" t="s">
        <v>469</v>
      </c>
      <c r="E94" s="2" t="s">
        <v>472</v>
      </c>
      <c r="F94" s="2" t="s">
        <v>473</v>
      </c>
      <c r="G94" s="2" t="s">
        <v>474</v>
      </c>
      <c r="H94" s="2" t="s">
        <v>475</v>
      </c>
    </row>
    <row r="95" spans="1:8" x14ac:dyDescent="0.2">
      <c r="A95" s="2" t="s">
        <v>476</v>
      </c>
      <c r="B95" s="1" t="s">
        <v>447</v>
      </c>
      <c r="C95" s="1" t="s">
        <v>10</v>
      </c>
      <c r="D95" s="2" t="s">
        <v>474</v>
      </c>
      <c r="E95" s="2" t="s">
        <v>477</v>
      </c>
      <c r="F95" s="2" t="s">
        <v>478</v>
      </c>
      <c r="G95" s="2" t="s">
        <v>479</v>
      </c>
      <c r="H95" s="2" t="s">
        <v>480</v>
      </c>
    </row>
    <row r="96" spans="1:8" x14ac:dyDescent="0.2">
      <c r="A96" s="2" t="s">
        <v>481</v>
      </c>
      <c r="B96" s="1" t="s">
        <v>447</v>
      </c>
      <c r="C96" s="1" t="s">
        <v>10</v>
      </c>
      <c r="D96" s="2" t="s">
        <v>479</v>
      </c>
      <c r="E96" s="2" t="s">
        <v>482</v>
      </c>
      <c r="F96" s="2" t="s">
        <v>483</v>
      </c>
      <c r="G96" s="2" t="s">
        <v>484</v>
      </c>
      <c r="H96" s="2" t="s">
        <v>485</v>
      </c>
    </row>
    <row r="97" spans="1:8" x14ac:dyDescent="0.2">
      <c r="A97" s="2" t="s">
        <v>486</v>
      </c>
      <c r="B97" s="1" t="s">
        <v>447</v>
      </c>
      <c r="C97" s="1" t="s">
        <v>10</v>
      </c>
      <c r="D97" s="2" t="s">
        <v>484</v>
      </c>
      <c r="E97" s="2" t="s">
        <v>487</v>
      </c>
      <c r="F97" s="2" t="s">
        <v>488</v>
      </c>
      <c r="G97" s="2" t="s">
        <v>489</v>
      </c>
      <c r="H97" s="2" t="s">
        <v>490</v>
      </c>
    </row>
    <row r="98" spans="1:8" x14ac:dyDescent="0.2">
      <c r="A98" s="2" t="s">
        <v>491</v>
      </c>
      <c r="B98" s="1" t="s">
        <v>447</v>
      </c>
      <c r="C98" s="1" t="s">
        <v>10</v>
      </c>
      <c r="D98" s="2" t="s">
        <v>489</v>
      </c>
      <c r="E98" s="2" t="s">
        <v>492</v>
      </c>
      <c r="F98" s="2" t="s">
        <v>493</v>
      </c>
      <c r="G98" s="2" t="s">
        <v>494</v>
      </c>
      <c r="H98" s="2" t="s">
        <v>495</v>
      </c>
    </row>
    <row r="99" spans="1:8" x14ac:dyDescent="0.2">
      <c r="A99" s="2" t="s">
        <v>496</v>
      </c>
      <c r="B99" s="1" t="s">
        <v>447</v>
      </c>
      <c r="C99" s="1" t="s">
        <v>10</v>
      </c>
      <c r="D99" s="2" t="s">
        <v>494</v>
      </c>
      <c r="E99" s="2" t="s">
        <v>497</v>
      </c>
      <c r="F99" s="2" t="s">
        <v>498</v>
      </c>
      <c r="G99" s="2" t="s">
        <v>499</v>
      </c>
      <c r="H99" s="2" t="s">
        <v>500</v>
      </c>
    </row>
    <row r="100" spans="1:8" x14ac:dyDescent="0.2">
      <c r="A100" s="2" t="s">
        <v>501</v>
      </c>
      <c r="B100" s="1" t="s">
        <v>447</v>
      </c>
      <c r="C100" s="1" t="s">
        <v>10</v>
      </c>
      <c r="D100" s="2" t="s">
        <v>499</v>
      </c>
      <c r="E100" s="2" t="s">
        <v>502</v>
      </c>
      <c r="F100" s="2" t="s">
        <v>503</v>
      </c>
      <c r="G100" s="2" t="s">
        <v>504</v>
      </c>
      <c r="H100" s="2" t="s">
        <v>505</v>
      </c>
    </row>
    <row r="101" spans="1:8" x14ac:dyDescent="0.2">
      <c r="A101" s="2" t="s">
        <v>506</v>
      </c>
      <c r="B101" s="1" t="s">
        <v>447</v>
      </c>
      <c r="C101" s="1" t="s">
        <v>10</v>
      </c>
      <c r="D101" s="2" t="s">
        <v>504</v>
      </c>
      <c r="E101" s="2" t="s">
        <v>507</v>
      </c>
      <c r="F101" s="2" t="s">
        <v>508</v>
      </c>
      <c r="G101" s="2" t="s">
        <v>509</v>
      </c>
      <c r="H101" s="2" t="s">
        <v>510</v>
      </c>
    </row>
    <row r="102" spans="1:8" x14ac:dyDescent="0.2">
      <c r="A102" s="2" t="s">
        <v>511</v>
      </c>
      <c r="B102" s="1" t="s">
        <v>447</v>
      </c>
      <c r="C102" s="1" t="s">
        <v>10</v>
      </c>
      <c r="D102" s="2" t="s">
        <v>509</v>
      </c>
      <c r="E102" s="2" t="s">
        <v>512</v>
      </c>
      <c r="F102" s="2" t="s">
        <v>513</v>
      </c>
      <c r="G102" s="2" t="s">
        <v>514</v>
      </c>
      <c r="H102" s="2" t="s">
        <v>515</v>
      </c>
    </row>
    <row r="103" spans="1:8" x14ac:dyDescent="0.2">
      <c r="A103" s="2" t="s">
        <v>516</v>
      </c>
      <c r="B103" s="1" t="s">
        <v>447</v>
      </c>
      <c r="C103" s="1" t="s">
        <v>10</v>
      </c>
      <c r="D103" s="2" t="s">
        <v>514</v>
      </c>
      <c r="E103" s="2" t="s">
        <v>517</v>
      </c>
      <c r="F103" s="2" t="s">
        <v>518</v>
      </c>
      <c r="G103" s="2" t="s">
        <v>519</v>
      </c>
      <c r="H103" s="2" t="s">
        <v>520</v>
      </c>
    </row>
    <row r="104" spans="1:8" x14ac:dyDescent="0.2">
      <c r="A104" s="2" t="s">
        <v>521</v>
      </c>
      <c r="B104" s="1" t="s">
        <v>447</v>
      </c>
      <c r="C104" s="1" t="s">
        <v>10</v>
      </c>
      <c r="D104" s="2" t="s">
        <v>519</v>
      </c>
      <c r="E104" s="2" t="s">
        <v>519</v>
      </c>
      <c r="F104" s="2" t="s">
        <v>522</v>
      </c>
      <c r="G104" s="2" t="s">
        <v>523</v>
      </c>
      <c r="H104" s="2" t="s">
        <v>524</v>
      </c>
    </row>
    <row r="105" spans="1:8" x14ac:dyDescent="0.2">
      <c r="A105" s="2" t="s">
        <v>525</v>
      </c>
      <c r="B105" s="1" t="s">
        <v>447</v>
      </c>
      <c r="C105" s="1" t="s">
        <v>10</v>
      </c>
      <c r="D105" s="2" t="s">
        <v>523</v>
      </c>
      <c r="E105" s="2" t="s">
        <v>526</v>
      </c>
      <c r="F105" s="2" t="s">
        <v>527</v>
      </c>
      <c r="G105" s="2" t="s">
        <v>528</v>
      </c>
      <c r="H105" s="2" t="s">
        <v>529</v>
      </c>
    </row>
    <row r="106" spans="1:8" x14ac:dyDescent="0.2">
      <c r="A106" s="2" t="s">
        <v>530</v>
      </c>
      <c r="B106" s="1" t="s">
        <v>447</v>
      </c>
      <c r="C106" s="1" t="s">
        <v>10</v>
      </c>
      <c r="D106" s="2" t="s">
        <v>528</v>
      </c>
      <c r="E106" s="2" t="s">
        <v>531</v>
      </c>
      <c r="F106" s="2" t="s">
        <v>532</v>
      </c>
      <c r="G106" s="2" t="s">
        <v>533</v>
      </c>
      <c r="H106" s="2" t="s">
        <v>534</v>
      </c>
    </row>
    <row r="107" spans="1:8" x14ac:dyDescent="0.2">
      <c r="A107" s="2" t="s">
        <v>535</v>
      </c>
      <c r="B107" s="1" t="s">
        <v>447</v>
      </c>
      <c r="C107" s="1" t="s">
        <v>10</v>
      </c>
      <c r="D107" s="2" t="s">
        <v>533</v>
      </c>
      <c r="E107" s="2" t="s">
        <v>536</v>
      </c>
      <c r="F107" s="2" t="s">
        <v>537</v>
      </c>
      <c r="G107" s="2" t="s">
        <v>538</v>
      </c>
      <c r="H107" s="2" t="s">
        <v>539</v>
      </c>
    </row>
    <row r="108" spans="1:8" x14ac:dyDescent="0.2">
      <c r="A108" s="2" t="s">
        <v>540</v>
      </c>
      <c r="B108" s="1" t="s">
        <v>447</v>
      </c>
      <c r="C108" s="1" t="s">
        <v>10</v>
      </c>
      <c r="D108" s="2" t="s">
        <v>538</v>
      </c>
      <c r="E108" s="2" t="s">
        <v>541</v>
      </c>
      <c r="F108" s="2" t="s">
        <v>542</v>
      </c>
      <c r="G108" s="2" t="s">
        <v>543</v>
      </c>
      <c r="H108" s="2" t="s">
        <v>544</v>
      </c>
    </row>
    <row r="109" spans="1:8" x14ac:dyDescent="0.2">
      <c r="A109" s="2" t="s">
        <v>545</v>
      </c>
      <c r="B109" s="1" t="s">
        <v>447</v>
      </c>
      <c r="C109" s="1" t="s">
        <v>10</v>
      </c>
      <c r="D109" s="2" t="s">
        <v>543</v>
      </c>
      <c r="E109" s="2" t="s">
        <v>546</v>
      </c>
      <c r="F109" s="2" t="s">
        <v>547</v>
      </c>
      <c r="G109" s="2" t="s">
        <v>548</v>
      </c>
      <c r="H109" s="2" t="s">
        <v>549</v>
      </c>
    </row>
    <row r="110" spans="1:8" x14ac:dyDescent="0.2">
      <c r="A110" s="2" t="s">
        <v>550</v>
      </c>
      <c r="B110" s="1" t="s">
        <v>447</v>
      </c>
      <c r="C110" s="1" t="s">
        <v>10</v>
      </c>
      <c r="D110" s="2" t="s">
        <v>548</v>
      </c>
      <c r="E110" s="2" t="s">
        <v>551</v>
      </c>
      <c r="F110" s="2" t="s">
        <v>552</v>
      </c>
      <c r="G110" s="2" t="s">
        <v>553</v>
      </c>
      <c r="H110" s="2" t="s">
        <v>554</v>
      </c>
    </row>
    <row r="111" spans="1:8" x14ac:dyDescent="0.2">
      <c r="A111" s="2" t="s">
        <v>555</v>
      </c>
      <c r="B111" s="1" t="s">
        <v>447</v>
      </c>
      <c r="C111" s="1" t="s">
        <v>10</v>
      </c>
      <c r="D111" s="2" t="s">
        <v>553</v>
      </c>
      <c r="E111" s="2" t="s">
        <v>556</v>
      </c>
      <c r="F111" s="2" t="s">
        <v>557</v>
      </c>
      <c r="G111" s="2" t="s">
        <v>558</v>
      </c>
      <c r="H111" s="2" t="s">
        <v>559</v>
      </c>
    </row>
    <row r="112" spans="1:8" x14ac:dyDescent="0.2">
      <c r="A112" s="2" t="s">
        <v>560</v>
      </c>
      <c r="B112" s="1" t="s">
        <v>447</v>
      </c>
      <c r="C112" s="1" t="s">
        <v>10</v>
      </c>
      <c r="D112" s="2" t="s">
        <v>558</v>
      </c>
      <c r="E112" s="2" t="s">
        <v>561</v>
      </c>
      <c r="F112" s="2" t="s">
        <v>562</v>
      </c>
      <c r="G112" s="2" t="s">
        <v>563</v>
      </c>
      <c r="H112" s="2" t="s">
        <v>564</v>
      </c>
    </row>
    <row r="113" spans="1:8" x14ac:dyDescent="0.2">
      <c r="A113" s="2" t="s">
        <v>565</v>
      </c>
      <c r="B113" s="1" t="s">
        <v>447</v>
      </c>
      <c r="C113" s="1" t="s">
        <v>10</v>
      </c>
      <c r="D113" s="2" t="s">
        <v>563</v>
      </c>
      <c r="E113" s="2" t="s">
        <v>566</v>
      </c>
      <c r="F113" s="2" t="s">
        <v>258</v>
      </c>
      <c r="G113" s="2" t="s">
        <v>567</v>
      </c>
      <c r="H113" s="2" t="s">
        <v>568</v>
      </c>
    </row>
    <row r="114" spans="1:8" x14ac:dyDescent="0.2">
      <c r="A114" s="2" t="s">
        <v>569</v>
      </c>
      <c r="B114" s="1" t="s">
        <v>447</v>
      </c>
      <c r="C114" s="1" t="s">
        <v>10</v>
      </c>
      <c r="D114" s="2" t="s">
        <v>567</v>
      </c>
      <c r="E114" s="2" t="s">
        <v>570</v>
      </c>
      <c r="F114" s="2" t="s">
        <v>571</v>
      </c>
      <c r="G114" s="2" t="s">
        <v>572</v>
      </c>
      <c r="H114" s="2" t="s">
        <v>573</v>
      </c>
    </row>
    <row r="115" spans="1:8" x14ac:dyDescent="0.2">
      <c r="A115" s="2" t="s">
        <v>574</v>
      </c>
      <c r="B115" s="1" t="s">
        <v>447</v>
      </c>
      <c r="C115" s="1" t="s">
        <v>10</v>
      </c>
      <c r="D115" s="2" t="s">
        <v>572</v>
      </c>
      <c r="E115" s="2" t="s">
        <v>253</v>
      </c>
      <c r="F115" s="2" t="s">
        <v>575</v>
      </c>
      <c r="G115" s="2" t="s">
        <v>576</v>
      </c>
      <c r="H115" s="2" t="s">
        <v>577</v>
      </c>
    </row>
    <row r="116" spans="1:8" x14ac:dyDescent="0.2">
      <c r="A116" s="2" t="s">
        <v>578</v>
      </c>
      <c r="B116" s="1" t="s">
        <v>447</v>
      </c>
      <c r="C116" s="1" t="s">
        <v>10</v>
      </c>
      <c r="D116" s="2" t="s">
        <v>576</v>
      </c>
      <c r="E116" s="2" t="s">
        <v>579</v>
      </c>
      <c r="F116" s="2" t="s">
        <v>580</v>
      </c>
      <c r="G116" s="2" t="s">
        <v>581</v>
      </c>
      <c r="H116" s="2" t="s">
        <v>582</v>
      </c>
    </row>
    <row r="117" spans="1:8" x14ac:dyDescent="0.2">
      <c r="A117" s="2" t="s">
        <v>583</v>
      </c>
      <c r="B117" s="1" t="s">
        <v>447</v>
      </c>
      <c r="C117" s="1" t="s">
        <v>10</v>
      </c>
      <c r="D117" s="2" t="s">
        <v>581</v>
      </c>
      <c r="E117" s="2" t="s">
        <v>584</v>
      </c>
      <c r="F117" s="2" t="s">
        <v>585</v>
      </c>
      <c r="G117" s="2" t="s">
        <v>586</v>
      </c>
      <c r="H117" s="2" t="s">
        <v>587</v>
      </c>
    </row>
    <row r="118" spans="1:8" x14ac:dyDescent="0.2">
      <c r="A118" s="2" t="s">
        <v>588</v>
      </c>
      <c r="B118" s="1" t="s">
        <v>447</v>
      </c>
      <c r="C118" s="1" t="s">
        <v>10</v>
      </c>
      <c r="D118" s="2" t="s">
        <v>586</v>
      </c>
      <c r="E118" s="2" t="s">
        <v>589</v>
      </c>
      <c r="F118" s="2" t="s">
        <v>586</v>
      </c>
      <c r="G118" s="2" t="s">
        <v>590</v>
      </c>
      <c r="H118" s="2" t="s">
        <v>591</v>
      </c>
    </row>
    <row r="119" spans="1:8" x14ac:dyDescent="0.2">
      <c r="A119" s="2" t="s">
        <v>592</v>
      </c>
      <c r="B119" s="1" t="s">
        <v>593</v>
      </c>
      <c r="C119" s="1" t="s">
        <v>10</v>
      </c>
      <c r="D119" s="2" t="s">
        <v>590</v>
      </c>
      <c r="E119" s="2" t="s">
        <v>594</v>
      </c>
      <c r="F119" s="2" t="s">
        <v>595</v>
      </c>
      <c r="G119" s="2" t="s">
        <v>596</v>
      </c>
      <c r="H119" s="2" t="s">
        <v>597</v>
      </c>
    </row>
    <row r="120" spans="1:8" x14ac:dyDescent="0.2">
      <c r="A120" s="2" t="s">
        <v>598</v>
      </c>
      <c r="B120" s="1" t="s">
        <v>593</v>
      </c>
      <c r="C120" s="1" t="s">
        <v>10</v>
      </c>
      <c r="D120" s="2" t="s">
        <v>596</v>
      </c>
      <c r="E120" s="2" t="s">
        <v>599</v>
      </c>
      <c r="F120" s="2" t="s">
        <v>600</v>
      </c>
      <c r="G120" s="2" t="s">
        <v>601</v>
      </c>
      <c r="H120" s="2" t="s">
        <v>602</v>
      </c>
    </row>
    <row r="121" spans="1:8" x14ac:dyDescent="0.2">
      <c r="A121" s="2" t="s">
        <v>603</v>
      </c>
      <c r="B121" s="1" t="s">
        <v>593</v>
      </c>
      <c r="C121" s="1" t="s">
        <v>10</v>
      </c>
      <c r="D121" s="2" t="s">
        <v>601</v>
      </c>
      <c r="E121" s="2" t="s">
        <v>604</v>
      </c>
      <c r="F121" s="2" t="s">
        <v>605</v>
      </c>
      <c r="G121" s="2" t="s">
        <v>606</v>
      </c>
      <c r="H121" s="2" t="s">
        <v>607</v>
      </c>
    </row>
    <row r="122" spans="1:8" x14ac:dyDescent="0.2">
      <c r="A122" s="2" t="s">
        <v>608</v>
      </c>
      <c r="B122" s="1" t="s">
        <v>593</v>
      </c>
      <c r="C122" s="1" t="s">
        <v>10</v>
      </c>
      <c r="D122" s="2" t="s">
        <v>606</v>
      </c>
      <c r="E122" s="2" t="s">
        <v>609</v>
      </c>
      <c r="F122" s="2" t="s">
        <v>610</v>
      </c>
      <c r="G122" s="2" t="s">
        <v>611</v>
      </c>
      <c r="H122" s="2" t="s">
        <v>612</v>
      </c>
    </row>
    <row r="123" spans="1:8" x14ac:dyDescent="0.2">
      <c r="A123" s="2" t="s">
        <v>613</v>
      </c>
      <c r="B123" s="1" t="s">
        <v>593</v>
      </c>
      <c r="C123" s="1" t="s">
        <v>10</v>
      </c>
      <c r="D123" s="2" t="s">
        <v>611</v>
      </c>
      <c r="E123" s="2" t="s">
        <v>614</v>
      </c>
      <c r="F123" s="2" t="s">
        <v>615</v>
      </c>
      <c r="G123" s="2" t="s">
        <v>616</v>
      </c>
      <c r="H123" s="2" t="s">
        <v>617</v>
      </c>
    </row>
    <row r="124" spans="1:8" x14ac:dyDescent="0.2">
      <c r="A124" s="2" t="s">
        <v>618</v>
      </c>
      <c r="B124" s="1" t="s">
        <v>593</v>
      </c>
      <c r="C124" s="1" t="s">
        <v>10</v>
      </c>
      <c r="D124" s="2" t="s">
        <v>616</v>
      </c>
      <c r="E124" s="2" t="s">
        <v>619</v>
      </c>
      <c r="F124" s="2" t="s">
        <v>620</v>
      </c>
      <c r="G124" s="2" t="s">
        <v>621</v>
      </c>
      <c r="H124" s="2" t="s">
        <v>622</v>
      </c>
    </row>
    <row r="125" spans="1:8" x14ac:dyDescent="0.2">
      <c r="A125" s="2" t="s">
        <v>623</v>
      </c>
      <c r="B125" s="1" t="s">
        <v>593</v>
      </c>
      <c r="C125" s="1" t="s">
        <v>10</v>
      </c>
      <c r="D125" s="2" t="s">
        <v>621</v>
      </c>
      <c r="E125" s="2" t="s">
        <v>358</v>
      </c>
      <c r="F125" s="2" t="s">
        <v>624</v>
      </c>
      <c r="G125" s="2" t="s">
        <v>625</v>
      </c>
      <c r="H125" s="2" t="s">
        <v>626</v>
      </c>
    </row>
    <row r="126" spans="1:8" x14ac:dyDescent="0.2">
      <c r="A126" s="2" t="s">
        <v>627</v>
      </c>
      <c r="B126" s="1" t="s">
        <v>593</v>
      </c>
      <c r="C126" s="1" t="s">
        <v>10</v>
      </c>
      <c r="D126" s="2" t="s">
        <v>625</v>
      </c>
      <c r="E126" s="2" t="s">
        <v>628</v>
      </c>
      <c r="F126" s="2" t="s">
        <v>629</v>
      </c>
      <c r="G126" s="2" t="s">
        <v>630</v>
      </c>
      <c r="H126" s="2" t="s">
        <v>631</v>
      </c>
    </row>
    <row r="127" spans="1:8" x14ac:dyDescent="0.2">
      <c r="A127" s="2" t="s">
        <v>632</v>
      </c>
      <c r="B127" s="1" t="s">
        <v>593</v>
      </c>
      <c r="C127" s="1" t="s">
        <v>10</v>
      </c>
      <c r="D127" s="2" t="s">
        <v>630</v>
      </c>
      <c r="E127" s="2" t="s">
        <v>633</v>
      </c>
      <c r="F127" s="2" t="s">
        <v>634</v>
      </c>
      <c r="G127" s="2" t="s">
        <v>635</v>
      </c>
      <c r="H127" s="2" t="s">
        <v>636</v>
      </c>
    </row>
    <row r="128" spans="1:8" x14ac:dyDescent="0.2">
      <c r="A128" s="2" t="s">
        <v>637</v>
      </c>
      <c r="B128" s="1" t="s">
        <v>593</v>
      </c>
      <c r="C128" s="1" t="s">
        <v>10</v>
      </c>
      <c r="D128" s="2" t="s">
        <v>635</v>
      </c>
      <c r="E128" s="2" t="s">
        <v>638</v>
      </c>
      <c r="F128" s="2" t="s">
        <v>639</v>
      </c>
      <c r="G128" s="2" t="s">
        <v>640</v>
      </c>
      <c r="H128" s="2" t="s">
        <v>641</v>
      </c>
    </row>
    <row r="129" spans="1:8" x14ac:dyDescent="0.2">
      <c r="A129" s="2" t="s">
        <v>642</v>
      </c>
      <c r="B129" s="1" t="s">
        <v>593</v>
      </c>
      <c r="C129" s="1" t="s">
        <v>10</v>
      </c>
      <c r="D129" s="2" t="s">
        <v>640</v>
      </c>
      <c r="E129" s="2" t="s">
        <v>643</v>
      </c>
      <c r="F129" s="2" t="s">
        <v>644</v>
      </c>
      <c r="G129" s="2" t="s">
        <v>645</v>
      </c>
      <c r="H129" s="2" t="s">
        <v>646</v>
      </c>
    </row>
    <row r="130" spans="1:8" x14ac:dyDescent="0.2">
      <c r="A130" s="2" t="s">
        <v>647</v>
      </c>
      <c r="B130" s="1" t="s">
        <v>593</v>
      </c>
      <c r="C130" s="1" t="s">
        <v>10</v>
      </c>
      <c r="D130" s="2" t="s">
        <v>645</v>
      </c>
      <c r="E130" s="2" t="s">
        <v>648</v>
      </c>
      <c r="F130" s="2" t="s">
        <v>649</v>
      </c>
      <c r="G130" s="2" t="s">
        <v>650</v>
      </c>
      <c r="H130" s="2" t="s">
        <v>651</v>
      </c>
    </row>
    <row r="131" spans="1:8" x14ac:dyDescent="0.2">
      <c r="A131" s="2" t="s">
        <v>652</v>
      </c>
      <c r="B131" s="1" t="s">
        <v>593</v>
      </c>
      <c r="C131" s="1" t="s">
        <v>10</v>
      </c>
      <c r="D131" s="2" t="s">
        <v>650</v>
      </c>
      <c r="E131" s="2" t="s">
        <v>653</v>
      </c>
      <c r="F131" s="2" t="s">
        <v>654</v>
      </c>
      <c r="G131" s="2" t="s">
        <v>655</v>
      </c>
      <c r="H131" s="2" t="s">
        <v>656</v>
      </c>
    </row>
    <row r="132" spans="1:8" x14ac:dyDescent="0.2">
      <c r="A132" s="2" t="s">
        <v>657</v>
      </c>
      <c r="B132" s="1" t="s">
        <v>593</v>
      </c>
      <c r="C132" s="1" t="s">
        <v>10</v>
      </c>
      <c r="D132" s="2" t="s">
        <v>655</v>
      </c>
      <c r="E132" s="2" t="s">
        <v>658</v>
      </c>
      <c r="F132" s="2" t="s">
        <v>659</v>
      </c>
      <c r="G132" s="2" t="s">
        <v>660</v>
      </c>
      <c r="H132" s="2" t="s">
        <v>661</v>
      </c>
    </row>
    <row r="133" spans="1:8" x14ac:dyDescent="0.2">
      <c r="A133" s="2" t="s">
        <v>662</v>
      </c>
      <c r="B133" s="1" t="s">
        <v>593</v>
      </c>
      <c r="C133" s="1" t="s">
        <v>10</v>
      </c>
      <c r="D133" s="2" t="s">
        <v>660</v>
      </c>
      <c r="E133" s="2" t="s">
        <v>663</v>
      </c>
      <c r="F133" s="2" t="s">
        <v>664</v>
      </c>
      <c r="G133" s="2" t="s">
        <v>665</v>
      </c>
      <c r="H133" s="2" t="s">
        <v>666</v>
      </c>
    </row>
    <row r="134" spans="1:8" x14ac:dyDescent="0.2">
      <c r="A134" s="2" t="s">
        <v>667</v>
      </c>
      <c r="B134" s="1" t="s">
        <v>593</v>
      </c>
      <c r="C134" s="1" t="s">
        <v>10</v>
      </c>
      <c r="D134" s="2" t="s">
        <v>665</v>
      </c>
      <c r="E134" s="2" t="s">
        <v>668</v>
      </c>
      <c r="F134" s="2" t="s">
        <v>669</v>
      </c>
      <c r="G134" s="2" t="s">
        <v>670</v>
      </c>
      <c r="H134" s="2" t="s">
        <v>671</v>
      </c>
    </row>
    <row r="135" spans="1:8" x14ac:dyDescent="0.2">
      <c r="A135" s="2" t="s">
        <v>672</v>
      </c>
      <c r="B135" s="1" t="s">
        <v>593</v>
      </c>
      <c r="C135" s="1" t="s">
        <v>10</v>
      </c>
      <c r="D135" s="2" t="s">
        <v>670</v>
      </c>
      <c r="E135" s="2" t="s">
        <v>673</v>
      </c>
      <c r="F135" s="2" t="s">
        <v>674</v>
      </c>
      <c r="G135" s="2" t="s">
        <v>675</v>
      </c>
      <c r="H135" s="2" t="s">
        <v>676</v>
      </c>
    </row>
    <row r="136" spans="1:8" x14ac:dyDescent="0.2">
      <c r="A136" s="2" t="s">
        <v>677</v>
      </c>
      <c r="B136" s="1" t="s">
        <v>593</v>
      </c>
      <c r="C136" s="1" t="s">
        <v>10</v>
      </c>
      <c r="D136" s="2" t="s">
        <v>675</v>
      </c>
      <c r="E136" s="2" t="s">
        <v>678</v>
      </c>
      <c r="F136" s="2" t="s">
        <v>679</v>
      </c>
      <c r="G136" s="2" t="s">
        <v>680</v>
      </c>
      <c r="H136" s="2" t="s">
        <v>681</v>
      </c>
    </row>
    <row r="137" spans="1:8" x14ac:dyDescent="0.2">
      <c r="A137" s="2" t="s">
        <v>682</v>
      </c>
      <c r="B137" s="1" t="s">
        <v>593</v>
      </c>
      <c r="C137" s="1" t="s">
        <v>10</v>
      </c>
      <c r="D137" s="2" t="s">
        <v>680</v>
      </c>
      <c r="E137" s="2" t="s">
        <v>683</v>
      </c>
      <c r="F137" s="2" t="s">
        <v>684</v>
      </c>
      <c r="G137" s="2" t="s">
        <v>685</v>
      </c>
      <c r="H137" s="2" t="s">
        <v>686</v>
      </c>
    </row>
    <row r="138" spans="1:8" x14ac:dyDescent="0.2">
      <c r="A138" s="2" t="s">
        <v>687</v>
      </c>
      <c r="B138" s="1" t="s">
        <v>593</v>
      </c>
      <c r="C138" s="1" t="s">
        <v>10</v>
      </c>
      <c r="D138" s="2" t="s">
        <v>685</v>
      </c>
      <c r="E138" s="2" t="s">
        <v>688</v>
      </c>
      <c r="F138" s="2" t="s">
        <v>689</v>
      </c>
      <c r="G138" s="2" t="s">
        <v>690</v>
      </c>
      <c r="H138" s="2" t="s">
        <v>691</v>
      </c>
    </row>
    <row r="139" spans="1:8" x14ac:dyDescent="0.2">
      <c r="A139" s="2" t="s">
        <v>692</v>
      </c>
      <c r="B139" s="1" t="s">
        <v>593</v>
      </c>
      <c r="C139" s="1" t="s">
        <v>10</v>
      </c>
      <c r="D139" s="2" t="s">
        <v>690</v>
      </c>
      <c r="E139" s="2" t="s">
        <v>693</v>
      </c>
      <c r="F139" s="2" t="s">
        <v>694</v>
      </c>
      <c r="G139" s="2" t="s">
        <v>695</v>
      </c>
      <c r="H139" s="2" t="s">
        <v>696</v>
      </c>
    </row>
    <row r="140" spans="1:8" x14ac:dyDescent="0.2">
      <c r="A140" s="2" t="s">
        <v>697</v>
      </c>
      <c r="B140" s="1" t="s">
        <v>593</v>
      </c>
      <c r="C140" s="1" t="s">
        <v>10</v>
      </c>
      <c r="D140" s="2" t="s">
        <v>695</v>
      </c>
      <c r="E140" s="2" t="s">
        <v>698</v>
      </c>
      <c r="F140" s="2" t="s">
        <v>699</v>
      </c>
      <c r="G140" s="2" t="s">
        <v>700</v>
      </c>
      <c r="H140" s="2" t="s">
        <v>701</v>
      </c>
    </row>
    <row r="141" spans="1:8" x14ac:dyDescent="0.2">
      <c r="A141" s="2" t="s">
        <v>702</v>
      </c>
      <c r="B141" s="1" t="s">
        <v>593</v>
      </c>
      <c r="C141" s="1" t="s">
        <v>10</v>
      </c>
      <c r="D141" s="2" t="s">
        <v>700</v>
      </c>
      <c r="E141" s="2" t="s">
        <v>700</v>
      </c>
      <c r="F141" s="2" t="s">
        <v>703</v>
      </c>
      <c r="G141" s="2" t="s">
        <v>704</v>
      </c>
      <c r="H141" s="2" t="s">
        <v>705</v>
      </c>
    </row>
    <row r="142" spans="1:8" x14ac:dyDescent="0.2">
      <c r="A142" s="2" t="s">
        <v>706</v>
      </c>
      <c r="B142" s="1" t="s">
        <v>593</v>
      </c>
      <c r="C142" s="1" t="s">
        <v>10</v>
      </c>
      <c r="D142" s="2" t="s">
        <v>704</v>
      </c>
      <c r="E142" s="2" t="s">
        <v>707</v>
      </c>
      <c r="F142" s="2" t="s">
        <v>708</v>
      </c>
      <c r="G142" s="2" t="s">
        <v>709</v>
      </c>
      <c r="H142" s="2" t="s">
        <v>710</v>
      </c>
    </row>
    <row r="143" spans="1:8" x14ac:dyDescent="0.2">
      <c r="A143" s="2" t="s">
        <v>711</v>
      </c>
      <c r="B143" s="1" t="s">
        <v>593</v>
      </c>
      <c r="C143" s="1" t="s">
        <v>10</v>
      </c>
      <c r="D143" s="2" t="s">
        <v>709</v>
      </c>
      <c r="E143" s="2" t="s">
        <v>712</v>
      </c>
      <c r="F143" s="2" t="s">
        <v>713</v>
      </c>
      <c r="G143" s="2" t="s">
        <v>714</v>
      </c>
      <c r="H143" s="2" t="s">
        <v>715</v>
      </c>
    </row>
    <row r="144" spans="1:8" x14ac:dyDescent="0.2">
      <c r="A144" s="2" t="s">
        <v>716</v>
      </c>
      <c r="B144" s="1" t="s">
        <v>593</v>
      </c>
      <c r="C144" s="1" t="s">
        <v>10</v>
      </c>
      <c r="D144" s="2" t="s">
        <v>714</v>
      </c>
      <c r="E144" s="2" t="s">
        <v>717</v>
      </c>
      <c r="F144" s="2" t="s">
        <v>718</v>
      </c>
      <c r="G144" s="2" t="s">
        <v>719</v>
      </c>
      <c r="H144" s="2" t="s">
        <v>720</v>
      </c>
    </row>
    <row r="145" spans="1:8" x14ac:dyDescent="0.2">
      <c r="A145" s="2" t="s">
        <v>721</v>
      </c>
      <c r="B145" s="1" t="s">
        <v>593</v>
      </c>
      <c r="C145" s="1" t="s">
        <v>10</v>
      </c>
      <c r="D145" s="2" t="s">
        <v>719</v>
      </c>
      <c r="E145" s="2" t="s">
        <v>722</v>
      </c>
      <c r="F145" s="2" t="s">
        <v>723</v>
      </c>
      <c r="G145" s="2" t="s">
        <v>724</v>
      </c>
      <c r="H145" s="2" t="s">
        <v>725</v>
      </c>
    </row>
    <row r="146" spans="1:8" x14ac:dyDescent="0.2">
      <c r="A146" s="2" t="s">
        <v>726</v>
      </c>
      <c r="B146" s="1" t="s">
        <v>593</v>
      </c>
      <c r="C146" s="1" t="s">
        <v>10</v>
      </c>
      <c r="D146" s="2" t="s">
        <v>724</v>
      </c>
      <c r="E146" s="2" t="s">
        <v>724</v>
      </c>
      <c r="F146" s="2" t="s">
        <v>727</v>
      </c>
      <c r="G146" s="2" t="s">
        <v>728</v>
      </c>
      <c r="H146" s="2" t="s">
        <v>729</v>
      </c>
    </row>
    <row r="147" spans="1:8" x14ac:dyDescent="0.2">
      <c r="A147" s="2" t="s">
        <v>730</v>
      </c>
      <c r="B147" s="1" t="s">
        <v>593</v>
      </c>
      <c r="C147" s="1" t="s">
        <v>10</v>
      </c>
      <c r="D147" s="2" t="s">
        <v>728</v>
      </c>
      <c r="E147" s="2" t="s">
        <v>731</v>
      </c>
      <c r="F147" s="2" t="s">
        <v>732</v>
      </c>
      <c r="G147" s="2" t="s">
        <v>733</v>
      </c>
      <c r="H147" s="2" t="s">
        <v>734</v>
      </c>
    </row>
    <row r="148" spans="1:8" x14ac:dyDescent="0.2">
      <c r="A148" s="2" t="s">
        <v>735</v>
      </c>
      <c r="B148" s="1" t="s">
        <v>593</v>
      </c>
      <c r="C148" s="1" t="s">
        <v>10</v>
      </c>
      <c r="D148" s="2" t="s">
        <v>733</v>
      </c>
      <c r="E148" s="2" t="s">
        <v>736</v>
      </c>
      <c r="F148" s="2" t="s">
        <v>737</v>
      </c>
      <c r="G148" s="2" t="s">
        <v>738</v>
      </c>
      <c r="H148" s="2" t="s">
        <v>739</v>
      </c>
    </row>
    <row r="149" spans="1:8" x14ac:dyDescent="0.2">
      <c r="A149" s="2" t="s">
        <v>740</v>
      </c>
      <c r="B149" s="1" t="s">
        <v>593</v>
      </c>
      <c r="C149" s="1" t="s">
        <v>10</v>
      </c>
      <c r="D149" s="2" t="s">
        <v>738</v>
      </c>
      <c r="E149" s="2" t="s">
        <v>741</v>
      </c>
      <c r="F149" s="2" t="s">
        <v>742</v>
      </c>
      <c r="G149" s="2" t="s">
        <v>743</v>
      </c>
      <c r="H149" s="2" t="s">
        <v>744</v>
      </c>
    </row>
    <row r="150" spans="1:8" x14ac:dyDescent="0.2">
      <c r="A150" s="2" t="s">
        <v>745</v>
      </c>
      <c r="B150" s="1" t="s">
        <v>746</v>
      </c>
      <c r="C150" s="1" t="s">
        <v>10</v>
      </c>
      <c r="D150" s="2" t="s">
        <v>743</v>
      </c>
      <c r="E150" s="2" t="s">
        <v>747</v>
      </c>
      <c r="F150" s="2" t="s">
        <v>748</v>
      </c>
      <c r="G150" s="2" t="s">
        <v>749</v>
      </c>
      <c r="H150" s="2" t="s">
        <v>750</v>
      </c>
    </row>
    <row r="151" spans="1:8" x14ac:dyDescent="0.2">
      <c r="A151" s="2" t="s">
        <v>751</v>
      </c>
      <c r="B151" s="1" t="s">
        <v>746</v>
      </c>
      <c r="C151" s="1" t="s">
        <v>10</v>
      </c>
      <c r="D151" s="2" t="s">
        <v>749</v>
      </c>
      <c r="E151" s="2" t="s">
        <v>752</v>
      </c>
      <c r="F151" s="2" t="s">
        <v>753</v>
      </c>
      <c r="G151" s="2" t="s">
        <v>754</v>
      </c>
      <c r="H151" s="2" t="s">
        <v>755</v>
      </c>
    </row>
    <row r="152" spans="1:8" x14ac:dyDescent="0.2">
      <c r="A152" s="2" t="s">
        <v>756</v>
      </c>
      <c r="B152" s="1" t="s">
        <v>746</v>
      </c>
      <c r="C152" s="1" t="s">
        <v>10</v>
      </c>
      <c r="D152" s="2" t="s">
        <v>754</v>
      </c>
      <c r="E152" s="2" t="s">
        <v>757</v>
      </c>
      <c r="F152" s="2" t="s">
        <v>183</v>
      </c>
      <c r="G152" s="2" t="s">
        <v>758</v>
      </c>
      <c r="H152" s="2" t="s">
        <v>759</v>
      </c>
    </row>
    <row r="153" spans="1:8" x14ac:dyDescent="0.2">
      <c r="A153" s="2" t="s">
        <v>760</v>
      </c>
      <c r="B153" s="1" t="s">
        <v>746</v>
      </c>
      <c r="C153" s="1" t="s">
        <v>10</v>
      </c>
      <c r="D153" s="2" t="s">
        <v>758</v>
      </c>
      <c r="E153" s="2" t="s">
        <v>758</v>
      </c>
      <c r="F153" s="2" t="s">
        <v>761</v>
      </c>
      <c r="G153" s="2" t="s">
        <v>762</v>
      </c>
      <c r="H153" s="2" t="s">
        <v>763</v>
      </c>
    </row>
    <row r="154" spans="1:8" x14ac:dyDescent="0.2">
      <c r="A154" s="2" t="s">
        <v>764</v>
      </c>
      <c r="B154" s="1" t="s">
        <v>746</v>
      </c>
      <c r="C154" s="1" t="s">
        <v>10</v>
      </c>
      <c r="D154" s="2" t="s">
        <v>762</v>
      </c>
      <c r="E154" s="2" t="s">
        <v>765</v>
      </c>
      <c r="F154" s="2" t="s">
        <v>766</v>
      </c>
      <c r="G154" s="2" t="s">
        <v>767</v>
      </c>
      <c r="H154" s="2" t="s">
        <v>768</v>
      </c>
    </row>
    <row r="155" spans="1:8" x14ac:dyDescent="0.2">
      <c r="A155" s="2" t="s">
        <v>769</v>
      </c>
      <c r="B155" s="1" t="s">
        <v>746</v>
      </c>
      <c r="C155" s="1" t="s">
        <v>10</v>
      </c>
      <c r="D155" s="2" t="s">
        <v>767</v>
      </c>
      <c r="E155" s="2" t="s">
        <v>770</v>
      </c>
      <c r="F155" s="2" t="s">
        <v>771</v>
      </c>
      <c r="G155" s="2" t="s">
        <v>772</v>
      </c>
      <c r="H155" s="2" t="s">
        <v>773</v>
      </c>
    </row>
    <row r="156" spans="1:8" x14ac:dyDescent="0.2">
      <c r="A156" s="2" t="s">
        <v>774</v>
      </c>
      <c r="B156" s="1" t="s">
        <v>746</v>
      </c>
      <c r="C156" s="1" t="s">
        <v>10</v>
      </c>
      <c r="D156" s="2" t="s">
        <v>772</v>
      </c>
      <c r="E156" s="2" t="s">
        <v>775</v>
      </c>
      <c r="F156" s="2" t="s">
        <v>776</v>
      </c>
      <c r="G156" s="2" t="s">
        <v>777</v>
      </c>
      <c r="H156" s="2" t="s">
        <v>778</v>
      </c>
    </row>
    <row r="157" spans="1:8" x14ac:dyDescent="0.2">
      <c r="A157" s="2" t="s">
        <v>779</v>
      </c>
      <c r="B157" s="1" t="s">
        <v>746</v>
      </c>
      <c r="C157" s="1" t="s">
        <v>10</v>
      </c>
      <c r="D157" s="2" t="s">
        <v>777</v>
      </c>
      <c r="E157" s="2" t="s">
        <v>780</v>
      </c>
      <c r="F157" s="2" t="s">
        <v>781</v>
      </c>
      <c r="G157" s="2" t="s">
        <v>782</v>
      </c>
      <c r="H157" s="2" t="s">
        <v>783</v>
      </c>
    </row>
    <row r="158" spans="1:8" x14ac:dyDescent="0.2">
      <c r="A158" s="2" t="s">
        <v>784</v>
      </c>
      <c r="B158" s="1" t="s">
        <v>746</v>
      </c>
      <c r="C158" s="1" t="s">
        <v>10</v>
      </c>
      <c r="D158" s="2" t="s">
        <v>782</v>
      </c>
      <c r="E158" s="2" t="s">
        <v>785</v>
      </c>
      <c r="F158" s="2" t="s">
        <v>786</v>
      </c>
      <c r="G158" s="2" t="s">
        <v>787</v>
      </c>
      <c r="H158" s="2" t="s">
        <v>788</v>
      </c>
    </row>
    <row r="159" spans="1:8" x14ac:dyDescent="0.2">
      <c r="A159" s="2" t="s">
        <v>789</v>
      </c>
      <c r="B159" s="1" t="s">
        <v>746</v>
      </c>
      <c r="C159" s="1" t="s">
        <v>10</v>
      </c>
      <c r="D159" s="2" t="s">
        <v>787</v>
      </c>
      <c r="E159" s="2" t="s">
        <v>790</v>
      </c>
      <c r="F159" s="2" t="s">
        <v>791</v>
      </c>
      <c r="G159" s="2" t="s">
        <v>792</v>
      </c>
      <c r="H159" s="2" t="s">
        <v>793</v>
      </c>
    </row>
    <row r="160" spans="1:8" x14ac:dyDescent="0.2">
      <c r="A160" s="2" t="s">
        <v>794</v>
      </c>
      <c r="B160" s="1" t="s">
        <v>746</v>
      </c>
      <c r="C160" s="1" t="s">
        <v>10</v>
      </c>
      <c r="D160" s="2" t="s">
        <v>792</v>
      </c>
      <c r="E160" s="2" t="s">
        <v>795</v>
      </c>
      <c r="F160" s="2" t="s">
        <v>796</v>
      </c>
      <c r="G160" s="2" t="s">
        <v>797</v>
      </c>
      <c r="H160" s="2" t="s">
        <v>798</v>
      </c>
    </row>
    <row r="161" spans="1:8" x14ac:dyDescent="0.2">
      <c r="A161" s="2" t="s">
        <v>799</v>
      </c>
      <c r="B161" s="1" t="s">
        <v>746</v>
      </c>
      <c r="C161" s="1" t="s">
        <v>10</v>
      </c>
      <c r="D161" s="2" t="s">
        <v>797</v>
      </c>
      <c r="E161" s="2" t="s">
        <v>800</v>
      </c>
      <c r="F161" s="2" t="s">
        <v>801</v>
      </c>
      <c r="G161" s="2" t="s">
        <v>802</v>
      </c>
      <c r="H161" s="2" t="s">
        <v>803</v>
      </c>
    </row>
    <row r="162" spans="1:8" x14ac:dyDescent="0.2">
      <c r="A162" s="2" t="s">
        <v>804</v>
      </c>
      <c r="B162" s="1" t="s">
        <v>746</v>
      </c>
      <c r="C162" s="1" t="s">
        <v>10</v>
      </c>
      <c r="D162" s="2" t="s">
        <v>802</v>
      </c>
      <c r="E162" s="2" t="s">
        <v>805</v>
      </c>
      <c r="F162" s="2" t="s">
        <v>806</v>
      </c>
      <c r="G162" s="2" t="s">
        <v>807</v>
      </c>
      <c r="H162" s="2" t="s">
        <v>808</v>
      </c>
    </row>
    <row r="163" spans="1:8" x14ac:dyDescent="0.2">
      <c r="A163" s="2" t="s">
        <v>809</v>
      </c>
      <c r="B163" s="1" t="s">
        <v>746</v>
      </c>
      <c r="C163" s="1" t="s">
        <v>10</v>
      </c>
      <c r="D163" s="2" t="s">
        <v>807</v>
      </c>
      <c r="E163" s="2" t="s">
        <v>810</v>
      </c>
      <c r="F163" s="2" t="s">
        <v>811</v>
      </c>
      <c r="G163" s="2" t="s">
        <v>812</v>
      </c>
      <c r="H163" s="2" t="s">
        <v>813</v>
      </c>
    </row>
    <row r="164" spans="1:8" x14ac:dyDescent="0.2">
      <c r="A164" s="2" t="s">
        <v>814</v>
      </c>
      <c r="B164" s="1" t="s">
        <v>746</v>
      </c>
      <c r="C164" s="1" t="s">
        <v>10</v>
      </c>
      <c r="D164" s="2" t="s">
        <v>812</v>
      </c>
      <c r="E164" s="2" t="s">
        <v>815</v>
      </c>
      <c r="F164" s="2" t="s">
        <v>816</v>
      </c>
      <c r="G164" s="2" t="s">
        <v>817</v>
      </c>
      <c r="H164" s="2" t="s">
        <v>818</v>
      </c>
    </row>
    <row r="165" spans="1:8" x14ac:dyDescent="0.2">
      <c r="A165" s="2" t="s">
        <v>819</v>
      </c>
      <c r="B165" s="1" t="s">
        <v>746</v>
      </c>
      <c r="C165" s="1" t="s">
        <v>10</v>
      </c>
      <c r="D165" s="2" t="s">
        <v>817</v>
      </c>
      <c r="E165" s="2" t="s">
        <v>820</v>
      </c>
      <c r="F165" s="2" t="s">
        <v>821</v>
      </c>
      <c r="G165" s="2" t="s">
        <v>822</v>
      </c>
      <c r="H165" s="2" t="s">
        <v>823</v>
      </c>
    </row>
    <row r="166" spans="1:8" x14ac:dyDescent="0.2">
      <c r="A166" s="2" t="s">
        <v>824</v>
      </c>
      <c r="B166" s="1" t="s">
        <v>746</v>
      </c>
      <c r="C166" s="1" t="s">
        <v>10</v>
      </c>
      <c r="D166" s="2" t="s">
        <v>822</v>
      </c>
      <c r="E166" s="2" t="s">
        <v>825</v>
      </c>
      <c r="F166" s="2" t="s">
        <v>826</v>
      </c>
      <c r="G166" s="2" t="s">
        <v>827</v>
      </c>
      <c r="H166" s="2" t="s">
        <v>828</v>
      </c>
    </row>
    <row r="167" spans="1:8" x14ac:dyDescent="0.2">
      <c r="A167" s="2" t="s">
        <v>829</v>
      </c>
      <c r="B167" s="1" t="s">
        <v>746</v>
      </c>
      <c r="C167" s="1" t="s">
        <v>10</v>
      </c>
      <c r="D167" s="2" t="s">
        <v>827</v>
      </c>
      <c r="E167" s="2" t="s">
        <v>830</v>
      </c>
      <c r="F167" s="2" t="s">
        <v>831</v>
      </c>
      <c r="G167" s="2" t="s">
        <v>832</v>
      </c>
      <c r="H167" s="2" t="s">
        <v>833</v>
      </c>
    </row>
    <row r="168" spans="1:8" x14ac:dyDescent="0.2">
      <c r="A168" s="2" t="s">
        <v>834</v>
      </c>
      <c r="B168" s="1" t="s">
        <v>746</v>
      </c>
      <c r="C168" s="1" t="s">
        <v>10</v>
      </c>
      <c r="D168" s="2" t="s">
        <v>832</v>
      </c>
      <c r="E168" s="2" t="s">
        <v>835</v>
      </c>
      <c r="F168" s="2" t="s">
        <v>836</v>
      </c>
      <c r="G168" s="2" t="s">
        <v>837</v>
      </c>
      <c r="H168" s="2" t="s">
        <v>838</v>
      </c>
    </row>
    <row r="169" spans="1:8" x14ac:dyDescent="0.2">
      <c r="A169" s="2" t="s">
        <v>839</v>
      </c>
      <c r="B169" s="1" t="s">
        <v>746</v>
      </c>
      <c r="C169" s="1" t="s">
        <v>10</v>
      </c>
      <c r="D169" s="2" t="s">
        <v>837</v>
      </c>
      <c r="E169" s="2" t="s">
        <v>840</v>
      </c>
      <c r="F169" s="2" t="s">
        <v>841</v>
      </c>
      <c r="G169" s="2" t="s">
        <v>842</v>
      </c>
      <c r="H169" s="2" t="s">
        <v>843</v>
      </c>
    </row>
    <row r="170" spans="1:8" x14ac:dyDescent="0.2">
      <c r="A170" s="2" t="s">
        <v>844</v>
      </c>
      <c r="B170" s="1" t="s">
        <v>746</v>
      </c>
      <c r="C170" s="1" t="s">
        <v>10</v>
      </c>
      <c r="D170" s="2" t="s">
        <v>842</v>
      </c>
      <c r="E170" s="2" t="s">
        <v>845</v>
      </c>
      <c r="F170" s="2" t="s">
        <v>846</v>
      </c>
      <c r="G170" s="2" t="s">
        <v>847</v>
      </c>
      <c r="H170" s="2" t="s">
        <v>848</v>
      </c>
    </row>
    <row r="171" spans="1:8" x14ac:dyDescent="0.2">
      <c r="A171" s="2" t="s">
        <v>849</v>
      </c>
      <c r="B171" s="1" t="s">
        <v>746</v>
      </c>
      <c r="C171" s="1" t="s">
        <v>10</v>
      </c>
      <c r="D171" s="2" t="s">
        <v>847</v>
      </c>
      <c r="E171" s="2" t="s">
        <v>850</v>
      </c>
      <c r="F171" s="2" t="s">
        <v>851</v>
      </c>
      <c r="G171" s="2" t="s">
        <v>852</v>
      </c>
      <c r="H171" s="2" t="s">
        <v>853</v>
      </c>
    </row>
    <row r="172" spans="1:8" x14ac:dyDescent="0.2">
      <c r="A172" s="2" t="s">
        <v>854</v>
      </c>
      <c r="B172" s="1" t="s">
        <v>746</v>
      </c>
      <c r="C172" s="1" t="s">
        <v>10</v>
      </c>
      <c r="D172" s="2" t="s">
        <v>852</v>
      </c>
      <c r="E172" s="2" t="s">
        <v>855</v>
      </c>
      <c r="F172" s="2" t="s">
        <v>856</v>
      </c>
      <c r="G172" s="2" t="s">
        <v>857</v>
      </c>
      <c r="H172" s="2" t="s">
        <v>858</v>
      </c>
    </row>
    <row r="173" spans="1:8" x14ac:dyDescent="0.2">
      <c r="A173" s="2" t="s">
        <v>859</v>
      </c>
      <c r="B173" s="1" t="s">
        <v>746</v>
      </c>
      <c r="C173" s="1" t="s">
        <v>10</v>
      </c>
      <c r="D173" s="2" t="s">
        <v>857</v>
      </c>
      <c r="E173" s="2" t="s">
        <v>860</v>
      </c>
      <c r="F173" s="2" t="s">
        <v>861</v>
      </c>
      <c r="G173" s="2" t="s">
        <v>862</v>
      </c>
      <c r="H173" s="2" t="s">
        <v>863</v>
      </c>
    </row>
    <row r="174" spans="1:8" x14ac:dyDescent="0.2">
      <c r="A174" s="2" t="s">
        <v>864</v>
      </c>
      <c r="B174" s="1" t="s">
        <v>746</v>
      </c>
      <c r="C174" s="1" t="s">
        <v>10</v>
      </c>
      <c r="D174" s="2" t="s">
        <v>862</v>
      </c>
      <c r="E174" s="2" t="s">
        <v>862</v>
      </c>
      <c r="F174" s="2" t="s">
        <v>865</v>
      </c>
      <c r="G174" s="2" t="s">
        <v>866</v>
      </c>
      <c r="H174" s="2" t="s">
        <v>867</v>
      </c>
    </row>
    <row r="175" spans="1:8" x14ac:dyDescent="0.2">
      <c r="A175" s="2" t="s">
        <v>868</v>
      </c>
      <c r="B175" s="1" t="s">
        <v>746</v>
      </c>
      <c r="C175" s="1" t="s">
        <v>10</v>
      </c>
      <c r="D175" s="2" t="s">
        <v>866</v>
      </c>
      <c r="E175" s="2" t="s">
        <v>869</v>
      </c>
      <c r="F175" s="2" t="s">
        <v>870</v>
      </c>
      <c r="G175" s="2" t="s">
        <v>871</v>
      </c>
      <c r="H175" s="2" t="s">
        <v>872</v>
      </c>
    </row>
    <row r="176" spans="1:8" x14ac:dyDescent="0.2">
      <c r="A176" s="2" t="s">
        <v>873</v>
      </c>
      <c r="B176" s="1" t="s">
        <v>746</v>
      </c>
      <c r="C176" s="1" t="s">
        <v>10</v>
      </c>
      <c r="D176" s="2" t="s">
        <v>871</v>
      </c>
      <c r="E176" s="2" t="s">
        <v>874</v>
      </c>
      <c r="F176" s="2" t="s">
        <v>875</v>
      </c>
      <c r="G176" s="2" t="s">
        <v>876</v>
      </c>
      <c r="H176" s="2" t="s">
        <v>877</v>
      </c>
    </row>
    <row r="177" spans="1:8" x14ac:dyDescent="0.2">
      <c r="A177" s="2" t="s">
        <v>878</v>
      </c>
      <c r="B177" s="1" t="s">
        <v>746</v>
      </c>
      <c r="C177" s="1" t="s">
        <v>10</v>
      </c>
      <c r="D177" s="2" t="s">
        <v>876</v>
      </c>
      <c r="E177" s="2" t="s">
        <v>879</v>
      </c>
      <c r="F177" s="2" t="s">
        <v>880</v>
      </c>
      <c r="G177" s="2" t="s">
        <v>881</v>
      </c>
      <c r="H177" s="2" t="s">
        <v>882</v>
      </c>
    </row>
    <row r="178" spans="1:8" x14ac:dyDescent="0.2">
      <c r="A178" s="2" t="s">
        <v>883</v>
      </c>
      <c r="B178" s="1" t="s">
        <v>746</v>
      </c>
      <c r="C178" s="1" t="s">
        <v>10</v>
      </c>
      <c r="D178" s="2" t="s">
        <v>881</v>
      </c>
      <c r="E178" s="2" t="s">
        <v>884</v>
      </c>
      <c r="F178" s="2" t="s">
        <v>885</v>
      </c>
      <c r="G178" s="2" t="s">
        <v>886</v>
      </c>
      <c r="H178" s="2" t="s">
        <v>887</v>
      </c>
    </row>
    <row r="179" spans="1:8" x14ac:dyDescent="0.2">
      <c r="A179" s="2" t="s">
        <v>888</v>
      </c>
      <c r="B179" s="1" t="s">
        <v>746</v>
      </c>
      <c r="C179" s="1" t="s">
        <v>10</v>
      </c>
      <c r="D179" s="2" t="s">
        <v>886</v>
      </c>
      <c r="E179" s="2" t="s">
        <v>889</v>
      </c>
      <c r="F179" s="2" t="s">
        <v>890</v>
      </c>
      <c r="G179" s="2" t="s">
        <v>891</v>
      </c>
      <c r="H179" s="2" t="s">
        <v>892</v>
      </c>
    </row>
    <row r="180" spans="1:8" x14ac:dyDescent="0.2">
      <c r="A180" s="2" t="s">
        <v>893</v>
      </c>
      <c r="B180" s="1" t="s">
        <v>894</v>
      </c>
      <c r="C180" s="1" t="s">
        <v>10</v>
      </c>
      <c r="D180" s="2" t="s">
        <v>891</v>
      </c>
      <c r="E180" s="2" t="s">
        <v>895</v>
      </c>
      <c r="F180" s="2" t="s">
        <v>896</v>
      </c>
      <c r="G180" s="2" t="s">
        <v>897</v>
      </c>
      <c r="H180" s="2" t="s">
        <v>898</v>
      </c>
    </row>
    <row r="181" spans="1:8" x14ac:dyDescent="0.2">
      <c r="A181" s="2" t="s">
        <v>899</v>
      </c>
      <c r="B181" s="1" t="s">
        <v>894</v>
      </c>
      <c r="C181" s="1" t="s">
        <v>10</v>
      </c>
      <c r="D181" s="2" t="s">
        <v>897</v>
      </c>
      <c r="E181" s="2" t="s">
        <v>900</v>
      </c>
      <c r="F181" s="2" t="s">
        <v>901</v>
      </c>
      <c r="G181" s="2" t="s">
        <v>902</v>
      </c>
      <c r="H181" s="2" t="s">
        <v>903</v>
      </c>
    </row>
    <row r="182" spans="1:8" x14ac:dyDescent="0.2">
      <c r="A182" s="2" t="s">
        <v>904</v>
      </c>
      <c r="B182" s="1" t="s">
        <v>894</v>
      </c>
      <c r="C182" s="1" t="s">
        <v>10</v>
      </c>
      <c r="D182" s="2" t="s">
        <v>902</v>
      </c>
      <c r="E182" s="2" t="s">
        <v>905</v>
      </c>
      <c r="F182" s="2" t="s">
        <v>906</v>
      </c>
      <c r="G182" s="2" t="s">
        <v>907</v>
      </c>
      <c r="H182" s="2" t="s">
        <v>908</v>
      </c>
    </row>
    <row r="183" spans="1:8" x14ac:dyDescent="0.2">
      <c r="A183" s="2" t="s">
        <v>909</v>
      </c>
      <c r="B183" s="1" t="s">
        <v>894</v>
      </c>
      <c r="C183" s="1" t="s">
        <v>10</v>
      </c>
      <c r="D183" s="2" t="s">
        <v>907</v>
      </c>
      <c r="E183" s="2" t="s">
        <v>910</v>
      </c>
      <c r="F183" s="2" t="s">
        <v>911</v>
      </c>
      <c r="G183" s="2" t="s">
        <v>912</v>
      </c>
      <c r="H183" s="2" t="s">
        <v>913</v>
      </c>
    </row>
    <row r="184" spans="1:8" x14ac:dyDescent="0.2">
      <c r="A184" s="2" t="s">
        <v>914</v>
      </c>
      <c r="B184" s="1" t="s">
        <v>894</v>
      </c>
      <c r="C184" s="1" t="s">
        <v>10</v>
      </c>
      <c r="D184" s="2" t="s">
        <v>912</v>
      </c>
      <c r="E184" s="2" t="s">
        <v>915</v>
      </c>
      <c r="F184" s="2" t="s">
        <v>43</v>
      </c>
      <c r="G184" s="2" t="s">
        <v>916</v>
      </c>
      <c r="H184" s="2" t="s">
        <v>917</v>
      </c>
    </row>
    <row r="185" spans="1:8" x14ac:dyDescent="0.2">
      <c r="A185" s="2" t="s">
        <v>918</v>
      </c>
      <c r="B185" s="1" t="s">
        <v>894</v>
      </c>
      <c r="C185" s="1" t="s">
        <v>10</v>
      </c>
      <c r="D185" s="2" t="s">
        <v>916</v>
      </c>
      <c r="E185" s="2" t="s">
        <v>919</v>
      </c>
      <c r="F185" s="2" t="s">
        <v>920</v>
      </c>
      <c r="G185" s="2" t="s">
        <v>921</v>
      </c>
      <c r="H185" s="2" t="s">
        <v>922</v>
      </c>
    </row>
    <row r="186" spans="1:8" x14ac:dyDescent="0.2">
      <c r="A186" s="2" t="s">
        <v>923</v>
      </c>
      <c r="B186" s="1" t="s">
        <v>894</v>
      </c>
      <c r="C186" s="1" t="s">
        <v>10</v>
      </c>
      <c r="D186" s="2" t="s">
        <v>921</v>
      </c>
      <c r="E186" s="2" t="s">
        <v>924</v>
      </c>
      <c r="F186" s="2" t="s">
        <v>925</v>
      </c>
      <c r="G186" s="2" t="s">
        <v>926</v>
      </c>
      <c r="H186" s="2" t="s">
        <v>927</v>
      </c>
    </row>
    <row r="187" spans="1:8" x14ac:dyDescent="0.2">
      <c r="A187" s="2" t="s">
        <v>928</v>
      </c>
      <c r="B187" s="1" t="s">
        <v>894</v>
      </c>
      <c r="C187" s="1" t="s">
        <v>10</v>
      </c>
      <c r="D187" s="2" t="s">
        <v>926</v>
      </c>
      <c r="E187" s="2" t="s">
        <v>929</v>
      </c>
      <c r="F187" s="2" t="s">
        <v>930</v>
      </c>
      <c r="G187" s="2" t="s">
        <v>931</v>
      </c>
      <c r="H187" s="2" t="s">
        <v>932</v>
      </c>
    </row>
    <row r="188" spans="1:8" x14ac:dyDescent="0.2">
      <c r="A188" s="2" t="s">
        <v>933</v>
      </c>
      <c r="B188" s="1" t="s">
        <v>894</v>
      </c>
      <c r="C188" s="1" t="s">
        <v>10</v>
      </c>
      <c r="D188" s="2" t="s">
        <v>931</v>
      </c>
      <c r="E188" s="2" t="s">
        <v>934</v>
      </c>
      <c r="F188" s="2" t="s">
        <v>935</v>
      </c>
      <c r="G188" s="2" t="s">
        <v>936</v>
      </c>
      <c r="H188" s="2" t="s">
        <v>937</v>
      </c>
    </row>
    <row r="189" spans="1:8" x14ac:dyDescent="0.2">
      <c r="A189" s="2" t="s">
        <v>938</v>
      </c>
      <c r="B189" s="1" t="s">
        <v>894</v>
      </c>
      <c r="C189" s="1" t="s">
        <v>10</v>
      </c>
      <c r="D189" s="2" t="s">
        <v>936</v>
      </c>
      <c r="E189" s="2" t="s">
        <v>939</v>
      </c>
      <c r="F189" s="2" t="s">
        <v>940</v>
      </c>
      <c r="G189" s="2" t="s">
        <v>941</v>
      </c>
      <c r="H189" s="2" t="s">
        <v>942</v>
      </c>
    </row>
    <row r="190" spans="1:8" x14ac:dyDescent="0.2">
      <c r="A190" s="2" t="s">
        <v>943</v>
      </c>
      <c r="B190" s="1" t="s">
        <v>894</v>
      </c>
      <c r="C190" s="1" t="s">
        <v>10</v>
      </c>
      <c r="D190" s="2" t="s">
        <v>941</v>
      </c>
      <c r="E190" s="2" t="s">
        <v>944</v>
      </c>
      <c r="F190" s="2" t="s">
        <v>841</v>
      </c>
      <c r="G190" s="2" t="s">
        <v>945</v>
      </c>
      <c r="H190" s="2" t="s">
        <v>946</v>
      </c>
    </row>
    <row r="191" spans="1:8" x14ac:dyDescent="0.2">
      <c r="A191" s="2" t="s">
        <v>947</v>
      </c>
      <c r="B191" s="1" t="s">
        <v>894</v>
      </c>
      <c r="C191" s="1" t="s">
        <v>10</v>
      </c>
      <c r="D191" s="2" t="s">
        <v>945</v>
      </c>
      <c r="E191" s="2" t="s">
        <v>948</v>
      </c>
      <c r="F191" s="2" t="s">
        <v>949</v>
      </c>
      <c r="G191" s="2" t="s">
        <v>950</v>
      </c>
      <c r="H191" s="2" t="s">
        <v>951</v>
      </c>
    </row>
    <row r="192" spans="1:8" x14ac:dyDescent="0.2">
      <c r="A192" s="2" t="s">
        <v>952</v>
      </c>
      <c r="B192" s="1" t="s">
        <v>894</v>
      </c>
      <c r="C192" s="1" t="s">
        <v>10</v>
      </c>
      <c r="D192" s="2" t="s">
        <v>950</v>
      </c>
      <c r="E192" s="2" t="s">
        <v>953</v>
      </c>
      <c r="F192" s="2" t="s">
        <v>954</v>
      </c>
      <c r="G192" s="2" t="s">
        <v>955</v>
      </c>
      <c r="H192" s="2" t="s">
        <v>956</v>
      </c>
    </row>
    <row r="193" spans="1:8" x14ac:dyDescent="0.2">
      <c r="A193" s="2" t="s">
        <v>957</v>
      </c>
      <c r="B193" s="1" t="s">
        <v>894</v>
      </c>
      <c r="C193" s="1" t="s">
        <v>10</v>
      </c>
      <c r="D193" s="2" t="s">
        <v>955</v>
      </c>
      <c r="E193" s="2" t="s">
        <v>958</v>
      </c>
      <c r="F193" s="2" t="s">
        <v>959</v>
      </c>
      <c r="G193" s="2" t="s">
        <v>960</v>
      </c>
      <c r="H193" s="2" t="s">
        <v>961</v>
      </c>
    </row>
    <row r="194" spans="1:8" x14ac:dyDescent="0.2">
      <c r="A194" s="2" t="s">
        <v>962</v>
      </c>
      <c r="B194" s="1" t="s">
        <v>894</v>
      </c>
      <c r="C194" s="1" t="s">
        <v>10</v>
      </c>
      <c r="D194" s="2" t="s">
        <v>960</v>
      </c>
      <c r="E194" s="2" t="s">
        <v>963</v>
      </c>
      <c r="F194" s="2" t="s">
        <v>964</v>
      </c>
      <c r="G194" s="2" t="s">
        <v>965</v>
      </c>
      <c r="H194" s="2" t="s">
        <v>966</v>
      </c>
    </row>
    <row r="195" spans="1:8" x14ac:dyDescent="0.2">
      <c r="A195" s="2" t="s">
        <v>967</v>
      </c>
      <c r="B195" s="1" t="s">
        <v>894</v>
      </c>
      <c r="C195" s="1" t="s">
        <v>10</v>
      </c>
      <c r="D195" s="2" t="s">
        <v>965</v>
      </c>
      <c r="E195" s="2" t="s">
        <v>968</v>
      </c>
      <c r="F195" s="2" t="s">
        <v>969</v>
      </c>
      <c r="G195" s="2" t="s">
        <v>970</v>
      </c>
      <c r="H195" s="2" t="s">
        <v>971</v>
      </c>
    </row>
    <row r="196" spans="1:8" x14ac:dyDescent="0.2">
      <c r="A196" s="2" t="s">
        <v>972</v>
      </c>
      <c r="B196" s="1" t="s">
        <v>894</v>
      </c>
      <c r="C196" s="1" t="s">
        <v>10</v>
      </c>
      <c r="D196" s="2" t="s">
        <v>970</v>
      </c>
      <c r="E196" s="2" t="s">
        <v>973</v>
      </c>
      <c r="F196" s="2" t="s">
        <v>974</v>
      </c>
      <c r="G196" s="2" t="s">
        <v>975</v>
      </c>
      <c r="H196" s="2" t="s">
        <v>976</v>
      </c>
    </row>
    <row r="197" spans="1:8" x14ac:dyDescent="0.2">
      <c r="A197" s="2" t="s">
        <v>977</v>
      </c>
      <c r="B197" s="1" t="s">
        <v>894</v>
      </c>
      <c r="C197" s="1" t="s">
        <v>10</v>
      </c>
      <c r="D197" s="2" t="s">
        <v>975</v>
      </c>
      <c r="E197" s="2" t="s">
        <v>978</v>
      </c>
      <c r="F197" s="2" t="s">
        <v>979</v>
      </c>
      <c r="G197" s="2" t="s">
        <v>980</v>
      </c>
      <c r="H197" s="2" t="s">
        <v>981</v>
      </c>
    </row>
    <row r="198" spans="1:8" x14ac:dyDescent="0.2">
      <c r="A198" s="2" t="s">
        <v>982</v>
      </c>
      <c r="B198" s="1" t="s">
        <v>894</v>
      </c>
      <c r="C198" s="1" t="s">
        <v>10</v>
      </c>
      <c r="D198" s="2" t="s">
        <v>980</v>
      </c>
      <c r="E198" s="2" t="s">
        <v>983</v>
      </c>
      <c r="F198" s="2" t="s">
        <v>984</v>
      </c>
      <c r="G198" s="2" t="s">
        <v>985</v>
      </c>
      <c r="H198" s="2" t="s">
        <v>986</v>
      </c>
    </row>
    <row r="199" spans="1:8" x14ac:dyDescent="0.2">
      <c r="A199" s="2" t="s">
        <v>987</v>
      </c>
      <c r="B199" s="1" t="s">
        <v>894</v>
      </c>
      <c r="C199" s="1" t="s">
        <v>10</v>
      </c>
      <c r="D199" s="2" t="s">
        <v>985</v>
      </c>
      <c r="E199" s="2" t="s">
        <v>988</v>
      </c>
      <c r="F199" s="2" t="s">
        <v>989</v>
      </c>
      <c r="G199" s="2" t="s">
        <v>990</v>
      </c>
      <c r="H199" s="2" t="s">
        <v>991</v>
      </c>
    </row>
    <row r="200" spans="1:8" x14ac:dyDescent="0.2">
      <c r="A200" s="2" t="s">
        <v>992</v>
      </c>
      <c r="B200" s="1" t="s">
        <v>894</v>
      </c>
      <c r="C200" s="1" t="s">
        <v>10</v>
      </c>
      <c r="D200" s="2" t="s">
        <v>990</v>
      </c>
      <c r="E200" s="2" t="s">
        <v>993</v>
      </c>
      <c r="F200" s="2" t="s">
        <v>990</v>
      </c>
      <c r="G200" s="2" t="s">
        <v>994</v>
      </c>
      <c r="H200" s="2" t="s">
        <v>995</v>
      </c>
    </row>
    <row r="201" spans="1:8" x14ac:dyDescent="0.2">
      <c r="A201" s="2" t="s">
        <v>996</v>
      </c>
      <c r="B201" s="1" t="s">
        <v>894</v>
      </c>
      <c r="C201" s="1" t="s">
        <v>10</v>
      </c>
      <c r="D201" s="2" t="s">
        <v>994</v>
      </c>
      <c r="E201" s="2" t="s">
        <v>997</v>
      </c>
      <c r="F201" s="2" t="s">
        <v>998</v>
      </c>
      <c r="G201" s="2" t="s">
        <v>999</v>
      </c>
      <c r="H201" s="2" t="s">
        <v>1000</v>
      </c>
    </row>
    <row r="202" spans="1:8" x14ac:dyDescent="0.2">
      <c r="A202" s="2" t="s">
        <v>1001</v>
      </c>
      <c r="B202" s="1" t="s">
        <v>894</v>
      </c>
      <c r="C202" s="1" t="s">
        <v>10</v>
      </c>
      <c r="D202" s="2" t="s">
        <v>999</v>
      </c>
      <c r="E202" s="2" t="s">
        <v>1002</v>
      </c>
      <c r="F202" s="2" t="s">
        <v>1003</v>
      </c>
      <c r="G202" s="2" t="s">
        <v>1004</v>
      </c>
      <c r="H202" s="2" t="s">
        <v>1005</v>
      </c>
    </row>
    <row r="203" spans="1:8" x14ac:dyDescent="0.2">
      <c r="A203" s="2" t="s">
        <v>1006</v>
      </c>
      <c r="B203" s="1" t="s">
        <v>894</v>
      </c>
      <c r="C203" s="1" t="s">
        <v>10</v>
      </c>
      <c r="D203" s="2" t="s">
        <v>1004</v>
      </c>
      <c r="E203" s="2" t="s">
        <v>1007</v>
      </c>
      <c r="F203" s="2" t="s">
        <v>1008</v>
      </c>
      <c r="G203" s="2" t="s">
        <v>1009</v>
      </c>
      <c r="H203" s="2" t="s">
        <v>1010</v>
      </c>
    </row>
    <row r="204" spans="1:8" x14ac:dyDescent="0.2">
      <c r="A204" s="2" t="s">
        <v>1011</v>
      </c>
      <c r="B204" s="1" t="s">
        <v>894</v>
      </c>
      <c r="C204" s="1" t="s">
        <v>10</v>
      </c>
      <c r="D204" s="2" t="s">
        <v>1009</v>
      </c>
      <c r="E204" s="2" t="s">
        <v>1012</v>
      </c>
      <c r="F204" s="2" t="s">
        <v>1013</v>
      </c>
      <c r="G204" s="2" t="s">
        <v>1014</v>
      </c>
      <c r="H204" s="2" t="s">
        <v>1015</v>
      </c>
    </row>
    <row r="205" spans="1:8" x14ac:dyDescent="0.2">
      <c r="A205" s="2" t="s">
        <v>1016</v>
      </c>
      <c r="B205" s="1" t="s">
        <v>894</v>
      </c>
      <c r="C205" s="1" t="s">
        <v>10</v>
      </c>
      <c r="D205" s="2" t="s">
        <v>1014</v>
      </c>
      <c r="E205" s="2" t="s">
        <v>1017</v>
      </c>
      <c r="F205" s="2" t="s">
        <v>1018</v>
      </c>
      <c r="G205" s="2" t="s">
        <v>1019</v>
      </c>
      <c r="H205" s="2" t="s">
        <v>1020</v>
      </c>
    </row>
    <row r="206" spans="1:8" x14ac:dyDescent="0.2">
      <c r="A206" s="2" t="s">
        <v>1021</v>
      </c>
      <c r="B206" s="1" t="s">
        <v>894</v>
      </c>
      <c r="C206" s="1" t="s">
        <v>10</v>
      </c>
      <c r="D206" s="2" t="s">
        <v>1019</v>
      </c>
      <c r="E206" s="2" t="s">
        <v>1022</v>
      </c>
      <c r="F206" s="2" t="s">
        <v>1023</v>
      </c>
      <c r="G206" s="2" t="s">
        <v>1024</v>
      </c>
      <c r="H206" s="2" t="s">
        <v>1025</v>
      </c>
    </row>
    <row r="207" spans="1:8" x14ac:dyDescent="0.2">
      <c r="A207" s="2" t="s">
        <v>1026</v>
      </c>
      <c r="B207" s="1" t="s">
        <v>894</v>
      </c>
      <c r="C207" s="1" t="s">
        <v>10</v>
      </c>
      <c r="D207" s="2" t="s">
        <v>1024</v>
      </c>
      <c r="E207" s="2" t="s">
        <v>1027</v>
      </c>
      <c r="F207" s="2" t="s">
        <v>1028</v>
      </c>
      <c r="G207" s="2" t="s">
        <v>1029</v>
      </c>
      <c r="H207" s="2" t="s">
        <v>1030</v>
      </c>
    </row>
    <row r="208" spans="1:8" x14ac:dyDescent="0.2">
      <c r="A208" s="2" t="s">
        <v>1031</v>
      </c>
      <c r="B208" s="1" t="s">
        <v>894</v>
      </c>
      <c r="C208" s="1" t="s">
        <v>10</v>
      </c>
      <c r="D208" s="2" t="s">
        <v>1029</v>
      </c>
      <c r="E208" s="2" t="s">
        <v>1032</v>
      </c>
      <c r="F208" s="2" t="s">
        <v>1033</v>
      </c>
      <c r="G208" s="2" t="s">
        <v>1034</v>
      </c>
      <c r="H208" s="2" t="s">
        <v>1035</v>
      </c>
    </row>
    <row r="209" spans="1:8" x14ac:dyDescent="0.2">
      <c r="A209" s="2" t="s">
        <v>1036</v>
      </c>
      <c r="B209" s="1" t="s">
        <v>894</v>
      </c>
      <c r="C209" s="1" t="s">
        <v>10</v>
      </c>
      <c r="D209" s="2" t="s">
        <v>1034</v>
      </c>
      <c r="E209" s="2" t="s">
        <v>1037</v>
      </c>
      <c r="F209" s="2" t="s">
        <v>1038</v>
      </c>
      <c r="G209" s="2" t="s">
        <v>1039</v>
      </c>
      <c r="H209" s="2" t="s">
        <v>1040</v>
      </c>
    </row>
    <row r="210" spans="1:8" x14ac:dyDescent="0.2">
      <c r="A210" s="2" t="s">
        <v>1041</v>
      </c>
      <c r="B210" s="1" t="s">
        <v>894</v>
      </c>
      <c r="C210" s="1" t="s">
        <v>10</v>
      </c>
      <c r="D210" s="2" t="s">
        <v>1039</v>
      </c>
      <c r="E210" s="2" t="s">
        <v>1042</v>
      </c>
      <c r="F210" s="2" t="s">
        <v>1043</v>
      </c>
      <c r="G210" s="2" t="s">
        <v>1044</v>
      </c>
      <c r="H210" s="2" t="s">
        <v>1045</v>
      </c>
    </row>
    <row r="211" spans="1:8" x14ac:dyDescent="0.2">
      <c r="A211" s="2" t="s">
        <v>1046</v>
      </c>
      <c r="B211" s="1" t="s">
        <v>1047</v>
      </c>
      <c r="C211" s="1" t="s">
        <v>10</v>
      </c>
      <c r="D211" s="2" t="s">
        <v>1044</v>
      </c>
      <c r="E211" s="2" t="s">
        <v>1048</v>
      </c>
      <c r="F211" s="2" t="s">
        <v>1049</v>
      </c>
      <c r="G211" s="2" t="s">
        <v>1050</v>
      </c>
      <c r="H211" s="2" t="s">
        <v>1051</v>
      </c>
    </row>
    <row r="212" spans="1:8" x14ac:dyDescent="0.2">
      <c r="A212" s="2" t="s">
        <v>1052</v>
      </c>
      <c r="B212" s="1" t="s">
        <v>1047</v>
      </c>
      <c r="C212" s="1" t="s">
        <v>10</v>
      </c>
      <c r="D212" s="2" t="s">
        <v>1050</v>
      </c>
      <c r="E212" s="2" t="s">
        <v>1053</v>
      </c>
      <c r="F212" s="2" t="s">
        <v>1054</v>
      </c>
      <c r="G212" s="2" t="s">
        <v>1055</v>
      </c>
      <c r="H212" s="2" t="s">
        <v>1056</v>
      </c>
    </row>
    <row r="213" spans="1:8" x14ac:dyDescent="0.2">
      <c r="A213" s="2" t="s">
        <v>1057</v>
      </c>
      <c r="B213" s="1" t="s">
        <v>1047</v>
      </c>
      <c r="C213" s="1" t="s">
        <v>10</v>
      </c>
      <c r="D213" s="2" t="s">
        <v>1055</v>
      </c>
      <c r="E213" s="2" t="s">
        <v>1058</v>
      </c>
      <c r="F213" s="2" t="s">
        <v>1059</v>
      </c>
      <c r="G213" s="2" t="s">
        <v>1060</v>
      </c>
      <c r="H213" s="2" t="s">
        <v>1061</v>
      </c>
    </row>
    <row r="214" spans="1:8" x14ac:dyDescent="0.2">
      <c r="A214" s="2" t="s">
        <v>1062</v>
      </c>
      <c r="B214" s="1" t="s">
        <v>1047</v>
      </c>
      <c r="C214" s="1" t="s">
        <v>10</v>
      </c>
      <c r="D214" s="2" t="s">
        <v>1060</v>
      </c>
      <c r="E214" s="2" t="s">
        <v>1063</v>
      </c>
      <c r="F214" s="2" t="s">
        <v>1064</v>
      </c>
      <c r="G214" s="2" t="s">
        <v>1065</v>
      </c>
      <c r="H214" s="2" t="s">
        <v>1066</v>
      </c>
    </row>
    <row r="215" spans="1:8" x14ac:dyDescent="0.2">
      <c r="A215" s="2" t="s">
        <v>1067</v>
      </c>
      <c r="B215" s="1" t="s">
        <v>1047</v>
      </c>
      <c r="C215" s="1" t="s">
        <v>10</v>
      </c>
      <c r="D215" s="2" t="s">
        <v>1065</v>
      </c>
      <c r="E215" s="2" t="s">
        <v>1068</v>
      </c>
      <c r="F215" s="2" t="s">
        <v>1069</v>
      </c>
      <c r="G215" s="2" t="s">
        <v>1070</v>
      </c>
      <c r="H215" s="2" t="s">
        <v>1071</v>
      </c>
    </row>
    <row r="216" spans="1:8" x14ac:dyDescent="0.2">
      <c r="A216" s="2" t="s">
        <v>1072</v>
      </c>
      <c r="B216" s="1" t="s">
        <v>1047</v>
      </c>
      <c r="C216" s="1" t="s">
        <v>10</v>
      </c>
      <c r="D216" s="2" t="s">
        <v>1070</v>
      </c>
      <c r="E216" s="2" t="s">
        <v>1073</v>
      </c>
      <c r="F216" s="2" t="s">
        <v>1074</v>
      </c>
      <c r="G216" s="2" t="s">
        <v>1075</v>
      </c>
      <c r="H216" s="2" t="s">
        <v>1076</v>
      </c>
    </row>
    <row r="217" spans="1:8" x14ac:dyDescent="0.2">
      <c r="A217" s="2" t="s">
        <v>1077</v>
      </c>
      <c r="B217" s="1" t="s">
        <v>1047</v>
      </c>
      <c r="C217" s="1" t="s">
        <v>10</v>
      </c>
      <c r="D217" s="2" t="s">
        <v>1075</v>
      </c>
      <c r="E217" s="2" t="s">
        <v>1078</v>
      </c>
      <c r="F217" s="2" t="s">
        <v>1079</v>
      </c>
      <c r="G217" s="2" t="s">
        <v>1080</v>
      </c>
      <c r="H217" s="2" t="s">
        <v>1081</v>
      </c>
    </row>
    <row r="218" spans="1:8" x14ac:dyDescent="0.2">
      <c r="A218" s="2" t="s">
        <v>1082</v>
      </c>
      <c r="B218" s="1" t="s">
        <v>1047</v>
      </c>
      <c r="C218" s="1" t="s">
        <v>10</v>
      </c>
      <c r="D218" s="2" t="s">
        <v>1080</v>
      </c>
      <c r="E218" s="2" t="s">
        <v>1083</v>
      </c>
      <c r="F218" s="2" t="s">
        <v>1084</v>
      </c>
      <c r="G218" s="2" t="s">
        <v>1085</v>
      </c>
      <c r="H218" s="2" t="s">
        <v>1086</v>
      </c>
    </row>
    <row r="219" spans="1:8" x14ac:dyDescent="0.2">
      <c r="A219" s="2" t="s">
        <v>1087</v>
      </c>
      <c r="B219" s="1" t="s">
        <v>1047</v>
      </c>
      <c r="C219" s="1" t="s">
        <v>10</v>
      </c>
      <c r="D219" s="2" t="s">
        <v>1085</v>
      </c>
      <c r="E219" s="2" t="s">
        <v>1088</v>
      </c>
      <c r="F219" s="2" t="s">
        <v>1089</v>
      </c>
      <c r="G219" s="2" t="s">
        <v>1090</v>
      </c>
      <c r="H219" s="2" t="s">
        <v>1091</v>
      </c>
    </row>
    <row r="220" spans="1:8" x14ac:dyDescent="0.2">
      <c r="A220" s="2" t="s">
        <v>1092</v>
      </c>
      <c r="B220" s="1" t="s">
        <v>1047</v>
      </c>
      <c r="C220" s="1" t="s">
        <v>10</v>
      </c>
      <c r="D220" s="2" t="s">
        <v>1090</v>
      </c>
      <c r="E220" s="2" t="s">
        <v>1093</v>
      </c>
      <c r="F220" s="2" t="s">
        <v>1094</v>
      </c>
      <c r="G220" s="2" t="s">
        <v>1095</v>
      </c>
      <c r="H220" s="2" t="s">
        <v>1096</v>
      </c>
    </row>
    <row r="221" spans="1:8" x14ac:dyDescent="0.2">
      <c r="A221" s="2" t="s">
        <v>1097</v>
      </c>
      <c r="B221" s="1" t="s">
        <v>1047</v>
      </c>
      <c r="C221" s="1" t="s">
        <v>10</v>
      </c>
      <c r="D221" s="2" t="s">
        <v>1095</v>
      </c>
      <c r="E221" s="2" t="s">
        <v>1098</v>
      </c>
      <c r="F221" s="2" t="s">
        <v>1099</v>
      </c>
      <c r="G221" s="2" t="s">
        <v>1100</v>
      </c>
      <c r="H221" s="2" t="s">
        <v>1101</v>
      </c>
    </row>
    <row r="222" spans="1:8" x14ac:dyDescent="0.2">
      <c r="A222" s="2" t="s">
        <v>1102</v>
      </c>
      <c r="B222" s="1" t="s">
        <v>1047</v>
      </c>
      <c r="C222" s="1" t="s">
        <v>10</v>
      </c>
      <c r="D222" s="2" t="s">
        <v>1100</v>
      </c>
      <c r="E222" s="2" t="s">
        <v>1103</v>
      </c>
      <c r="F222" s="2" t="s">
        <v>1104</v>
      </c>
      <c r="G222" s="2" t="s">
        <v>1105</v>
      </c>
      <c r="H222" s="2" t="s">
        <v>1106</v>
      </c>
    </row>
    <row r="223" spans="1:8" x14ac:dyDescent="0.2">
      <c r="A223" s="2" t="s">
        <v>1107</v>
      </c>
      <c r="B223" s="1" t="s">
        <v>1047</v>
      </c>
      <c r="C223" s="1" t="s">
        <v>10</v>
      </c>
      <c r="D223" s="2" t="s">
        <v>1105</v>
      </c>
      <c r="E223" s="2" t="s">
        <v>1108</v>
      </c>
      <c r="F223" s="2" t="s">
        <v>1109</v>
      </c>
      <c r="G223" s="2" t="s">
        <v>1110</v>
      </c>
      <c r="H223" s="2" t="s">
        <v>1111</v>
      </c>
    </row>
    <row r="224" spans="1:8" x14ac:dyDescent="0.2">
      <c r="A224" s="2" t="s">
        <v>1112</v>
      </c>
      <c r="B224" s="1" t="s">
        <v>1047</v>
      </c>
      <c r="C224" s="1" t="s">
        <v>10</v>
      </c>
      <c r="D224" s="2" t="s">
        <v>1110</v>
      </c>
      <c r="E224" s="2" t="s">
        <v>1113</v>
      </c>
      <c r="F224" s="2" t="s">
        <v>1114</v>
      </c>
      <c r="G224" s="2" t="s">
        <v>1115</v>
      </c>
      <c r="H224" s="2" t="s">
        <v>1116</v>
      </c>
    </row>
    <row r="225" spans="1:8" x14ac:dyDescent="0.2">
      <c r="A225" s="2" t="s">
        <v>1117</v>
      </c>
      <c r="B225" s="1" t="s">
        <v>1047</v>
      </c>
      <c r="C225" s="1" t="s">
        <v>10</v>
      </c>
      <c r="D225" s="2" t="s">
        <v>1115</v>
      </c>
      <c r="E225" s="2" t="s">
        <v>1118</v>
      </c>
      <c r="F225" s="2" t="s">
        <v>1119</v>
      </c>
      <c r="G225" s="2" t="s">
        <v>1120</v>
      </c>
      <c r="H225" s="2" t="s">
        <v>1121</v>
      </c>
    </row>
    <row r="226" spans="1:8" x14ac:dyDescent="0.2">
      <c r="A226" s="2" t="s">
        <v>1122</v>
      </c>
      <c r="B226" s="1" t="s">
        <v>1047</v>
      </c>
      <c r="C226" s="1" t="s">
        <v>10</v>
      </c>
      <c r="D226" s="2" t="s">
        <v>1120</v>
      </c>
      <c r="E226" s="2" t="s">
        <v>1123</v>
      </c>
      <c r="F226" s="2" t="s">
        <v>1124</v>
      </c>
      <c r="G226" s="2" t="s">
        <v>1125</v>
      </c>
      <c r="H226" s="2" t="s">
        <v>1126</v>
      </c>
    </row>
    <row r="227" spans="1:8" x14ac:dyDescent="0.2">
      <c r="A227" s="2" t="s">
        <v>1127</v>
      </c>
      <c r="B227" s="1" t="s">
        <v>1047</v>
      </c>
      <c r="C227" s="1" t="s">
        <v>10</v>
      </c>
      <c r="D227" s="2" t="s">
        <v>1125</v>
      </c>
      <c r="E227" s="2" t="s">
        <v>1128</v>
      </c>
      <c r="F227" s="2" t="s">
        <v>1129</v>
      </c>
      <c r="G227" s="2" t="s">
        <v>1130</v>
      </c>
      <c r="H227" s="2" t="s">
        <v>1131</v>
      </c>
    </row>
    <row r="228" spans="1:8" x14ac:dyDescent="0.2">
      <c r="A228" s="2" t="s">
        <v>1132</v>
      </c>
      <c r="B228" s="1" t="s">
        <v>1047</v>
      </c>
      <c r="C228" s="1" t="s">
        <v>10</v>
      </c>
      <c r="D228" s="2" t="s">
        <v>1130</v>
      </c>
      <c r="E228" s="2" t="s">
        <v>1133</v>
      </c>
      <c r="F228" s="2" t="s">
        <v>1134</v>
      </c>
      <c r="G228" s="2" t="s">
        <v>1135</v>
      </c>
      <c r="H228" s="2" t="s">
        <v>1136</v>
      </c>
    </row>
    <row r="229" spans="1:8" x14ac:dyDescent="0.2">
      <c r="A229" s="2" t="s">
        <v>1137</v>
      </c>
      <c r="B229" s="1" t="s">
        <v>1047</v>
      </c>
      <c r="C229" s="1" t="s">
        <v>10</v>
      </c>
      <c r="D229" s="2" t="s">
        <v>1135</v>
      </c>
      <c r="E229" s="2" t="s">
        <v>1138</v>
      </c>
      <c r="F229" s="2" t="s">
        <v>1139</v>
      </c>
      <c r="G229" s="2" t="s">
        <v>1140</v>
      </c>
      <c r="H229" s="2" t="s">
        <v>1141</v>
      </c>
    </row>
    <row r="230" spans="1:8" x14ac:dyDescent="0.2">
      <c r="A230" s="2" t="s">
        <v>1142</v>
      </c>
      <c r="B230" s="1" t="s">
        <v>1047</v>
      </c>
      <c r="C230" s="1" t="s">
        <v>10</v>
      </c>
      <c r="D230" s="2" t="s">
        <v>1140</v>
      </c>
      <c r="E230" s="2" t="s">
        <v>1143</v>
      </c>
      <c r="F230" s="2" t="s">
        <v>1144</v>
      </c>
      <c r="G230" s="2" t="s">
        <v>1145</v>
      </c>
      <c r="H230" s="2" t="s">
        <v>1146</v>
      </c>
    </row>
    <row r="231" spans="1:8" x14ac:dyDescent="0.2">
      <c r="A231" s="2" t="s">
        <v>1147</v>
      </c>
      <c r="B231" s="1" t="s">
        <v>1047</v>
      </c>
      <c r="C231" s="1" t="s">
        <v>10</v>
      </c>
      <c r="D231" s="2" t="s">
        <v>1145</v>
      </c>
      <c r="E231" s="2" t="s">
        <v>1148</v>
      </c>
      <c r="F231" s="2" t="s">
        <v>1149</v>
      </c>
      <c r="G231" s="2" t="s">
        <v>1150</v>
      </c>
      <c r="H231" s="2" t="s">
        <v>1151</v>
      </c>
    </row>
    <row r="232" spans="1:8" x14ac:dyDescent="0.2">
      <c r="A232" s="2" t="s">
        <v>1152</v>
      </c>
      <c r="B232" s="1" t="s">
        <v>1047</v>
      </c>
      <c r="C232" s="1" t="s">
        <v>10</v>
      </c>
      <c r="D232" s="2" t="s">
        <v>1150</v>
      </c>
      <c r="E232" s="2" t="s">
        <v>1153</v>
      </c>
      <c r="F232" s="2" t="s">
        <v>1154</v>
      </c>
      <c r="G232" s="2" t="s">
        <v>1155</v>
      </c>
      <c r="H232" s="2" t="s">
        <v>1156</v>
      </c>
    </row>
    <row r="233" spans="1:8" x14ac:dyDescent="0.2">
      <c r="A233" s="2" t="s">
        <v>1157</v>
      </c>
      <c r="B233" s="1" t="s">
        <v>1047</v>
      </c>
      <c r="C233" s="1" t="s">
        <v>10</v>
      </c>
      <c r="D233" s="2" t="s">
        <v>1155</v>
      </c>
      <c r="E233" s="2" t="s">
        <v>1158</v>
      </c>
      <c r="F233" s="2" t="s">
        <v>1159</v>
      </c>
      <c r="G233" s="2" t="s">
        <v>1160</v>
      </c>
      <c r="H233" s="2" t="s">
        <v>1161</v>
      </c>
    </row>
    <row r="234" spans="1:8" x14ac:dyDescent="0.2">
      <c r="A234" s="2" t="s">
        <v>1162</v>
      </c>
      <c r="B234" s="1" t="s">
        <v>1047</v>
      </c>
      <c r="C234" s="1" t="s">
        <v>10</v>
      </c>
      <c r="D234" s="2" t="s">
        <v>1160</v>
      </c>
      <c r="E234" s="2" t="s">
        <v>1163</v>
      </c>
      <c r="F234" s="2" t="s">
        <v>1164</v>
      </c>
      <c r="G234" s="2" t="s">
        <v>1165</v>
      </c>
      <c r="H234" s="2" t="s">
        <v>1166</v>
      </c>
    </row>
    <row r="235" spans="1:8" x14ac:dyDescent="0.2">
      <c r="A235" s="2" t="s">
        <v>1167</v>
      </c>
      <c r="B235" s="1" t="s">
        <v>1047</v>
      </c>
      <c r="C235" s="1" t="s">
        <v>10</v>
      </c>
      <c r="D235" s="2" t="s">
        <v>1165</v>
      </c>
      <c r="E235" s="2" t="s">
        <v>1168</v>
      </c>
      <c r="F235" s="2" t="s">
        <v>1169</v>
      </c>
      <c r="G235" s="2" t="s">
        <v>1170</v>
      </c>
      <c r="H235" s="2" t="s">
        <v>1171</v>
      </c>
    </row>
    <row r="236" spans="1:8" x14ac:dyDescent="0.2">
      <c r="A236" s="2" t="s">
        <v>1172</v>
      </c>
      <c r="B236" s="1" t="s">
        <v>1047</v>
      </c>
      <c r="C236" s="1" t="s">
        <v>10</v>
      </c>
      <c r="D236" s="2" t="s">
        <v>1170</v>
      </c>
      <c r="E236" s="2" t="s">
        <v>1173</v>
      </c>
      <c r="F236" s="2" t="s">
        <v>1174</v>
      </c>
      <c r="G236" s="2" t="s">
        <v>1175</v>
      </c>
      <c r="H236" s="2" t="s">
        <v>1176</v>
      </c>
    </row>
    <row r="237" spans="1:8" x14ac:dyDescent="0.2">
      <c r="A237" s="2" t="s">
        <v>1177</v>
      </c>
      <c r="B237" s="1" t="s">
        <v>1047</v>
      </c>
      <c r="C237" s="1" t="s">
        <v>10</v>
      </c>
      <c r="D237" s="2" t="s">
        <v>1175</v>
      </c>
      <c r="E237" s="2" t="s">
        <v>1178</v>
      </c>
      <c r="F237" s="2" t="s">
        <v>1179</v>
      </c>
      <c r="G237" s="2" t="s">
        <v>1180</v>
      </c>
      <c r="H237" s="2" t="s">
        <v>1181</v>
      </c>
    </row>
    <row r="238" spans="1:8" x14ac:dyDescent="0.2">
      <c r="A238" s="2" t="s">
        <v>1182</v>
      </c>
      <c r="B238" s="1" t="s">
        <v>1047</v>
      </c>
      <c r="C238" s="1" t="s">
        <v>10</v>
      </c>
      <c r="D238" s="2" t="s">
        <v>1180</v>
      </c>
      <c r="E238" s="2" t="s">
        <v>1183</v>
      </c>
      <c r="F238" s="2" t="s">
        <v>1184</v>
      </c>
      <c r="G238" s="2" t="s">
        <v>1185</v>
      </c>
      <c r="H238" s="2" t="s">
        <v>1186</v>
      </c>
    </row>
    <row r="239" spans="1:8" x14ac:dyDescent="0.2">
      <c r="A239" s="2" t="s">
        <v>1187</v>
      </c>
      <c r="B239" s="1" t="s">
        <v>1047</v>
      </c>
      <c r="C239" s="1" t="s">
        <v>10</v>
      </c>
      <c r="D239" s="2" t="s">
        <v>1185</v>
      </c>
      <c r="E239" s="2" t="s">
        <v>1188</v>
      </c>
      <c r="F239" s="2" t="s">
        <v>1189</v>
      </c>
      <c r="G239" s="2" t="s">
        <v>1190</v>
      </c>
      <c r="H239" s="2" t="s">
        <v>1191</v>
      </c>
    </row>
    <row r="240" spans="1:8" x14ac:dyDescent="0.2">
      <c r="A240" s="2" t="s">
        <v>1192</v>
      </c>
      <c r="B240" s="1" t="s">
        <v>1047</v>
      </c>
      <c r="C240" s="1" t="s">
        <v>10</v>
      </c>
      <c r="D240" s="2" t="s">
        <v>1190</v>
      </c>
      <c r="E240" s="2" t="s">
        <v>1193</v>
      </c>
      <c r="F240" s="2" t="s">
        <v>1194</v>
      </c>
      <c r="G240" s="2" t="s">
        <v>1195</v>
      </c>
      <c r="H240" s="2" t="s">
        <v>1196</v>
      </c>
    </row>
    <row r="241" spans="1:8" x14ac:dyDescent="0.2">
      <c r="A241" s="2" t="s">
        <v>1197</v>
      </c>
      <c r="B241" s="1" t="s">
        <v>1047</v>
      </c>
      <c r="C241" s="1" t="s">
        <v>10</v>
      </c>
      <c r="D241" s="2" t="s">
        <v>1195</v>
      </c>
      <c r="E241" s="2" t="s">
        <v>1198</v>
      </c>
      <c r="F241" s="2" t="s">
        <v>1199</v>
      </c>
      <c r="G241" s="2" t="s">
        <v>1200</v>
      </c>
      <c r="H241" s="2" t="s">
        <v>1201</v>
      </c>
    </row>
    <row r="242" spans="1:8" x14ac:dyDescent="0.2">
      <c r="A242" s="2" t="s">
        <v>1202</v>
      </c>
      <c r="B242" s="1" t="s">
        <v>1203</v>
      </c>
      <c r="C242" s="1" t="s">
        <v>10</v>
      </c>
      <c r="D242" s="2" t="s">
        <v>1200</v>
      </c>
      <c r="E242" s="2" t="s">
        <v>1204</v>
      </c>
      <c r="F242" s="2" t="s">
        <v>1205</v>
      </c>
      <c r="G242" s="2" t="s">
        <v>1206</v>
      </c>
      <c r="H242" s="2" t="s">
        <v>1207</v>
      </c>
    </row>
    <row r="243" spans="1:8" x14ac:dyDescent="0.2">
      <c r="A243" s="2" t="s">
        <v>1208</v>
      </c>
      <c r="B243" s="1" t="s">
        <v>1203</v>
      </c>
      <c r="C243" s="1" t="s">
        <v>10</v>
      </c>
      <c r="D243" s="2" t="s">
        <v>1206</v>
      </c>
      <c r="E243" s="2" t="s">
        <v>1209</v>
      </c>
      <c r="F243" s="2" t="s">
        <v>1210</v>
      </c>
      <c r="G243" s="2" t="s">
        <v>1211</v>
      </c>
      <c r="H243" s="2" t="s">
        <v>1212</v>
      </c>
    </row>
    <row r="244" spans="1:8" x14ac:dyDescent="0.2">
      <c r="A244" s="2" t="s">
        <v>1213</v>
      </c>
      <c r="B244" s="1" t="s">
        <v>1203</v>
      </c>
      <c r="C244" s="1" t="s">
        <v>10</v>
      </c>
      <c r="D244" s="2" t="s">
        <v>1211</v>
      </c>
      <c r="E244" s="2" t="s">
        <v>1214</v>
      </c>
      <c r="F244" s="2" t="s">
        <v>1215</v>
      </c>
      <c r="G244" s="2" t="s">
        <v>1216</v>
      </c>
      <c r="H244" s="2" t="s">
        <v>1217</v>
      </c>
    </row>
    <row r="245" spans="1:8" x14ac:dyDescent="0.2">
      <c r="A245" s="2" t="s">
        <v>1218</v>
      </c>
      <c r="B245" s="1" t="s">
        <v>1203</v>
      </c>
      <c r="C245" s="1" t="s">
        <v>10</v>
      </c>
      <c r="D245" s="2" t="s">
        <v>1216</v>
      </c>
      <c r="E245" s="2" t="s">
        <v>1219</v>
      </c>
      <c r="F245" s="2" t="s">
        <v>1220</v>
      </c>
      <c r="G245" s="2" t="s">
        <v>1221</v>
      </c>
      <c r="H245" s="2" t="s">
        <v>1222</v>
      </c>
    </row>
    <row r="246" spans="1:8" x14ac:dyDescent="0.2">
      <c r="A246" s="2" t="s">
        <v>1223</v>
      </c>
      <c r="B246" s="1" t="s">
        <v>1203</v>
      </c>
      <c r="C246" s="1" t="s">
        <v>10</v>
      </c>
      <c r="D246" s="2" t="s">
        <v>1221</v>
      </c>
      <c r="E246" s="2" t="s">
        <v>1224</v>
      </c>
      <c r="F246" s="2" t="s">
        <v>1225</v>
      </c>
      <c r="G246" s="2" t="s">
        <v>1226</v>
      </c>
      <c r="H246" s="2" t="s">
        <v>1227</v>
      </c>
    </row>
    <row r="247" spans="1:8" x14ac:dyDescent="0.2">
      <c r="A247" s="2" t="s">
        <v>1228</v>
      </c>
      <c r="B247" s="1" t="s">
        <v>1203</v>
      </c>
      <c r="C247" s="1" t="s">
        <v>10</v>
      </c>
      <c r="D247" s="2" t="s">
        <v>1226</v>
      </c>
      <c r="E247" s="2" t="s">
        <v>1229</v>
      </c>
      <c r="F247" s="2" t="s">
        <v>1230</v>
      </c>
      <c r="G247" s="2" t="s">
        <v>1231</v>
      </c>
      <c r="H247" s="2" t="s">
        <v>1232</v>
      </c>
    </row>
    <row r="248" spans="1:8" x14ac:dyDescent="0.2">
      <c r="A248" s="2" t="s">
        <v>1233</v>
      </c>
      <c r="B248" s="1" t="s">
        <v>1203</v>
      </c>
      <c r="C248" s="1" t="s">
        <v>10</v>
      </c>
      <c r="D248" s="2" t="s">
        <v>1231</v>
      </c>
      <c r="E248" s="2" t="s">
        <v>1234</v>
      </c>
      <c r="F248" s="2" t="s">
        <v>1042</v>
      </c>
      <c r="G248" s="2" t="s">
        <v>1235</v>
      </c>
      <c r="H248" s="2" t="s">
        <v>1236</v>
      </c>
    </row>
    <row r="249" spans="1:8" x14ac:dyDescent="0.2">
      <c r="A249" s="2" t="s">
        <v>1237</v>
      </c>
      <c r="B249" s="1" t="s">
        <v>1203</v>
      </c>
      <c r="C249" s="1" t="s">
        <v>10</v>
      </c>
      <c r="D249" s="2" t="s">
        <v>1235</v>
      </c>
      <c r="E249" s="2" t="s">
        <v>1238</v>
      </c>
      <c r="F249" s="2" t="s">
        <v>1239</v>
      </c>
      <c r="G249" s="2" t="s">
        <v>1240</v>
      </c>
      <c r="H249" s="2" t="s">
        <v>1241</v>
      </c>
    </row>
    <row r="250" spans="1:8" x14ac:dyDescent="0.2">
      <c r="A250" s="2" t="s">
        <v>1242</v>
      </c>
      <c r="B250" s="1" t="s">
        <v>1203</v>
      </c>
      <c r="C250" s="1" t="s">
        <v>10</v>
      </c>
      <c r="D250" s="2" t="s">
        <v>1240</v>
      </c>
      <c r="E250" s="2" t="s">
        <v>1243</v>
      </c>
      <c r="F250" s="2" t="s">
        <v>1244</v>
      </c>
      <c r="G250" s="2" t="s">
        <v>1245</v>
      </c>
      <c r="H250" s="2" t="s">
        <v>1246</v>
      </c>
    </row>
    <row r="251" spans="1:8" x14ac:dyDescent="0.2">
      <c r="A251" s="2" t="s">
        <v>1247</v>
      </c>
      <c r="B251" s="1" t="s">
        <v>1203</v>
      </c>
      <c r="C251" s="1" t="s">
        <v>10</v>
      </c>
      <c r="D251" s="2" t="s">
        <v>1245</v>
      </c>
      <c r="E251" s="2" t="s">
        <v>1248</v>
      </c>
      <c r="F251" s="2" t="s">
        <v>1249</v>
      </c>
      <c r="G251" s="2" t="s">
        <v>1250</v>
      </c>
      <c r="H251" s="2" t="s">
        <v>1251</v>
      </c>
    </row>
    <row r="252" spans="1:8" x14ac:dyDescent="0.2">
      <c r="A252" s="2" t="s">
        <v>1252</v>
      </c>
      <c r="B252" s="1" t="s">
        <v>1203</v>
      </c>
      <c r="C252" s="1" t="s">
        <v>10</v>
      </c>
      <c r="D252" s="2" t="s">
        <v>1250</v>
      </c>
      <c r="E252" s="2" t="s">
        <v>1253</v>
      </c>
      <c r="F252" s="2" t="s">
        <v>1254</v>
      </c>
      <c r="G252" s="2" t="s">
        <v>1255</v>
      </c>
      <c r="H252" s="2" t="s">
        <v>1256</v>
      </c>
    </row>
    <row r="253" spans="1:8" x14ac:dyDescent="0.2">
      <c r="A253" s="2" t="s">
        <v>1257</v>
      </c>
      <c r="B253" s="1" t="s">
        <v>1203</v>
      </c>
      <c r="C253" s="1" t="s">
        <v>10</v>
      </c>
      <c r="D253" s="2" t="s">
        <v>1255</v>
      </c>
      <c r="E253" s="2" t="s">
        <v>1258</v>
      </c>
      <c r="F253" s="2" t="s">
        <v>1259</v>
      </c>
      <c r="G253" s="2" t="s">
        <v>1260</v>
      </c>
      <c r="H253" s="2" t="s">
        <v>1261</v>
      </c>
    </row>
    <row r="254" spans="1:8" x14ac:dyDescent="0.2">
      <c r="A254" s="2" t="s">
        <v>1262</v>
      </c>
      <c r="B254" s="1" t="s">
        <v>1203</v>
      </c>
      <c r="C254" s="1" t="s">
        <v>10</v>
      </c>
      <c r="D254" s="2" t="s">
        <v>1260</v>
      </c>
      <c r="E254" s="2" t="s">
        <v>1263</v>
      </c>
      <c r="F254" s="2" t="s">
        <v>1264</v>
      </c>
      <c r="G254" s="2" t="s">
        <v>1265</v>
      </c>
      <c r="H254" s="2" t="s">
        <v>1266</v>
      </c>
    </row>
    <row r="255" spans="1:8" x14ac:dyDescent="0.2">
      <c r="A255" s="2" t="s">
        <v>1267</v>
      </c>
      <c r="B255" s="1" t="s">
        <v>1203</v>
      </c>
      <c r="C255" s="1" t="s">
        <v>10</v>
      </c>
      <c r="D255" s="2" t="s">
        <v>1265</v>
      </c>
      <c r="E255" s="2" t="s">
        <v>1268</v>
      </c>
      <c r="F255" s="2" t="s">
        <v>1269</v>
      </c>
      <c r="G255" s="2" t="s">
        <v>1270</v>
      </c>
      <c r="H255" s="2" t="s">
        <v>1271</v>
      </c>
    </row>
    <row r="256" spans="1:8" x14ac:dyDescent="0.2">
      <c r="A256" s="2" t="s">
        <v>1272</v>
      </c>
      <c r="B256" s="1" t="s">
        <v>1203</v>
      </c>
      <c r="C256" s="1" t="s">
        <v>10</v>
      </c>
      <c r="D256" s="2" t="s">
        <v>1270</v>
      </c>
      <c r="E256" s="2" t="s">
        <v>1273</v>
      </c>
      <c r="F256" s="2" t="s">
        <v>1274</v>
      </c>
      <c r="G256" s="2" t="s">
        <v>1275</v>
      </c>
      <c r="H256" s="2" t="s">
        <v>1276</v>
      </c>
    </row>
    <row r="257" spans="1:8" x14ac:dyDescent="0.2">
      <c r="A257" s="2" t="s">
        <v>1277</v>
      </c>
      <c r="B257" s="1" t="s">
        <v>1203</v>
      </c>
      <c r="C257" s="1" t="s">
        <v>10</v>
      </c>
      <c r="D257" s="2" t="s">
        <v>1275</v>
      </c>
      <c r="E257" s="2" t="s">
        <v>1278</v>
      </c>
      <c r="F257" s="2" t="s">
        <v>1279</v>
      </c>
      <c r="G257" s="2" t="s">
        <v>1280</v>
      </c>
      <c r="H257" s="2" t="s">
        <v>1281</v>
      </c>
    </row>
    <row r="258" spans="1:8" x14ac:dyDescent="0.2">
      <c r="A258" s="2" t="s">
        <v>1282</v>
      </c>
      <c r="B258" s="1" t="s">
        <v>1203</v>
      </c>
      <c r="C258" s="1" t="s">
        <v>10</v>
      </c>
      <c r="D258" s="2" t="s">
        <v>1280</v>
      </c>
      <c r="E258" s="2" t="s">
        <v>1283</v>
      </c>
      <c r="F258" s="2" t="s">
        <v>1284</v>
      </c>
      <c r="G258" s="2" t="s">
        <v>1285</v>
      </c>
      <c r="H258" s="2" t="s">
        <v>1286</v>
      </c>
    </row>
    <row r="259" spans="1:8" x14ac:dyDescent="0.2">
      <c r="A259" s="2" t="s">
        <v>1287</v>
      </c>
      <c r="B259" s="1" t="s">
        <v>1203</v>
      </c>
      <c r="C259" s="1" t="s">
        <v>10</v>
      </c>
      <c r="D259" s="2" t="s">
        <v>1285</v>
      </c>
      <c r="E259" s="2" t="s">
        <v>1288</v>
      </c>
      <c r="F259" s="2" t="s">
        <v>1289</v>
      </c>
      <c r="G259" s="2" t="s">
        <v>1290</v>
      </c>
      <c r="H259" s="2" t="s">
        <v>1291</v>
      </c>
    </row>
    <row r="260" spans="1:8" x14ac:dyDescent="0.2">
      <c r="A260" s="2" t="s">
        <v>1292</v>
      </c>
      <c r="B260" s="1" t="s">
        <v>1203</v>
      </c>
      <c r="C260" s="1" t="s">
        <v>10</v>
      </c>
      <c r="D260" s="2" t="s">
        <v>1290</v>
      </c>
      <c r="E260" s="2" t="s">
        <v>1293</v>
      </c>
      <c r="F260" s="2" t="s">
        <v>1294</v>
      </c>
      <c r="G260" s="2" t="s">
        <v>1295</v>
      </c>
      <c r="H260" s="2" t="s">
        <v>1296</v>
      </c>
    </row>
    <row r="261" spans="1:8" x14ac:dyDescent="0.2">
      <c r="A261" s="2" t="s">
        <v>1297</v>
      </c>
      <c r="B261" s="1" t="s">
        <v>1203</v>
      </c>
      <c r="C261" s="1" t="s">
        <v>10</v>
      </c>
      <c r="D261" s="2" t="s">
        <v>1295</v>
      </c>
      <c r="E261" s="2" t="s">
        <v>1298</v>
      </c>
      <c r="F261" s="2" t="s">
        <v>1299</v>
      </c>
      <c r="G261" s="2" t="s">
        <v>1300</v>
      </c>
      <c r="H261" s="2" t="s">
        <v>1301</v>
      </c>
    </row>
    <row r="262" spans="1:8" x14ac:dyDescent="0.2">
      <c r="A262" s="2" t="s">
        <v>1302</v>
      </c>
      <c r="B262" s="1" t="s">
        <v>1203</v>
      </c>
      <c r="C262" s="1" t="s">
        <v>10</v>
      </c>
      <c r="D262" s="2" t="s">
        <v>1300</v>
      </c>
      <c r="E262" s="2" t="s">
        <v>1303</v>
      </c>
      <c r="F262" s="2" t="s">
        <v>1304</v>
      </c>
      <c r="G262" s="2" t="s">
        <v>1305</v>
      </c>
      <c r="H262" s="2" t="s">
        <v>1306</v>
      </c>
    </row>
    <row r="263" spans="1:8" x14ac:dyDescent="0.2">
      <c r="A263" s="2" t="s">
        <v>1307</v>
      </c>
      <c r="B263" s="1" t="s">
        <v>1203</v>
      </c>
      <c r="C263" s="1" t="s">
        <v>10</v>
      </c>
      <c r="D263" s="2" t="s">
        <v>1305</v>
      </c>
      <c r="E263" s="2" t="s">
        <v>1308</v>
      </c>
      <c r="F263" s="2" t="s">
        <v>1309</v>
      </c>
      <c r="G263" s="2" t="s">
        <v>1310</v>
      </c>
      <c r="H263" s="2" t="s">
        <v>1311</v>
      </c>
    </row>
    <row r="264" spans="1:8" x14ac:dyDescent="0.2">
      <c r="A264" s="2" t="s">
        <v>1312</v>
      </c>
      <c r="B264" s="1" t="s">
        <v>1203</v>
      </c>
      <c r="C264" s="1" t="s">
        <v>10</v>
      </c>
      <c r="D264" s="2" t="s">
        <v>1310</v>
      </c>
      <c r="E264" s="2" t="s">
        <v>1313</v>
      </c>
      <c r="F264" s="2" t="s">
        <v>1314</v>
      </c>
      <c r="G264" s="2" t="s">
        <v>1315</v>
      </c>
      <c r="H264" s="2" t="s">
        <v>1316</v>
      </c>
    </row>
    <row r="265" spans="1:8" x14ac:dyDescent="0.2">
      <c r="A265" s="2" t="s">
        <v>1317</v>
      </c>
      <c r="B265" s="1" t="s">
        <v>1203</v>
      </c>
      <c r="C265" s="1" t="s">
        <v>10</v>
      </c>
      <c r="D265" s="2" t="s">
        <v>1315</v>
      </c>
      <c r="E265" s="2" t="s">
        <v>1318</v>
      </c>
      <c r="F265" s="2" t="s">
        <v>1319</v>
      </c>
      <c r="G265" s="2" t="s">
        <v>1320</v>
      </c>
      <c r="H265" s="2" t="s">
        <v>1321</v>
      </c>
    </row>
    <row r="266" spans="1:8" x14ac:dyDescent="0.2">
      <c r="A266" s="2" t="s">
        <v>1322</v>
      </c>
      <c r="B266" s="1" t="s">
        <v>1203</v>
      </c>
      <c r="C266" s="1" t="s">
        <v>10</v>
      </c>
      <c r="D266" s="2" t="s">
        <v>1320</v>
      </c>
      <c r="E266" s="2" t="s">
        <v>1323</v>
      </c>
      <c r="F266" s="2" t="s">
        <v>1324</v>
      </c>
      <c r="G266" s="2" t="s">
        <v>1325</v>
      </c>
      <c r="H266" s="2" t="s">
        <v>1326</v>
      </c>
    </row>
    <row r="267" spans="1:8" x14ac:dyDescent="0.2">
      <c r="A267" s="2" t="s">
        <v>1327</v>
      </c>
      <c r="B267" s="1" t="s">
        <v>1203</v>
      </c>
      <c r="C267" s="1" t="s">
        <v>10</v>
      </c>
      <c r="D267" s="2" t="s">
        <v>1325</v>
      </c>
      <c r="E267" s="2" t="s">
        <v>1328</v>
      </c>
      <c r="F267" s="2" t="s">
        <v>1329</v>
      </c>
      <c r="G267" s="2" t="s">
        <v>1330</v>
      </c>
      <c r="H267" s="2" t="s">
        <v>1331</v>
      </c>
    </row>
    <row r="268" spans="1:8" x14ac:dyDescent="0.2">
      <c r="A268" s="2" t="s">
        <v>1332</v>
      </c>
      <c r="B268" s="1" t="s">
        <v>1203</v>
      </c>
      <c r="C268" s="1" t="s">
        <v>10</v>
      </c>
      <c r="D268" s="2" t="s">
        <v>1330</v>
      </c>
      <c r="E268" s="2" t="s">
        <v>1333</v>
      </c>
      <c r="F268" s="2" t="s">
        <v>1334</v>
      </c>
      <c r="G268" s="2" t="s">
        <v>1335</v>
      </c>
      <c r="H268" s="2" t="s">
        <v>1336</v>
      </c>
    </row>
    <row r="269" spans="1:8" x14ac:dyDescent="0.2">
      <c r="A269" s="2" t="s">
        <v>1337</v>
      </c>
      <c r="B269" s="1" t="s">
        <v>1203</v>
      </c>
      <c r="C269" s="1" t="s">
        <v>10</v>
      </c>
      <c r="D269" s="2" t="s">
        <v>1335</v>
      </c>
      <c r="E269" s="2" t="s">
        <v>1338</v>
      </c>
      <c r="F269" s="2" t="s">
        <v>1339</v>
      </c>
      <c r="G269" s="2" t="s">
        <v>1340</v>
      </c>
      <c r="H269" s="2" t="s">
        <v>1341</v>
      </c>
    </row>
    <row r="270" spans="1:8" x14ac:dyDescent="0.2">
      <c r="A270" s="2" t="s">
        <v>1342</v>
      </c>
      <c r="B270" s="1" t="s">
        <v>1203</v>
      </c>
      <c r="C270" s="1" t="s">
        <v>10</v>
      </c>
      <c r="D270" s="2" t="s">
        <v>1340</v>
      </c>
      <c r="E270" s="2" t="s">
        <v>1343</v>
      </c>
      <c r="F270" s="2" t="s">
        <v>1344</v>
      </c>
      <c r="G270" s="2" t="s">
        <v>1345</v>
      </c>
      <c r="H270" s="2" t="s">
        <v>1346</v>
      </c>
    </row>
    <row r="271" spans="1:8" x14ac:dyDescent="0.2">
      <c r="A271" s="2" t="s">
        <v>1347</v>
      </c>
      <c r="B271" s="1" t="s">
        <v>1203</v>
      </c>
      <c r="C271" s="1" t="s">
        <v>10</v>
      </c>
      <c r="D271" s="2" t="s">
        <v>1345</v>
      </c>
      <c r="E271" s="2" t="s">
        <v>1348</v>
      </c>
      <c r="F271" s="2" t="s">
        <v>1349</v>
      </c>
      <c r="G271" s="2" t="s">
        <v>1350</v>
      </c>
      <c r="H271" s="2" t="s">
        <v>1351</v>
      </c>
    </row>
    <row r="272" spans="1:8" x14ac:dyDescent="0.2">
      <c r="A272" s="2" t="s">
        <v>1352</v>
      </c>
      <c r="B272" s="1" t="s">
        <v>1353</v>
      </c>
      <c r="C272" s="1" t="s">
        <v>10</v>
      </c>
      <c r="D272" s="2" t="s">
        <v>1350</v>
      </c>
      <c r="E272" s="2" t="s">
        <v>1354</v>
      </c>
      <c r="F272" s="2" t="s">
        <v>1355</v>
      </c>
      <c r="G272" s="2" t="s">
        <v>1356</v>
      </c>
      <c r="H272" s="2" t="s">
        <v>1357</v>
      </c>
    </row>
    <row r="273" spans="1:8" x14ac:dyDescent="0.2">
      <c r="A273" s="2" t="s">
        <v>1358</v>
      </c>
      <c r="B273" s="1" t="s">
        <v>1353</v>
      </c>
      <c r="C273" s="1" t="s">
        <v>10</v>
      </c>
      <c r="D273" s="2" t="s">
        <v>1356</v>
      </c>
      <c r="E273" s="2" t="s">
        <v>1359</v>
      </c>
      <c r="F273" s="2" t="s">
        <v>1360</v>
      </c>
      <c r="G273" s="2" t="s">
        <v>1361</v>
      </c>
      <c r="H273" s="2" t="s">
        <v>1362</v>
      </c>
    </row>
    <row r="274" spans="1:8" x14ac:dyDescent="0.2">
      <c r="A274" s="2" t="s">
        <v>1363</v>
      </c>
      <c r="B274" s="1" t="s">
        <v>1353</v>
      </c>
      <c r="C274" s="1" t="s">
        <v>10</v>
      </c>
      <c r="D274" s="2" t="s">
        <v>1361</v>
      </c>
      <c r="E274" s="2" t="s">
        <v>1364</v>
      </c>
      <c r="F274" s="2" t="s">
        <v>1365</v>
      </c>
      <c r="G274" s="2" t="s">
        <v>1366</v>
      </c>
      <c r="H274" s="2" t="s">
        <v>1367</v>
      </c>
    </row>
    <row r="275" spans="1:8" x14ac:dyDescent="0.2">
      <c r="A275" s="2" t="s">
        <v>1368</v>
      </c>
      <c r="B275" s="1" t="s">
        <v>1353</v>
      </c>
      <c r="C275" s="1" t="s">
        <v>10</v>
      </c>
      <c r="D275" s="2" t="s">
        <v>1366</v>
      </c>
      <c r="E275" s="2" t="s">
        <v>1369</v>
      </c>
      <c r="F275" s="2" t="s">
        <v>1370</v>
      </c>
      <c r="G275" s="2" t="s">
        <v>1371</v>
      </c>
      <c r="H275" s="2" t="s">
        <v>1372</v>
      </c>
    </row>
    <row r="276" spans="1:8" x14ac:dyDescent="0.2">
      <c r="A276" s="2" t="s">
        <v>1373</v>
      </c>
      <c r="B276" s="1" t="s">
        <v>1353</v>
      </c>
      <c r="C276" s="1" t="s">
        <v>10</v>
      </c>
      <c r="D276" s="2" t="s">
        <v>1371</v>
      </c>
      <c r="E276" s="2" t="s">
        <v>1374</v>
      </c>
      <c r="F276" s="2" t="s">
        <v>1375</v>
      </c>
      <c r="G276" s="2" t="s">
        <v>1376</v>
      </c>
      <c r="H276" s="2" t="s">
        <v>1377</v>
      </c>
    </row>
    <row r="277" spans="1:8" x14ac:dyDescent="0.2">
      <c r="A277" s="2" t="s">
        <v>1378</v>
      </c>
      <c r="B277" s="1" t="s">
        <v>1353</v>
      </c>
      <c r="C277" s="1" t="s">
        <v>10</v>
      </c>
      <c r="D277" s="2" t="s">
        <v>1376</v>
      </c>
      <c r="E277" s="2" t="s">
        <v>253</v>
      </c>
      <c r="F277" s="2" t="s">
        <v>1379</v>
      </c>
      <c r="G277" s="2" t="s">
        <v>1380</v>
      </c>
      <c r="H277" s="2" t="s">
        <v>1381</v>
      </c>
    </row>
    <row r="278" spans="1:8" x14ac:dyDescent="0.2">
      <c r="A278" s="2" t="s">
        <v>1382</v>
      </c>
      <c r="B278" s="1" t="s">
        <v>1353</v>
      </c>
      <c r="C278" s="1" t="s">
        <v>10</v>
      </c>
      <c r="D278" s="2" t="s">
        <v>1380</v>
      </c>
      <c r="E278" s="2" t="s">
        <v>1383</v>
      </c>
      <c r="F278" s="2" t="s">
        <v>1384</v>
      </c>
      <c r="G278" s="2" t="s">
        <v>1385</v>
      </c>
      <c r="H278" s="2" t="s">
        <v>1386</v>
      </c>
    </row>
    <row r="279" spans="1:8" x14ac:dyDescent="0.2">
      <c r="A279" s="2" t="s">
        <v>1387</v>
      </c>
      <c r="B279" s="1" t="s">
        <v>1353</v>
      </c>
      <c r="C279" s="1" t="s">
        <v>10</v>
      </c>
      <c r="D279" s="2" t="s">
        <v>1385</v>
      </c>
      <c r="E279" s="2" t="s">
        <v>1388</v>
      </c>
      <c r="F279" s="2" t="s">
        <v>1389</v>
      </c>
      <c r="G279" s="2" t="s">
        <v>1390</v>
      </c>
      <c r="H279" s="2" t="s">
        <v>1391</v>
      </c>
    </row>
    <row r="280" spans="1:8" x14ac:dyDescent="0.2">
      <c r="A280" s="2" t="s">
        <v>1392</v>
      </c>
      <c r="B280" s="1" t="s">
        <v>1353</v>
      </c>
      <c r="C280" s="1" t="s">
        <v>10</v>
      </c>
      <c r="D280" s="2" t="s">
        <v>1390</v>
      </c>
      <c r="E280" s="2" t="s">
        <v>1393</v>
      </c>
      <c r="F280" s="2" t="s">
        <v>1394</v>
      </c>
      <c r="G280" s="2" t="s">
        <v>1395</v>
      </c>
      <c r="H280" s="2" t="s">
        <v>1396</v>
      </c>
    </row>
    <row r="281" spans="1:8" x14ac:dyDescent="0.2">
      <c r="A281" s="2" t="s">
        <v>1397</v>
      </c>
      <c r="B281" s="1" t="s">
        <v>1353</v>
      </c>
      <c r="C281" s="1" t="s">
        <v>10</v>
      </c>
      <c r="D281" s="2" t="s">
        <v>1395</v>
      </c>
      <c r="E281" s="2" t="s">
        <v>1398</v>
      </c>
      <c r="F281" s="2" t="s">
        <v>1399</v>
      </c>
      <c r="G281" s="2" t="s">
        <v>1400</v>
      </c>
      <c r="H281" s="2" t="s">
        <v>1401</v>
      </c>
    </row>
    <row r="282" spans="1:8" x14ac:dyDescent="0.2">
      <c r="A282" s="2" t="s">
        <v>1402</v>
      </c>
      <c r="B282" s="1" t="s">
        <v>1353</v>
      </c>
      <c r="C282" s="1" t="s">
        <v>10</v>
      </c>
      <c r="D282" s="2" t="s">
        <v>1400</v>
      </c>
      <c r="E282" s="2" t="s">
        <v>1403</v>
      </c>
      <c r="F282" s="2" t="s">
        <v>1404</v>
      </c>
      <c r="G282" s="2" t="s">
        <v>1405</v>
      </c>
      <c r="H282" s="2" t="s">
        <v>1406</v>
      </c>
    </row>
    <row r="283" spans="1:8" x14ac:dyDescent="0.2">
      <c r="A283" s="2" t="s">
        <v>1407</v>
      </c>
      <c r="B283" s="1" t="s">
        <v>1353</v>
      </c>
      <c r="C283" s="1" t="s">
        <v>10</v>
      </c>
      <c r="D283" s="2" t="s">
        <v>1405</v>
      </c>
      <c r="E283" s="2" t="s">
        <v>1408</v>
      </c>
      <c r="F283" s="2" t="s">
        <v>1409</v>
      </c>
      <c r="G283" s="2" t="s">
        <v>1410</v>
      </c>
      <c r="H283" s="2" t="s">
        <v>1411</v>
      </c>
    </row>
    <row r="284" spans="1:8" x14ac:dyDescent="0.2">
      <c r="A284" s="2" t="s">
        <v>1412</v>
      </c>
      <c r="B284" s="1" t="s">
        <v>1353</v>
      </c>
      <c r="C284" s="1" t="s">
        <v>10</v>
      </c>
      <c r="D284" s="2" t="s">
        <v>1410</v>
      </c>
      <c r="E284" s="2" t="s">
        <v>1413</v>
      </c>
      <c r="F284" s="2" t="s">
        <v>1414</v>
      </c>
      <c r="G284" s="2" t="s">
        <v>1415</v>
      </c>
      <c r="H284" s="2" t="s">
        <v>1416</v>
      </c>
    </row>
    <row r="285" spans="1:8" x14ac:dyDescent="0.2">
      <c r="A285" s="2" t="s">
        <v>1417</v>
      </c>
      <c r="B285" s="1" t="s">
        <v>1353</v>
      </c>
      <c r="C285" s="1" t="s">
        <v>10</v>
      </c>
      <c r="D285" s="2" t="s">
        <v>1415</v>
      </c>
      <c r="E285" s="2" t="s">
        <v>1418</v>
      </c>
      <c r="F285" s="2" t="s">
        <v>1419</v>
      </c>
      <c r="G285" s="2" t="s">
        <v>1420</v>
      </c>
      <c r="H285" s="2" t="s">
        <v>1421</v>
      </c>
    </row>
    <row r="286" spans="1:8" x14ac:dyDescent="0.2">
      <c r="A286" s="2" t="s">
        <v>1422</v>
      </c>
      <c r="B286" s="1" t="s">
        <v>1353</v>
      </c>
      <c r="C286" s="1" t="s">
        <v>10</v>
      </c>
      <c r="D286" s="2" t="s">
        <v>1420</v>
      </c>
      <c r="E286" s="2" t="s">
        <v>1423</v>
      </c>
      <c r="F286" s="2" t="s">
        <v>1424</v>
      </c>
      <c r="G286" s="2" t="s">
        <v>1425</v>
      </c>
      <c r="H286" s="2" t="s">
        <v>1426</v>
      </c>
    </row>
    <row r="287" spans="1:8" x14ac:dyDescent="0.2">
      <c r="A287" s="2" t="s">
        <v>1427</v>
      </c>
      <c r="B287" s="1" t="s">
        <v>1353</v>
      </c>
      <c r="C287" s="1" t="s">
        <v>10</v>
      </c>
      <c r="D287" s="2" t="s">
        <v>1425</v>
      </c>
      <c r="E287" s="2" t="s">
        <v>1428</v>
      </c>
      <c r="F287" s="2" t="s">
        <v>1429</v>
      </c>
      <c r="G287" s="2" t="s">
        <v>1430</v>
      </c>
      <c r="H287" s="2" t="s">
        <v>1431</v>
      </c>
    </row>
    <row r="288" spans="1:8" x14ac:dyDescent="0.2">
      <c r="A288" s="2" t="s">
        <v>1432</v>
      </c>
      <c r="B288" s="1" t="s">
        <v>1353</v>
      </c>
      <c r="C288" s="1" t="s">
        <v>10</v>
      </c>
      <c r="D288" s="2" t="s">
        <v>1430</v>
      </c>
      <c r="E288" s="2" t="s">
        <v>1433</v>
      </c>
      <c r="F288" s="2" t="s">
        <v>1434</v>
      </c>
      <c r="G288" s="2" t="s">
        <v>1435</v>
      </c>
      <c r="H288" s="2" t="s">
        <v>1436</v>
      </c>
    </row>
    <row r="289" spans="1:8" x14ac:dyDescent="0.2">
      <c r="A289" s="2" t="s">
        <v>1437</v>
      </c>
      <c r="B289" s="1" t="s">
        <v>1353</v>
      </c>
      <c r="C289" s="1" t="s">
        <v>10</v>
      </c>
      <c r="D289" s="2" t="s">
        <v>1435</v>
      </c>
      <c r="E289" s="2" t="s">
        <v>1438</v>
      </c>
      <c r="F289" s="2" t="s">
        <v>1439</v>
      </c>
      <c r="G289" s="2" t="s">
        <v>1440</v>
      </c>
      <c r="H289" s="2" t="s">
        <v>1441</v>
      </c>
    </row>
    <row r="290" spans="1:8" x14ac:dyDescent="0.2">
      <c r="A290" s="2" t="s">
        <v>1442</v>
      </c>
      <c r="B290" s="1" t="s">
        <v>1353</v>
      </c>
      <c r="C290" s="1" t="s">
        <v>10</v>
      </c>
      <c r="D290" s="2" t="s">
        <v>1440</v>
      </c>
      <c r="E290" s="2" t="s">
        <v>1443</v>
      </c>
      <c r="F290" s="2" t="s">
        <v>1444</v>
      </c>
      <c r="G290" s="2" t="s">
        <v>1445</v>
      </c>
      <c r="H290" s="2" t="s">
        <v>1446</v>
      </c>
    </row>
    <row r="291" spans="1:8" x14ac:dyDescent="0.2">
      <c r="A291" s="2" t="s">
        <v>1447</v>
      </c>
      <c r="B291" s="1" t="s">
        <v>1353</v>
      </c>
      <c r="C291" s="1" t="s">
        <v>10</v>
      </c>
      <c r="D291" s="2" t="s">
        <v>1445</v>
      </c>
      <c r="E291" s="2" t="s">
        <v>1448</v>
      </c>
      <c r="F291" s="2" t="s">
        <v>1449</v>
      </c>
      <c r="G291" s="2" t="s">
        <v>1450</v>
      </c>
      <c r="H291" s="2" t="s">
        <v>1451</v>
      </c>
    </row>
    <row r="292" spans="1:8" x14ac:dyDescent="0.2">
      <c r="A292" s="2" t="s">
        <v>1452</v>
      </c>
      <c r="B292" s="1" t="s">
        <v>1353</v>
      </c>
      <c r="C292" s="1" t="s">
        <v>10</v>
      </c>
      <c r="D292" s="2" t="s">
        <v>1450</v>
      </c>
      <c r="E292" s="2" t="s">
        <v>1453</v>
      </c>
      <c r="F292" s="2" t="s">
        <v>1454</v>
      </c>
      <c r="G292" s="2" t="s">
        <v>1455</v>
      </c>
      <c r="H292" s="2" t="s">
        <v>1456</v>
      </c>
    </row>
    <row r="293" spans="1:8" x14ac:dyDescent="0.2">
      <c r="A293" s="2" t="s">
        <v>1457</v>
      </c>
      <c r="B293" s="1" t="s">
        <v>1353</v>
      </c>
      <c r="C293" s="1" t="s">
        <v>10</v>
      </c>
      <c r="D293" s="2" t="s">
        <v>1455</v>
      </c>
      <c r="E293" s="2" t="s">
        <v>1458</v>
      </c>
      <c r="F293" s="2" t="s">
        <v>1459</v>
      </c>
      <c r="G293" s="2" t="s">
        <v>1460</v>
      </c>
      <c r="H293" s="2" t="s">
        <v>1461</v>
      </c>
    </row>
    <row r="294" spans="1:8" x14ac:dyDescent="0.2">
      <c r="A294" s="2" t="s">
        <v>1462</v>
      </c>
      <c r="B294" s="1" t="s">
        <v>1353</v>
      </c>
      <c r="C294" s="1" t="s">
        <v>10</v>
      </c>
      <c r="D294" s="2" t="s">
        <v>1460</v>
      </c>
      <c r="E294" s="2" t="s">
        <v>1463</v>
      </c>
      <c r="F294" s="2" t="s">
        <v>1464</v>
      </c>
      <c r="G294" s="2" t="s">
        <v>1465</v>
      </c>
      <c r="H294" s="2" t="s">
        <v>1466</v>
      </c>
    </row>
    <row r="295" spans="1:8" x14ac:dyDescent="0.2">
      <c r="A295" s="2" t="s">
        <v>1467</v>
      </c>
      <c r="B295" s="1" t="s">
        <v>1353</v>
      </c>
      <c r="C295" s="1" t="s">
        <v>10</v>
      </c>
      <c r="D295" s="2" t="s">
        <v>1465</v>
      </c>
      <c r="E295" s="2" t="s">
        <v>1468</v>
      </c>
      <c r="F295" s="2" t="s">
        <v>1469</v>
      </c>
      <c r="G295" s="2" t="s">
        <v>1470</v>
      </c>
      <c r="H295" s="2" t="s">
        <v>1471</v>
      </c>
    </row>
    <row r="296" spans="1:8" x14ac:dyDescent="0.2">
      <c r="A296" s="2" t="s">
        <v>1472</v>
      </c>
      <c r="B296" s="1" t="s">
        <v>1353</v>
      </c>
      <c r="C296" s="1" t="s">
        <v>10</v>
      </c>
      <c r="D296" s="2" t="s">
        <v>1470</v>
      </c>
      <c r="E296" s="2" t="s">
        <v>1473</v>
      </c>
      <c r="F296" s="2" t="s">
        <v>1474</v>
      </c>
      <c r="G296" s="2" t="s">
        <v>1475</v>
      </c>
      <c r="H296" s="2" t="s">
        <v>1476</v>
      </c>
    </row>
    <row r="297" spans="1:8" x14ac:dyDescent="0.2">
      <c r="A297" s="2" t="s">
        <v>1477</v>
      </c>
      <c r="B297" s="1" t="s">
        <v>1353</v>
      </c>
      <c r="C297" s="1" t="s">
        <v>10</v>
      </c>
      <c r="D297" s="2" t="s">
        <v>1475</v>
      </c>
      <c r="E297" s="2" t="s">
        <v>1478</v>
      </c>
      <c r="F297" s="2" t="s">
        <v>1479</v>
      </c>
      <c r="G297" s="2" t="s">
        <v>1480</v>
      </c>
      <c r="H297" s="2" t="s">
        <v>1481</v>
      </c>
    </row>
    <row r="298" spans="1:8" x14ac:dyDescent="0.2">
      <c r="A298" s="2" t="s">
        <v>1482</v>
      </c>
      <c r="B298" s="1" t="s">
        <v>1353</v>
      </c>
      <c r="C298" s="1" t="s">
        <v>10</v>
      </c>
      <c r="D298" s="2" t="s">
        <v>1480</v>
      </c>
      <c r="E298" s="2" t="s">
        <v>1483</v>
      </c>
      <c r="F298" s="2" t="s">
        <v>1484</v>
      </c>
      <c r="G298" s="2" t="s">
        <v>1485</v>
      </c>
      <c r="H298" s="2" t="s">
        <v>1486</v>
      </c>
    </row>
    <row r="299" spans="1:8" x14ac:dyDescent="0.2">
      <c r="A299" s="2" t="s">
        <v>1487</v>
      </c>
      <c r="B299" s="1" t="s">
        <v>1353</v>
      </c>
      <c r="C299" s="1" t="s">
        <v>10</v>
      </c>
      <c r="D299" s="2" t="s">
        <v>1485</v>
      </c>
      <c r="E299" s="2" t="s">
        <v>1488</v>
      </c>
      <c r="F299" s="2" t="s">
        <v>247</v>
      </c>
      <c r="G299" s="2" t="s">
        <v>1489</v>
      </c>
      <c r="H299" s="2" t="s">
        <v>1490</v>
      </c>
    </row>
    <row r="300" spans="1:8" x14ac:dyDescent="0.2">
      <c r="A300" s="2" t="s">
        <v>1491</v>
      </c>
      <c r="B300" s="1" t="s">
        <v>1353</v>
      </c>
      <c r="C300" s="1" t="s">
        <v>10</v>
      </c>
      <c r="D300" s="2" t="s">
        <v>1489</v>
      </c>
      <c r="E300" s="2" t="s">
        <v>1492</v>
      </c>
      <c r="F300" s="2" t="s">
        <v>1493</v>
      </c>
      <c r="G300" s="2" t="s">
        <v>1494</v>
      </c>
      <c r="H300" s="2" t="s">
        <v>1495</v>
      </c>
    </row>
    <row r="301" spans="1:8" x14ac:dyDescent="0.2">
      <c r="A301" s="2" t="s">
        <v>1496</v>
      </c>
      <c r="B301" s="1" t="s">
        <v>1353</v>
      </c>
      <c r="C301" s="1" t="s">
        <v>10</v>
      </c>
      <c r="D301" s="2" t="s">
        <v>1494</v>
      </c>
      <c r="E301" s="2" t="s">
        <v>1497</v>
      </c>
      <c r="F301" s="2" t="s">
        <v>1498</v>
      </c>
      <c r="G301" s="2" t="s">
        <v>1499</v>
      </c>
      <c r="H301" s="2" t="s">
        <v>1500</v>
      </c>
    </row>
    <row r="302" spans="1:8" x14ac:dyDescent="0.2">
      <c r="A302" s="2" t="s">
        <v>1501</v>
      </c>
      <c r="B302" s="1" t="s">
        <v>1353</v>
      </c>
      <c r="C302" s="1" t="s">
        <v>10</v>
      </c>
      <c r="D302" s="2" t="s">
        <v>1499</v>
      </c>
      <c r="E302" s="2" t="s">
        <v>1502</v>
      </c>
      <c r="F302" s="2" t="s">
        <v>1503</v>
      </c>
      <c r="G302" s="2" t="s">
        <v>1504</v>
      </c>
      <c r="H302" s="2" t="s">
        <v>1505</v>
      </c>
    </row>
    <row r="303" spans="1:8" x14ac:dyDescent="0.2">
      <c r="A303" s="2" t="s">
        <v>1506</v>
      </c>
      <c r="B303" s="1" t="s">
        <v>1507</v>
      </c>
      <c r="C303" s="1" t="s">
        <v>10</v>
      </c>
      <c r="D303" s="2" t="s">
        <v>1504</v>
      </c>
      <c r="E303" s="2" t="s">
        <v>1508</v>
      </c>
      <c r="F303" s="2" t="s">
        <v>1509</v>
      </c>
      <c r="G303" s="2" t="s">
        <v>1510</v>
      </c>
      <c r="H303" s="2" t="s">
        <v>1511</v>
      </c>
    </row>
    <row r="304" spans="1:8" x14ac:dyDescent="0.2">
      <c r="A304" s="2" t="s">
        <v>1512</v>
      </c>
      <c r="B304" s="1" t="s">
        <v>1507</v>
      </c>
      <c r="C304" s="1" t="s">
        <v>10</v>
      </c>
      <c r="D304" s="2" t="s">
        <v>1510</v>
      </c>
      <c r="E304" s="2" t="s">
        <v>1513</v>
      </c>
      <c r="F304" s="2" t="s">
        <v>1514</v>
      </c>
      <c r="G304" s="2" t="s">
        <v>1515</v>
      </c>
      <c r="H304" s="2" t="s">
        <v>1516</v>
      </c>
    </row>
    <row r="305" spans="1:8" x14ac:dyDescent="0.2">
      <c r="A305" s="2" t="s">
        <v>1517</v>
      </c>
      <c r="B305" s="1" t="s">
        <v>1507</v>
      </c>
      <c r="C305" s="1" t="s">
        <v>10</v>
      </c>
      <c r="D305" s="2" t="s">
        <v>1515</v>
      </c>
      <c r="E305" s="2" t="s">
        <v>1518</v>
      </c>
      <c r="F305" s="2" t="s">
        <v>1519</v>
      </c>
      <c r="G305" s="2" t="s">
        <v>1520</v>
      </c>
      <c r="H305" s="2" t="s">
        <v>1521</v>
      </c>
    </row>
    <row r="306" spans="1:8" x14ac:dyDescent="0.2">
      <c r="A306" s="2" t="s">
        <v>1522</v>
      </c>
      <c r="B306" s="1" t="s">
        <v>1507</v>
      </c>
      <c r="C306" s="1" t="s">
        <v>10</v>
      </c>
      <c r="D306" s="2" t="s">
        <v>1520</v>
      </c>
      <c r="E306" s="2" t="s">
        <v>1523</v>
      </c>
      <c r="F306" s="2" t="s">
        <v>1524</v>
      </c>
      <c r="G306" s="2" t="s">
        <v>1525</v>
      </c>
      <c r="H306" s="2" t="s">
        <v>1526</v>
      </c>
    </row>
    <row r="307" spans="1:8" x14ac:dyDescent="0.2">
      <c r="A307" s="2" t="s">
        <v>1527</v>
      </c>
      <c r="B307" s="1" t="s">
        <v>1507</v>
      </c>
      <c r="C307" s="1" t="s">
        <v>10</v>
      </c>
      <c r="D307" s="2" t="s">
        <v>1525</v>
      </c>
      <c r="E307" s="2" t="s">
        <v>1528</v>
      </c>
      <c r="F307" s="2" t="s">
        <v>1529</v>
      </c>
      <c r="G307" s="2" t="s">
        <v>1530</v>
      </c>
      <c r="H307" s="2" t="s">
        <v>1531</v>
      </c>
    </row>
    <row r="308" spans="1:8" x14ac:dyDescent="0.2">
      <c r="A308" s="2" t="s">
        <v>1532</v>
      </c>
      <c r="B308" s="1" t="s">
        <v>1507</v>
      </c>
      <c r="C308" s="1" t="s">
        <v>10</v>
      </c>
      <c r="D308" s="2" t="s">
        <v>1530</v>
      </c>
      <c r="E308" s="2" t="s">
        <v>1533</v>
      </c>
      <c r="F308" s="2" t="s">
        <v>1534</v>
      </c>
      <c r="G308" s="2" t="s">
        <v>1535</v>
      </c>
      <c r="H308" s="2" t="s">
        <v>1536</v>
      </c>
    </row>
    <row r="309" spans="1:8" x14ac:dyDescent="0.2">
      <c r="A309" s="2" t="s">
        <v>1537</v>
      </c>
      <c r="B309" s="1" t="s">
        <v>1507</v>
      </c>
      <c r="C309" s="1" t="s">
        <v>10</v>
      </c>
      <c r="D309" s="2" t="s">
        <v>1535</v>
      </c>
      <c r="E309" s="2" t="s">
        <v>1538</v>
      </c>
      <c r="F309" s="2" t="s">
        <v>1539</v>
      </c>
      <c r="G309" s="2" t="s">
        <v>1540</v>
      </c>
      <c r="H309" s="2" t="s">
        <v>1541</v>
      </c>
    </row>
    <row r="310" spans="1:8" x14ac:dyDescent="0.2">
      <c r="A310" s="2" t="s">
        <v>1542</v>
      </c>
      <c r="B310" s="1" t="s">
        <v>1507</v>
      </c>
      <c r="C310" s="1" t="s">
        <v>10</v>
      </c>
      <c r="D310" s="2" t="s">
        <v>1540</v>
      </c>
      <c r="E310" s="2" t="s">
        <v>1543</v>
      </c>
      <c r="F310" s="2" t="s">
        <v>1544</v>
      </c>
      <c r="G310" s="2" t="s">
        <v>1545</v>
      </c>
      <c r="H310" s="2" t="s">
        <v>1546</v>
      </c>
    </row>
    <row r="311" spans="1:8" x14ac:dyDescent="0.2">
      <c r="A311" s="2" t="s">
        <v>1547</v>
      </c>
      <c r="B311" s="1" t="s">
        <v>1507</v>
      </c>
      <c r="C311" s="1" t="s">
        <v>10</v>
      </c>
      <c r="D311" s="2" t="s">
        <v>1545</v>
      </c>
      <c r="E311" s="2" t="s">
        <v>1548</v>
      </c>
      <c r="F311" s="2" t="s">
        <v>1549</v>
      </c>
      <c r="G311" s="2" t="s">
        <v>1550</v>
      </c>
      <c r="H311" s="2" t="s">
        <v>1551</v>
      </c>
    </row>
    <row r="312" spans="1:8" x14ac:dyDescent="0.2">
      <c r="A312" s="2" t="s">
        <v>1552</v>
      </c>
      <c r="B312" s="1" t="s">
        <v>1507</v>
      </c>
      <c r="C312" s="1" t="s">
        <v>10</v>
      </c>
      <c r="D312" s="2" t="s">
        <v>1550</v>
      </c>
      <c r="E312" s="2" t="s">
        <v>1553</v>
      </c>
      <c r="F312" s="2" t="s">
        <v>1554</v>
      </c>
      <c r="G312" s="2" t="s">
        <v>1555</v>
      </c>
      <c r="H312" s="2" t="s">
        <v>1556</v>
      </c>
    </row>
    <row r="313" spans="1:8" x14ac:dyDescent="0.2">
      <c r="A313" s="2" t="s">
        <v>1557</v>
      </c>
      <c r="B313" s="1" t="s">
        <v>1507</v>
      </c>
      <c r="C313" s="1" t="s">
        <v>10</v>
      </c>
      <c r="D313" s="2" t="s">
        <v>1555</v>
      </c>
      <c r="E313" s="2" t="s">
        <v>1558</v>
      </c>
      <c r="F313" s="2" t="s">
        <v>1559</v>
      </c>
      <c r="G313" s="2" t="s">
        <v>1560</v>
      </c>
      <c r="H313" s="2" t="s">
        <v>1561</v>
      </c>
    </row>
    <row r="314" spans="1:8" x14ac:dyDescent="0.2">
      <c r="A314" s="2" t="s">
        <v>1562</v>
      </c>
      <c r="B314" s="1" t="s">
        <v>1507</v>
      </c>
      <c r="C314" s="1" t="s">
        <v>10</v>
      </c>
      <c r="D314" s="2" t="s">
        <v>1560</v>
      </c>
      <c r="E314" s="2" t="s">
        <v>1563</v>
      </c>
      <c r="F314" s="2" t="s">
        <v>1564</v>
      </c>
      <c r="G314" s="2" t="s">
        <v>1565</v>
      </c>
      <c r="H314" s="2" t="s">
        <v>1566</v>
      </c>
    </row>
    <row r="315" spans="1:8" x14ac:dyDescent="0.2">
      <c r="A315" s="2" t="s">
        <v>1567</v>
      </c>
      <c r="B315" s="1" t="s">
        <v>1507</v>
      </c>
      <c r="C315" s="1" t="s">
        <v>10</v>
      </c>
      <c r="D315" s="2" t="s">
        <v>1565</v>
      </c>
      <c r="E315" s="2" t="s">
        <v>1568</v>
      </c>
      <c r="F315" s="2" t="s">
        <v>1569</v>
      </c>
      <c r="G315" s="2" t="s">
        <v>1570</v>
      </c>
      <c r="H315" s="2" t="s">
        <v>1571</v>
      </c>
    </row>
    <row r="316" spans="1:8" x14ac:dyDescent="0.2">
      <c r="A316" s="2" t="s">
        <v>1572</v>
      </c>
      <c r="B316" s="1" t="s">
        <v>1507</v>
      </c>
      <c r="C316" s="1" t="s">
        <v>10</v>
      </c>
      <c r="D316" s="2" t="s">
        <v>1570</v>
      </c>
      <c r="E316" s="2" t="s">
        <v>1573</v>
      </c>
      <c r="F316" s="2" t="s">
        <v>1574</v>
      </c>
      <c r="G316" s="2" t="s">
        <v>1575</v>
      </c>
      <c r="H316" s="2" t="s">
        <v>1576</v>
      </c>
    </row>
    <row r="317" spans="1:8" x14ac:dyDescent="0.2">
      <c r="A317" s="2" t="s">
        <v>1577</v>
      </c>
      <c r="B317" s="1" t="s">
        <v>1507</v>
      </c>
      <c r="C317" s="1" t="s">
        <v>10</v>
      </c>
      <c r="D317" s="2" t="s">
        <v>1575</v>
      </c>
      <c r="E317" s="2" t="s">
        <v>1578</v>
      </c>
      <c r="F317" s="2" t="s">
        <v>1579</v>
      </c>
      <c r="G317" s="2" t="s">
        <v>1580</v>
      </c>
      <c r="H317" s="2" t="s">
        <v>1581</v>
      </c>
    </row>
    <row r="318" spans="1:8" x14ac:dyDescent="0.2">
      <c r="A318" s="2" t="s">
        <v>1582</v>
      </c>
      <c r="B318" s="1" t="s">
        <v>1507</v>
      </c>
      <c r="C318" s="1" t="s">
        <v>10</v>
      </c>
      <c r="D318" s="2" t="s">
        <v>1580</v>
      </c>
      <c r="E318" s="2" t="s">
        <v>1583</v>
      </c>
      <c r="F318" s="2" t="s">
        <v>1584</v>
      </c>
      <c r="G318" s="2" t="s">
        <v>1585</v>
      </c>
      <c r="H318" s="2" t="s">
        <v>1586</v>
      </c>
    </row>
    <row r="319" spans="1:8" x14ac:dyDescent="0.2">
      <c r="A319" s="2" t="s">
        <v>1587</v>
      </c>
      <c r="B319" s="1" t="s">
        <v>1507</v>
      </c>
      <c r="C319" s="1" t="s">
        <v>10</v>
      </c>
      <c r="D319" s="2" t="s">
        <v>1585</v>
      </c>
      <c r="E319" s="2" t="s">
        <v>1588</v>
      </c>
      <c r="F319" s="2" t="s">
        <v>1589</v>
      </c>
      <c r="G319" s="2" t="s">
        <v>1590</v>
      </c>
      <c r="H319" s="2" t="s">
        <v>1591</v>
      </c>
    </row>
    <row r="320" spans="1:8" x14ac:dyDescent="0.2">
      <c r="A320" s="2" t="s">
        <v>1592</v>
      </c>
      <c r="B320" s="1" t="s">
        <v>1507</v>
      </c>
      <c r="C320" s="1" t="s">
        <v>10</v>
      </c>
      <c r="D320" s="2" t="s">
        <v>1590</v>
      </c>
      <c r="E320" s="2" t="s">
        <v>1593</v>
      </c>
      <c r="F320" s="2" t="s">
        <v>1594</v>
      </c>
      <c r="G320" s="2" t="s">
        <v>1595</v>
      </c>
      <c r="H320" s="2" t="s">
        <v>1596</v>
      </c>
    </row>
    <row r="321" spans="1:8" x14ac:dyDescent="0.2">
      <c r="A321" s="2" t="s">
        <v>1597</v>
      </c>
      <c r="B321" s="1" t="s">
        <v>1507</v>
      </c>
      <c r="C321" s="1" t="s">
        <v>10</v>
      </c>
      <c r="D321" s="2" t="s">
        <v>1595</v>
      </c>
      <c r="E321" s="2" t="s">
        <v>1598</v>
      </c>
      <c r="F321" s="2" t="s">
        <v>1599</v>
      </c>
      <c r="G321" s="2" t="s">
        <v>1600</v>
      </c>
      <c r="H321" s="2" t="s">
        <v>1601</v>
      </c>
    </row>
    <row r="322" spans="1:8" x14ac:dyDescent="0.2">
      <c r="A322" s="2" t="s">
        <v>1602</v>
      </c>
      <c r="B322" s="1" t="s">
        <v>1507</v>
      </c>
      <c r="C322" s="1" t="s">
        <v>10</v>
      </c>
      <c r="D322" s="2" t="s">
        <v>1600</v>
      </c>
      <c r="E322" s="2" t="s">
        <v>1603</v>
      </c>
      <c r="F322" s="2" t="s">
        <v>1604</v>
      </c>
      <c r="G322" s="2" t="s">
        <v>1605</v>
      </c>
      <c r="H322" s="2" t="s">
        <v>1606</v>
      </c>
    </row>
    <row r="323" spans="1:8" x14ac:dyDescent="0.2">
      <c r="A323" s="2" t="s">
        <v>1607</v>
      </c>
      <c r="B323" s="1" t="s">
        <v>1507</v>
      </c>
      <c r="C323" s="1" t="s">
        <v>10</v>
      </c>
      <c r="D323" s="2" t="s">
        <v>1605</v>
      </c>
      <c r="E323" s="2" t="s">
        <v>1608</v>
      </c>
      <c r="F323" s="2" t="s">
        <v>1609</v>
      </c>
      <c r="G323" s="2" t="s">
        <v>1610</v>
      </c>
      <c r="H323" s="2" t="s">
        <v>1611</v>
      </c>
    </row>
    <row r="324" spans="1:8" x14ac:dyDescent="0.2">
      <c r="A324" s="2" t="s">
        <v>1612</v>
      </c>
      <c r="B324" s="1" t="s">
        <v>1507</v>
      </c>
      <c r="C324" s="1" t="s">
        <v>10</v>
      </c>
      <c r="D324" s="2" t="s">
        <v>1610</v>
      </c>
      <c r="E324" s="2" t="s">
        <v>1613</v>
      </c>
      <c r="F324" s="2" t="s">
        <v>1614</v>
      </c>
      <c r="G324" s="2" t="s">
        <v>1615</v>
      </c>
      <c r="H324" s="2" t="s">
        <v>1616</v>
      </c>
    </row>
    <row r="325" spans="1:8" x14ac:dyDescent="0.2">
      <c r="A325" s="2" t="s">
        <v>1617</v>
      </c>
      <c r="B325" s="1" t="s">
        <v>1507</v>
      </c>
      <c r="C325" s="1" t="s">
        <v>10</v>
      </c>
      <c r="D325" s="2" t="s">
        <v>1615</v>
      </c>
      <c r="E325" s="2" t="s">
        <v>1618</v>
      </c>
      <c r="F325" s="2" t="s">
        <v>1619</v>
      </c>
      <c r="G325" s="2" t="s">
        <v>1620</v>
      </c>
      <c r="H325" s="2" t="s">
        <v>1621</v>
      </c>
    </row>
    <row r="326" spans="1:8" x14ac:dyDescent="0.2">
      <c r="A326" s="2" t="s">
        <v>1622</v>
      </c>
      <c r="B326" s="1" t="s">
        <v>1507</v>
      </c>
      <c r="C326" s="1" t="s">
        <v>10</v>
      </c>
      <c r="D326" s="2" t="s">
        <v>1620</v>
      </c>
      <c r="E326" s="2" t="s">
        <v>1623</v>
      </c>
      <c r="F326" s="2" t="s">
        <v>1624</v>
      </c>
      <c r="G326" s="2" t="s">
        <v>1625</v>
      </c>
      <c r="H326" s="2" t="s">
        <v>1626</v>
      </c>
    </row>
    <row r="327" spans="1:8" x14ac:dyDescent="0.2">
      <c r="A327" s="2" t="s">
        <v>1627</v>
      </c>
      <c r="B327" s="1" t="s">
        <v>1507</v>
      </c>
      <c r="C327" s="1" t="s">
        <v>10</v>
      </c>
      <c r="D327" s="2" t="s">
        <v>1625</v>
      </c>
      <c r="E327" s="2" t="s">
        <v>1628</v>
      </c>
      <c r="F327" s="2" t="s">
        <v>1629</v>
      </c>
      <c r="G327" s="2" t="s">
        <v>1630</v>
      </c>
      <c r="H327" s="2" t="s">
        <v>1631</v>
      </c>
    </row>
    <row r="328" spans="1:8" x14ac:dyDescent="0.2">
      <c r="A328" s="2" t="s">
        <v>1632</v>
      </c>
      <c r="B328" s="1" t="s">
        <v>1507</v>
      </c>
      <c r="C328" s="1" t="s">
        <v>10</v>
      </c>
      <c r="D328" s="2" t="s">
        <v>1630</v>
      </c>
      <c r="E328" s="2" t="s">
        <v>1633</v>
      </c>
      <c r="F328" s="2" t="s">
        <v>1634</v>
      </c>
      <c r="G328" s="2" t="s">
        <v>1635</v>
      </c>
      <c r="H328" s="2" t="s">
        <v>1636</v>
      </c>
    </row>
    <row r="329" spans="1:8" x14ac:dyDescent="0.2">
      <c r="A329" s="2" t="s">
        <v>1637</v>
      </c>
      <c r="B329" s="1" t="s">
        <v>1507</v>
      </c>
      <c r="C329" s="1" t="s">
        <v>10</v>
      </c>
      <c r="D329" s="2" t="s">
        <v>1635</v>
      </c>
      <c r="E329" s="2" t="s">
        <v>1638</v>
      </c>
      <c r="F329" s="2" t="s">
        <v>1639</v>
      </c>
      <c r="G329" s="2" t="s">
        <v>1640</v>
      </c>
      <c r="H329" s="2" t="s">
        <v>1641</v>
      </c>
    </row>
    <row r="330" spans="1:8" x14ac:dyDescent="0.2">
      <c r="A330" s="2" t="s">
        <v>1642</v>
      </c>
      <c r="B330" s="1" t="s">
        <v>1507</v>
      </c>
      <c r="C330" s="1" t="s">
        <v>10</v>
      </c>
      <c r="D330" s="2" t="s">
        <v>1640</v>
      </c>
      <c r="E330" s="2" t="s">
        <v>1643</v>
      </c>
      <c r="F330" s="2" t="s">
        <v>1644</v>
      </c>
      <c r="G330" s="2" t="s">
        <v>1645</v>
      </c>
      <c r="H330" s="2" t="s">
        <v>1646</v>
      </c>
    </row>
    <row r="331" spans="1:8" x14ac:dyDescent="0.2">
      <c r="A331" s="2" t="s">
        <v>1647</v>
      </c>
      <c r="B331" s="1" t="s">
        <v>1507</v>
      </c>
      <c r="C331" s="1" t="s">
        <v>10</v>
      </c>
      <c r="D331" s="2" t="s">
        <v>1645</v>
      </c>
      <c r="E331" s="2" t="s">
        <v>1648</v>
      </c>
      <c r="F331" s="2" t="s">
        <v>1649</v>
      </c>
      <c r="G331" s="2" t="s">
        <v>1650</v>
      </c>
      <c r="H331" s="2" t="s">
        <v>1651</v>
      </c>
    </row>
    <row r="332" spans="1:8" x14ac:dyDescent="0.2">
      <c r="A332" s="2" t="s">
        <v>1652</v>
      </c>
      <c r="B332" s="1" t="s">
        <v>1507</v>
      </c>
      <c r="C332" s="1" t="s">
        <v>10</v>
      </c>
      <c r="D332" s="2" t="s">
        <v>1650</v>
      </c>
      <c r="E332" s="2" t="s">
        <v>1653</v>
      </c>
      <c r="F332" s="2" t="s">
        <v>1654</v>
      </c>
      <c r="G332" s="2" t="s">
        <v>1655</v>
      </c>
      <c r="H332" s="2" t="s">
        <v>1656</v>
      </c>
    </row>
    <row r="333" spans="1:8" x14ac:dyDescent="0.2">
      <c r="A333" s="2" t="s">
        <v>1657</v>
      </c>
      <c r="B333" s="1" t="s">
        <v>1658</v>
      </c>
      <c r="C333" s="1" t="s">
        <v>10</v>
      </c>
      <c r="D333" s="2" t="s">
        <v>1655</v>
      </c>
      <c r="E333" s="2" t="s">
        <v>1659</v>
      </c>
      <c r="F333" s="2" t="s">
        <v>1660</v>
      </c>
      <c r="G333" s="2" t="s">
        <v>1661</v>
      </c>
      <c r="H333" s="2" t="s">
        <v>1662</v>
      </c>
    </row>
    <row r="334" spans="1:8" x14ac:dyDescent="0.2">
      <c r="A334" s="2" t="s">
        <v>1663</v>
      </c>
      <c r="B334" s="1" t="s">
        <v>1658</v>
      </c>
      <c r="C334" s="1" t="s">
        <v>10</v>
      </c>
      <c r="D334" s="2" t="s">
        <v>1661</v>
      </c>
      <c r="E334" s="2" t="s">
        <v>1664</v>
      </c>
      <c r="F334" s="2" t="s">
        <v>1665</v>
      </c>
      <c r="G334" s="2" t="s">
        <v>1666</v>
      </c>
      <c r="H334" s="2" t="s">
        <v>1667</v>
      </c>
    </row>
    <row r="335" spans="1:8" x14ac:dyDescent="0.2">
      <c r="A335" s="2" t="s">
        <v>1668</v>
      </c>
      <c r="B335" s="1" t="s">
        <v>1658</v>
      </c>
      <c r="C335" s="1" t="s">
        <v>10</v>
      </c>
      <c r="D335" s="2" t="s">
        <v>1666</v>
      </c>
      <c r="E335" s="2" t="s">
        <v>1669</v>
      </c>
      <c r="F335" s="2" t="s">
        <v>1670</v>
      </c>
      <c r="G335" s="2" t="s">
        <v>1671</v>
      </c>
      <c r="H335" s="2" t="s">
        <v>1672</v>
      </c>
    </row>
    <row r="336" spans="1:8" x14ac:dyDescent="0.2">
      <c r="A336" s="2" t="s">
        <v>1673</v>
      </c>
      <c r="B336" s="1" t="s">
        <v>1658</v>
      </c>
      <c r="C336" s="1" t="s">
        <v>10</v>
      </c>
      <c r="D336" s="2" t="s">
        <v>1671</v>
      </c>
      <c r="E336" s="2" t="s">
        <v>1674</v>
      </c>
      <c r="F336" s="2" t="s">
        <v>1675</v>
      </c>
      <c r="G336" s="2" t="s">
        <v>1676</v>
      </c>
      <c r="H336" s="2" t="s">
        <v>1677</v>
      </c>
    </row>
    <row r="337" spans="1:8" x14ac:dyDescent="0.2">
      <c r="A337" s="2" t="s">
        <v>1678</v>
      </c>
      <c r="B337" s="1" t="s">
        <v>1658</v>
      </c>
      <c r="C337" s="1" t="s">
        <v>10</v>
      </c>
      <c r="D337" s="2" t="s">
        <v>1676</v>
      </c>
      <c r="E337" s="2" t="s">
        <v>1679</v>
      </c>
      <c r="F337" s="2" t="s">
        <v>1680</v>
      </c>
      <c r="G337" s="2" t="s">
        <v>1681</v>
      </c>
      <c r="H337" s="2" t="s">
        <v>1682</v>
      </c>
    </row>
    <row r="338" spans="1:8" x14ac:dyDescent="0.2">
      <c r="A338" s="2" t="s">
        <v>1683</v>
      </c>
      <c r="B338" s="1" t="s">
        <v>1658</v>
      </c>
      <c r="C338" s="1" t="s">
        <v>10</v>
      </c>
      <c r="D338" s="2" t="s">
        <v>1681</v>
      </c>
      <c r="E338" s="2" t="s">
        <v>1684</v>
      </c>
      <c r="F338" s="2" t="s">
        <v>1685</v>
      </c>
      <c r="G338" s="2" t="s">
        <v>1686</v>
      </c>
      <c r="H338" s="2" t="s">
        <v>1687</v>
      </c>
    </row>
    <row r="339" spans="1:8" x14ac:dyDescent="0.2">
      <c r="A339" s="2" t="s">
        <v>1688</v>
      </c>
      <c r="B339" s="1" t="s">
        <v>1658</v>
      </c>
      <c r="C339" s="1" t="s">
        <v>10</v>
      </c>
      <c r="D339" s="2" t="s">
        <v>1686</v>
      </c>
      <c r="E339" s="2" t="s">
        <v>1689</v>
      </c>
      <c r="F339" s="2" t="s">
        <v>1690</v>
      </c>
      <c r="G339" s="2" t="s">
        <v>1691</v>
      </c>
      <c r="H339" s="2" t="s">
        <v>1692</v>
      </c>
    </row>
    <row r="340" spans="1:8" x14ac:dyDescent="0.2">
      <c r="A340" s="2" t="s">
        <v>1693</v>
      </c>
      <c r="B340" s="1" t="s">
        <v>1658</v>
      </c>
      <c r="C340" s="1" t="s">
        <v>10</v>
      </c>
      <c r="D340" s="2" t="s">
        <v>1691</v>
      </c>
      <c r="E340" s="2" t="s">
        <v>1694</v>
      </c>
      <c r="F340" s="2" t="s">
        <v>1695</v>
      </c>
      <c r="G340" s="2" t="s">
        <v>1696</v>
      </c>
      <c r="H340" s="2" t="s">
        <v>1697</v>
      </c>
    </row>
    <row r="341" spans="1:8" x14ac:dyDescent="0.2">
      <c r="A341" s="2" t="s">
        <v>1698</v>
      </c>
      <c r="B341" s="1" t="s">
        <v>1658</v>
      </c>
      <c r="C341" s="1" t="s">
        <v>10</v>
      </c>
      <c r="D341" s="2" t="s">
        <v>1696</v>
      </c>
      <c r="E341" s="2" t="s">
        <v>1699</v>
      </c>
      <c r="F341" s="2" t="s">
        <v>1700</v>
      </c>
      <c r="G341" s="2" t="s">
        <v>1701</v>
      </c>
      <c r="H341" s="2" t="s">
        <v>1702</v>
      </c>
    </row>
    <row r="342" spans="1:8" x14ac:dyDescent="0.2">
      <c r="A342" s="2" t="s">
        <v>1703</v>
      </c>
      <c r="B342" s="1" t="s">
        <v>1658</v>
      </c>
      <c r="C342" s="1" t="s">
        <v>10</v>
      </c>
      <c r="D342" s="2" t="s">
        <v>1701</v>
      </c>
      <c r="E342" s="2" t="s">
        <v>1704</v>
      </c>
      <c r="F342" s="2" t="s">
        <v>1705</v>
      </c>
      <c r="G342" s="2" t="s">
        <v>1706</v>
      </c>
      <c r="H342" s="2" t="s">
        <v>1707</v>
      </c>
    </row>
    <row r="343" spans="1:8" x14ac:dyDescent="0.2">
      <c r="A343" s="2" t="s">
        <v>1708</v>
      </c>
      <c r="B343" s="1" t="s">
        <v>1658</v>
      </c>
      <c r="C343" s="1" t="s">
        <v>10</v>
      </c>
      <c r="D343" s="2" t="s">
        <v>1706</v>
      </c>
      <c r="E343" s="2" t="s">
        <v>1709</v>
      </c>
      <c r="F343" s="2" t="s">
        <v>1710</v>
      </c>
      <c r="G343" s="2" t="s">
        <v>1711</v>
      </c>
      <c r="H343" s="2" t="s">
        <v>1712</v>
      </c>
    </row>
    <row r="344" spans="1:8" x14ac:dyDescent="0.2">
      <c r="A344" s="2" t="s">
        <v>1713</v>
      </c>
      <c r="B344" s="1" t="s">
        <v>1658</v>
      </c>
      <c r="C344" s="1" t="s">
        <v>10</v>
      </c>
      <c r="D344" s="2" t="s">
        <v>1711</v>
      </c>
      <c r="E344" s="2" t="s">
        <v>1714</v>
      </c>
      <c r="F344" s="2" t="s">
        <v>1715</v>
      </c>
      <c r="G344" s="2" t="s">
        <v>1716</v>
      </c>
      <c r="H344" s="2" t="s">
        <v>1717</v>
      </c>
    </row>
    <row r="345" spans="1:8" x14ac:dyDescent="0.2">
      <c r="A345" s="2" t="s">
        <v>1718</v>
      </c>
      <c r="B345" s="1" t="s">
        <v>1658</v>
      </c>
      <c r="C345" s="1" t="s">
        <v>10</v>
      </c>
      <c r="D345" s="2" t="s">
        <v>1716</v>
      </c>
      <c r="E345" s="2" t="s">
        <v>1719</v>
      </c>
      <c r="F345" s="2" t="s">
        <v>1720</v>
      </c>
      <c r="G345" s="2" t="s">
        <v>1721</v>
      </c>
      <c r="H345" s="2" t="s">
        <v>1722</v>
      </c>
    </row>
    <row r="346" spans="1:8" x14ac:dyDescent="0.2">
      <c r="A346" s="2" t="s">
        <v>1723</v>
      </c>
      <c r="B346" s="1" t="s">
        <v>1658</v>
      </c>
      <c r="C346" s="1" t="s">
        <v>10</v>
      </c>
      <c r="D346" s="2" t="s">
        <v>1721</v>
      </c>
      <c r="E346" s="2" t="s">
        <v>1724</v>
      </c>
      <c r="F346" s="2" t="s">
        <v>1725</v>
      </c>
      <c r="G346" s="2" t="s">
        <v>1726</v>
      </c>
      <c r="H346" s="2" t="s">
        <v>1727</v>
      </c>
    </row>
    <row r="347" spans="1:8" x14ac:dyDescent="0.2">
      <c r="A347" s="2" t="s">
        <v>1728</v>
      </c>
      <c r="B347" s="1" t="s">
        <v>1658</v>
      </c>
      <c r="C347" s="1" t="s">
        <v>10</v>
      </c>
      <c r="D347" s="2" t="s">
        <v>1726</v>
      </c>
      <c r="E347" s="2" t="s">
        <v>1729</v>
      </c>
      <c r="F347" s="2" t="s">
        <v>1730</v>
      </c>
      <c r="G347" s="2" t="s">
        <v>1731</v>
      </c>
      <c r="H347" s="2" t="s">
        <v>1732</v>
      </c>
    </row>
    <row r="348" spans="1:8" x14ac:dyDescent="0.2">
      <c r="A348" s="2" t="s">
        <v>1733</v>
      </c>
      <c r="B348" s="1" t="s">
        <v>1658</v>
      </c>
      <c r="C348" s="1" t="s">
        <v>10</v>
      </c>
      <c r="D348" s="2" t="s">
        <v>1731</v>
      </c>
      <c r="E348" s="2" t="s">
        <v>1734</v>
      </c>
      <c r="F348" s="2" t="s">
        <v>1735</v>
      </c>
      <c r="G348" s="2" t="s">
        <v>1736</v>
      </c>
      <c r="H348" s="2" t="s">
        <v>1737</v>
      </c>
    </row>
    <row r="349" spans="1:8" x14ac:dyDescent="0.2">
      <c r="A349" s="2" t="s">
        <v>1738</v>
      </c>
      <c r="B349" s="1" t="s">
        <v>1658</v>
      </c>
      <c r="C349" s="1" t="s">
        <v>10</v>
      </c>
      <c r="D349" s="2" t="s">
        <v>1736</v>
      </c>
      <c r="E349" s="2" t="s">
        <v>1739</v>
      </c>
      <c r="F349" s="2" t="s">
        <v>1740</v>
      </c>
      <c r="G349" s="2" t="s">
        <v>1741</v>
      </c>
      <c r="H349" s="2" t="s">
        <v>1742</v>
      </c>
    </row>
    <row r="350" spans="1:8" x14ac:dyDescent="0.2">
      <c r="A350" s="2" t="s">
        <v>1743</v>
      </c>
      <c r="B350" s="1" t="s">
        <v>1658</v>
      </c>
      <c r="C350" s="1" t="s">
        <v>10</v>
      </c>
      <c r="D350" s="2" t="s">
        <v>1741</v>
      </c>
      <c r="E350" s="2" t="s">
        <v>1744</v>
      </c>
      <c r="F350" s="2" t="s">
        <v>1745</v>
      </c>
      <c r="G350" s="2" t="s">
        <v>1746</v>
      </c>
      <c r="H350" s="2" t="s">
        <v>1747</v>
      </c>
    </row>
    <row r="351" spans="1:8" x14ac:dyDescent="0.2">
      <c r="A351" s="2" t="s">
        <v>1748</v>
      </c>
      <c r="B351" s="1" t="s">
        <v>1658</v>
      </c>
      <c r="C351" s="1" t="s">
        <v>10</v>
      </c>
      <c r="D351" s="2" t="s">
        <v>1746</v>
      </c>
      <c r="E351" s="2" t="s">
        <v>1749</v>
      </c>
      <c r="F351" s="2" t="s">
        <v>1750</v>
      </c>
      <c r="G351" s="2" t="s">
        <v>1751</v>
      </c>
      <c r="H351" s="2" t="s">
        <v>1752</v>
      </c>
    </row>
    <row r="352" spans="1:8" x14ac:dyDescent="0.2">
      <c r="A352" s="2" t="s">
        <v>1753</v>
      </c>
      <c r="B352" s="1" t="s">
        <v>1658</v>
      </c>
      <c r="C352" s="1" t="s">
        <v>10</v>
      </c>
      <c r="D352" s="2" t="s">
        <v>1751</v>
      </c>
      <c r="E352" s="2" t="s">
        <v>1754</v>
      </c>
      <c r="F352" s="2" t="s">
        <v>1755</v>
      </c>
      <c r="G352" s="2" t="s">
        <v>1756</v>
      </c>
      <c r="H352" s="2" t="s">
        <v>1757</v>
      </c>
    </row>
    <row r="353" spans="1:8" x14ac:dyDescent="0.2">
      <c r="A353" s="2" t="s">
        <v>1758</v>
      </c>
      <c r="B353" s="1" t="s">
        <v>1658</v>
      </c>
      <c r="C353" s="1" t="s">
        <v>10</v>
      </c>
      <c r="D353" s="2" t="s">
        <v>1756</v>
      </c>
      <c r="E353" s="2" t="s">
        <v>1759</v>
      </c>
      <c r="F353" s="2" t="s">
        <v>1760</v>
      </c>
      <c r="G353" s="2" t="s">
        <v>1761</v>
      </c>
      <c r="H353" s="2" t="s">
        <v>1762</v>
      </c>
    </row>
    <row r="354" spans="1:8" x14ac:dyDescent="0.2">
      <c r="A354" s="2" t="s">
        <v>1763</v>
      </c>
      <c r="B354" s="1" t="s">
        <v>1658</v>
      </c>
      <c r="C354" s="1" t="s">
        <v>10</v>
      </c>
      <c r="D354" s="2" t="s">
        <v>1761</v>
      </c>
      <c r="E354" s="2" t="s">
        <v>1764</v>
      </c>
      <c r="F354" s="2" t="s">
        <v>1765</v>
      </c>
      <c r="G354" s="2" t="s">
        <v>1766</v>
      </c>
      <c r="H354" s="2" t="s">
        <v>1767</v>
      </c>
    </row>
    <row r="355" spans="1:8" x14ac:dyDescent="0.2">
      <c r="A355" s="2" t="s">
        <v>1768</v>
      </c>
      <c r="B355" s="1" t="s">
        <v>1658</v>
      </c>
      <c r="C355" s="1" t="s">
        <v>10</v>
      </c>
      <c r="D355" s="2" t="s">
        <v>1766</v>
      </c>
      <c r="E355" s="2" t="s">
        <v>1769</v>
      </c>
      <c r="F355" s="2" t="s">
        <v>1770</v>
      </c>
      <c r="G355" s="2" t="s">
        <v>1771</v>
      </c>
      <c r="H355" s="2" t="s">
        <v>1772</v>
      </c>
    </row>
    <row r="356" spans="1:8" x14ac:dyDescent="0.2">
      <c r="A356" s="2" t="s">
        <v>1773</v>
      </c>
      <c r="B356" s="1" t="s">
        <v>1658</v>
      </c>
      <c r="C356" s="1" t="s">
        <v>10</v>
      </c>
      <c r="D356" s="2" t="s">
        <v>1771</v>
      </c>
      <c r="E356" s="2" t="s">
        <v>1774</v>
      </c>
      <c r="F356" s="2" t="s">
        <v>1775</v>
      </c>
      <c r="G356" s="2" t="s">
        <v>1776</v>
      </c>
      <c r="H356" s="2" t="s">
        <v>1777</v>
      </c>
    </row>
    <row r="357" spans="1:8" x14ac:dyDescent="0.2">
      <c r="A357" s="2" t="s">
        <v>1778</v>
      </c>
      <c r="B357" s="1" t="s">
        <v>1658</v>
      </c>
      <c r="C357" s="1" t="s">
        <v>10</v>
      </c>
      <c r="D357" s="2" t="s">
        <v>1776</v>
      </c>
      <c r="E357" s="2" t="s">
        <v>1779</v>
      </c>
      <c r="F357" s="2" t="s">
        <v>1780</v>
      </c>
      <c r="G357" s="2" t="s">
        <v>1781</v>
      </c>
      <c r="H357" s="2" t="s">
        <v>1782</v>
      </c>
    </row>
    <row r="358" spans="1:8" x14ac:dyDescent="0.2">
      <c r="A358" s="2" t="s">
        <v>1783</v>
      </c>
      <c r="B358" s="1" t="s">
        <v>1658</v>
      </c>
      <c r="C358" s="1" t="s">
        <v>10</v>
      </c>
      <c r="D358" s="2" t="s">
        <v>1781</v>
      </c>
      <c r="E358" s="2" t="s">
        <v>1784</v>
      </c>
      <c r="F358" s="2" t="s">
        <v>1785</v>
      </c>
      <c r="G358" s="2" t="s">
        <v>1786</v>
      </c>
      <c r="H358" s="2" t="s">
        <v>1787</v>
      </c>
    </row>
    <row r="359" spans="1:8" x14ac:dyDescent="0.2">
      <c r="A359" s="2" t="s">
        <v>1788</v>
      </c>
      <c r="B359" s="1" t="s">
        <v>1658</v>
      </c>
      <c r="C359" s="1" t="s">
        <v>10</v>
      </c>
      <c r="D359" s="2" t="s">
        <v>1786</v>
      </c>
      <c r="E359" s="2" t="s">
        <v>1789</v>
      </c>
      <c r="F359" s="2" t="s">
        <v>1790</v>
      </c>
      <c r="G359" s="2" t="s">
        <v>1791</v>
      </c>
      <c r="H359" s="2" t="s">
        <v>1792</v>
      </c>
    </row>
    <row r="360" spans="1:8" x14ac:dyDescent="0.2">
      <c r="A360" s="2" t="s">
        <v>1793</v>
      </c>
      <c r="B360" s="1" t="s">
        <v>1658</v>
      </c>
      <c r="C360" s="1" t="s">
        <v>10</v>
      </c>
      <c r="D360" s="2" t="s">
        <v>1791</v>
      </c>
      <c r="E360" s="2" t="s">
        <v>1794</v>
      </c>
      <c r="F360" s="2" t="s">
        <v>1795</v>
      </c>
      <c r="G360" s="2" t="s">
        <v>1796</v>
      </c>
      <c r="H360" s="2" t="s">
        <v>1797</v>
      </c>
    </row>
    <row r="361" spans="1:8" x14ac:dyDescent="0.2">
      <c r="A361" s="2" t="s">
        <v>1798</v>
      </c>
      <c r="B361" s="1" t="s">
        <v>1658</v>
      </c>
      <c r="C361" s="1" t="s">
        <v>10</v>
      </c>
      <c r="D361" s="2" t="s">
        <v>1796</v>
      </c>
      <c r="E361" s="2" t="s">
        <v>1799</v>
      </c>
      <c r="F361" s="2" t="s">
        <v>1800</v>
      </c>
      <c r="G361" s="2" t="s">
        <v>1801</v>
      </c>
      <c r="H361" s="2" t="s">
        <v>1802</v>
      </c>
    </row>
    <row r="362" spans="1:8" x14ac:dyDescent="0.2">
      <c r="A362" s="2" t="s">
        <v>1803</v>
      </c>
      <c r="B362" s="1" t="s">
        <v>1658</v>
      </c>
      <c r="C362" s="1" t="s">
        <v>10</v>
      </c>
      <c r="D362" s="2" t="s">
        <v>1801</v>
      </c>
      <c r="E362" s="2" t="s">
        <v>1804</v>
      </c>
      <c r="F362" s="2" t="s">
        <v>1805</v>
      </c>
      <c r="G362" s="2" t="s">
        <v>1806</v>
      </c>
      <c r="H362" s="2" t="s">
        <v>1807</v>
      </c>
    </row>
    <row r="363" spans="1:8" x14ac:dyDescent="0.2">
      <c r="A363" s="2" t="s">
        <v>1808</v>
      </c>
      <c r="B363" s="1" t="s">
        <v>1658</v>
      </c>
      <c r="C363" s="1" t="s">
        <v>10</v>
      </c>
      <c r="D363" s="2" t="s">
        <v>1806</v>
      </c>
      <c r="E363" s="2" t="s">
        <v>1809</v>
      </c>
      <c r="F363" s="2" t="s">
        <v>1810</v>
      </c>
      <c r="G363" s="2" t="s">
        <v>1811</v>
      </c>
      <c r="H363" s="2" t="s">
        <v>1812</v>
      </c>
    </row>
    <row r="364" spans="1:8" x14ac:dyDescent="0.2">
      <c r="A364" s="2" t="s">
        <v>8</v>
      </c>
      <c r="B364" s="1" t="s">
        <v>1813</v>
      </c>
      <c r="C364" s="1" t="s">
        <v>1814</v>
      </c>
      <c r="D364" s="2" t="s">
        <v>1815</v>
      </c>
      <c r="E364" s="2" t="s">
        <v>1816</v>
      </c>
      <c r="F364" s="2" t="s">
        <v>1817</v>
      </c>
      <c r="G364" s="2" t="s">
        <v>1818</v>
      </c>
      <c r="H364" s="2" t="s">
        <v>1819</v>
      </c>
    </row>
    <row r="365" spans="1:8" x14ac:dyDescent="0.2">
      <c r="A365" s="2" t="s">
        <v>16</v>
      </c>
      <c r="B365" s="1" t="s">
        <v>1813</v>
      </c>
      <c r="C365" s="1" t="s">
        <v>1814</v>
      </c>
      <c r="D365" s="2" t="s">
        <v>1820</v>
      </c>
      <c r="E365" s="2" t="s">
        <v>1821</v>
      </c>
      <c r="F365" s="2" t="s">
        <v>1822</v>
      </c>
      <c r="G365" s="2" t="s">
        <v>1823</v>
      </c>
      <c r="H365" s="2" t="s">
        <v>1824</v>
      </c>
    </row>
    <row r="366" spans="1:8" x14ac:dyDescent="0.2">
      <c r="A366" s="2" t="s">
        <v>21</v>
      </c>
      <c r="B366" s="1" t="s">
        <v>1813</v>
      </c>
      <c r="C366" s="1" t="s">
        <v>1814</v>
      </c>
      <c r="D366" s="2" t="s">
        <v>1825</v>
      </c>
      <c r="E366" s="2" t="s">
        <v>1826</v>
      </c>
      <c r="F366" s="2" t="s">
        <v>1827</v>
      </c>
      <c r="G366" s="2" t="s">
        <v>1828</v>
      </c>
      <c r="H366" s="2" t="s">
        <v>1829</v>
      </c>
    </row>
    <row r="367" spans="1:8" x14ac:dyDescent="0.2">
      <c r="A367" s="2" t="s">
        <v>26</v>
      </c>
      <c r="B367" s="1" t="s">
        <v>1813</v>
      </c>
      <c r="C367" s="1" t="s">
        <v>1814</v>
      </c>
      <c r="D367" s="2" t="s">
        <v>1830</v>
      </c>
      <c r="E367" s="2" t="s">
        <v>1831</v>
      </c>
      <c r="F367" s="2" t="s">
        <v>1830</v>
      </c>
      <c r="G367" s="2" t="s">
        <v>1832</v>
      </c>
      <c r="H367" s="2" t="s">
        <v>1833</v>
      </c>
    </row>
    <row r="368" spans="1:8" x14ac:dyDescent="0.2">
      <c r="A368" s="2" t="s">
        <v>31</v>
      </c>
      <c r="B368" s="1" t="s">
        <v>1813</v>
      </c>
      <c r="C368" s="1" t="s">
        <v>1814</v>
      </c>
      <c r="D368" s="2" t="s">
        <v>1834</v>
      </c>
      <c r="E368" s="2" t="s">
        <v>1835</v>
      </c>
      <c r="F368" s="2" t="s">
        <v>1836</v>
      </c>
      <c r="G368" s="2" t="s">
        <v>1837</v>
      </c>
      <c r="H368" s="2" t="s">
        <v>1838</v>
      </c>
    </row>
    <row r="369" spans="1:8" x14ac:dyDescent="0.2">
      <c r="A369" s="2" t="s">
        <v>46</v>
      </c>
      <c r="B369" s="1" t="s">
        <v>1813</v>
      </c>
      <c r="C369" s="1" t="s">
        <v>1814</v>
      </c>
      <c r="D369" s="2" t="s">
        <v>1839</v>
      </c>
      <c r="E369" s="2" t="s">
        <v>1840</v>
      </c>
      <c r="F369" s="2" t="s">
        <v>1841</v>
      </c>
      <c r="G369" s="2" t="s">
        <v>1842</v>
      </c>
      <c r="H369" s="2" t="s">
        <v>1843</v>
      </c>
    </row>
    <row r="370" spans="1:8" x14ac:dyDescent="0.2">
      <c r="A370" s="2" t="s">
        <v>51</v>
      </c>
      <c r="B370" s="1" t="s">
        <v>1813</v>
      </c>
      <c r="C370" s="1" t="s">
        <v>1814</v>
      </c>
      <c r="D370" s="2" t="s">
        <v>1844</v>
      </c>
      <c r="E370" s="2" t="s">
        <v>1845</v>
      </c>
      <c r="F370" s="2" t="s">
        <v>1846</v>
      </c>
      <c r="G370" s="2" t="s">
        <v>1847</v>
      </c>
      <c r="H370" s="2" t="s">
        <v>1848</v>
      </c>
    </row>
    <row r="371" spans="1:8" x14ac:dyDescent="0.2">
      <c r="A371" s="2" t="s">
        <v>56</v>
      </c>
      <c r="B371" s="1" t="s">
        <v>1813</v>
      </c>
      <c r="C371" s="1" t="s">
        <v>1814</v>
      </c>
      <c r="D371" s="2" t="s">
        <v>1849</v>
      </c>
      <c r="E371" s="2" t="s">
        <v>1850</v>
      </c>
      <c r="F371" s="2" t="s">
        <v>1851</v>
      </c>
      <c r="G371" s="2" t="s">
        <v>1852</v>
      </c>
      <c r="H371" s="2" t="s">
        <v>1853</v>
      </c>
    </row>
    <row r="372" spans="1:8" x14ac:dyDescent="0.2">
      <c r="A372" s="2" t="s">
        <v>61</v>
      </c>
      <c r="B372" s="1" t="s">
        <v>1813</v>
      </c>
      <c r="C372" s="1" t="s">
        <v>1814</v>
      </c>
      <c r="D372" s="2" t="s">
        <v>1854</v>
      </c>
      <c r="E372" s="2" t="s">
        <v>1855</v>
      </c>
      <c r="F372" s="2" t="s">
        <v>1856</v>
      </c>
      <c r="G372" s="2" t="s">
        <v>1857</v>
      </c>
      <c r="H372" s="2" t="s">
        <v>1858</v>
      </c>
    </row>
    <row r="373" spans="1:8" x14ac:dyDescent="0.2">
      <c r="A373" s="2" t="s">
        <v>66</v>
      </c>
      <c r="B373" s="1" t="s">
        <v>1813</v>
      </c>
      <c r="C373" s="1" t="s">
        <v>1814</v>
      </c>
      <c r="D373" s="2" t="s">
        <v>1859</v>
      </c>
      <c r="E373" s="2" t="s">
        <v>1859</v>
      </c>
      <c r="F373" s="2" t="s">
        <v>1860</v>
      </c>
      <c r="G373" s="2" t="s">
        <v>1861</v>
      </c>
      <c r="H373" s="2" t="s">
        <v>1862</v>
      </c>
    </row>
    <row r="374" spans="1:8" x14ac:dyDescent="0.2">
      <c r="A374" s="2" t="s">
        <v>86</v>
      </c>
      <c r="B374" s="1" t="s">
        <v>1813</v>
      </c>
      <c r="C374" s="1" t="s">
        <v>1814</v>
      </c>
      <c r="D374" s="2" t="s">
        <v>1863</v>
      </c>
      <c r="E374" s="2" t="s">
        <v>1864</v>
      </c>
      <c r="F374" s="2" t="s">
        <v>1865</v>
      </c>
      <c r="G374" s="2" t="s">
        <v>1866</v>
      </c>
      <c r="H374" s="2" t="s">
        <v>1867</v>
      </c>
    </row>
    <row r="375" spans="1:8" x14ac:dyDescent="0.2">
      <c r="A375" s="2" t="s">
        <v>91</v>
      </c>
      <c r="B375" s="1" t="s">
        <v>1813</v>
      </c>
      <c r="C375" s="1" t="s">
        <v>1814</v>
      </c>
      <c r="D375" s="2" t="s">
        <v>1868</v>
      </c>
      <c r="E375" s="2" t="s">
        <v>1869</v>
      </c>
      <c r="F375" s="2" t="s">
        <v>1868</v>
      </c>
      <c r="G375" s="2" t="s">
        <v>1870</v>
      </c>
      <c r="H375" s="2" t="s">
        <v>1871</v>
      </c>
    </row>
    <row r="376" spans="1:8" x14ac:dyDescent="0.2">
      <c r="A376" s="2" t="s">
        <v>96</v>
      </c>
      <c r="B376" s="1" t="s">
        <v>1813</v>
      </c>
      <c r="C376" s="1" t="s">
        <v>1814</v>
      </c>
      <c r="D376" s="2" t="s">
        <v>1872</v>
      </c>
      <c r="E376" s="2" t="s">
        <v>1873</v>
      </c>
      <c r="F376" s="2" t="s">
        <v>1874</v>
      </c>
      <c r="G376" s="2" t="s">
        <v>1875</v>
      </c>
      <c r="H376" s="2" t="s">
        <v>1876</v>
      </c>
    </row>
    <row r="377" spans="1:8" x14ac:dyDescent="0.2">
      <c r="A377" s="2" t="s">
        <v>100</v>
      </c>
      <c r="B377" s="1" t="s">
        <v>1813</v>
      </c>
      <c r="C377" s="1" t="s">
        <v>1814</v>
      </c>
      <c r="D377" s="2" t="s">
        <v>1877</v>
      </c>
      <c r="E377" s="2" t="s">
        <v>1878</v>
      </c>
      <c r="F377" s="2" t="s">
        <v>1879</v>
      </c>
      <c r="G377" s="2" t="s">
        <v>1880</v>
      </c>
      <c r="H377" s="2" t="s">
        <v>1881</v>
      </c>
    </row>
    <row r="378" spans="1:8" x14ac:dyDescent="0.2">
      <c r="A378" s="2" t="s">
        <v>115</v>
      </c>
      <c r="B378" s="1" t="s">
        <v>1813</v>
      </c>
      <c r="C378" s="1" t="s">
        <v>1814</v>
      </c>
      <c r="D378" s="2" t="s">
        <v>1882</v>
      </c>
      <c r="E378" s="2" t="s">
        <v>1883</v>
      </c>
      <c r="F378" s="2" t="s">
        <v>1884</v>
      </c>
      <c r="G378" s="2" t="s">
        <v>1885</v>
      </c>
      <c r="H378" s="2" t="s">
        <v>1886</v>
      </c>
    </row>
    <row r="379" spans="1:8" x14ac:dyDescent="0.2">
      <c r="A379" s="2" t="s">
        <v>120</v>
      </c>
      <c r="B379" s="1" t="s">
        <v>1813</v>
      </c>
      <c r="C379" s="1" t="s">
        <v>1814</v>
      </c>
      <c r="D379" s="2" t="s">
        <v>1887</v>
      </c>
      <c r="E379" s="2" t="s">
        <v>1888</v>
      </c>
      <c r="F379" s="2" t="s">
        <v>1889</v>
      </c>
      <c r="G379" s="2" t="s">
        <v>1890</v>
      </c>
      <c r="H379" s="2" t="s">
        <v>1891</v>
      </c>
    </row>
    <row r="380" spans="1:8" x14ac:dyDescent="0.2">
      <c r="A380" s="2" t="s">
        <v>125</v>
      </c>
      <c r="B380" s="1" t="s">
        <v>1813</v>
      </c>
      <c r="C380" s="1" t="s">
        <v>1814</v>
      </c>
      <c r="D380" s="2" t="s">
        <v>1892</v>
      </c>
      <c r="E380" s="2" t="s">
        <v>1892</v>
      </c>
      <c r="F380" s="2" t="s">
        <v>1893</v>
      </c>
      <c r="G380" s="2" t="s">
        <v>1894</v>
      </c>
      <c r="H380" s="2" t="s">
        <v>1895</v>
      </c>
    </row>
    <row r="381" spans="1:8" x14ac:dyDescent="0.2">
      <c r="A381" s="2" t="s">
        <v>130</v>
      </c>
      <c r="B381" s="1" t="s">
        <v>1813</v>
      </c>
      <c r="C381" s="1" t="s">
        <v>1814</v>
      </c>
      <c r="D381" s="2" t="s">
        <v>1896</v>
      </c>
      <c r="E381" s="2" t="s">
        <v>1897</v>
      </c>
      <c r="F381" s="2" t="s">
        <v>1896</v>
      </c>
      <c r="G381" s="2" t="s">
        <v>1898</v>
      </c>
      <c r="H381" s="2" t="s">
        <v>1899</v>
      </c>
    </row>
    <row r="382" spans="1:8" x14ac:dyDescent="0.2">
      <c r="A382" s="2" t="s">
        <v>135</v>
      </c>
      <c r="B382" s="1" t="s">
        <v>1813</v>
      </c>
      <c r="C382" s="1" t="s">
        <v>1814</v>
      </c>
      <c r="D382" s="2" t="s">
        <v>1900</v>
      </c>
      <c r="E382" s="2" t="s">
        <v>1900</v>
      </c>
      <c r="F382" s="2" t="s">
        <v>1901</v>
      </c>
      <c r="G382" s="2" t="s">
        <v>1902</v>
      </c>
      <c r="H382" s="2" t="s">
        <v>1903</v>
      </c>
    </row>
    <row r="383" spans="1:8" x14ac:dyDescent="0.2">
      <c r="A383" s="2" t="s">
        <v>150</v>
      </c>
      <c r="B383" s="1" t="s">
        <v>1904</v>
      </c>
      <c r="C383" s="1" t="s">
        <v>1814</v>
      </c>
      <c r="D383" s="2" t="s">
        <v>1905</v>
      </c>
      <c r="E383" s="2" t="s">
        <v>1906</v>
      </c>
      <c r="F383" s="2" t="s">
        <v>1907</v>
      </c>
      <c r="G383" s="2" t="s">
        <v>1908</v>
      </c>
      <c r="H383" s="2" t="s">
        <v>1909</v>
      </c>
    </row>
    <row r="384" spans="1:8" x14ac:dyDescent="0.2">
      <c r="A384" s="2" t="s">
        <v>156</v>
      </c>
      <c r="B384" s="1" t="s">
        <v>1904</v>
      </c>
      <c r="C384" s="1" t="s">
        <v>1814</v>
      </c>
      <c r="D384" s="2" t="s">
        <v>1910</v>
      </c>
      <c r="E384" s="2" t="s">
        <v>1911</v>
      </c>
      <c r="F384" s="2" t="s">
        <v>1910</v>
      </c>
      <c r="G384" s="2" t="s">
        <v>1912</v>
      </c>
      <c r="H384" s="2" t="s">
        <v>1913</v>
      </c>
    </row>
    <row r="385" spans="1:8" x14ac:dyDescent="0.2">
      <c r="A385" s="2" t="s">
        <v>161</v>
      </c>
      <c r="B385" s="1" t="s">
        <v>1904</v>
      </c>
      <c r="C385" s="1" t="s">
        <v>1814</v>
      </c>
      <c r="D385" s="2" t="s">
        <v>1914</v>
      </c>
      <c r="E385" s="2" t="s">
        <v>1915</v>
      </c>
      <c r="F385" s="2" t="s">
        <v>1916</v>
      </c>
      <c r="G385" s="2" t="s">
        <v>1917</v>
      </c>
      <c r="H385" s="2" t="s">
        <v>1918</v>
      </c>
    </row>
    <row r="386" spans="1:8" x14ac:dyDescent="0.2">
      <c r="A386" s="2" t="s">
        <v>166</v>
      </c>
      <c r="B386" s="1" t="s">
        <v>1904</v>
      </c>
      <c r="C386" s="1" t="s">
        <v>1814</v>
      </c>
      <c r="D386" s="2" t="s">
        <v>1919</v>
      </c>
      <c r="E386" s="2" t="s">
        <v>1920</v>
      </c>
      <c r="F386" s="2" t="s">
        <v>1919</v>
      </c>
      <c r="G386" s="2" t="s">
        <v>1921</v>
      </c>
      <c r="H386" s="2" t="s">
        <v>1922</v>
      </c>
    </row>
    <row r="387" spans="1:8" x14ac:dyDescent="0.2">
      <c r="A387" s="2" t="s">
        <v>171</v>
      </c>
      <c r="B387" s="1" t="s">
        <v>1904</v>
      </c>
      <c r="C387" s="1" t="s">
        <v>1814</v>
      </c>
      <c r="D387" s="2" t="s">
        <v>1923</v>
      </c>
      <c r="E387" s="2" t="s">
        <v>1924</v>
      </c>
      <c r="F387" s="2" t="s">
        <v>1925</v>
      </c>
      <c r="G387" s="2" t="s">
        <v>1926</v>
      </c>
      <c r="H387" s="2" t="s">
        <v>1927</v>
      </c>
    </row>
    <row r="388" spans="1:8" x14ac:dyDescent="0.2">
      <c r="A388" s="2" t="s">
        <v>186</v>
      </c>
      <c r="B388" s="1" t="s">
        <v>1904</v>
      </c>
      <c r="C388" s="1" t="s">
        <v>1814</v>
      </c>
      <c r="D388" s="2" t="s">
        <v>1928</v>
      </c>
      <c r="E388" s="2" t="s">
        <v>1929</v>
      </c>
      <c r="F388" s="2" t="s">
        <v>1928</v>
      </c>
      <c r="G388" s="2" t="s">
        <v>1930</v>
      </c>
      <c r="H388" s="2" t="s">
        <v>1931</v>
      </c>
    </row>
    <row r="389" spans="1:8" x14ac:dyDescent="0.2">
      <c r="A389" s="2" t="s">
        <v>191</v>
      </c>
      <c r="B389" s="1" t="s">
        <v>1904</v>
      </c>
      <c r="C389" s="1" t="s">
        <v>1814</v>
      </c>
      <c r="D389" s="2" t="s">
        <v>1932</v>
      </c>
      <c r="E389" s="2" t="s">
        <v>1933</v>
      </c>
      <c r="F389" s="2" t="s">
        <v>1934</v>
      </c>
      <c r="G389" s="2" t="s">
        <v>1935</v>
      </c>
      <c r="H389" s="2" t="s">
        <v>1936</v>
      </c>
    </row>
    <row r="390" spans="1:8" x14ac:dyDescent="0.2">
      <c r="A390" s="2" t="s">
        <v>196</v>
      </c>
      <c r="B390" s="1" t="s">
        <v>1904</v>
      </c>
      <c r="C390" s="1" t="s">
        <v>1814</v>
      </c>
      <c r="D390" s="2" t="s">
        <v>1937</v>
      </c>
      <c r="E390" s="2" t="s">
        <v>1938</v>
      </c>
      <c r="F390" s="2" t="s">
        <v>1939</v>
      </c>
      <c r="G390" s="2" t="s">
        <v>1940</v>
      </c>
      <c r="H390" s="2" t="s">
        <v>1941</v>
      </c>
    </row>
    <row r="391" spans="1:8" x14ac:dyDescent="0.2">
      <c r="A391" s="2" t="s">
        <v>201</v>
      </c>
      <c r="B391" s="1" t="s">
        <v>1904</v>
      </c>
      <c r="C391" s="1" t="s">
        <v>1814</v>
      </c>
      <c r="D391" s="2" t="s">
        <v>1942</v>
      </c>
      <c r="E391" s="2" t="s">
        <v>1943</v>
      </c>
      <c r="F391" s="2" t="s">
        <v>1944</v>
      </c>
      <c r="G391" s="2" t="s">
        <v>1945</v>
      </c>
      <c r="H391" s="2" t="s">
        <v>1946</v>
      </c>
    </row>
    <row r="392" spans="1:8" x14ac:dyDescent="0.2">
      <c r="A392" s="2" t="s">
        <v>206</v>
      </c>
      <c r="B392" s="1" t="s">
        <v>1904</v>
      </c>
      <c r="C392" s="1" t="s">
        <v>1814</v>
      </c>
      <c r="D392" s="2" t="s">
        <v>1947</v>
      </c>
      <c r="E392" s="2" t="s">
        <v>1948</v>
      </c>
      <c r="F392" s="2" t="s">
        <v>1949</v>
      </c>
      <c r="G392" s="2" t="s">
        <v>1950</v>
      </c>
      <c r="H392" s="2" t="s">
        <v>1951</v>
      </c>
    </row>
    <row r="393" spans="1:8" x14ac:dyDescent="0.2">
      <c r="A393" s="2" t="s">
        <v>226</v>
      </c>
      <c r="B393" s="1" t="s">
        <v>1904</v>
      </c>
      <c r="C393" s="1" t="s">
        <v>1814</v>
      </c>
      <c r="D393" s="2" t="s">
        <v>1952</v>
      </c>
      <c r="E393" s="2" t="s">
        <v>1953</v>
      </c>
      <c r="F393" s="2" t="s">
        <v>1954</v>
      </c>
      <c r="G393" s="2" t="s">
        <v>1955</v>
      </c>
      <c r="H393" s="2" t="s">
        <v>1956</v>
      </c>
    </row>
    <row r="394" spans="1:8" x14ac:dyDescent="0.2">
      <c r="A394" s="2" t="s">
        <v>231</v>
      </c>
      <c r="B394" s="1" t="s">
        <v>1904</v>
      </c>
      <c r="C394" s="1" t="s">
        <v>1814</v>
      </c>
      <c r="D394" s="2" t="s">
        <v>1957</v>
      </c>
      <c r="E394" s="2" t="s">
        <v>1958</v>
      </c>
      <c r="F394" s="2" t="s">
        <v>1959</v>
      </c>
      <c r="G394" s="2" t="s">
        <v>1960</v>
      </c>
      <c r="H394" s="2" t="s">
        <v>1961</v>
      </c>
    </row>
    <row r="395" spans="1:8" x14ac:dyDescent="0.2">
      <c r="A395" s="2" t="s">
        <v>236</v>
      </c>
      <c r="B395" s="1" t="s">
        <v>1904</v>
      </c>
      <c r="C395" s="1" t="s">
        <v>1814</v>
      </c>
      <c r="D395" s="2" t="s">
        <v>1962</v>
      </c>
      <c r="E395" s="2" t="s">
        <v>1963</v>
      </c>
      <c r="F395" s="2" t="s">
        <v>1964</v>
      </c>
      <c r="G395" s="2" t="s">
        <v>1965</v>
      </c>
      <c r="H395" s="2" t="s">
        <v>1966</v>
      </c>
    </row>
    <row r="396" spans="1:8" x14ac:dyDescent="0.2">
      <c r="A396" s="2" t="s">
        <v>241</v>
      </c>
      <c r="B396" s="1" t="s">
        <v>1904</v>
      </c>
      <c r="C396" s="1" t="s">
        <v>1814</v>
      </c>
      <c r="D396" s="2" t="s">
        <v>1967</v>
      </c>
      <c r="E396" s="2" t="s">
        <v>1968</v>
      </c>
      <c r="F396" s="2" t="s">
        <v>1969</v>
      </c>
      <c r="G396" s="2" t="s">
        <v>1970</v>
      </c>
      <c r="H396" s="2" t="s">
        <v>1971</v>
      </c>
    </row>
    <row r="397" spans="1:8" x14ac:dyDescent="0.2">
      <c r="A397" s="2" t="s">
        <v>256</v>
      </c>
      <c r="B397" s="1" t="s">
        <v>1904</v>
      </c>
      <c r="C397" s="1" t="s">
        <v>1814</v>
      </c>
      <c r="D397" s="2" t="s">
        <v>1972</v>
      </c>
      <c r="E397" s="2" t="s">
        <v>1973</v>
      </c>
      <c r="F397" s="2" t="s">
        <v>1974</v>
      </c>
      <c r="G397" s="2" t="s">
        <v>1975</v>
      </c>
      <c r="H397" s="2" t="s">
        <v>1976</v>
      </c>
    </row>
    <row r="398" spans="1:8" x14ac:dyDescent="0.2">
      <c r="A398" s="2" t="s">
        <v>261</v>
      </c>
      <c r="B398" s="1" t="s">
        <v>1904</v>
      </c>
      <c r="C398" s="1" t="s">
        <v>1814</v>
      </c>
      <c r="D398" s="2" t="s">
        <v>1977</v>
      </c>
      <c r="E398" s="2" t="s">
        <v>1978</v>
      </c>
      <c r="F398" s="2" t="s">
        <v>1979</v>
      </c>
      <c r="G398" s="2" t="s">
        <v>1980</v>
      </c>
      <c r="H398" s="2" t="s">
        <v>1981</v>
      </c>
    </row>
    <row r="399" spans="1:8" x14ac:dyDescent="0.2">
      <c r="A399" s="2" t="s">
        <v>266</v>
      </c>
      <c r="B399" s="1" t="s">
        <v>1904</v>
      </c>
      <c r="C399" s="1" t="s">
        <v>1814</v>
      </c>
      <c r="D399" s="2" t="s">
        <v>1982</v>
      </c>
      <c r="E399" s="2" t="s">
        <v>1983</v>
      </c>
      <c r="F399" s="2" t="s">
        <v>1984</v>
      </c>
      <c r="G399" s="2" t="s">
        <v>1985</v>
      </c>
      <c r="H399" s="2" t="s">
        <v>1986</v>
      </c>
    </row>
    <row r="400" spans="1:8" x14ac:dyDescent="0.2">
      <c r="A400" s="2" t="s">
        <v>271</v>
      </c>
      <c r="B400" s="1" t="s">
        <v>1904</v>
      </c>
      <c r="C400" s="1" t="s">
        <v>1814</v>
      </c>
      <c r="D400" s="2" t="s">
        <v>1987</v>
      </c>
      <c r="E400" s="2" t="s">
        <v>1988</v>
      </c>
      <c r="F400" s="2" t="s">
        <v>1989</v>
      </c>
      <c r="G400" s="2" t="s">
        <v>1990</v>
      </c>
      <c r="H400" s="2" t="s">
        <v>1991</v>
      </c>
    </row>
    <row r="401" spans="1:8" x14ac:dyDescent="0.2">
      <c r="A401" s="2" t="s">
        <v>276</v>
      </c>
      <c r="B401" s="1" t="s">
        <v>1904</v>
      </c>
      <c r="C401" s="1" t="s">
        <v>1814</v>
      </c>
      <c r="D401" s="2" t="s">
        <v>1992</v>
      </c>
      <c r="E401" s="2" t="s">
        <v>1993</v>
      </c>
      <c r="F401" s="2" t="s">
        <v>1994</v>
      </c>
      <c r="G401" s="2" t="s">
        <v>1995</v>
      </c>
      <c r="H401" s="2" t="s">
        <v>1996</v>
      </c>
    </row>
    <row r="402" spans="1:8" x14ac:dyDescent="0.2">
      <c r="A402" s="2" t="s">
        <v>291</v>
      </c>
      <c r="B402" s="1" t="s">
        <v>1997</v>
      </c>
      <c r="C402" s="1" t="s">
        <v>1814</v>
      </c>
      <c r="D402" s="2" t="s">
        <v>1998</v>
      </c>
      <c r="E402" s="2" t="s">
        <v>1999</v>
      </c>
      <c r="F402" s="2" t="s">
        <v>1998</v>
      </c>
      <c r="G402" s="2" t="s">
        <v>2000</v>
      </c>
      <c r="H402" s="2" t="s">
        <v>2001</v>
      </c>
    </row>
    <row r="403" spans="1:8" x14ac:dyDescent="0.2">
      <c r="A403" s="2" t="s">
        <v>296</v>
      </c>
      <c r="B403" s="1" t="s">
        <v>1997</v>
      </c>
      <c r="C403" s="1" t="s">
        <v>1814</v>
      </c>
      <c r="D403" s="2" t="s">
        <v>2002</v>
      </c>
      <c r="E403" s="2" t="s">
        <v>2003</v>
      </c>
      <c r="F403" s="2" t="s">
        <v>2004</v>
      </c>
      <c r="G403" s="2" t="s">
        <v>2005</v>
      </c>
      <c r="H403" s="2" t="s">
        <v>2006</v>
      </c>
    </row>
    <row r="404" spans="1:8" x14ac:dyDescent="0.2">
      <c r="A404" s="2" t="s">
        <v>301</v>
      </c>
      <c r="B404" s="1" t="s">
        <v>1997</v>
      </c>
      <c r="C404" s="1" t="s">
        <v>1814</v>
      </c>
      <c r="D404" s="2" t="s">
        <v>2007</v>
      </c>
      <c r="E404" s="2" t="s">
        <v>2008</v>
      </c>
      <c r="F404" s="2" t="s">
        <v>2009</v>
      </c>
      <c r="G404" s="2" t="s">
        <v>2010</v>
      </c>
      <c r="H404" s="2" t="s">
        <v>2011</v>
      </c>
    </row>
    <row r="405" spans="1:8" x14ac:dyDescent="0.2">
      <c r="A405" s="2" t="s">
        <v>306</v>
      </c>
      <c r="B405" s="1" t="s">
        <v>1997</v>
      </c>
      <c r="C405" s="1" t="s">
        <v>1814</v>
      </c>
      <c r="D405" s="2" t="s">
        <v>2012</v>
      </c>
      <c r="E405" s="2" t="s">
        <v>2013</v>
      </c>
      <c r="F405" s="2" t="s">
        <v>2014</v>
      </c>
      <c r="G405" s="2" t="s">
        <v>2015</v>
      </c>
      <c r="H405" s="2" t="s">
        <v>2016</v>
      </c>
    </row>
    <row r="406" spans="1:8" x14ac:dyDescent="0.2">
      <c r="A406" s="2" t="s">
        <v>311</v>
      </c>
      <c r="B406" s="1" t="s">
        <v>1997</v>
      </c>
      <c r="C406" s="1" t="s">
        <v>1814</v>
      </c>
      <c r="D406" s="2" t="s">
        <v>2017</v>
      </c>
      <c r="E406" s="2" t="s">
        <v>2018</v>
      </c>
      <c r="F406" s="2" t="s">
        <v>2019</v>
      </c>
      <c r="G406" s="2" t="s">
        <v>2020</v>
      </c>
      <c r="H406" s="2" t="s">
        <v>2021</v>
      </c>
    </row>
    <row r="407" spans="1:8" x14ac:dyDescent="0.2">
      <c r="A407" s="2" t="s">
        <v>326</v>
      </c>
      <c r="B407" s="1" t="s">
        <v>1997</v>
      </c>
      <c r="C407" s="1" t="s">
        <v>1814</v>
      </c>
      <c r="D407" s="2" t="s">
        <v>2022</v>
      </c>
      <c r="E407" s="2" t="s">
        <v>2023</v>
      </c>
      <c r="F407" s="2" t="s">
        <v>2024</v>
      </c>
      <c r="G407" s="2" t="s">
        <v>2025</v>
      </c>
      <c r="H407" s="2" t="s">
        <v>2026</v>
      </c>
    </row>
    <row r="408" spans="1:8" x14ac:dyDescent="0.2">
      <c r="A408" s="2" t="s">
        <v>331</v>
      </c>
      <c r="B408" s="1" t="s">
        <v>1997</v>
      </c>
      <c r="C408" s="1" t="s">
        <v>1814</v>
      </c>
      <c r="D408" s="2" t="s">
        <v>2027</v>
      </c>
      <c r="E408" s="2" t="s">
        <v>2028</v>
      </c>
      <c r="F408" s="2" t="s">
        <v>2027</v>
      </c>
      <c r="G408" s="2" t="s">
        <v>2029</v>
      </c>
      <c r="H408" s="2" t="s">
        <v>2030</v>
      </c>
    </row>
    <row r="409" spans="1:8" x14ac:dyDescent="0.2">
      <c r="A409" s="2" t="s">
        <v>336</v>
      </c>
      <c r="B409" s="1" t="s">
        <v>1997</v>
      </c>
      <c r="C409" s="1" t="s">
        <v>1814</v>
      </c>
      <c r="D409" s="2" t="s">
        <v>2031</v>
      </c>
      <c r="E409" s="2" t="s">
        <v>2032</v>
      </c>
      <c r="F409" s="2" t="s">
        <v>2033</v>
      </c>
      <c r="G409" s="2" t="s">
        <v>2034</v>
      </c>
      <c r="H409" s="2" t="s">
        <v>2035</v>
      </c>
    </row>
    <row r="410" spans="1:8" x14ac:dyDescent="0.2">
      <c r="A410" s="2" t="s">
        <v>341</v>
      </c>
      <c r="B410" s="1" t="s">
        <v>1997</v>
      </c>
      <c r="C410" s="1" t="s">
        <v>1814</v>
      </c>
      <c r="D410" s="2" t="s">
        <v>2036</v>
      </c>
      <c r="E410" s="2" t="s">
        <v>2037</v>
      </c>
      <c r="F410" s="2" t="s">
        <v>2036</v>
      </c>
      <c r="G410" s="2" t="s">
        <v>2038</v>
      </c>
      <c r="H410" s="2" t="s">
        <v>2039</v>
      </c>
    </row>
    <row r="411" spans="1:8" x14ac:dyDescent="0.2">
      <c r="A411" s="2" t="s">
        <v>346</v>
      </c>
      <c r="B411" s="1" t="s">
        <v>1997</v>
      </c>
      <c r="C411" s="1" t="s">
        <v>1814</v>
      </c>
      <c r="D411" s="2" t="s">
        <v>2040</v>
      </c>
      <c r="E411" s="2" t="s">
        <v>2041</v>
      </c>
      <c r="F411" s="2" t="s">
        <v>2042</v>
      </c>
      <c r="G411" s="2" t="s">
        <v>2043</v>
      </c>
      <c r="H411" s="2" t="s">
        <v>2044</v>
      </c>
    </row>
    <row r="412" spans="1:8" x14ac:dyDescent="0.2">
      <c r="A412" s="2" t="s">
        <v>361</v>
      </c>
      <c r="B412" s="1" t="s">
        <v>1997</v>
      </c>
      <c r="C412" s="1" t="s">
        <v>1814</v>
      </c>
      <c r="D412" s="2" t="s">
        <v>2045</v>
      </c>
      <c r="E412" s="2" t="s">
        <v>2046</v>
      </c>
      <c r="F412" s="2" t="s">
        <v>2047</v>
      </c>
      <c r="G412" s="2" t="s">
        <v>2048</v>
      </c>
      <c r="H412" s="2" t="s">
        <v>2049</v>
      </c>
    </row>
    <row r="413" spans="1:8" x14ac:dyDescent="0.2">
      <c r="A413" s="2" t="s">
        <v>366</v>
      </c>
      <c r="B413" s="1" t="s">
        <v>1997</v>
      </c>
      <c r="C413" s="1" t="s">
        <v>1814</v>
      </c>
      <c r="D413" s="2" t="s">
        <v>2050</v>
      </c>
      <c r="E413" s="2" t="s">
        <v>2051</v>
      </c>
      <c r="F413" s="2" t="s">
        <v>2052</v>
      </c>
      <c r="G413" s="2" t="s">
        <v>2053</v>
      </c>
      <c r="H413" s="2" t="s">
        <v>2054</v>
      </c>
    </row>
    <row r="414" spans="1:8" x14ac:dyDescent="0.2">
      <c r="A414" s="2" t="s">
        <v>371</v>
      </c>
      <c r="B414" s="1" t="s">
        <v>1997</v>
      </c>
      <c r="C414" s="1" t="s">
        <v>1814</v>
      </c>
      <c r="D414" s="2" t="s">
        <v>2055</v>
      </c>
      <c r="E414" s="2" t="s">
        <v>2056</v>
      </c>
      <c r="F414" s="2" t="s">
        <v>2057</v>
      </c>
      <c r="G414" s="2" t="s">
        <v>2058</v>
      </c>
      <c r="H414" s="2" t="s">
        <v>2059</v>
      </c>
    </row>
    <row r="415" spans="1:8" x14ac:dyDescent="0.2">
      <c r="A415" s="2" t="s">
        <v>376</v>
      </c>
      <c r="B415" s="1" t="s">
        <v>1997</v>
      </c>
      <c r="C415" s="1" t="s">
        <v>1814</v>
      </c>
      <c r="D415" s="2" t="s">
        <v>2060</v>
      </c>
      <c r="E415" s="2" t="s">
        <v>2061</v>
      </c>
      <c r="F415" s="2" t="s">
        <v>2062</v>
      </c>
      <c r="G415" s="2" t="s">
        <v>2063</v>
      </c>
      <c r="H415" s="2" t="s">
        <v>2064</v>
      </c>
    </row>
    <row r="416" spans="1:8" x14ac:dyDescent="0.2">
      <c r="A416" s="2" t="s">
        <v>381</v>
      </c>
      <c r="B416" s="1" t="s">
        <v>1997</v>
      </c>
      <c r="C416" s="1" t="s">
        <v>1814</v>
      </c>
      <c r="D416" s="2" t="s">
        <v>2065</v>
      </c>
      <c r="E416" s="2" t="s">
        <v>2066</v>
      </c>
      <c r="F416" s="2" t="s">
        <v>2067</v>
      </c>
      <c r="G416" s="2" t="s">
        <v>2068</v>
      </c>
      <c r="H416" s="2" t="s">
        <v>2069</v>
      </c>
    </row>
    <row r="417" spans="1:8" x14ac:dyDescent="0.2">
      <c r="A417" s="2" t="s">
        <v>396</v>
      </c>
      <c r="B417" s="1" t="s">
        <v>1997</v>
      </c>
      <c r="C417" s="1" t="s">
        <v>1814</v>
      </c>
      <c r="D417" s="2" t="s">
        <v>2070</v>
      </c>
      <c r="E417" s="2" t="s">
        <v>2071</v>
      </c>
      <c r="F417" s="2" t="s">
        <v>2072</v>
      </c>
      <c r="G417" s="2" t="s">
        <v>2073</v>
      </c>
      <c r="H417" s="2" t="s">
        <v>2074</v>
      </c>
    </row>
    <row r="418" spans="1:8" x14ac:dyDescent="0.2">
      <c r="A418" s="2" t="s">
        <v>401</v>
      </c>
      <c r="B418" s="1" t="s">
        <v>1997</v>
      </c>
      <c r="C418" s="1" t="s">
        <v>1814</v>
      </c>
      <c r="D418" s="2" t="s">
        <v>2075</v>
      </c>
      <c r="E418" s="2" t="s">
        <v>2076</v>
      </c>
      <c r="F418" s="2" t="s">
        <v>2077</v>
      </c>
      <c r="G418" s="2" t="s">
        <v>2078</v>
      </c>
      <c r="H418" s="2" t="s">
        <v>2079</v>
      </c>
    </row>
    <row r="419" spans="1:8" x14ac:dyDescent="0.2">
      <c r="A419" s="2" t="s">
        <v>406</v>
      </c>
      <c r="B419" s="1" t="s">
        <v>1997</v>
      </c>
      <c r="C419" s="1" t="s">
        <v>1814</v>
      </c>
      <c r="D419" s="2" t="s">
        <v>2080</v>
      </c>
      <c r="E419" s="2" t="s">
        <v>2081</v>
      </c>
      <c r="F419" s="2" t="s">
        <v>2082</v>
      </c>
      <c r="G419" s="2" t="s">
        <v>2083</v>
      </c>
      <c r="H419" s="2" t="s">
        <v>2084</v>
      </c>
    </row>
    <row r="420" spans="1:8" x14ac:dyDescent="0.2">
      <c r="A420" s="2" t="s">
        <v>411</v>
      </c>
      <c r="B420" s="1" t="s">
        <v>1997</v>
      </c>
      <c r="C420" s="1" t="s">
        <v>1814</v>
      </c>
      <c r="D420" s="2" t="s">
        <v>2085</v>
      </c>
      <c r="E420" s="2" t="s">
        <v>2086</v>
      </c>
      <c r="F420" s="2" t="s">
        <v>2087</v>
      </c>
      <c r="G420" s="2" t="s">
        <v>2088</v>
      </c>
      <c r="H420" s="2" t="s">
        <v>2089</v>
      </c>
    </row>
    <row r="421" spans="1:8" x14ac:dyDescent="0.2">
      <c r="A421" s="2" t="s">
        <v>416</v>
      </c>
      <c r="B421" s="1" t="s">
        <v>1997</v>
      </c>
      <c r="C421" s="1" t="s">
        <v>1814</v>
      </c>
      <c r="D421" s="2" t="s">
        <v>2090</v>
      </c>
      <c r="E421" s="2" t="s">
        <v>2091</v>
      </c>
      <c r="F421" s="2" t="s">
        <v>2090</v>
      </c>
      <c r="G421" s="2" t="s">
        <v>2092</v>
      </c>
      <c r="H421" s="2" t="s">
        <v>2093</v>
      </c>
    </row>
    <row r="422" spans="1:8" x14ac:dyDescent="0.2">
      <c r="A422" s="2" t="s">
        <v>431</v>
      </c>
      <c r="B422" s="1" t="s">
        <v>1997</v>
      </c>
      <c r="C422" s="1" t="s">
        <v>1814</v>
      </c>
      <c r="D422" s="2" t="s">
        <v>2094</v>
      </c>
      <c r="E422" s="2" t="s">
        <v>2095</v>
      </c>
      <c r="F422" s="2" t="s">
        <v>2096</v>
      </c>
      <c r="G422" s="2" t="s">
        <v>2097</v>
      </c>
      <c r="H422" s="2" t="s">
        <v>2098</v>
      </c>
    </row>
    <row r="423" spans="1:8" x14ac:dyDescent="0.2">
      <c r="A423" s="2" t="s">
        <v>436</v>
      </c>
      <c r="B423" s="1" t="s">
        <v>1997</v>
      </c>
      <c r="C423" s="1" t="s">
        <v>1814</v>
      </c>
      <c r="D423" s="2" t="s">
        <v>2099</v>
      </c>
      <c r="E423" s="2" t="s">
        <v>2100</v>
      </c>
      <c r="F423" s="2" t="s">
        <v>2101</v>
      </c>
      <c r="G423" s="2" t="s">
        <v>2102</v>
      </c>
      <c r="H423" s="2" t="s">
        <v>2103</v>
      </c>
    </row>
    <row r="424" spans="1:8" x14ac:dyDescent="0.2">
      <c r="A424" s="2" t="s">
        <v>441</v>
      </c>
      <c r="B424" s="1" t="s">
        <v>1997</v>
      </c>
      <c r="C424" s="1" t="s">
        <v>1814</v>
      </c>
      <c r="D424" s="2" t="s">
        <v>2104</v>
      </c>
      <c r="E424" s="2" t="s">
        <v>2105</v>
      </c>
      <c r="F424" s="2" t="s">
        <v>2106</v>
      </c>
      <c r="G424" s="2" t="s">
        <v>2107</v>
      </c>
      <c r="H424" s="2" t="s">
        <v>2108</v>
      </c>
    </row>
    <row r="425" spans="1:8" x14ac:dyDescent="0.2">
      <c r="A425" s="2" t="s">
        <v>446</v>
      </c>
      <c r="B425" s="1" t="s">
        <v>2109</v>
      </c>
      <c r="C425" s="1" t="s">
        <v>1814</v>
      </c>
      <c r="D425" s="2" t="s">
        <v>2110</v>
      </c>
      <c r="E425" s="2" t="s">
        <v>2111</v>
      </c>
      <c r="F425" s="2" t="s">
        <v>2110</v>
      </c>
      <c r="G425" s="2" t="s">
        <v>2112</v>
      </c>
      <c r="H425" s="2" t="s">
        <v>2113</v>
      </c>
    </row>
    <row r="426" spans="1:8" x14ac:dyDescent="0.2">
      <c r="A426" s="2" t="s">
        <v>466</v>
      </c>
      <c r="B426" s="1" t="s">
        <v>2109</v>
      </c>
      <c r="C426" s="1" t="s">
        <v>1814</v>
      </c>
      <c r="D426" s="2" t="s">
        <v>2114</v>
      </c>
      <c r="E426" s="2" t="s">
        <v>2115</v>
      </c>
      <c r="F426" s="2" t="s">
        <v>2114</v>
      </c>
      <c r="G426" s="2" t="s">
        <v>2116</v>
      </c>
      <c r="H426" s="2" t="s">
        <v>2117</v>
      </c>
    </row>
    <row r="427" spans="1:8" x14ac:dyDescent="0.2">
      <c r="A427" s="2" t="s">
        <v>471</v>
      </c>
      <c r="B427" s="1" t="s">
        <v>2109</v>
      </c>
      <c r="C427" s="1" t="s">
        <v>1814</v>
      </c>
      <c r="D427" s="2" t="s">
        <v>2118</v>
      </c>
      <c r="E427" s="2" t="s">
        <v>2119</v>
      </c>
      <c r="F427" s="2" t="s">
        <v>2120</v>
      </c>
      <c r="G427" s="2" t="s">
        <v>2121</v>
      </c>
      <c r="H427" s="2" t="s">
        <v>2122</v>
      </c>
    </row>
    <row r="428" spans="1:8" x14ac:dyDescent="0.2">
      <c r="A428" s="2" t="s">
        <v>476</v>
      </c>
      <c r="B428" s="1" t="s">
        <v>2109</v>
      </c>
      <c r="C428" s="1" t="s">
        <v>1814</v>
      </c>
      <c r="D428" s="2" t="s">
        <v>2123</v>
      </c>
      <c r="E428" s="2" t="s">
        <v>2124</v>
      </c>
      <c r="F428" s="2" t="s">
        <v>2125</v>
      </c>
      <c r="G428" s="2" t="s">
        <v>2126</v>
      </c>
      <c r="H428" s="2" t="s">
        <v>2127</v>
      </c>
    </row>
    <row r="429" spans="1:8" x14ac:dyDescent="0.2">
      <c r="A429" s="2" t="s">
        <v>481</v>
      </c>
      <c r="B429" s="1" t="s">
        <v>2109</v>
      </c>
      <c r="C429" s="1" t="s">
        <v>1814</v>
      </c>
      <c r="D429" s="2" t="s">
        <v>2128</v>
      </c>
      <c r="E429" s="2" t="s">
        <v>2129</v>
      </c>
      <c r="F429" s="2" t="s">
        <v>2130</v>
      </c>
      <c r="G429" s="2" t="s">
        <v>2131</v>
      </c>
      <c r="H429" s="2" t="s">
        <v>2132</v>
      </c>
    </row>
    <row r="430" spans="1:8" x14ac:dyDescent="0.2">
      <c r="A430" s="2" t="s">
        <v>486</v>
      </c>
      <c r="B430" s="1" t="s">
        <v>2109</v>
      </c>
      <c r="C430" s="1" t="s">
        <v>1814</v>
      </c>
      <c r="D430" s="2" t="s">
        <v>2133</v>
      </c>
      <c r="E430" s="2" t="s">
        <v>2134</v>
      </c>
      <c r="F430" s="2" t="s">
        <v>2135</v>
      </c>
      <c r="G430" s="2" t="s">
        <v>2136</v>
      </c>
      <c r="H430" s="2" t="s">
        <v>2137</v>
      </c>
    </row>
    <row r="431" spans="1:8" x14ac:dyDescent="0.2">
      <c r="A431" s="2" t="s">
        <v>501</v>
      </c>
      <c r="B431" s="1" t="s">
        <v>2109</v>
      </c>
      <c r="C431" s="1" t="s">
        <v>1814</v>
      </c>
      <c r="D431" s="2" t="s">
        <v>2138</v>
      </c>
      <c r="E431" s="2" t="s">
        <v>2139</v>
      </c>
      <c r="F431" s="2" t="s">
        <v>2140</v>
      </c>
      <c r="G431" s="2" t="s">
        <v>2141</v>
      </c>
      <c r="H431" s="2" t="s">
        <v>2142</v>
      </c>
    </row>
    <row r="432" spans="1:8" x14ac:dyDescent="0.2">
      <c r="A432" s="2" t="s">
        <v>506</v>
      </c>
      <c r="B432" s="1" t="s">
        <v>2109</v>
      </c>
      <c r="C432" s="1" t="s">
        <v>1814</v>
      </c>
      <c r="D432" s="2" t="s">
        <v>2143</v>
      </c>
      <c r="E432" s="2" t="s">
        <v>2144</v>
      </c>
      <c r="F432" s="2" t="s">
        <v>2145</v>
      </c>
      <c r="G432" s="2" t="s">
        <v>2146</v>
      </c>
      <c r="H432" s="2" t="s">
        <v>2147</v>
      </c>
    </row>
    <row r="433" spans="1:8" x14ac:dyDescent="0.2">
      <c r="A433" s="2" t="s">
        <v>511</v>
      </c>
      <c r="B433" s="1" t="s">
        <v>2109</v>
      </c>
      <c r="C433" s="1" t="s">
        <v>1814</v>
      </c>
      <c r="D433" s="2" t="s">
        <v>2148</v>
      </c>
      <c r="E433" s="2" t="s">
        <v>2149</v>
      </c>
      <c r="F433" s="2" t="s">
        <v>2150</v>
      </c>
      <c r="G433" s="2" t="s">
        <v>2151</v>
      </c>
      <c r="H433" s="2" t="s">
        <v>2152</v>
      </c>
    </row>
    <row r="434" spans="1:8" x14ac:dyDescent="0.2">
      <c r="A434" s="2" t="s">
        <v>516</v>
      </c>
      <c r="B434" s="1" t="s">
        <v>2109</v>
      </c>
      <c r="C434" s="1" t="s">
        <v>1814</v>
      </c>
      <c r="D434" s="2" t="s">
        <v>2153</v>
      </c>
      <c r="E434" s="2" t="s">
        <v>2154</v>
      </c>
      <c r="F434" s="2" t="s">
        <v>2153</v>
      </c>
      <c r="G434" s="2" t="s">
        <v>2155</v>
      </c>
      <c r="H434" s="2" t="s">
        <v>2156</v>
      </c>
    </row>
    <row r="435" spans="1:8" x14ac:dyDescent="0.2">
      <c r="A435" s="2" t="s">
        <v>521</v>
      </c>
      <c r="B435" s="1" t="s">
        <v>2109</v>
      </c>
      <c r="C435" s="1" t="s">
        <v>1814</v>
      </c>
      <c r="D435" s="2" t="s">
        <v>2157</v>
      </c>
      <c r="E435" s="2" t="s">
        <v>2158</v>
      </c>
      <c r="F435" s="2" t="s">
        <v>2159</v>
      </c>
      <c r="G435" s="2" t="s">
        <v>2160</v>
      </c>
      <c r="H435" s="2" t="s">
        <v>2161</v>
      </c>
    </row>
    <row r="436" spans="1:8" x14ac:dyDescent="0.2">
      <c r="A436" s="2" t="s">
        <v>535</v>
      </c>
      <c r="B436" s="1" t="s">
        <v>2109</v>
      </c>
      <c r="C436" s="1" t="s">
        <v>1814</v>
      </c>
      <c r="D436" s="2" t="s">
        <v>2162</v>
      </c>
      <c r="E436" s="2" t="s">
        <v>2163</v>
      </c>
      <c r="F436" s="2" t="s">
        <v>2164</v>
      </c>
      <c r="G436" s="2" t="s">
        <v>2165</v>
      </c>
      <c r="H436" s="2" t="s">
        <v>2166</v>
      </c>
    </row>
    <row r="437" spans="1:8" x14ac:dyDescent="0.2">
      <c r="A437" s="2" t="s">
        <v>540</v>
      </c>
      <c r="B437" s="1" t="s">
        <v>2109</v>
      </c>
      <c r="C437" s="1" t="s">
        <v>1814</v>
      </c>
      <c r="D437" s="2" t="s">
        <v>2167</v>
      </c>
      <c r="E437" s="2" t="s">
        <v>2167</v>
      </c>
      <c r="F437" s="2" t="s">
        <v>2168</v>
      </c>
      <c r="G437" s="2" t="s">
        <v>2169</v>
      </c>
      <c r="H437" s="2" t="s">
        <v>2170</v>
      </c>
    </row>
    <row r="438" spans="1:8" x14ac:dyDescent="0.2">
      <c r="A438" s="2" t="s">
        <v>545</v>
      </c>
      <c r="B438" s="1" t="s">
        <v>2109</v>
      </c>
      <c r="C438" s="1" t="s">
        <v>1814</v>
      </c>
      <c r="D438" s="2" t="s">
        <v>2171</v>
      </c>
      <c r="E438" s="2" t="s">
        <v>2172</v>
      </c>
      <c r="F438" s="2" t="s">
        <v>2173</v>
      </c>
      <c r="G438" s="2" t="s">
        <v>2174</v>
      </c>
      <c r="H438" s="2" t="s">
        <v>2175</v>
      </c>
    </row>
    <row r="439" spans="1:8" x14ac:dyDescent="0.2">
      <c r="A439" s="2" t="s">
        <v>550</v>
      </c>
      <c r="B439" s="1" t="s">
        <v>2109</v>
      </c>
      <c r="C439" s="1" t="s">
        <v>1814</v>
      </c>
      <c r="D439" s="2" t="s">
        <v>2176</v>
      </c>
      <c r="E439" s="2" t="s">
        <v>2177</v>
      </c>
      <c r="F439" s="2" t="s">
        <v>2178</v>
      </c>
      <c r="G439" s="2" t="s">
        <v>2179</v>
      </c>
      <c r="H439" s="2" t="s">
        <v>2180</v>
      </c>
    </row>
    <row r="440" spans="1:8" x14ac:dyDescent="0.2">
      <c r="A440" s="2" t="s">
        <v>555</v>
      </c>
      <c r="B440" s="1" t="s">
        <v>2109</v>
      </c>
      <c r="C440" s="1" t="s">
        <v>1814</v>
      </c>
      <c r="D440" s="2" t="s">
        <v>2181</v>
      </c>
      <c r="E440" s="2" t="s">
        <v>2182</v>
      </c>
      <c r="F440" s="2" t="s">
        <v>2181</v>
      </c>
      <c r="G440" s="2" t="s">
        <v>2183</v>
      </c>
      <c r="H440" s="2" t="s">
        <v>2184</v>
      </c>
    </row>
    <row r="441" spans="1:8" x14ac:dyDescent="0.2">
      <c r="A441" s="2" t="s">
        <v>569</v>
      </c>
      <c r="B441" s="1" t="s">
        <v>2109</v>
      </c>
      <c r="C441" s="1" t="s">
        <v>1814</v>
      </c>
      <c r="D441" s="2" t="s">
        <v>2185</v>
      </c>
      <c r="E441" s="2" t="s">
        <v>2186</v>
      </c>
      <c r="F441" s="2" t="s">
        <v>2187</v>
      </c>
      <c r="G441" s="2" t="s">
        <v>2188</v>
      </c>
      <c r="H441" s="2" t="s">
        <v>2189</v>
      </c>
    </row>
    <row r="442" spans="1:8" x14ac:dyDescent="0.2">
      <c r="A442" s="2" t="s">
        <v>574</v>
      </c>
      <c r="B442" s="1" t="s">
        <v>2109</v>
      </c>
      <c r="C442" s="1" t="s">
        <v>1814</v>
      </c>
      <c r="D442" s="2" t="s">
        <v>2190</v>
      </c>
      <c r="E442" s="2" t="s">
        <v>2191</v>
      </c>
      <c r="F442" s="2" t="s">
        <v>2192</v>
      </c>
      <c r="G442" s="2" t="s">
        <v>2193</v>
      </c>
      <c r="H442" s="2" t="s">
        <v>2194</v>
      </c>
    </row>
    <row r="443" spans="1:8" x14ac:dyDescent="0.2">
      <c r="A443" s="2" t="s">
        <v>578</v>
      </c>
      <c r="B443" s="1" t="s">
        <v>2109</v>
      </c>
      <c r="C443" s="1" t="s">
        <v>1814</v>
      </c>
      <c r="D443" s="2" t="s">
        <v>2195</v>
      </c>
      <c r="E443" s="2" t="s">
        <v>2196</v>
      </c>
      <c r="F443" s="2" t="s">
        <v>2197</v>
      </c>
      <c r="G443" s="2" t="s">
        <v>2198</v>
      </c>
      <c r="H443" s="2" t="s">
        <v>2199</v>
      </c>
    </row>
    <row r="444" spans="1:8" x14ac:dyDescent="0.2">
      <c r="A444" s="2" t="s">
        <v>583</v>
      </c>
      <c r="B444" s="1" t="s">
        <v>2109</v>
      </c>
      <c r="C444" s="1" t="s">
        <v>1814</v>
      </c>
      <c r="D444" s="2" t="s">
        <v>2200</v>
      </c>
      <c r="E444" s="2" t="s">
        <v>2201</v>
      </c>
      <c r="F444" s="2" t="s">
        <v>2202</v>
      </c>
      <c r="G444" s="2" t="s">
        <v>2203</v>
      </c>
      <c r="H444" s="2" t="s">
        <v>2204</v>
      </c>
    </row>
    <row r="445" spans="1:8" x14ac:dyDescent="0.2">
      <c r="A445" s="2" t="s">
        <v>588</v>
      </c>
      <c r="B445" s="1" t="s">
        <v>2109</v>
      </c>
      <c r="C445" s="1" t="s">
        <v>1814</v>
      </c>
      <c r="D445" s="2" t="s">
        <v>2205</v>
      </c>
      <c r="E445" s="2" t="s">
        <v>2205</v>
      </c>
      <c r="F445" s="2" t="s">
        <v>2206</v>
      </c>
      <c r="G445" s="2" t="s">
        <v>2207</v>
      </c>
      <c r="H445" s="2" t="s">
        <v>2208</v>
      </c>
    </row>
    <row r="446" spans="1:8" x14ac:dyDescent="0.2">
      <c r="A446" s="2" t="s">
        <v>603</v>
      </c>
      <c r="B446" s="1" t="s">
        <v>593</v>
      </c>
      <c r="C446" s="1" t="s">
        <v>1814</v>
      </c>
      <c r="D446" s="2" t="s">
        <v>2209</v>
      </c>
      <c r="E446" s="2" t="s">
        <v>2210</v>
      </c>
      <c r="F446" s="2" t="s">
        <v>2211</v>
      </c>
      <c r="G446" s="2" t="s">
        <v>2212</v>
      </c>
      <c r="H446" s="2" t="s">
        <v>2213</v>
      </c>
    </row>
    <row r="447" spans="1:8" x14ac:dyDescent="0.2">
      <c r="A447" s="2" t="s">
        <v>608</v>
      </c>
      <c r="B447" s="1" t="s">
        <v>593</v>
      </c>
      <c r="C447" s="1" t="s">
        <v>1814</v>
      </c>
      <c r="D447" s="2" t="s">
        <v>2214</v>
      </c>
      <c r="E447" s="2" t="s">
        <v>2214</v>
      </c>
      <c r="F447" s="2" t="s">
        <v>2215</v>
      </c>
      <c r="G447" s="2" t="s">
        <v>2216</v>
      </c>
      <c r="H447" s="2" t="s">
        <v>2217</v>
      </c>
    </row>
    <row r="448" spans="1:8" x14ac:dyDescent="0.2">
      <c r="A448" s="2" t="s">
        <v>613</v>
      </c>
      <c r="B448" s="1" t="s">
        <v>593</v>
      </c>
      <c r="C448" s="1" t="s">
        <v>1814</v>
      </c>
      <c r="D448" s="2" t="s">
        <v>2218</v>
      </c>
      <c r="E448" s="2" t="s">
        <v>2219</v>
      </c>
      <c r="F448" s="2" t="s">
        <v>2220</v>
      </c>
      <c r="G448" s="2" t="s">
        <v>2221</v>
      </c>
      <c r="H448" s="2" t="s">
        <v>2222</v>
      </c>
    </row>
    <row r="449" spans="1:8" x14ac:dyDescent="0.2">
      <c r="A449" s="2" t="s">
        <v>618</v>
      </c>
      <c r="B449" s="1" t="s">
        <v>593</v>
      </c>
      <c r="C449" s="1" t="s">
        <v>1814</v>
      </c>
      <c r="D449" s="2" t="s">
        <v>2223</v>
      </c>
      <c r="E449" s="2" t="s">
        <v>2224</v>
      </c>
      <c r="F449" s="2" t="s">
        <v>2225</v>
      </c>
      <c r="G449" s="2" t="s">
        <v>2226</v>
      </c>
      <c r="H449" s="2" t="s">
        <v>2227</v>
      </c>
    </row>
    <row r="450" spans="1:8" x14ac:dyDescent="0.2">
      <c r="A450" s="2" t="s">
        <v>623</v>
      </c>
      <c r="B450" s="1" t="s">
        <v>593</v>
      </c>
      <c r="C450" s="1" t="s">
        <v>1814</v>
      </c>
      <c r="D450" s="2" t="s">
        <v>2228</v>
      </c>
      <c r="E450" s="2" t="s">
        <v>2229</v>
      </c>
      <c r="F450" s="2" t="s">
        <v>2230</v>
      </c>
      <c r="G450" s="2" t="s">
        <v>2231</v>
      </c>
      <c r="H450" s="2" t="s">
        <v>2232</v>
      </c>
    </row>
    <row r="451" spans="1:8" x14ac:dyDescent="0.2">
      <c r="A451" s="2" t="s">
        <v>637</v>
      </c>
      <c r="B451" s="1" t="s">
        <v>593</v>
      </c>
      <c r="C451" s="1" t="s">
        <v>1814</v>
      </c>
      <c r="D451" s="2" t="s">
        <v>2233</v>
      </c>
      <c r="E451" s="2" t="s">
        <v>2234</v>
      </c>
      <c r="F451" s="2" t="s">
        <v>2235</v>
      </c>
      <c r="G451" s="2" t="s">
        <v>2236</v>
      </c>
      <c r="H451" s="2" t="s">
        <v>2237</v>
      </c>
    </row>
    <row r="452" spans="1:8" x14ac:dyDescent="0.2">
      <c r="A452" s="2" t="s">
        <v>642</v>
      </c>
      <c r="B452" s="1" t="s">
        <v>593</v>
      </c>
      <c r="C452" s="1" t="s">
        <v>1814</v>
      </c>
      <c r="D452" s="2" t="s">
        <v>2238</v>
      </c>
      <c r="E452" s="2" t="s">
        <v>2239</v>
      </c>
      <c r="F452" s="2" t="s">
        <v>2240</v>
      </c>
      <c r="G452" s="2" t="s">
        <v>2241</v>
      </c>
      <c r="H452" s="2" t="s">
        <v>2242</v>
      </c>
    </row>
    <row r="453" spans="1:8" x14ac:dyDescent="0.2">
      <c r="A453" s="2" t="s">
        <v>647</v>
      </c>
      <c r="B453" s="1" t="s">
        <v>593</v>
      </c>
      <c r="C453" s="1" t="s">
        <v>1814</v>
      </c>
      <c r="D453" s="2" t="s">
        <v>2243</v>
      </c>
      <c r="E453" s="2" t="s">
        <v>2244</v>
      </c>
      <c r="F453" s="2" t="s">
        <v>2245</v>
      </c>
      <c r="G453" s="2" t="s">
        <v>2246</v>
      </c>
      <c r="H453" s="2" t="s">
        <v>2247</v>
      </c>
    </row>
    <row r="454" spans="1:8" x14ac:dyDescent="0.2">
      <c r="A454" s="2" t="s">
        <v>652</v>
      </c>
      <c r="B454" s="1" t="s">
        <v>593</v>
      </c>
      <c r="C454" s="1" t="s">
        <v>1814</v>
      </c>
      <c r="D454" s="2" t="s">
        <v>2248</v>
      </c>
      <c r="E454" s="2" t="s">
        <v>2249</v>
      </c>
      <c r="F454" s="2" t="s">
        <v>2248</v>
      </c>
      <c r="G454" s="2" t="s">
        <v>2250</v>
      </c>
      <c r="H454" s="2" t="s">
        <v>2251</v>
      </c>
    </row>
    <row r="455" spans="1:8" x14ac:dyDescent="0.2">
      <c r="A455" s="2" t="s">
        <v>657</v>
      </c>
      <c r="B455" s="1" t="s">
        <v>593</v>
      </c>
      <c r="C455" s="1" t="s">
        <v>1814</v>
      </c>
      <c r="D455" s="2" t="s">
        <v>2252</v>
      </c>
      <c r="E455" s="2" t="s">
        <v>2253</v>
      </c>
      <c r="F455" s="2" t="s">
        <v>2252</v>
      </c>
      <c r="G455" s="2" t="s">
        <v>2254</v>
      </c>
      <c r="H455" s="2" t="s">
        <v>2255</v>
      </c>
    </row>
    <row r="456" spans="1:8" x14ac:dyDescent="0.2">
      <c r="A456" s="2" t="s">
        <v>672</v>
      </c>
      <c r="B456" s="1" t="s">
        <v>593</v>
      </c>
      <c r="C456" s="1" t="s">
        <v>1814</v>
      </c>
      <c r="D456" s="2" t="s">
        <v>2256</v>
      </c>
      <c r="E456" s="2" t="s">
        <v>2257</v>
      </c>
      <c r="F456" s="2" t="s">
        <v>2258</v>
      </c>
      <c r="G456" s="2" t="s">
        <v>2259</v>
      </c>
      <c r="H456" s="2" t="s">
        <v>2260</v>
      </c>
    </row>
    <row r="457" spans="1:8" x14ac:dyDescent="0.2">
      <c r="A457" s="2" t="s">
        <v>677</v>
      </c>
      <c r="B457" s="1" t="s">
        <v>593</v>
      </c>
      <c r="C457" s="1" t="s">
        <v>1814</v>
      </c>
      <c r="D457" s="2" t="s">
        <v>2261</v>
      </c>
      <c r="E457" s="2" t="s">
        <v>2262</v>
      </c>
      <c r="F457" s="2" t="s">
        <v>2263</v>
      </c>
      <c r="G457" s="2" t="s">
        <v>2264</v>
      </c>
      <c r="H457" s="2" t="s">
        <v>2265</v>
      </c>
    </row>
    <row r="458" spans="1:8" x14ac:dyDescent="0.2">
      <c r="A458" s="2" t="s">
        <v>682</v>
      </c>
      <c r="B458" s="1" t="s">
        <v>593</v>
      </c>
      <c r="C458" s="1" t="s">
        <v>1814</v>
      </c>
      <c r="D458" s="2" t="s">
        <v>2266</v>
      </c>
      <c r="E458" s="2" t="s">
        <v>2267</v>
      </c>
      <c r="F458" s="2" t="s">
        <v>2268</v>
      </c>
      <c r="G458" s="2" t="s">
        <v>2269</v>
      </c>
      <c r="H458" s="2" t="s">
        <v>2270</v>
      </c>
    </row>
    <row r="459" spans="1:8" x14ac:dyDescent="0.2">
      <c r="A459" s="2" t="s">
        <v>687</v>
      </c>
      <c r="B459" s="1" t="s">
        <v>593</v>
      </c>
      <c r="C459" s="1" t="s">
        <v>1814</v>
      </c>
      <c r="D459" s="2" t="s">
        <v>2271</v>
      </c>
      <c r="E459" s="2" t="s">
        <v>2272</v>
      </c>
      <c r="F459" s="2" t="s">
        <v>2271</v>
      </c>
      <c r="G459" s="2" t="s">
        <v>2273</v>
      </c>
      <c r="H459" s="2" t="s">
        <v>2274</v>
      </c>
    </row>
    <row r="460" spans="1:8" x14ac:dyDescent="0.2">
      <c r="A460" s="2" t="s">
        <v>692</v>
      </c>
      <c r="B460" s="1" t="s">
        <v>593</v>
      </c>
      <c r="C460" s="1" t="s">
        <v>1814</v>
      </c>
      <c r="D460" s="2" t="s">
        <v>2275</v>
      </c>
      <c r="E460" s="2" t="s">
        <v>2276</v>
      </c>
      <c r="F460" s="2" t="s">
        <v>2277</v>
      </c>
      <c r="G460" s="2" t="s">
        <v>2278</v>
      </c>
      <c r="H460" s="2" t="s">
        <v>2279</v>
      </c>
    </row>
    <row r="461" spans="1:8" x14ac:dyDescent="0.2">
      <c r="A461" s="2" t="s">
        <v>706</v>
      </c>
      <c r="B461" s="1" t="s">
        <v>593</v>
      </c>
      <c r="C461" s="1" t="s">
        <v>1814</v>
      </c>
      <c r="D461" s="2" t="s">
        <v>2280</v>
      </c>
      <c r="E461" s="2" t="s">
        <v>2281</v>
      </c>
      <c r="F461" s="2" t="s">
        <v>2280</v>
      </c>
      <c r="G461" s="2" t="s">
        <v>2282</v>
      </c>
      <c r="H461" s="2" t="s">
        <v>2283</v>
      </c>
    </row>
    <row r="462" spans="1:8" x14ac:dyDescent="0.2">
      <c r="A462" s="2" t="s">
        <v>711</v>
      </c>
      <c r="B462" s="1" t="s">
        <v>593</v>
      </c>
      <c r="C462" s="1" t="s">
        <v>1814</v>
      </c>
      <c r="D462" s="2" t="s">
        <v>2284</v>
      </c>
      <c r="E462" s="2" t="s">
        <v>2285</v>
      </c>
      <c r="F462" s="2" t="s">
        <v>2286</v>
      </c>
      <c r="G462" s="2" t="s">
        <v>2235</v>
      </c>
      <c r="H462" s="2" t="s">
        <v>2287</v>
      </c>
    </row>
    <row r="463" spans="1:8" x14ac:dyDescent="0.2">
      <c r="A463" s="2" t="s">
        <v>716</v>
      </c>
      <c r="B463" s="1" t="s">
        <v>593</v>
      </c>
      <c r="C463" s="1" t="s">
        <v>1814</v>
      </c>
      <c r="D463" s="2" t="s">
        <v>2288</v>
      </c>
      <c r="E463" s="2" t="s">
        <v>2289</v>
      </c>
      <c r="F463" s="2" t="s">
        <v>2290</v>
      </c>
      <c r="G463" s="2" t="s">
        <v>2291</v>
      </c>
      <c r="H463" s="2" t="s">
        <v>2292</v>
      </c>
    </row>
    <row r="464" spans="1:8" x14ac:dyDescent="0.2">
      <c r="A464" s="2" t="s">
        <v>721</v>
      </c>
      <c r="B464" s="1" t="s">
        <v>593</v>
      </c>
      <c r="C464" s="1" t="s">
        <v>1814</v>
      </c>
      <c r="D464" s="2" t="s">
        <v>2293</v>
      </c>
      <c r="E464" s="2" t="s">
        <v>2294</v>
      </c>
      <c r="F464" s="2" t="s">
        <v>2295</v>
      </c>
      <c r="G464" s="2" t="s">
        <v>2296</v>
      </c>
      <c r="H464" s="2" t="s">
        <v>2297</v>
      </c>
    </row>
    <row r="465" spans="1:8" x14ac:dyDescent="0.2">
      <c r="A465" s="2" t="s">
        <v>726</v>
      </c>
      <c r="B465" s="1" t="s">
        <v>593</v>
      </c>
      <c r="C465" s="1" t="s">
        <v>1814</v>
      </c>
      <c r="D465" s="2" t="s">
        <v>2298</v>
      </c>
      <c r="E465" s="2" t="s">
        <v>2299</v>
      </c>
      <c r="F465" s="2" t="s">
        <v>2300</v>
      </c>
      <c r="G465" s="2" t="s">
        <v>2301</v>
      </c>
      <c r="H465" s="2" t="s">
        <v>2302</v>
      </c>
    </row>
    <row r="466" spans="1:8" x14ac:dyDescent="0.2">
      <c r="A466" s="2" t="s">
        <v>745</v>
      </c>
      <c r="B466" s="1" t="s">
        <v>2303</v>
      </c>
      <c r="C466" s="1" t="s">
        <v>1814</v>
      </c>
      <c r="D466" s="2" t="s">
        <v>2304</v>
      </c>
      <c r="E466" s="2" t="s">
        <v>2305</v>
      </c>
      <c r="F466" s="2" t="s">
        <v>2306</v>
      </c>
      <c r="G466" s="2" t="s">
        <v>2307</v>
      </c>
      <c r="H466" s="2" t="s">
        <v>2308</v>
      </c>
    </row>
    <row r="467" spans="1:8" x14ac:dyDescent="0.2">
      <c r="A467" s="2" t="s">
        <v>751</v>
      </c>
      <c r="B467" s="1" t="s">
        <v>2303</v>
      </c>
      <c r="C467" s="1" t="s">
        <v>1814</v>
      </c>
      <c r="D467" s="2" t="s">
        <v>2309</v>
      </c>
      <c r="E467" s="2" t="s">
        <v>2310</v>
      </c>
      <c r="F467" s="2" t="s">
        <v>2311</v>
      </c>
      <c r="G467" s="2" t="s">
        <v>2312</v>
      </c>
      <c r="H467" s="2" t="s">
        <v>2313</v>
      </c>
    </row>
    <row r="468" spans="1:8" x14ac:dyDescent="0.2">
      <c r="A468" s="2" t="s">
        <v>756</v>
      </c>
      <c r="B468" s="1" t="s">
        <v>2303</v>
      </c>
      <c r="C468" s="1" t="s">
        <v>1814</v>
      </c>
      <c r="D468" s="2" t="s">
        <v>2314</v>
      </c>
      <c r="E468" s="2" t="s">
        <v>2315</v>
      </c>
      <c r="F468" s="2" t="s">
        <v>2316</v>
      </c>
      <c r="G468" s="2" t="s">
        <v>2317</v>
      </c>
      <c r="H468" s="2" t="s">
        <v>2318</v>
      </c>
    </row>
    <row r="469" spans="1:8" x14ac:dyDescent="0.2">
      <c r="A469" s="2" t="s">
        <v>760</v>
      </c>
      <c r="B469" s="1" t="s">
        <v>2303</v>
      </c>
      <c r="C469" s="1" t="s">
        <v>1814</v>
      </c>
      <c r="D469" s="2" t="s">
        <v>2319</v>
      </c>
      <c r="E469" s="2" t="s">
        <v>2320</v>
      </c>
      <c r="F469" s="2" t="s">
        <v>2319</v>
      </c>
      <c r="G469" s="2" t="s">
        <v>2321</v>
      </c>
      <c r="H469" s="2" t="s">
        <v>2322</v>
      </c>
    </row>
    <row r="470" spans="1:8" x14ac:dyDescent="0.2">
      <c r="A470" s="2" t="s">
        <v>774</v>
      </c>
      <c r="B470" s="1" t="s">
        <v>2303</v>
      </c>
      <c r="C470" s="1" t="s">
        <v>1814</v>
      </c>
      <c r="D470" s="2" t="s">
        <v>2323</v>
      </c>
      <c r="E470" s="2" t="s">
        <v>2324</v>
      </c>
      <c r="F470" s="2" t="s">
        <v>2325</v>
      </c>
      <c r="G470" s="2" t="s">
        <v>2326</v>
      </c>
      <c r="H470" s="2" t="s">
        <v>2327</v>
      </c>
    </row>
    <row r="471" spans="1:8" x14ac:dyDescent="0.2">
      <c r="A471" s="2" t="s">
        <v>779</v>
      </c>
      <c r="B471" s="1" t="s">
        <v>2303</v>
      </c>
      <c r="C471" s="1" t="s">
        <v>1814</v>
      </c>
      <c r="D471" s="2" t="s">
        <v>2328</v>
      </c>
      <c r="E471" s="2" t="s">
        <v>2329</v>
      </c>
      <c r="F471" s="2" t="s">
        <v>2330</v>
      </c>
      <c r="G471" s="2" t="s">
        <v>2331</v>
      </c>
      <c r="H471" s="2" t="s">
        <v>2332</v>
      </c>
    </row>
    <row r="472" spans="1:8" x14ac:dyDescent="0.2">
      <c r="A472" s="2" t="s">
        <v>784</v>
      </c>
      <c r="B472" s="1" t="s">
        <v>2303</v>
      </c>
      <c r="C472" s="1" t="s">
        <v>1814</v>
      </c>
      <c r="D472" s="2" t="s">
        <v>2333</v>
      </c>
      <c r="E472" s="2" t="s">
        <v>2334</v>
      </c>
      <c r="F472" s="2" t="s">
        <v>2335</v>
      </c>
      <c r="G472" s="2" t="s">
        <v>2336</v>
      </c>
      <c r="H472" s="2" t="s">
        <v>2337</v>
      </c>
    </row>
    <row r="473" spans="1:8" x14ac:dyDescent="0.2">
      <c r="A473" s="2" t="s">
        <v>789</v>
      </c>
      <c r="B473" s="1" t="s">
        <v>2303</v>
      </c>
      <c r="C473" s="1" t="s">
        <v>1814</v>
      </c>
      <c r="D473" s="2" t="s">
        <v>2338</v>
      </c>
      <c r="E473" s="2" t="s">
        <v>2339</v>
      </c>
      <c r="F473" s="2" t="s">
        <v>2340</v>
      </c>
      <c r="G473" s="2" t="s">
        <v>2341</v>
      </c>
      <c r="H473" s="2" t="s">
        <v>2342</v>
      </c>
    </row>
    <row r="474" spans="1:8" x14ac:dyDescent="0.2">
      <c r="A474" s="2" t="s">
        <v>794</v>
      </c>
      <c r="B474" s="1" t="s">
        <v>2303</v>
      </c>
      <c r="C474" s="1" t="s">
        <v>1814</v>
      </c>
      <c r="D474" s="2" t="s">
        <v>2343</v>
      </c>
      <c r="E474" s="2" t="s">
        <v>2344</v>
      </c>
      <c r="F474" s="2" t="s">
        <v>2345</v>
      </c>
      <c r="G474" s="2" t="s">
        <v>2346</v>
      </c>
      <c r="H474" s="2" t="s">
        <v>2347</v>
      </c>
    </row>
    <row r="475" spans="1:8" x14ac:dyDescent="0.2">
      <c r="A475" s="2" t="s">
        <v>809</v>
      </c>
      <c r="B475" s="1" t="s">
        <v>2303</v>
      </c>
      <c r="C475" s="1" t="s">
        <v>1814</v>
      </c>
      <c r="D475" s="2" t="s">
        <v>2348</v>
      </c>
      <c r="E475" s="2" t="s">
        <v>2349</v>
      </c>
      <c r="F475" s="2" t="s">
        <v>2350</v>
      </c>
      <c r="G475" s="2" t="s">
        <v>2351</v>
      </c>
      <c r="H475" s="2" t="s">
        <v>2352</v>
      </c>
    </row>
    <row r="476" spans="1:8" x14ac:dyDescent="0.2">
      <c r="A476" s="2" t="s">
        <v>814</v>
      </c>
      <c r="B476" s="1" t="s">
        <v>2303</v>
      </c>
      <c r="C476" s="1" t="s">
        <v>1814</v>
      </c>
      <c r="D476" s="2" t="s">
        <v>2353</v>
      </c>
      <c r="E476" s="2" t="s">
        <v>2354</v>
      </c>
      <c r="F476" s="2" t="s">
        <v>2355</v>
      </c>
      <c r="G476" s="2" t="s">
        <v>2356</v>
      </c>
      <c r="H476" s="2" t="s">
        <v>2357</v>
      </c>
    </row>
    <row r="477" spans="1:8" x14ac:dyDescent="0.2">
      <c r="A477" s="2" t="s">
        <v>819</v>
      </c>
      <c r="B477" s="1" t="s">
        <v>2303</v>
      </c>
      <c r="C477" s="1" t="s">
        <v>1814</v>
      </c>
      <c r="D477" s="2" t="s">
        <v>2358</v>
      </c>
      <c r="E477" s="2" t="s">
        <v>2359</v>
      </c>
      <c r="F477" s="2" t="s">
        <v>2360</v>
      </c>
      <c r="G477" s="2" t="s">
        <v>2361</v>
      </c>
      <c r="H477" s="2" t="s">
        <v>2362</v>
      </c>
    </row>
    <row r="478" spans="1:8" x14ac:dyDescent="0.2">
      <c r="A478" s="2" t="s">
        <v>824</v>
      </c>
      <c r="B478" s="1" t="s">
        <v>2303</v>
      </c>
      <c r="C478" s="1" t="s">
        <v>1814</v>
      </c>
      <c r="D478" s="2" t="s">
        <v>2363</v>
      </c>
      <c r="E478" s="2" t="s">
        <v>2364</v>
      </c>
      <c r="F478" s="2" t="s">
        <v>2365</v>
      </c>
      <c r="G478" s="2" t="s">
        <v>2366</v>
      </c>
      <c r="H478" s="2" t="s">
        <v>2367</v>
      </c>
    </row>
    <row r="479" spans="1:8" x14ac:dyDescent="0.2">
      <c r="A479" s="2" t="s">
        <v>829</v>
      </c>
      <c r="B479" s="1" t="s">
        <v>2303</v>
      </c>
      <c r="C479" s="1" t="s">
        <v>1814</v>
      </c>
      <c r="D479" s="2" t="s">
        <v>2368</v>
      </c>
      <c r="E479" s="2" t="s">
        <v>2368</v>
      </c>
      <c r="F479" s="2" t="s">
        <v>2369</v>
      </c>
      <c r="G479" s="2" t="s">
        <v>2370</v>
      </c>
      <c r="H479" s="2" t="s">
        <v>2371</v>
      </c>
    </row>
    <row r="480" spans="1:8" x14ac:dyDescent="0.2">
      <c r="A480" s="2" t="s">
        <v>844</v>
      </c>
      <c r="B480" s="1" t="s">
        <v>2303</v>
      </c>
      <c r="C480" s="1" t="s">
        <v>1814</v>
      </c>
      <c r="D480" s="2" t="s">
        <v>2372</v>
      </c>
      <c r="E480" s="2" t="s">
        <v>2373</v>
      </c>
      <c r="F480" s="2" t="s">
        <v>2372</v>
      </c>
      <c r="G480" s="2" t="s">
        <v>2374</v>
      </c>
      <c r="H480" s="2" t="s">
        <v>2375</v>
      </c>
    </row>
    <row r="481" spans="1:8" x14ac:dyDescent="0.2">
      <c r="A481" s="2" t="s">
        <v>849</v>
      </c>
      <c r="B481" s="1" t="s">
        <v>2303</v>
      </c>
      <c r="C481" s="1" t="s">
        <v>1814</v>
      </c>
      <c r="D481" s="2" t="s">
        <v>2376</v>
      </c>
      <c r="E481" s="2" t="s">
        <v>2377</v>
      </c>
      <c r="F481" s="2" t="s">
        <v>2378</v>
      </c>
      <c r="G481" s="2" t="s">
        <v>2379</v>
      </c>
      <c r="H481" s="2" t="s">
        <v>2380</v>
      </c>
    </row>
    <row r="482" spans="1:8" x14ac:dyDescent="0.2">
      <c r="A482" s="2" t="s">
        <v>854</v>
      </c>
      <c r="B482" s="1" t="s">
        <v>2303</v>
      </c>
      <c r="C482" s="1" t="s">
        <v>1814</v>
      </c>
      <c r="D482" s="2" t="s">
        <v>2381</v>
      </c>
      <c r="E482" s="2" t="s">
        <v>2382</v>
      </c>
      <c r="F482" s="2" t="s">
        <v>2383</v>
      </c>
      <c r="G482" s="2" t="s">
        <v>2384</v>
      </c>
      <c r="H482" s="2" t="s">
        <v>2385</v>
      </c>
    </row>
    <row r="483" spans="1:8" x14ac:dyDescent="0.2">
      <c r="A483" s="2" t="s">
        <v>859</v>
      </c>
      <c r="B483" s="1" t="s">
        <v>2303</v>
      </c>
      <c r="C483" s="1" t="s">
        <v>1814</v>
      </c>
      <c r="D483" s="2" t="s">
        <v>2386</v>
      </c>
      <c r="E483" s="2" t="s">
        <v>2387</v>
      </c>
      <c r="F483" s="2" t="s">
        <v>2386</v>
      </c>
      <c r="G483" s="2" t="s">
        <v>2388</v>
      </c>
      <c r="H483" s="2" t="s">
        <v>2389</v>
      </c>
    </row>
    <row r="484" spans="1:8" x14ac:dyDescent="0.2">
      <c r="A484" s="2" t="s">
        <v>864</v>
      </c>
      <c r="B484" s="1" t="s">
        <v>2303</v>
      </c>
      <c r="C484" s="1" t="s">
        <v>1814</v>
      </c>
      <c r="D484" s="2" t="s">
        <v>2390</v>
      </c>
      <c r="E484" s="2" t="s">
        <v>2391</v>
      </c>
      <c r="F484" s="2" t="s">
        <v>2392</v>
      </c>
      <c r="G484" s="2" t="s">
        <v>2393</v>
      </c>
      <c r="H484" s="2" t="s">
        <v>2394</v>
      </c>
    </row>
    <row r="485" spans="1:8" x14ac:dyDescent="0.2">
      <c r="A485" s="2" t="s">
        <v>878</v>
      </c>
      <c r="B485" s="1" t="s">
        <v>2303</v>
      </c>
      <c r="C485" s="1" t="s">
        <v>1814</v>
      </c>
      <c r="D485" s="2" t="s">
        <v>2395</v>
      </c>
      <c r="E485" s="2" t="s">
        <v>2396</v>
      </c>
      <c r="F485" s="2" t="s">
        <v>2397</v>
      </c>
      <c r="G485" s="2" t="s">
        <v>2398</v>
      </c>
      <c r="H485" s="2" t="s">
        <v>2399</v>
      </c>
    </row>
    <row r="486" spans="1:8" x14ac:dyDescent="0.2">
      <c r="A486" s="2" t="s">
        <v>883</v>
      </c>
      <c r="B486" s="1" t="s">
        <v>2303</v>
      </c>
      <c r="C486" s="1" t="s">
        <v>1814</v>
      </c>
      <c r="D486" s="2" t="s">
        <v>2400</v>
      </c>
      <c r="E486" s="2" t="s">
        <v>2401</v>
      </c>
      <c r="F486" s="2" t="s">
        <v>2402</v>
      </c>
      <c r="G486" s="2" t="s">
        <v>2403</v>
      </c>
      <c r="H486" s="2" t="s">
        <v>2404</v>
      </c>
    </row>
    <row r="487" spans="1:8" x14ac:dyDescent="0.2">
      <c r="A487" s="2" t="s">
        <v>888</v>
      </c>
      <c r="B487" s="1" t="s">
        <v>2303</v>
      </c>
      <c r="C487" s="1" t="s">
        <v>1814</v>
      </c>
      <c r="D487" s="2" t="s">
        <v>2405</v>
      </c>
      <c r="E487" s="2" t="s">
        <v>2406</v>
      </c>
      <c r="F487" s="2" t="s">
        <v>2407</v>
      </c>
      <c r="G487" s="2" t="s">
        <v>2408</v>
      </c>
      <c r="H487" s="2" t="s">
        <v>2409</v>
      </c>
    </row>
    <row r="488" spans="1:8" x14ac:dyDescent="0.2">
      <c r="A488" s="2" t="s">
        <v>893</v>
      </c>
      <c r="B488" s="1" t="s">
        <v>2410</v>
      </c>
      <c r="C488" s="1" t="s">
        <v>1814</v>
      </c>
      <c r="D488" s="2" t="s">
        <v>2411</v>
      </c>
      <c r="E488" s="2" t="s">
        <v>2412</v>
      </c>
      <c r="F488" s="2" t="s">
        <v>2411</v>
      </c>
      <c r="G488" s="2" t="s">
        <v>2413</v>
      </c>
      <c r="H488" s="2" t="s">
        <v>2414</v>
      </c>
    </row>
    <row r="489" spans="1:8" x14ac:dyDescent="0.2">
      <c r="A489" s="2" t="s">
        <v>899</v>
      </c>
      <c r="B489" s="1" t="s">
        <v>2410</v>
      </c>
      <c r="C489" s="1" t="s">
        <v>1814</v>
      </c>
      <c r="D489" s="2" t="s">
        <v>2415</v>
      </c>
      <c r="E489" s="2" t="s">
        <v>2416</v>
      </c>
      <c r="F489" s="2" t="s">
        <v>2415</v>
      </c>
      <c r="G489" s="2" t="s">
        <v>2417</v>
      </c>
      <c r="H489" s="2" t="s">
        <v>2418</v>
      </c>
    </row>
    <row r="490" spans="1:8" x14ac:dyDescent="0.2">
      <c r="A490" s="2" t="s">
        <v>918</v>
      </c>
      <c r="B490" s="1" t="s">
        <v>2410</v>
      </c>
      <c r="C490" s="1" t="s">
        <v>1814</v>
      </c>
      <c r="D490" s="2" t="s">
        <v>2419</v>
      </c>
      <c r="E490" s="2" t="s">
        <v>2419</v>
      </c>
      <c r="F490" s="2" t="s">
        <v>2420</v>
      </c>
      <c r="G490" s="2" t="s">
        <v>2421</v>
      </c>
      <c r="H490" s="2" t="s">
        <v>2422</v>
      </c>
    </row>
    <row r="491" spans="1:8" x14ac:dyDescent="0.2">
      <c r="A491" s="2" t="s">
        <v>923</v>
      </c>
      <c r="B491" s="1" t="s">
        <v>2410</v>
      </c>
      <c r="C491" s="1" t="s">
        <v>1814</v>
      </c>
      <c r="D491" s="2" t="s">
        <v>2423</v>
      </c>
      <c r="E491" s="2" t="s">
        <v>2424</v>
      </c>
      <c r="F491" s="2" t="s">
        <v>2425</v>
      </c>
      <c r="G491" s="2" t="s">
        <v>2426</v>
      </c>
      <c r="H491" s="2" t="s">
        <v>2427</v>
      </c>
    </row>
    <row r="492" spans="1:8" x14ac:dyDescent="0.2">
      <c r="A492" s="2" t="s">
        <v>928</v>
      </c>
      <c r="B492" s="1" t="s">
        <v>2410</v>
      </c>
      <c r="C492" s="1" t="s">
        <v>1814</v>
      </c>
      <c r="D492" s="2" t="s">
        <v>2428</v>
      </c>
      <c r="E492" s="2" t="s">
        <v>2429</v>
      </c>
      <c r="F492" s="2" t="s">
        <v>2430</v>
      </c>
      <c r="G492" s="2" t="s">
        <v>2431</v>
      </c>
      <c r="H492" s="2" t="s">
        <v>2432</v>
      </c>
    </row>
    <row r="493" spans="1:8" x14ac:dyDescent="0.2">
      <c r="A493" s="2" t="s">
        <v>933</v>
      </c>
      <c r="B493" s="1" t="s">
        <v>2410</v>
      </c>
      <c r="C493" s="1" t="s">
        <v>1814</v>
      </c>
      <c r="D493" s="2" t="s">
        <v>2433</v>
      </c>
      <c r="E493" s="2" t="s">
        <v>2434</v>
      </c>
      <c r="F493" s="2" t="s">
        <v>2433</v>
      </c>
      <c r="G493" s="2" t="s">
        <v>2435</v>
      </c>
      <c r="H493" s="2" t="s">
        <v>2436</v>
      </c>
    </row>
    <row r="494" spans="1:8" x14ac:dyDescent="0.2">
      <c r="A494" s="2" t="s">
        <v>947</v>
      </c>
      <c r="B494" s="1" t="s">
        <v>2410</v>
      </c>
      <c r="C494" s="1" t="s">
        <v>1814</v>
      </c>
      <c r="D494" s="2" t="s">
        <v>2437</v>
      </c>
      <c r="E494" s="2" t="s">
        <v>2438</v>
      </c>
      <c r="F494" s="2" t="s">
        <v>2439</v>
      </c>
      <c r="G494" s="2" t="s">
        <v>2440</v>
      </c>
      <c r="H494" s="2" t="s">
        <v>2441</v>
      </c>
    </row>
    <row r="495" spans="1:8" x14ac:dyDescent="0.2">
      <c r="A495" s="2" t="s">
        <v>952</v>
      </c>
      <c r="B495" s="1" t="s">
        <v>2410</v>
      </c>
      <c r="C495" s="1" t="s">
        <v>1814</v>
      </c>
      <c r="D495" s="2" t="s">
        <v>2442</v>
      </c>
      <c r="E495" s="2" t="s">
        <v>2443</v>
      </c>
      <c r="F495" s="2" t="s">
        <v>2444</v>
      </c>
      <c r="G495" s="2" t="s">
        <v>2445</v>
      </c>
      <c r="H495" s="2" t="s">
        <v>2446</v>
      </c>
    </row>
    <row r="496" spans="1:8" x14ac:dyDescent="0.2">
      <c r="A496" s="2" t="s">
        <v>957</v>
      </c>
      <c r="B496" s="1" t="s">
        <v>2410</v>
      </c>
      <c r="C496" s="1" t="s">
        <v>1814</v>
      </c>
      <c r="D496" s="2" t="s">
        <v>2447</v>
      </c>
      <c r="E496" s="2" t="s">
        <v>2448</v>
      </c>
      <c r="F496" s="2" t="s">
        <v>2449</v>
      </c>
      <c r="G496" s="2" t="s">
        <v>2450</v>
      </c>
      <c r="H496" s="2" t="s">
        <v>2451</v>
      </c>
    </row>
    <row r="497" spans="1:8" x14ac:dyDescent="0.2">
      <c r="A497" s="2" t="s">
        <v>962</v>
      </c>
      <c r="B497" s="1" t="s">
        <v>2410</v>
      </c>
      <c r="C497" s="1" t="s">
        <v>1814</v>
      </c>
      <c r="D497" s="2" t="s">
        <v>2452</v>
      </c>
      <c r="E497" s="2" t="s">
        <v>2452</v>
      </c>
      <c r="F497" s="2" t="s">
        <v>2453</v>
      </c>
      <c r="G497" s="2" t="s">
        <v>2454</v>
      </c>
      <c r="H497" s="2" t="s">
        <v>2455</v>
      </c>
    </row>
    <row r="498" spans="1:8" x14ac:dyDescent="0.2">
      <c r="A498" s="2" t="s">
        <v>967</v>
      </c>
      <c r="B498" s="1" t="s">
        <v>2410</v>
      </c>
      <c r="C498" s="1" t="s">
        <v>1814</v>
      </c>
      <c r="D498" s="2" t="s">
        <v>2456</v>
      </c>
      <c r="E498" s="2" t="s">
        <v>2457</v>
      </c>
      <c r="F498" s="2" t="s">
        <v>2458</v>
      </c>
      <c r="G498" s="2" t="s">
        <v>2459</v>
      </c>
      <c r="H498" s="2" t="s">
        <v>2460</v>
      </c>
    </row>
    <row r="499" spans="1:8" x14ac:dyDescent="0.2">
      <c r="A499" s="2" t="s">
        <v>982</v>
      </c>
      <c r="B499" s="1" t="s">
        <v>2410</v>
      </c>
      <c r="C499" s="1" t="s">
        <v>1814</v>
      </c>
      <c r="D499" s="2" t="s">
        <v>2461</v>
      </c>
      <c r="E499" s="2" t="s">
        <v>2461</v>
      </c>
      <c r="F499" s="2" t="s">
        <v>2462</v>
      </c>
      <c r="G499" s="2" t="s">
        <v>2463</v>
      </c>
      <c r="H499" s="2" t="s">
        <v>2464</v>
      </c>
    </row>
    <row r="500" spans="1:8" x14ac:dyDescent="0.2">
      <c r="A500" s="2" t="s">
        <v>987</v>
      </c>
      <c r="B500" s="1" t="s">
        <v>2410</v>
      </c>
      <c r="C500" s="1" t="s">
        <v>1814</v>
      </c>
      <c r="D500" s="2" t="s">
        <v>2465</v>
      </c>
      <c r="E500" s="2" t="s">
        <v>2466</v>
      </c>
      <c r="F500" s="2" t="s">
        <v>2467</v>
      </c>
      <c r="G500" s="2" t="s">
        <v>2468</v>
      </c>
      <c r="H500" s="2" t="s">
        <v>2469</v>
      </c>
    </row>
    <row r="501" spans="1:8" x14ac:dyDescent="0.2">
      <c r="A501" s="2" t="s">
        <v>992</v>
      </c>
      <c r="B501" s="1" t="s">
        <v>2410</v>
      </c>
      <c r="C501" s="1" t="s">
        <v>1814</v>
      </c>
      <c r="D501" s="2" t="s">
        <v>2470</v>
      </c>
      <c r="E501" s="2" t="s">
        <v>2471</v>
      </c>
      <c r="F501" s="2" t="s">
        <v>2470</v>
      </c>
      <c r="G501" s="2" t="s">
        <v>2472</v>
      </c>
      <c r="H501" s="2" t="s">
        <v>2473</v>
      </c>
    </row>
    <row r="502" spans="1:8" x14ac:dyDescent="0.2">
      <c r="A502" s="2" t="s">
        <v>996</v>
      </c>
      <c r="B502" s="1" t="s">
        <v>2410</v>
      </c>
      <c r="C502" s="1" t="s">
        <v>1814</v>
      </c>
      <c r="D502" s="2" t="s">
        <v>2474</v>
      </c>
      <c r="E502" s="2" t="s">
        <v>2475</v>
      </c>
      <c r="F502" s="2" t="s">
        <v>2476</v>
      </c>
      <c r="G502" s="2" t="s">
        <v>2477</v>
      </c>
      <c r="H502" s="2" t="s">
        <v>2478</v>
      </c>
    </row>
    <row r="503" spans="1:8" x14ac:dyDescent="0.2">
      <c r="A503" s="2" t="s">
        <v>1001</v>
      </c>
      <c r="B503" s="1" t="s">
        <v>2410</v>
      </c>
      <c r="C503" s="1" t="s">
        <v>1814</v>
      </c>
      <c r="D503" s="2" t="s">
        <v>2479</v>
      </c>
      <c r="E503" s="2" t="s">
        <v>2480</v>
      </c>
      <c r="F503" s="2" t="s">
        <v>2479</v>
      </c>
      <c r="G503" s="2" t="s">
        <v>2481</v>
      </c>
      <c r="H503" s="2" t="s">
        <v>2482</v>
      </c>
    </row>
    <row r="504" spans="1:8" x14ac:dyDescent="0.2">
      <c r="A504" s="2" t="s">
        <v>1016</v>
      </c>
      <c r="B504" s="1" t="s">
        <v>2410</v>
      </c>
      <c r="C504" s="1" t="s">
        <v>1814</v>
      </c>
      <c r="D504" s="2" t="s">
        <v>2483</v>
      </c>
      <c r="E504" s="2" t="s">
        <v>2484</v>
      </c>
      <c r="F504" s="2" t="s">
        <v>2485</v>
      </c>
      <c r="G504" s="2" t="s">
        <v>2486</v>
      </c>
      <c r="H504" s="2" t="s">
        <v>2487</v>
      </c>
    </row>
    <row r="505" spans="1:8" x14ac:dyDescent="0.2">
      <c r="A505" s="2" t="s">
        <v>1021</v>
      </c>
      <c r="B505" s="1" t="s">
        <v>2410</v>
      </c>
      <c r="C505" s="1" t="s">
        <v>1814</v>
      </c>
      <c r="D505" s="2" t="s">
        <v>2488</v>
      </c>
      <c r="E505" s="2" t="s">
        <v>2488</v>
      </c>
      <c r="F505" s="2" t="s">
        <v>2489</v>
      </c>
      <c r="G505" s="2" t="s">
        <v>2490</v>
      </c>
      <c r="H505" s="2" t="s">
        <v>2491</v>
      </c>
    </row>
    <row r="506" spans="1:8" x14ac:dyDescent="0.2">
      <c r="A506" s="2" t="s">
        <v>1026</v>
      </c>
      <c r="B506" s="1" t="s">
        <v>2410</v>
      </c>
      <c r="C506" s="1" t="s">
        <v>1814</v>
      </c>
      <c r="D506" s="2" t="s">
        <v>2492</v>
      </c>
      <c r="E506" s="2" t="s">
        <v>2493</v>
      </c>
      <c r="F506" s="2" t="s">
        <v>2494</v>
      </c>
      <c r="G506" s="2" t="s">
        <v>2495</v>
      </c>
      <c r="H506" s="2" t="s">
        <v>2496</v>
      </c>
    </row>
    <row r="507" spans="1:8" x14ac:dyDescent="0.2">
      <c r="A507" s="2" t="s">
        <v>1031</v>
      </c>
      <c r="B507" s="1" t="s">
        <v>2410</v>
      </c>
      <c r="C507" s="1" t="s">
        <v>1814</v>
      </c>
      <c r="D507" s="2" t="s">
        <v>2497</v>
      </c>
      <c r="E507" s="2" t="s">
        <v>2498</v>
      </c>
      <c r="F507" s="2" t="s">
        <v>2497</v>
      </c>
      <c r="G507" s="2" t="s">
        <v>2499</v>
      </c>
      <c r="H507" s="2" t="s">
        <v>2500</v>
      </c>
    </row>
    <row r="508" spans="1:8" x14ac:dyDescent="0.2">
      <c r="A508" s="2" t="s">
        <v>1036</v>
      </c>
      <c r="B508" s="1" t="s">
        <v>2410</v>
      </c>
      <c r="C508" s="1" t="s">
        <v>1814</v>
      </c>
      <c r="D508" s="2" t="s">
        <v>2501</v>
      </c>
      <c r="E508" s="2" t="s">
        <v>2502</v>
      </c>
      <c r="F508" s="2" t="s">
        <v>2503</v>
      </c>
      <c r="G508" s="2" t="s">
        <v>2504</v>
      </c>
      <c r="H508" s="2" t="s">
        <v>2505</v>
      </c>
    </row>
    <row r="509" spans="1:8" x14ac:dyDescent="0.2">
      <c r="A509" s="2" t="s">
        <v>1052</v>
      </c>
      <c r="B509" s="1" t="s">
        <v>2506</v>
      </c>
      <c r="C509" s="1" t="s">
        <v>1814</v>
      </c>
      <c r="D509" s="2" t="s">
        <v>2507</v>
      </c>
      <c r="E509" s="2" t="s">
        <v>2508</v>
      </c>
      <c r="F509" s="2" t="s">
        <v>2509</v>
      </c>
      <c r="G509" s="2" t="s">
        <v>2510</v>
      </c>
      <c r="H509" s="2" t="s">
        <v>2511</v>
      </c>
    </row>
    <row r="510" spans="1:8" x14ac:dyDescent="0.2">
      <c r="A510" s="2" t="s">
        <v>1057</v>
      </c>
      <c r="B510" s="1" t="s">
        <v>2506</v>
      </c>
      <c r="C510" s="1" t="s">
        <v>1814</v>
      </c>
      <c r="D510" s="2" t="s">
        <v>2512</v>
      </c>
      <c r="E510" s="2" t="s">
        <v>2513</v>
      </c>
      <c r="F510" s="2" t="s">
        <v>2514</v>
      </c>
      <c r="G510" s="2" t="s">
        <v>2515</v>
      </c>
      <c r="H510" s="2" t="s">
        <v>2516</v>
      </c>
    </row>
    <row r="511" spans="1:8" x14ac:dyDescent="0.2">
      <c r="A511" s="2" t="s">
        <v>1062</v>
      </c>
      <c r="B511" s="1" t="s">
        <v>2506</v>
      </c>
      <c r="C511" s="1" t="s">
        <v>1814</v>
      </c>
      <c r="D511" s="2" t="s">
        <v>2517</v>
      </c>
      <c r="E511" s="2" t="s">
        <v>2518</v>
      </c>
      <c r="F511" s="2" t="s">
        <v>2519</v>
      </c>
      <c r="G511" s="2" t="s">
        <v>2520</v>
      </c>
      <c r="H511" s="2" t="s">
        <v>2521</v>
      </c>
    </row>
    <row r="512" spans="1:8" x14ac:dyDescent="0.2">
      <c r="A512" s="2" t="s">
        <v>1067</v>
      </c>
      <c r="B512" s="1" t="s">
        <v>2506</v>
      </c>
      <c r="C512" s="1" t="s">
        <v>1814</v>
      </c>
      <c r="D512" s="2" t="s">
        <v>2522</v>
      </c>
      <c r="E512" s="2" t="s">
        <v>2523</v>
      </c>
      <c r="F512" s="2" t="s">
        <v>2522</v>
      </c>
      <c r="G512" s="2" t="s">
        <v>2524</v>
      </c>
      <c r="H512" s="2" t="s">
        <v>2525</v>
      </c>
    </row>
    <row r="513" spans="1:8" x14ac:dyDescent="0.2">
      <c r="A513" s="2" t="s">
        <v>1072</v>
      </c>
      <c r="B513" s="1" t="s">
        <v>2506</v>
      </c>
      <c r="C513" s="1" t="s">
        <v>1814</v>
      </c>
      <c r="D513" s="2" t="s">
        <v>2526</v>
      </c>
      <c r="E513" s="2" t="s">
        <v>2527</v>
      </c>
      <c r="F513" s="2" t="s">
        <v>2526</v>
      </c>
      <c r="G513" s="2" t="s">
        <v>2528</v>
      </c>
      <c r="H513" s="2" t="s">
        <v>2529</v>
      </c>
    </row>
    <row r="514" spans="1:8" x14ac:dyDescent="0.2">
      <c r="A514" s="2" t="s">
        <v>1087</v>
      </c>
      <c r="B514" s="1" t="s">
        <v>2506</v>
      </c>
      <c r="C514" s="1" t="s">
        <v>1814</v>
      </c>
      <c r="D514" s="2" t="s">
        <v>2530</v>
      </c>
      <c r="E514" s="2" t="s">
        <v>2531</v>
      </c>
      <c r="F514" s="2" t="s">
        <v>2532</v>
      </c>
      <c r="G514" s="2" t="s">
        <v>2533</v>
      </c>
      <c r="H514" s="2" t="s">
        <v>2534</v>
      </c>
    </row>
    <row r="515" spans="1:8" x14ac:dyDescent="0.2">
      <c r="A515" s="2" t="s">
        <v>1092</v>
      </c>
      <c r="B515" s="1" t="s">
        <v>2506</v>
      </c>
      <c r="C515" s="1" t="s">
        <v>1814</v>
      </c>
      <c r="D515" s="2" t="s">
        <v>2535</v>
      </c>
      <c r="E515" s="2" t="s">
        <v>2536</v>
      </c>
      <c r="F515" s="2" t="s">
        <v>2537</v>
      </c>
      <c r="G515" s="2" t="s">
        <v>2538</v>
      </c>
      <c r="H515" s="2" t="s">
        <v>2539</v>
      </c>
    </row>
    <row r="516" spans="1:8" x14ac:dyDescent="0.2">
      <c r="A516" s="2" t="s">
        <v>1097</v>
      </c>
      <c r="B516" s="1" t="s">
        <v>2506</v>
      </c>
      <c r="C516" s="1" t="s">
        <v>1814</v>
      </c>
      <c r="D516" s="2" t="s">
        <v>2540</v>
      </c>
      <c r="E516" s="2" t="s">
        <v>2541</v>
      </c>
      <c r="F516" s="2" t="s">
        <v>2542</v>
      </c>
      <c r="G516" s="2" t="s">
        <v>2543</v>
      </c>
      <c r="H516" s="2" t="s">
        <v>2544</v>
      </c>
    </row>
    <row r="517" spans="1:8" x14ac:dyDescent="0.2">
      <c r="A517" s="2" t="s">
        <v>1102</v>
      </c>
      <c r="B517" s="1" t="s">
        <v>2506</v>
      </c>
      <c r="C517" s="1" t="s">
        <v>1814</v>
      </c>
      <c r="D517" s="2" t="s">
        <v>2545</v>
      </c>
      <c r="E517" s="2" t="s">
        <v>2546</v>
      </c>
      <c r="F517" s="2" t="s">
        <v>2547</v>
      </c>
      <c r="G517" s="2" t="s">
        <v>2548</v>
      </c>
      <c r="H517" s="2" t="s">
        <v>2549</v>
      </c>
    </row>
    <row r="518" spans="1:8" x14ac:dyDescent="0.2">
      <c r="A518" s="2" t="s">
        <v>1107</v>
      </c>
      <c r="B518" s="1" t="s">
        <v>2506</v>
      </c>
      <c r="C518" s="1" t="s">
        <v>1814</v>
      </c>
      <c r="D518" s="2" t="s">
        <v>2550</v>
      </c>
      <c r="E518" s="2" t="s">
        <v>2551</v>
      </c>
      <c r="F518" s="2" t="s">
        <v>2552</v>
      </c>
      <c r="G518" s="2" t="s">
        <v>2553</v>
      </c>
      <c r="H518" s="2" t="s">
        <v>2554</v>
      </c>
    </row>
    <row r="519" spans="1:8" x14ac:dyDescent="0.2">
      <c r="A519" s="2" t="s">
        <v>1122</v>
      </c>
      <c r="B519" s="1" t="s">
        <v>2506</v>
      </c>
      <c r="C519" s="1" t="s">
        <v>1814</v>
      </c>
      <c r="D519" s="2" t="s">
        <v>2555</v>
      </c>
      <c r="E519" s="2" t="s">
        <v>2556</v>
      </c>
      <c r="F519" s="2" t="s">
        <v>2557</v>
      </c>
      <c r="G519" s="2" t="s">
        <v>2558</v>
      </c>
      <c r="H519" s="2" t="s">
        <v>2559</v>
      </c>
    </row>
    <row r="520" spans="1:8" x14ac:dyDescent="0.2">
      <c r="A520" s="2" t="s">
        <v>1127</v>
      </c>
      <c r="B520" s="1" t="s">
        <v>2506</v>
      </c>
      <c r="C520" s="1" t="s">
        <v>1814</v>
      </c>
      <c r="D520" s="2" t="s">
        <v>2560</v>
      </c>
      <c r="E520" s="2" t="s">
        <v>2560</v>
      </c>
      <c r="F520" s="2" t="s">
        <v>2561</v>
      </c>
      <c r="G520" s="2" t="s">
        <v>2562</v>
      </c>
      <c r="H520" s="2" t="s">
        <v>2563</v>
      </c>
    </row>
    <row r="521" spans="1:8" x14ac:dyDescent="0.2">
      <c r="A521" s="2" t="s">
        <v>1132</v>
      </c>
      <c r="B521" s="1" t="s">
        <v>2506</v>
      </c>
      <c r="C521" s="1" t="s">
        <v>1814</v>
      </c>
      <c r="D521" s="2" t="s">
        <v>2564</v>
      </c>
      <c r="E521" s="2" t="s">
        <v>2565</v>
      </c>
      <c r="F521" s="2" t="s">
        <v>2566</v>
      </c>
      <c r="G521" s="2" t="s">
        <v>2567</v>
      </c>
      <c r="H521" s="2" t="s">
        <v>2568</v>
      </c>
    </row>
    <row r="522" spans="1:8" x14ac:dyDescent="0.2">
      <c r="A522" s="2" t="s">
        <v>1137</v>
      </c>
      <c r="B522" s="1" t="s">
        <v>2506</v>
      </c>
      <c r="C522" s="1" t="s">
        <v>1814</v>
      </c>
      <c r="D522" s="2" t="s">
        <v>2569</v>
      </c>
      <c r="E522" s="2" t="s">
        <v>2570</v>
      </c>
      <c r="F522" s="2" t="s">
        <v>2571</v>
      </c>
      <c r="G522" s="2" t="s">
        <v>2572</v>
      </c>
      <c r="H522" s="2" t="s">
        <v>2573</v>
      </c>
    </row>
    <row r="523" spans="1:8" x14ac:dyDescent="0.2">
      <c r="A523" s="2" t="s">
        <v>1142</v>
      </c>
      <c r="B523" s="1" t="s">
        <v>2506</v>
      </c>
      <c r="C523" s="1" t="s">
        <v>1814</v>
      </c>
      <c r="D523" s="2" t="s">
        <v>2574</v>
      </c>
      <c r="E523" s="2" t="s">
        <v>2575</v>
      </c>
      <c r="F523" s="2" t="s">
        <v>2576</v>
      </c>
      <c r="G523" s="2" t="s">
        <v>2577</v>
      </c>
      <c r="H523" s="2" t="s">
        <v>2578</v>
      </c>
    </row>
    <row r="524" spans="1:8" x14ac:dyDescent="0.2">
      <c r="A524" s="2" t="s">
        <v>1157</v>
      </c>
      <c r="B524" s="1" t="s">
        <v>2506</v>
      </c>
      <c r="C524" s="1" t="s">
        <v>1814</v>
      </c>
      <c r="D524" s="2" t="s">
        <v>2579</v>
      </c>
      <c r="E524" s="2" t="s">
        <v>2580</v>
      </c>
      <c r="F524" s="2" t="s">
        <v>2579</v>
      </c>
      <c r="G524" s="2" t="s">
        <v>2581</v>
      </c>
      <c r="H524" s="2" t="s">
        <v>2582</v>
      </c>
    </row>
    <row r="525" spans="1:8" x14ac:dyDescent="0.2">
      <c r="A525" s="2" t="s">
        <v>1162</v>
      </c>
      <c r="B525" s="1" t="s">
        <v>2506</v>
      </c>
      <c r="C525" s="1" t="s">
        <v>1814</v>
      </c>
      <c r="D525" s="2" t="s">
        <v>2583</v>
      </c>
      <c r="E525" s="2" t="s">
        <v>2584</v>
      </c>
      <c r="F525" s="2" t="s">
        <v>2585</v>
      </c>
      <c r="G525" s="2" t="s">
        <v>2586</v>
      </c>
      <c r="H525" s="2" t="s">
        <v>2587</v>
      </c>
    </row>
    <row r="526" spans="1:8" x14ac:dyDescent="0.2">
      <c r="A526" s="2" t="s">
        <v>1167</v>
      </c>
      <c r="B526" s="1" t="s">
        <v>2506</v>
      </c>
      <c r="C526" s="1" t="s">
        <v>1814</v>
      </c>
      <c r="D526" s="2" t="s">
        <v>2588</v>
      </c>
      <c r="E526" s="2" t="s">
        <v>2589</v>
      </c>
      <c r="F526" s="2" t="s">
        <v>2590</v>
      </c>
      <c r="G526" s="2" t="s">
        <v>2591</v>
      </c>
      <c r="H526" s="2" t="s">
        <v>2592</v>
      </c>
    </row>
    <row r="527" spans="1:8" x14ac:dyDescent="0.2">
      <c r="A527" s="2" t="s">
        <v>1172</v>
      </c>
      <c r="B527" s="1" t="s">
        <v>2506</v>
      </c>
      <c r="C527" s="1" t="s">
        <v>1814</v>
      </c>
      <c r="D527" s="2" t="s">
        <v>2593</v>
      </c>
      <c r="E527" s="2" t="s">
        <v>2594</v>
      </c>
      <c r="F527" s="2" t="s">
        <v>2595</v>
      </c>
      <c r="G527" s="2" t="s">
        <v>2596</v>
      </c>
      <c r="H527" s="2" t="s">
        <v>2597</v>
      </c>
    </row>
    <row r="528" spans="1:8" x14ac:dyDescent="0.2">
      <c r="A528" s="2" t="s">
        <v>1177</v>
      </c>
      <c r="B528" s="1" t="s">
        <v>2506</v>
      </c>
      <c r="C528" s="1" t="s">
        <v>1814</v>
      </c>
      <c r="D528" s="2" t="s">
        <v>2598</v>
      </c>
      <c r="E528" s="2" t="s">
        <v>2599</v>
      </c>
      <c r="F528" s="2" t="s">
        <v>2598</v>
      </c>
      <c r="G528" s="2" t="s">
        <v>2600</v>
      </c>
      <c r="H528" s="2" t="s">
        <v>2601</v>
      </c>
    </row>
    <row r="529" spans="1:8" x14ac:dyDescent="0.2">
      <c r="A529" s="2" t="s">
        <v>1192</v>
      </c>
      <c r="B529" s="1" t="s">
        <v>2506</v>
      </c>
      <c r="C529" s="1" t="s">
        <v>1814</v>
      </c>
      <c r="D529" s="2" t="s">
        <v>2602</v>
      </c>
      <c r="E529" s="2" t="s">
        <v>2603</v>
      </c>
      <c r="F529" s="2" t="s">
        <v>2602</v>
      </c>
      <c r="G529" s="2" t="s">
        <v>2604</v>
      </c>
      <c r="H529" s="2" t="s">
        <v>2605</v>
      </c>
    </row>
    <row r="530" spans="1:8" x14ac:dyDescent="0.2">
      <c r="A530" s="2" t="s">
        <v>1197</v>
      </c>
      <c r="B530" s="1" t="s">
        <v>2506</v>
      </c>
      <c r="C530" s="1" t="s">
        <v>1814</v>
      </c>
      <c r="D530" s="2" t="s">
        <v>2606</v>
      </c>
      <c r="E530" s="2" t="s">
        <v>2607</v>
      </c>
      <c r="F530" s="2" t="s">
        <v>2608</v>
      </c>
      <c r="G530" s="2" t="s">
        <v>2609</v>
      </c>
      <c r="H530" s="2" t="s">
        <v>2610</v>
      </c>
    </row>
    <row r="531" spans="1:8" x14ac:dyDescent="0.2">
      <c r="A531" s="2" t="s">
        <v>1202</v>
      </c>
      <c r="B531" s="1" t="s">
        <v>2611</v>
      </c>
      <c r="C531" s="1" t="s">
        <v>1814</v>
      </c>
      <c r="D531" s="2" t="s">
        <v>2612</v>
      </c>
      <c r="E531" s="2" t="s">
        <v>2613</v>
      </c>
      <c r="F531" s="2" t="s">
        <v>2614</v>
      </c>
      <c r="G531" s="2" t="s">
        <v>2615</v>
      </c>
      <c r="H531" s="2" t="s">
        <v>2616</v>
      </c>
    </row>
    <row r="532" spans="1:8" x14ac:dyDescent="0.2">
      <c r="A532" s="2" t="s">
        <v>1208</v>
      </c>
      <c r="B532" s="1" t="s">
        <v>2611</v>
      </c>
      <c r="C532" s="1" t="s">
        <v>1814</v>
      </c>
      <c r="D532" s="2" t="s">
        <v>2617</v>
      </c>
      <c r="E532" s="2" t="s">
        <v>2618</v>
      </c>
      <c r="F532" s="2" t="s">
        <v>2619</v>
      </c>
      <c r="G532" s="2" t="s">
        <v>2620</v>
      </c>
      <c r="H532" s="2" t="s">
        <v>2621</v>
      </c>
    </row>
    <row r="533" spans="1:8" x14ac:dyDescent="0.2">
      <c r="A533" s="2" t="s">
        <v>1213</v>
      </c>
      <c r="B533" s="1" t="s">
        <v>2611</v>
      </c>
      <c r="C533" s="1" t="s">
        <v>1814</v>
      </c>
      <c r="D533" s="2" t="s">
        <v>2622</v>
      </c>
      <c r="E533" s="2" t="s">
        <v>2623</v>
      </c>
      <c r="F533" s="2" t="s">
        <v>2624</v>
      </c>
      <c r="G533" s="2" t="s">
        <v>2625</v>
      </c>
      <c r="H533" s="2" t="s">
        <v>2626</v>
      </c>
    </row>
    <row r="534" spans="1:8" x14ac:dyDescent="0.2">
      <c r="A534" s="2" t="s">
        <v>1233</v>
      </c>
      <c r="B534" s="1" t="s">
        <v>2611</v>
      </c>
      <c r="C534" s="1" t="s">
        <v>1814</v>
      </c>
      <c r="D534" s="2" t="s">
        <v>2627</v>
      </c>
      <c r="E534" s="2" t="s">
        <v>2627</v>
      </c>
      <c r="F534" s="2" t="s">
        <v>2628</v>
      </c>
      <c r="G534" s="2" t="s">
        <v>2629</v>
      </c>
      <c r="H534" s="2" t="s">
        <v>2630</v>
      </c>
    </row>
    <row r="535" spans="1:8" x14ac:dyDescent="0.2">
      <c r="A535" s="2" t="s">
        <v>1237</v>
      </c>
      <c r="B535" s="1" t="s">
        <v>2611</v>
      </c>
      <c r="C535" s="1" t="s">
        <v>1814</v>
      </c>
      <c r="D535" s="2" t="s">
        <v>2631</v>
      </c>
      <c r="E535" s="2" t="s">
        <v>2632</v>
      </c>
      <c r="F535" s="2" t="s">
        <v>2633</v>
      </c>
      <c r="G535" s="2" t="s">
        <v>2634</v>
      </c>
      <c r="H535" s="2" t="s">
        <v>2635</v>
      </c>
    </row>
    <row r="536" spans="1:8" x14ac:dyDescent="0.2">
      <c r="A536" s="2" t="s">
        <v>1242</v>
      </c>
      <c r="B536" s="1" t="s">
        <v>2611</v>
      </c>
      <c r="C536" s="1" t="s">
        <v>1814</v>
      </c>
      <c r="D536" s="2" t="s">
        <v>2636</v>
      </c>
      <c r="E536" s="2" t="s">
        <v>2637</v>
      </c>
      <c r="F536" s="2" t="s">
        <v>2638</v>
      </c>
      <c r="G536" s="2" t="s">
        <v>2639</v>
      </c>
      <c r="H536" s="2" t="s">
        <v>2640</v>
      </c>
    </row>
    <row r="537" spans="1:8" x14ac:dyDescent="0.2">
      <c r="A537" s="2" t="s">
        <v>1247</v>
      </c>
      <c r="B537" s="1" t="s">
        <v>2611</v>
      </c>
      <c r="C537" s="1" t="s">
        <v>1814</v>
      </c>
      <c r="D537" s="2" t="s">
        <v>2641</v>
      </c>
      <c r="E537" s="2" t="s">
        <v>2642</v>
      </c>
      <c r="F537" s="2" t="s">
        <v>2643</v>
      </c>
      <c r="G537" s="2" t="s">
        <v>2644</v>
      </c>
      <c r="H537" s="2" t="s">
        <v>2645</v>
      </c>
    </row>
    <row r="538" spans="1:8" x14ac:dyDescent="0.2">
      <c r="A538" s="2" t="s">
        <v>1262</v>
      </c>
      <c r="B538" s="1" t="s">
        <v>2611</v>
      </c>
      <c r="C538" s="1" t="s">
        <v>1814</v>
      </c>
      <c r="D538" s="2" t="s">
        <v>2646</v>
      </c>
      <c r="E538" s="2" t="s">
        <v>2647</v>
      </c>
      <c r="F538" s="2" t="s">
        <v>2648</v>
      </c>
      <c r="G538" s="2" t="s">
        <v>2649</v>
      </c>
      <c r="H538" s="2" t="s">
        <v>2650</v>
      </c>
    </row>
    <row r="539" spans="1:8" x14ac:dyDescent="0.2">
      <c r="A539" s="2" t="s">
        <v>1267</v>
      </c>
      <c r="B539" s="1" t="s">
        <v>2611</v>
      </c>
      <c r="C539" s="1" t="s">
        <v>1814</v>
      </c>
      <c r="D539" s="2" t="s">
        <v>2651</v>
      </c>
      <c r="E539" s="2" t="s">
        <v>2652</v>
      </c>
      <c r="F539" s="2" t="s">
        <v>2653</v>
      </c>
      <c r="G539" s="2" t="s">
        <v>2654</v>
      </c>
      <c r="H539" s="2" t="s">
        <v>2655</v>
      </c>
    </row>
    <row r="540" spans="1:8" x14ac:dyDescent="0.2">
      <c r="A540" s="2" t="s">
        <v>1272</v>
      </c>
      <c r="B540" s="1" t="s">
        <v>2611</v>
      </c>
      <c r="C540" s="1" t="s">
        <v>1814</v>
      </c>
      <c r="D540" s="2" t="s">
        <v>2656</v>
      </c>
      <c r="E540" s="2" t="s">
        <v>2657</v>
      </c>
      <c r="F540" s="2" t="s">
        <v>2658</v>
      </c>
      <c r="G540" s="2" t="s">
        <v>2659</v>
      </c>
      <c r="H540" s="2" t="s">
        <v>2660</v>
      </c>
    </row>
    <row r="541" spans="1:8" x14ac:dyDescent="0.2">
      <c r="A541" s="2" t="s">
        <v>1277</v>
      </c>
      <c r="B541" s="1" t="s">
        <v>2611</v>
      </c>
      <c r="C541" s="1" t="s">
        <v>1814</v>
      </c>
      <c r="D541" s="2" t="s">
        <v>2661</v>
      </c>
      <c r="E541" s="2" t="s">
        <v>2662</v>
      </c>
      <c r="F541" s="2" t="s">
        <v>2663</v>
      </c>
      <c r="G541" s="2" t="s">
        <v>2664</v>
      </c>
      <c r="H541" s="2" t="s">
        <v>2665</v>
      </c>
    </row>
    <row r="542" spans="1:8" x14ac:dyDescent="0.2">
      <c r="A542" s="2" t="s">
        <v>1282</v>
      </c>
      <c r="B542" s="1" t="s">
        <v>2611</v>
      </c>
      <c r="C542" s="1" t="s">
        <v>1814</v>
      </c>
      <c r="D542" s="2" t="s">
        <v>2666</v>
      </c>
      <c r="E542" s="2" t="s">
        <v>2667</v>
      </c>
      <c r="F542" s="2" t="s">
        <v>2668</v>
      </c>
      <c r="G542" s="2" t="s">
        <v>2669</v>
      </c>
      <c r="H542" s="2" t="s">
        <v>2670</v>
      </c>
    </row>
    <row r="543" spans="1:8" x14ac:dyDescent="0.2">
      <c r="A543" s="2" t="s">
        <v>1297</v>
      </c>
      <c r="B543" s="1" t="s">
        <v>2611</v>
      </c>
      <c r="C543" s="1" t="s">
        <v>1814</v>
      </c>
      <c r="D543" s="2" t="s">
        <v>2492</v>
      </c>
      <c r="E543" s="2" t="s">
        <v>2492</v>
      </c>
      <c r="F543" s="2" t="s">
        <v>2671</v>
      </c>
      <c r="G543" s="2" t="s">
        <v>2672</v>
      </c>
      <c r="H543" s="2" t="s">
        <v>2673</v>
      </c>
    </row>
    <row r="544" spans="1:8" x14ac:dyDescent="0.2">
      <c r="A544" s="2" t="s">
        <v>1302</v>
      </c>
      <c r="B544" s="1" t="s">
        <v>2611</v>
      </c>
      <c r="C544" s="1" t="s">
        <v>1814</v>
      </c>
      <c r="D544" s="2" t="s">
        <v>2674</v>
      </c>
      <c r="E544" s="2" t="s">
        <v>2675</v>
      </c>
      <c r="F544" s="2" t="s">
        <v>2676</v>
      </c>
      <c r="G544" s="2" t="s">
        <v>2677</v>
      </c>
      <c r="H544" s="2" t="s">
        <v>2678</v>
      </c>
    </row>
    <row r="545" spans="1:8" x14ac:dyDescent="0.2">
      <c r="A545" s="2" t="s">
        <v>1307</v>
      </c>
      <c r="B545" s="1" t="s">
        <v>2611</v>
      </c>
      <c r="C545" s="1" t="s">
        <v>1814</v>
      </c>
      <c r="D545" s="2" t="s">
        <v>2456</v>
      </c>
      <c r="E545" s="2" t="s">
        <v>2679</v>
      </c>
      <c r="F545" s="2" t="s">
        <v>2456</v>
      </c>
      <c r="G545" s="2" t="s">
        <v>2680</v>
      </c>
      <c r="H545" s="2" t="s">
        <v>2681</v>
      </c>
    </row>
    <row r="546" spans="1:8" x14ac:dyDescent="0.2">
      <c r="A546" s="2" t="s">
        <v>1312</v>
      </c>
      <c r="B546" s="1" t="s">
        <v>2611</v>
      </c>
      <c r="C546" s="1" t="s">
        <v>1814</v>
      </c>
      <c r="D546" s="2" t="s">
        <v>2682</v>
      </c>
      <c r="E546" s="2" t="s">
        <v>2683</v>
      </c>
      <c r="F546" s="2" t="s">
        <v>2682</v>
      </c>
      <c r="G546" s="2" t="s">
        <v>2684</v>
      </c>
      <c r="H546" s="2" t="s">
        <v>2685</v>
      </c>
    </row>
    <row r="547" spans="1:8" x14ac:dyDescent="0.2">
      <c r="A547" s="2" t="s">
        <v>1317</v>
      </c>
      <c r="B547" s="1" t="s">
        <v>2611</v>
      </c>
      <c r="C547" s="1" t="s">
        <v>1814</v>
      </c>
      <c r="D547" s="2" t="s">
        <v>2686</v>
      </c>
      <c r="E547" s="2" t="s">
        <v>2687</v>
      </c>
      <c r="F547" s="2" t="s">
        <v>2688</v>
      </c>
      <c r="G547" s="2" t="s">
        <v>2689</v>
      </c>
      <c r="H547" s="2" t="s">
        <v>2690</v>
      </c>
    </row>
    <row r="548" spans="1:8" x14ac:dyDescent="0.2">
      <c r="A548" s="2" t="s">
        <v>1332</v>
      </c>
      <c r="B548" s="1" t="s">
        <v>2611</v>
      </c>
      <c r="C548" s="1" t="s">
        <v>1814</v>
      </c>
      <c r="D548" s="2" t="s">
        <v>2691</v>
      </c>
      <c r="E548" s="2" t="s">
        <v>2692</v>
      </c>
      <c r="F548" s="2" t="s">
        <v>2693</v>
      </c>
      <c r="G548" s="2" t="s">
        <v>2694</v>
      </c>
      <c r="H548" s="2" t="s">
        <v>2695</v>
      </c>
    </row>
    <row r="549" spans="1:8" x14ac:dyDescent="0.2">
      <c r="A549" s="2" t="s">
        <v>1337</v>
      </c>
      <c r="B549" s="1" t="s">
        <v>2611</v>
      </c>
      <c r="C549" s="1" t="s">
        <v>1814</v>
      </c>
      <c r="D549" s="2" t="s">
        <v>2696</v>
      </c>
      <c r="E549" s="2" t="s">
        <v>2696</v>
      </c>
      <c r="F549" s="2" t="s">
        <v>2697</v>
      </c>
      <c r="G549" s="2" t="s">
        <v>2698</v>
      </c>
      <c r="H549" s="2" t="s">
        <v>2699</v>
      </c>
    </row>
    <row r="550" spans="1:8" x14ac:dyDescent="0.2">
      <c r="A550" s="2" t="s">
        <v>1342</v>
      </c>
      <c r="B550" s="1" t="s">
        <v>2611</v>
      </c>
      <c r="C550" s="1" t="s">
        <v>1814</v>
      </c>
      <c r="D550" s="2" t="s">
        <v>2700</v>
      </c>
      <c r="E550" s="2" t="s">
        <v>2701</v>
      </c>
      <c r="F550" s="2" t="s">
        <v>2702</v>
      </c>
      <c r="G550" s="2" t="s">
        <v>2703</v>
      </c>
      <c r="H550" s="2" t="s">
        <v>2704</v>
      </c>
    </row>
    <row r="551" spans="1:8" x14ac:dyDescent="0.2">
      <c r="A551" s="2" t="s">
        <v>1347</v>
      </c>
      <c r="B551" s="1" t="s">
        <v>2611</v>
      </c>
      <c r="C551" s="1" t="s">
        <v>1814</v>
      </c>
      <c r="D551" s="2" t="s">
        <v>2705</v>
      </c>
      <c r="E551" s="2" t="s">
        <v>2706</v>
      </c>
      <c r="F551" s="2" t="s">
        <v>2707</v>
      </c>
      <c r="G551" s="2" t="s">
        <v>2708</v>
      </c>
      <c r="H551" s="2" t="s">
        <v>2709</v>
      </c>
    </row>
    <row r="552" spans="1:8" x14ac:dyDescent="0.2">
      <c r="A552" s="2" t="s">
        <v>1352</v>
      </c>
      <c r="B552" s="1" t="s">
        <v>2710</v>
      </c>
      <c r="C552" s="1" t="s">
        <v>1814</v>
      </c>
      <c r="D552" s="2" t="s">
        <v>2711</v>
      </c>
      <c r="E552" s="2" t="s">
        <v>2712</v>
      </c>
      <c r="F552" s="2" t="s">
        <v>2713</v>
      </c>
      <c r="G552" s="2" t="s">
        <v>2714</v>
      </c>
      <c r="H552" s="2" t="s">
        <v>2715</v>
      </c>
    </row>
    <row r="553" spans="1:8" x14ac:dyDescent="0.2">
      <c r="A553" s="2" t="s">
        <v>1368</v>
      </c>
      <c r="B553" s="1" t="s">
        <v>2710</v>
      </c>
      <c r="C553" s="1" t="s">
        <v>1814</v>
      </c>
      <c r="D553" s="2" t="s">
        <v>2716</v>
      </c>
      <c r="E553" s="2" t="s">
        <v>2717</v>
      </c>
      <c r="F553" s="2" t="s">
        <v>2718</v>
      </c>
      <c r="G553" s="2" t="s">
        <v>2719</v>
      </c>
      <c r="H553" s="2" t="s">
        <v>2720</v>
      </c>
    </row>
    <row r="554" spans="1:8" x14ac:dyDescent="0.2">
      <c r="A554" s="2" t="s">
        <v>1373</v>
      </c>
      <c r="B554" s="1" t="s">
        <v>2710</v>
      </c>
      <c r="C554" s="1" t="s">
        <v>1814</v>
      </c>
      <c r="D554" s="2" t="s">
        <v>2721</v>
      </c>
      <c r="E554" s="2" t="s">
        <v>2722</v>
      </c>
      <c r="F554" s="2" t="s">
        <v>2721</v>
      </c>
      <c r="G554" s="2" t="s">
        <v>2723</v>
      </c>
      <c r="H554" s="2" t="s">
        <v>2724</v>
      </c>
    </row>
    <row r="555" spans="1:8" x14ac:dyDescent="0.2">
      <c r="A555" s="2" t="s">
        <v>1378</v>
      </c>
      <c r="B555" s="1" t="s">
        <v>2710</v>
      </c>
      <c r="C555" s="1" t="s">
        <v>1814</v>
      </c>
      <c r="D555" s="2" t="s">
        <v>2725</v>
      </c>
      <c r="E555" s="2" t="s">
        <v>2726</v>
      </c>
      <c r="F555" s="2" t="s">
        <v>2727</v>
      </c>
      <c r="G555" s="2" t="s">
        <v>2728</v>
      </c>
      <c r="H555" s="2" t="s">
        <v>2729</v>
      </c>
    </row>
    <row r="556" spans="1:8" x14ac:dyDescent="0.2">
      <c r="A556" s="2" t="s">
        <v>1382</v>
      </c>
      <c r="B556" s="1" t="s">
        <v>2710</v>
      </c>
      <c r="C556" s="1" t="s">
        <v>1814</v>
      </c>
      <c r="D556" s="2" t="s">
        <v>2730</v>
      </c>
      <c r="E556" s="2" t="s">
        <v>2498</v>
      </c>
      <c r="F556" s="2" t="s">
        <v>2730</v>
      </c>
      <c r="G556" s="2" t="s">
        <v>2731</v>
      </c>
      <c r="H556" s="2" t="s">
        <v>2732</v>
      </c>
    </row>
    <row r="557" spans="1:8" x14ac:dyDescent="0.2">
      <c r="A557" s="2" t="s">
        <v>1387</v>
      </c>
      <c r="B557" s="1" t="s">
        <v>2710</v>
      </c>
      <c r="C557" s="1" t="s">
        <v>1814</v>
      </c>
      <c r="D557" s="2" t="s">
        <v>2733</v>
      </c>
      <c r="E557" s="2" t="s">
        <v>2734</v>
      </c>
      <c r="F557" s="2" t="s">
        <v>2735</v>
      </c>
      <c r="G557" s="2" t="s">
        <v>2736</v>
      </c>
      <c r="H557" s="2" t="s">
        <v>2737</v>
      </c>
    </row>
    <row r="558" spans="1:8" x14ac:dyDescent="0.2">
      <c r="A558" s="2" t="s">
        <v>1402</v>
      </c>
      <c r="B558" s="1" t="s">
        <v>2710</v>
      </c>
      <c r="C558" s="1" t="s">
        <v>1814</v>
      </c>
      <c r="D558" s="2" t="s">
        <v>2738</v>
      </c>
      <c r="E558" s="2" t="s">
        <v>2739</v>
      </c>
      <c r="F558" s="2" t="s">
        <v>2740</v>
      </c>
      <c r="G558" s="2" t="s">
        <v>2741</v>
      </c>
      <c r="H558" s="2" t="s">
        <v>2742</v>
      </c>
    </row>
    <row r="559" spans="1:8" x14ac:dyDescent="0.2">
      <c r="A559" s="2" t="s">
        <v>1407</v>
      </c>
      <c r="B559" s="1" t="s">
        <v>2710</v>
      </c>
      <c r="C559" s="1" t="s">
        <v>1814</v>
      </c>
      <c r="D559" s="2" t="s">
        <v>2743</v>
      </c>
      <c r="E559" s="2" t="s">
        <v>2744</v>
      </c>
      <c r="F559" s="2" t="s">
        <v>2745</v>
      </c>
      <c r="G559" s="2" t="s">
        <v>2746</v>
      </c>
      <c r="H559" s="2" t="s">
        <v>2747</v>
      </c>
    </row>
    <row r="560" spans="1:8" x14ac:dyDescent="0.2">
      <c r="A560" s="2" t="s">
        <v>1412</v>
      </c>
      <c r="B560" s="1" t="s">
        <v>2710</v>
      </c>
      <c r="C560" s="1" t="s">
        <v>1814</v>
      </c>
      <c r="D560" s="2" t="s">
        <v>2748</v>
      </c>
      <c r="E560" s="2" t="s">
        <v>2749</v>
      </c>
      <c r="F560" s="2" t="s">
        <v>2750</v>
      </c>
      <c r="G560" s="2" t="s">
        <v>2751</v>
      </c>
      <c r="H560" s="2" t="s">
        <v>2752</v>
      </c>
    </row>
    <row r="561" spans="1:8" x14ac:dyDescent="0.2">
      <c r="A561" s="2" t="s">
        <v>1417</v>
      </c>
      <c r="B561" s="1" t="s">
        <v>2710</v>
      </c>
      <c r="C561" s="1" t="s">
        <v>1814</v>
      </c>
      <c r="D561" s="2" t="s">
        <v>2753</v>
      </c>
      <c r="E561" s="2" t="s">
        <v>2754</v>
      </c>
      <c r="F561" s="2" t="s">
        <v>2753</v>
      </c>
      <c r="G561" s="2" t="s">
        <v>2755</v>
      </c>
      <c r="H561" s="2" t="s">
        <v>2756</v>
      </c>
    </row>
    <row r="562" spans="1:8" x14ac:dyDescent="0.2">
      <c r="A562" s="2" t="s">
        <v>1422</v>
      </c>
      <c r="B562" s="1" t="s">
        <v>2710</v>
      </c>
      <c r="C562" s="1" t="s">
        <v>1814</v>
      </c>
      <c r="D562" s="2" t="s">
        <v>2757</v>
      </c>
      <c r="E562" s="2" t="s">
        <v>2758</v>
      </c>
      <c r="F562" s="2" t="s">
        <v>2757</v>
      </c>
      <c r="G562" s="2" t="s">
        <v>2759</v>
      </c>
      <c r="H562" s="2" t="s">
        <v>2760</v>
      </c>
    </row>
    <row r="563" spans="1:8" x14ac:dyDescent="0.2">
      <c r="A563" s="2" t="s">
        <v>1437</v>
      </c>
      <c r="B563" s="1" t="s">
        <v>2710</v>
      </c>
      <c r="C563" s="1" t="s">
        <v>1814</v>
      </c>
      <c r="D563" s="2" t="s">
        <v>2761</v>
      </c>
      <c r="E563" s="2" t="s">
        <v>2762</v>
      </c>
      <c r="F563" s="2" t="s">
        <v>2763</v>
      </c>
      <c r="G563" s="2" t="s">
        <v>2764</v>
      </c>
      <c r="H563" s="2" t="s">
        <v>2765</v>
      </c>
    </row>
    <row r="564" spans="1:8" x14ac:dyDescent="0.2">
      <c r="A564" s="2" t="s">
        <v>1442</v>
      </c>
      <c r="B564" s="1" t="s">
        <v>2710</v>
      </c>
      <c r="C564" s="1" t="s">
        <v>1814</v>
      </c>
      <c r="D564" s="2" t="s">
        <v>2766</v>
      </c>
      <c r="E564" s="2" t="s">
        <v>2767</v>
      </c>
      <c r="F564" s="2" t="s">
        <v>2768</v>
      </c>
      <c r="G564" s="2" t="s">
        <v>2769</v>
      </c>
      <c r="H564" s="2" t="s">
        <v>2770</v>
      </c>
    </row>
    <row r="565" spans="1:8" x14ac:dyDescent="0.2">
      <c r="A565" s="2" t="s">
        <v>1447</v>
      </c>
      <c r="B565" s="1" t="s">
        <v>2710</v>
      </c>
      <c r="C565" s="1" t="s">
        <v>1814</v>
      </c>
      <c r="D565" s="2" t="s">
        <v>2771</v>
      </c>
      <c r="E565" s="2" t="s">
        <v>2772</v>
      </c>
      <c r="F565" s="2" t="s">
        <v>2773</v>
      </c>
      <c r="G565" s="2" t="s">
        <v>2774</v>
      </c>
      <c r="H565" s="2" t="s">
        <v>2775</v>
      </c>
    </row>
    <row r="566" spans="1:8" x14ac:dyDescent="0.2">
      <c r="A566" s="2" t="s">
        <v>1452</v>
      </c>
      <c r="B566" s="1" t="s">
        <v>2710</v>
      </c>
      <c r="C566" s="1" t="s">
        <v>1814</v>
      </c>
      <c r="D566" s="2" t="s">
        <v>2776</v>
      </c>
      <c r="E566" s="2" t="s">
        <v>2777</v>
      </c>
      <c r="F566" s="2" t="s">
        <v>2778</v>
      </c>
      <c r="G566" s="2" t="s">
        <v>2779</v>
      </c>
      <c r="H566" s="2" t="s">
        <v>2780</v>
      </c>
    </row>
    <row r="567" spans="1:8" x14ac:dyDescent="0.2">
      <c r="A567" s="2" t="s">
        <v>1457</v>
      </c>
      <c r="B567" s="1" t="s">
        <v>2710</v>
      </c>
      <c r="C567" s="1" t="s">
        <v>1814</v>
      </c>
      <c r="D567" s="2" t="s">
        <v>2781</v>
      </c>
      <c r="E567" s="2" t="s">
        <v>2782</v>
      </c>
      <c r="F567" s="2" t="s">
        <v>2783</v>
      </c>
      <c r="G567" s="2" t="s">
        <v>2784</v>
      </c>
      <c r="H567" s="2" t="s">
        <v>2785</v>
      </c>
    </row>
    <row r="568" spans="1:8" x14ac:dyDescent="0.2">
      <c r="A568" s="2" t="s">
        <v>1472</v>
      </c>
      <c r="B568" s="1" t="s">
        <v>2710</v>
      </c>
      <c r="C568" s="1" t="s">
        <v>1814</v>
      </c>
      <c r="D568" s="2" t="s">
        <v>2786</v>
      </c>
      <c r="E568" s="2" t="s">
        <v>2787</v>
      </c>
      <c r="F568" s="2" t="s">
        <v>2603</v>
      </c>
      <c r="G568" s="2" t="s">
        <v>2788</v>
      </c>
      <c r="H568" s="2" t="s">
        <v>2789</v>
      </c>
    </row>
    <row r="569" spans="1:8" x14ac:dyDescent="0.2">
      <c r="A569" s="2" t="s">
        <v>1477</v>
      </c>
      <c r="B569" s="1" t="s">
        <v>2710</v>
      </c>
      <c r="C569" s="1" t="s">
        <v>1814</v>
      </c>
      <c r="D569" s="2" t="s">
        <v>2790</v>
      </c>
      <c r="E569" s="2" t="s">
        <v>2791</v>
      </c>
      <c r="F569" s="2" t="s">
        <v>2792</v>
      </c>
      <c r="G569" s="2" t="s">
        <v>2793</v>
      </c>
      <c r="H569" s="2" t="s">
        <v>2794</v>
      </c>
    </row>
    <row r="570" spans="1:8" x14ac:dyDescent="0.2">
      <c r="A570" s="2" t="s">
        <v>1482</v>
      </c>
      <c r="B570" s="1" t="s">
        <v>2710</v>
      </c>
      <c r="C570" s="1" t="s">
        <v>1814</v>
      </c>
      <c r="D570" s="2" t="s">
        <v>2795</v>
      </c>
      <c r="E570" s="2" t="s">
        <v>2796</v>
      </c>
      <c r="F570" s="2" t="s">
        <v>2797</v>
      </c>
      <c r="G570" s="2" t="s">
        <v>2798</v>
      </c>
      <c r="H570" s="2" t="s">
        <v>2799</v>
      </c>
    </row>
    <row r="571" spans="1:8" x14ac:dyDescent="0.2">
      <c r="A571" s="2" t="s">
        <v>1487</v>
      </c>
      <c r="B571" s="1" t="s">
        <v>2710</v>
      </c>
      <c r="C571" s="1" t="s">
        <v>1814</v>
      </c>
      <c r="D571" s="2" t="s">
        <v>2800</v>
      </c>
      <c r="E571" s="2" t="s">
        <v>2801</v>
      </c>
      <c r="F571" s="2" t="s">
        <v>2800</v>
      </c>
      <c r="G571" s="2" t="s">
        <v>2802</v>
      </c>
      <c r="H571" s="2" t="s">
        <v>2803</v>
      </c>
    </row>
    <row r="572" spans="1:8" x14ac:dyDescent="0.2">
      <c r="A572" s="2" t="s">
        <v>1491</v>
      </c>
      <c r="B572" s="1" t="s">
        <v>2710</v>
      </c>
      <c r="C572" s="1" t="s">
        <v>1814</v>
      </c>
      <c r="D572" s="2" t="s">
        <v>2804</v>
      </c>
      <c r="E572" s="2" t="s">
        <v>2805</v>
      </c>
      <c r="F572" s="2" t="s">
        <v>2806</v>
      </c>
      <c r="G572" s="2" t="s">
        <v>2807</v>
      </c>
      <c r="H572" s="2" t="s">
        <v>2808</v>
      </c>
    </row>
    <row r="573" spans="1:8" x14ac:dyDescent="0.2">
      <c r="A573" s="2" t="s">
        <v>1506</v>
      </c>
      <c r="B573" s="1" t="s">
        <v>2809</v>
      </c>
      <c r="C573" s="1" t="s">
        <v>1814</v>
      </c>
      <c r="D573" s="2" t="s">
        <v>2810</v>
      </c>
      <c r="E573" s="2" t="s">
        <v>2811</v>
      </c>
      <c r="F573" s="2" t="s">
        <v>2812</v>
      </c>
      <c r="G573" s="2" t="s">
        <v>2813</v>
      </c>
      <c r="H573" s="2" t="s">
        <v>2814</v>
      </c>
    </row>
    <row r="574" spans="1:8" x14ac:dyDescent="0.2">
      <c r="A574" s="2" t="s">
        <v>1512</v>
      </c>
      <c r="B574" s="1" t="s">
        <v>2809</v>
      </c>
      <c r="C574" s="1" t="s">
        <v>1814</v>
      </c>
      <c r="D574" s="2" t="s">
        <v>2815</v>
      </c>
      <c r="E574" s="2" t="s">
        <v>2816</v>
      </c>
      <c r="F574" s="2" t="s">
        <v>2815</v>
      </c>
      <c r="G574" s="2" t="s">
        <v>2817</v>
      </c>
      <c r="H574" s="2" t="s">
        <v>2818</v>
      </c>
    </row>
    <row r="575" spans="1:8" x14ac:dyDescent="0.2">
      <c r="A575" s="2" t="s">
        <v>1517</v>
      </c>
      <c r="B575" s="1" t="s">
        <v>2809</v>
      </c>
      <c r="C575" s="1" t="s">
        <v>1814</v>
      </c>
      <c r="D575" s="2" t="s">
        <v>2817</v>
      </c>
      <c r="E575" s="2" t="s">
        <v>2819</v>
      </c>
      <c r="F575" s="2" t="s">
        <v>2820</v>
      </c>
      <c r="G575" s="2" t="s">
        <v>2821</v>
      </c>
      <c r="H575" s="2" t="s">
        <v>2822</v>
      </c>
    </row>
    <row r="576" spans="1:8" x14ac:dyDescent="0.2">
      <c r="A576" s="2" t="s">
        <v>1522</v>
      </c>
      <c r="B576" s="1" t="s">
        <v>2809</v>
      </c>
      <c r="C576" s="1" t="s">
        <v>1814</v>
      </c>
      <c r="D576" s="2" t="s">
        <v>2823</v>
      </c>
      <c r="E576" s="2" t="s">
        <v>2824</v>
      </c>
      <c r="F576" s="2" t="s">
        <v>2825</v>
      </c>
      <c r="G576" s="2" t="s">
        <v>2826</v>
      </c>
      <c r="H576" s="2" t="s">
        <v>2827</v>
      </c>
    </row>
    <row r="577" spans="1:8" x14ac:dyDescent="0.2">
      <c r="A577" s="2" t="s">
        <v>1527</v>
      </c>
      <c r="B577" s="1" t="s">
        <v>2809</v>
      </c>
      <c r="C577" s="1" t="s">
        <v>1814</v>
      </c>
      <c r="D577" s="2" t="s">
        <v>2828</v>
      </c>
      <c r="E577" s="2" t="s">
        <v>2829</v>
      </c>
      <c r="F577" s="2" t="s">
        <v>2830</v>
      </c>
      <c r="G577" s="2" t="s">
        <v>2831</v>
      </c>
      <c r="H577" s="2" t="s">
        <v>2832</v>
      </c>
    </row>
    <row r="578" spans="1:8" x14ac:dyDescent="0.2">
      <c r="A578" s="2" t="s">
        <v>1542</v>
      </c>
      <c r="B578" s="1" t="s">
        <v>2809</v>
      </c>
      <c r="C578" s="1" t="s">
        <v>1814</v>
      </c>
      <c r="D578" s="2" t="s">
        <v>2833</v>
      </c>
      <c r="E578" s="2" t="s">
        <v>2834</v>
      </c>
      <c r="F578" s="2" t="s">
        <v>2835</v>
      </c>
      <c r="G578" s="2" t="s">
        <v>2836</v>
      </c>
      <c r="H578" s="2" t="s">
        <v>2837</v>
      </c>
    </row>
    <row r="579" spans="1:8" x14ac:dyDescent="0.2">
      <c r="A579" s="2" t="s">
        <v>1547</v>
      </c>
      <c r="B579" s="1" t="s">
        <v>2809</v>
      </c>
      <c r="C579" s="1" t="s">
        <v>1814</v>
      </c>
      <c r="D579" s="2" t="s">
        <v>2838</v>
      </c>
      <c r="E579" s="2" t="s">
        <v>2839</v>
      </c>
      <c r="F579" s="2" t="s">
        <v>2840</v>
      </c>
      <c r="G579" s="2" t="s">
        <v>2841</v>
      </c>
      <c r="H579" s="2" t="s">
        <v>2842</v>
      </c>
    </row>
    <row r="580" spans="1:8" x14ac:dyDescent="0.2">
      <c r="A580" s="2" t="s">
        <v>1552</v>
      </c>
      <c r="B580" s="1" t="s">
        <v>2809</v>
      </c>
      <c r="C580" s="1" t="s">
        <v>1814</v>
      </c>
      <c r="D580" s="2" t="s">
        <v>2843</v>
      </c>
      <c r="E580" s="2" t="s">
        <v>2844</v>
      </c>
      <c r="F580" s="2" t="s">
        <v>2845</v>
      </c>
      <c r="G580" s="2" t="s">
        <v>2846</v>
      </c>
      <c r="H580" s="2" t="s">
        <v>2847</v>
      </c>
    </row>
    <row r="581" spans="1:8" x14ac:dyDescent="0.2">
      <c r="A581" s="2" t="s">
        <v>1557</v>
      </c>
      <c r="B581" s="1" t="s">
        <v>2809</v>
      </c>
      <c r="C581" s="1" t="s">
        <v>1814</v>
      </c>
      <c r="D581" s="2" t="s">
        <v>2848</v>
      </c>
      <c r="E581" s="2" t="s">
        <v>2849</v>
      </c>
      <c r="F581" s="2" t="s">
        <v>2850</v>
      </c>
      <c r="G581" s="2" t="s">
        <v>2851</v>
      </c>
      <c r="H581" s="2" t="s">
        <v>2852</v>
      </c>
    </row>
    <row r="582" spans="1:8" x14ac:dyDescent="0.2">
      <c r="A582" s="2" t="s">
        <v>1562</v>
      </c>
      <c r="B582" s="1" t="s">
        <v>2809</v>
      </c>
      <c r="C582" s="1" t="s">
        <v>1814</v>
      </c>
      <c r="D582" s="2" t="s">
        <v>2853</v>
      </c>
      <c r="E582" s="2" t="s">
        <v>2854</v>
      </c>
      <c r="F582" s="2" t="s">
        <v>2855</v>
      </c>
      <c r="G582" s="2" t="s">
        <v>2856</v>
      </c>
      <c r="H582" s="2" t="s">
        <v>2857</v>
      </c>
    </row>
    <row r="583" spans="1:8" x14ac:dyDescent="0.2">
      <c r="A583" s="2" t="s">
        <v>1577</v>
      </c>
      <c r="B583" s="1" t="s">
        <v>2809</v>
      </c>
      <c r="C583" s="1" t="s">
        <v>1814</v>
      </c>
      <c r="D583" s="2" t="s">
        <v>2858</v>
      </c>
      <c r="E583" s="2" t="s">
        <v>2859</v>
      </c>
      <c r="F583" s="2" t="s">
        <v>2860</v>
      </c>
      <c r="G583" s="2" t="s">
        <v>2861</v>
      </c>
      <c r="H583" s="2" t="s">
        <v>2862</v>
      </c>
    </row>
    <row r="584" spans="1:8" x14ac:dyDescent="0.2">
      <c r="A584" s="2" t="s">
        <v>1582</v>
      </c>
      <c r="B584" s="1" t="s">
        <v>2809</v>
      </c>
      <c r="C584" s="1" t="s">
        <v>1814</v>
      </c>
      <c r="D584" s="2" t="s">
        <v>2863</v>
      </c>
      <c r="E584" s="2" t="s">
        <v>2864</v>
      </c>
      <c r="F584" s="2" t="s">
        <v>2863</v>
      </c>
      <c r="G584" s="2" t="s">
        <v>2865</v>
      </c>
      <c r="H584" s="2" t="s">
        <v>2866</v>
      </c>
    </row>
    <row r="585" spans="1:8" x14ac:dyDescent="0.2">
      <c r="A585" s="2" t="s">
        <v>1587</v>
      </c>
      <c r="B585" s="1" t="s">
        <v>2809</v>
      </c>
      <c r="C585" s="1" t="s">
        <v>1814</v>
      </c>
      <c r="D585" s="2" t="s">
        <v>2867</v>
      </c>
      <c r="E585" s="2" t="s">
        <v>2867</v>
      </c>
      <c r="F585" s="2" t="s">
        <v>2868</v>
      </c>
      <c r="G585" s="2" t="s">
        <v>2869</v>
      </c>
      <c r="H585" s="2" t="s">
        <v>2870</v>
      </c>
    </row>
    <row r="586" spans="1:8" x14ac:dyDescent="0.2">
      <c r="A586" s="2" t="s">
        <v>1592</v>
      </c>
      <c r="B586" s="1" t="s">
        <v>2809</v>
      </c>
      <c r="C586" s="1" t="s">
        <v>1814</v>
      </c>
      <c r="D586" s="2" t="s">
        <v>2871</v>
      </c>
      <c r="E586" s="2" t="s">
        <v>2872</v>
      </c>
      <c r="F586" s="2" t="s">
        <v>2873</v>
      </c>
      <c r="G586" s="2" t="s">
        <v>2874</v>
      </c>
      <c r="H586" s="2" t="s">
        <v>2875</v>
      </c>
    </row>
    <row r="587" spans="1:8" x14ac:dyDescent="0.2">
      <c r="A587" s="2" t="s">
        <v>1597</v>
      </c>
      <c r="B587" s="1" t="s">
        <v>2809</v>
      </c>
      <c r="C587" s="1" t="s">
        <v>1814</v>
      </c>
      <c r="D587" s="2" t="s">
        <v>2876</v>
      </c>
      <c r="E587" s="2" t="s">
        <v>2877</v>
      </c>
      <c r="F587" s="2" t="s">
        <v>2878</v>
      </c>
      <c r="G587" s="2" t="s">
        <v>2879</v>
      </c>
      <c r="H587" s="2" t="s">
        <v>2880</v>
      </c>
    </row>
    <row r="588" spans="1:8" x14ac:dyDescent="0.2">
      <c r="A588" s="2" t="s">
        <v>1612</v>
      </c>
      <c r="B588" s="1" t="s">
        <v>2809</v>
      </c>
      <c r="C588" s="1" t="s">
        <v>1814</v>
      </c>
      <c r="D588" s="2" t="s">
        <v>2881</v>
      </c>
      <c r="E588" s="2" t="s">
        <v>2882</v>
      </c>
      <c r="F588" s="2" t="s">
        <v>2883</v>
      </c>
      <c r="G588" s="2" t="s">
        <v>2884</v>
      </c>
      <c r="H588" s="2" t="s">
        <v>2885</v>
      </c>
    </row>
    <row r="589" spans="1:8" x14ac:dyDescent="0.2">
      <c r="A589" s="2" t="s">
        <v>1617</v>
      </c>
      <c r="B589" s="1" t="s">
        <v>2809</v>
      </c>
      <c r="C589" s="1" t="s">
        <v>1814</v>
      </c>
      <c r="D589" s="2" t="s">
        <v>2886</v>
      </c>
      <c r="E589" s="2" t="s">
        <v>2887</v>
      </c>
      <c r="F589" s="2" t="s">
        <v>2888</v>
      </c>
      <c r="G589" s="2" t="s">
        <v>2889</v>
      </c>
      <c r="H589" s="2" t="s">
        <v>2890</v>
      </c>
    </row>
    <row r="590" spans="1:8" x14ac:dyDescent="0.2">
      <c r="A590" s="2" t="s">
        <v>1622</v>
      </c>
      <c r="B590" s="1" t="s">
        <v>2809</v>
      </c>
      <c r="C590" s="1" t="s">
        <v>1814</v>
      </c>
      <c r="D590" s="2" t="s">
        <v>2891</v>
      </c>
      <c r="E590" s="2" t="s">
        <v>2892</v>
      </c>
      <c r="F590" s="2" t="s">
        <v>2893</v>
      </c>
      <c r="G590" s="2" t="s">
        <v>2894</v>
      </c>
      <c r="H590" s="2" t="s">
        <v>2895</v>
      </c>
    </row>
    <row r="591" spans="1:8" x14ac:dyDescent="0.2">
      <c r="A591" s="2" t="s">
        <v>1632</v>
      </c>
      <c r="B591" s="1" t="s">
        <v>2809</v>
      </c>
      <c r="C591" s="1" t="s">
        <v>1814</v>
      </c>
      <c r="D591" s="2" t="s">
        <v>2896</v>
      </c>
      <c r="E591" s="2" t="s">
        <v>2896</v>
      </c>
      <c r="F591" s="2" t="s">
        <v>2897</v>
      </c>
      <c r="G591" s="2" t="s">
        <v>2898</v>
      </c>
      <c r="H591" s="2" t="s">
        <v>2899</v>
      </c>
    </row>
    <row r="592" spans="1:8" x14ac:dyDescent="0.2">
      <c r="A592" s="2" t="s">
        <v>1647</v>
      </c>
      <c r="B592" s="1" t="s">
        <v>2809</v>
      </c>
      <c r="C592" s="1" t="s">
        <v>1814</v>
      </c>
      <c r="D592" s="2" t="s">
        <v>2900</v>
      </c>
      <c r="E592" s="2" t="s">
        <v>2901</v>
      </c>
      <c r="F592" s="2" t="s">
        <v>2902</v>
      </c>
      <c r="G592" s="2" t="s">
        <v>2903</v>
      </c>
      <c r="H592" s="2" t="s">
        <v>2904</v>
      </c>
    </row>
    <row r="593" spans="1:8" x14ac:dyDescent="0.2">
      <c r="A593" s="2" t="s">
        <v>1652</v>
      </c>
      <c r="B593" s="1" t="s">
        <v>2809</v>
      </c>
      <c r="C593" s="1" t="s">
        <v>1814</v>
      </c>
      <c r="D593" s="2" t="s">
        <v>2905</v>
      </c>
      <c r="E593" s="2" t="s">
        <v>2906</v>
      </c>
      <c r="F593" s="2" t="s">
        <v>2907</v>
      </c>
      <c r="G593" s="2" t="s">
        <v>2908</v>
      </c>
      <c r="H593" s="2" t="s">
        <v>2909</v>
      </c>
    </row>
    <row r="594" spans="1:8" x14ac:dyDescent="0.2">
      <c r="A594" s="2" t="s">
        <v>1657</v>
      </c>
      <c r="B594" s="1" t="s">
        <v>2910</v>
      </c>
      <c r="C594" s="1" t="s">
        <v>1814</v>
      </c>
      <c r="D594" s="2" t="s">
        <v>2911</v>
      </c>
      <c r="E594" s="2" t="s">
        <v>2912</v>
      </c>
      <c r="F594" s="2" t="s">
        <v>2913</v>
      </c>
      <c r="G594" s="2" t="s">
        <v>2914</v>
      </c>
      <c r="H594" s="2" t="s">
        <v>2915</v>
      </c>
    </row>
    <row r="595" spans="1:8" x14ac:dyDescent="0.2">
      <c r="A595" s="2" t="s">
        <v>1663</v>
      </c>
      <c r="B595" s="1" t="s">
        <v>2910</v>
      </c>
      <c r="C595" s="1" t="s">
        <v>1814</v>
      </c>
      <c r="D595" s="2" t="s">
        <v>2916</v>
      </c>
      <c r="E595" s="2" t="s">
        <v>2917</v>
      </c>
      <c r="F595" s="2" t="s">
        <v>2916</v>
      </c>
      <c r="G595" s="2" t="s">
        <v>2918</v>
      </c>
      <c r="H595" s="2" t="s">
        <v>2919</v>
      </c>
    </row>
    <row r="596" spans="1:8" x14ac:dyDescent="0.2">
      <c r="A596" s="2" t="s">
        <v>1668</v>
      </c>
      <c r="B596" s="1" t="s">
        <v>2910</v>
      </c>
      <c r="C596" s="1" t="s">
        <v>1814</v>
      </c>
      <c r="D596" s="2" t="s">
        <v>2920</v>
      </c>
      <c r="E596" s="2" t="s">
        <v>2921</v>
      </c>
      <c r="F596" s="2" t="s">
        <v>2922</v>
      </c>
      <c r="G596" s="2" t="s">
        <v>2923</v>
      </c>
      <c r="H596" s="2" t="s">
        <v>2924</v>
      </c>
    </row>
    <row r="597" spans="1:8" x14ac:dyDescent="0.2">
      <c r="A597" s="2" t="s">
        <v>1683</v>
      </c>
      <c r="B597" s="1" t="s">
        <v>2910</v>
      </c>
      <c r="C597" s="1" t="s">
        <v>1814</v>
      </c>
      <c r="D597" s="2" t="s">
        <v>2925</v>
      </c>
      <c r="E597" s="2" t="s">
        <v>2926</v>
      </c>
      <c r="F597" s="2" t="s">
        <v>2927</v>
      </c>
      <c r="G597" s="2" t="s">
        <v>2928</v>
      </c>
      <c r="H597" s="2" t="s">
        <v>2929</v>
      </c>
    </row>
    <row r="598" spans="1:8" x14ac:dyDescent="0.2">
      <c r="A598" s="2" t="s">
        <v>1688</v>
      </c>
      <c r="B598" s="1" t="s">
        <v>2910</v>
      </c>
      <c r="C598" s="1" t="s">
        <v>1814</v>
      </c>
      <c r="D598" s="2" t="s">
        <v>2930</v>
      </c>
      <c r="E598" s="2" t="s">
        <v>2931</v>
      </c>
      <c r="F598" s="2" t="s">
        <v>2930</v>
      </c>
      <c r="G598" s="2" t="s">
        <v>2932</v>
      </c>
      <c r="H598" s="2" t="s">
        <v>2933</v>
      </c>
    </row>
    <row r="599" spans="1:8" x14ac:dyDescent="0.2">
      <c r="A599" s="2" t="s">
        <v>1693</v>
      </c>
      <c r="B599" s="1" t="s">
        <v>2910</v>
      </c>
      <c r="C599" s="1" t="s">
        <v>1814</v>
      </c>
      <c r="D599" s="2" t="s">
        <v>2934</v>
      </c>
      <c r="E599" s="2" t="s">
        <v>2935</v>
      </c>
      <c r="F599" s="2" t="s">
        <v>2936</v>
      </c>
      <c r="G599" s="2" t="s">
        <v>2937</v>
      </c>
      <c r="H599" s="2" t="s">
        <v>2938</v>
      </c>
    </row>
    <row r="600" spans="1:8" x14ac:dyDescent="0.2">
      <c r="A600" s="2" t="s">
        <v>1698</v>
      </c>
      <c r="B600" s="1" t="s">
        <v>2910</v>
      </c>
      <c r="C600" s="1" t="s">
        <v>1814</v>
      </c>
      <c r="D600" s="2" t="s">
        <v>2939</v>
      </c>
      <c r="E600" s="2" t="s">
        <v>2940</v>
      </c>
      <c r="F600" s="2" t="s">
        <v>2941</v>
      </c>
      <c r="G600" s="2" t="s">
        <v>2942</v>
      </c>
      <c r="H600" s="2" t="s">
        <v>2943</v>
      </c>
    </row>
    <row r="601" spans="1:8" x14ac:dyDescent="0.2">
      <c r="A601" s="2" t="s">
        <v>1703</v>
      </c>
      <c r="B601" s="1" t="s">
        <v>2910</v>
      </c>
      <c r="C601" s="1" t="s">
        <v>1814</v>
      </c>
      <c r="D601" s="2" t="s">
        <v>2944</v>
      </c>
      <c r="E601" s="2" t="s">
        <v>2945</v>
      </c>
      <c r="F601" s="2" t="s">
        <v>2946</v>
      </c>
      <c r="G601" s="2" t="s">
        <v>2947</v>
      </c>
      <c r="H601" s="2" t="s">
        <v>2948</v>
      </c>
    </row>
    <row r="602" spans="1:8" x14ac:dyDescent="0.2">
      <c r="A602" s="2" t="s">
        <v>1718</v>
      </c>
      <c r="B602" s="1" t="s">
        <v>2910</v>
      </c>
      <c r="C602" s="1" t="s">
        <v>1814</v>
      </c>
      <c r="D602" s="2" t="s">
        <v>2949</v>
      </c>
      <c r="E602" s="2" t="s">
        <v>2949</v>
      </c>
      <c r="F602" s="2" t="s">
        <v>2950</v>
      </c>
      <c r="G602" s="2" t="s">
        <v>2951</v>
      </c>
      <c r="H602" s="2" t="s">
        <v>2952</v>
      </c>
    </row>
    <row r="603" spans="1:8" x14ac:dyDescent="0.2">
      <c r="A603" s="2" t="s">
        <v>1723</v>
      </c>
      <c r="B603" s="1" t="s">
        <v>2910</v>
      </c>
      <c r="C603" s="1" t="s">
        <v>1814</v>
      </c>
      <c r="D603" s="2" t="s">
        <v>2953</v>
      </c>
      <c r="E603" s="2" t="s">
        <v>2954</v>
      </c>
      <c r="F603" s="2" t="s">
        <v>2955</v>
      </c>
      <c r="G603" s="2" t="s">
        <v>2956</v>
      </c>
      <c r="H603" s="2" t="s">
        <v>2957</v>
      </c>
    </row>
    <row r="604" spans="1:8" x14ac:dyDescent="0.2">
      <c r="A604" s="2" t="s">
        <v>1728</v>
      </c>
      <c r="B604" s="1" t="s">
        <v>2910</v>
      </c>
      <c r="C604" s="1" t="s">
        <v>1814</v>
      </c>
      <c r="D604" s="2" t="s">
        <v>2958</v>
      </c>
      <c r="E604" s="2" t="s">
        <v>2959</v>
      </c>
      <c r="F604" s="2" t="s">
        <v>2960</v>
      </c>
      <c r="G604" s="2" t="s">
        <v>2961</v>
      </c>
      <c r="H604" s="2" t="s">
        <v>2962</v>
      </c>
    </row>
    <row r="605" spans="1:8" x14ac:dyDescent="0.2">
      <c r="A605" s="2" t="s">
        <v>1733</v>
      </c>
      <c r="B605" s="1" t="s">
        <v>2910</v>
      </c>
      <c r="C605" s="1" t="s">
        <v>1814</v>
      </c>
      <c r="D605" s="2" t="s">
        <v>2963</v>
      </c>
      <c r="E605" s="2" t="s">
        <v>2964</v>
      </c>
      <c r="F605" s="2" t="s">
        <v>2965</v>
      </c>
      <c r="G605" s="2" t="s">
        <v>2966</v>
      </c>
      <c r="H605" s="2" t="s">
        <v>2967</v>
      </c>
    </row>
    <row r="606" spans="1:8" x14ac:dyDescent="0.2">
      <c r="A606" s="2" t="s">
        <v>1738</v>
      </c>
      <c r="B606" s="1" t="s">
        <v>2910</v>
      </c>
      <c r="C606" s="1" t="s">
        <v>1814</v>
      </c>
      <c r="D606" s="2" t="s">
        <v>2968</v>
      </c>
      <c r="E606" s="2" t="s">
        <v>2969</v>
      </c>
      <c r="F606" s="2" t="s">
        <v>2970</v>
      </c>
      <c r="G606" s="2" t="s">
        <v>2971</v>
      </c>
      <c r="H606" s="2" t="s">
        <v>2972</v>
      </c>
    </row>
    <row r="607" spans="1:8" x14ac:dyDescent="0.2">
      <c r="A607" s="2" t="s">
        <v>1753</v>
      </c>
      <c r="B607" s="1" t="s">
        <v>2910</v>
      </c>
      <c r="C607" s="1" t="s">
        <v>1814</v>
      </c>
      <c r="D607" s="2" t="s">
        <v>2973</v>
      </c>
      <c r="E607" s="2" t="s">
        <v>2973</v>
      </c>
      <c r="F607" s="2" t="s">
        <v>2974</v>
      </c>
      <c r="G607" s="2" t="s">
        <v>2975</v>
      </c>
      <c r="H607" s="2" t="s">
        <v>2976</v>
      </c>
    </row>
    <row r="608" spans="1:8" x14ac:dyDescent="0.2">
      <c r="A608" s="2" t="s">
        <v>1758</v>
      </c>
      <c r="B608" s="1" t="s">
        <v>2910</v>
      </c>
      <c r="C608" s="1" t="s">
        <v>1814</v>
      </c>
      <c r="D608" s="2" t="s">
        <v>2977</v>
      </c>
      <c r="E608" s="2" t="s">
        <v>2978</v>
      </c>
      <c r="F608" s="2" t="s">
        <v>2979</v>
      </c>
      <c r="G608" s="2" t="s">
        <v>2980</v>
      </c>
      <c r="H608" s="2" t="s">
        <v>2981</v>
      </c>
    </row>
    <row r="609" spans="1:8" x14ac:dyDescent="0.2">
      <c r="A609" s="2" t="s">
        <v>1763</v>
      </c>
      <c r="B609" s="1" t="s">
        <v>2910</v>
      </c>
      <c r="C609" s="1" t="s">
        <v>1814</v>
      </c>
      <c r="D609" s="2" t="s">
        <v>2982</v>
      </c>
      <c r="E609" s="2" t="s">
        <v>2983</v>
      </c>
      <c r="F609" s="2" t="s">
        <v>2984</v>
      </c>
      <c r="G609" s="2" t="s">
        <v>2985</v>
      </c>
      <c r="H609" s="2" t="s">
        <v>2986</v>
      </c>
    </row>
    <row r="610" spans="1:8" x14ac:dyDescent="0.2">
      <c r="A610" s="2" t="s">
        <v>1768</v>
      </c>
      <c r="B610" s="1" t="s">
        <v>2910</v>
      </c>
      <c r="C610" s="1" t="s">
        <v>1814</v>
      </c>
      <c r="D610" s="2" t="s">
        <v>2987</v>
      </c>
      <c r="E610" s="2" t="s">
        <v>2988</v>
      </c>
      <c r="F610" s="2" t="s">
        <v>2987</v>
      </c>
      <c r="G610" s="2" t="s">
        <v>2989</v>
      </c>
      <c r="H610" s="2" t="s">
        <v>2990</v>
      </c>
    </row>
    <row r="611" spans="1:8" x14ac:dyDescent="0.2">
      <c r="A611" s="2" t="s">
        <v>1788</v>
      </c>
      <c r="B611" s="1" t="s">
        <v>2910</v>
      </c>
      <c r="C611" s="1" t="s">
        <v>1814</v>
      </c>
      <c r="D611" s="2" t="s">
        <v>2991</v>
      </c>
      <c r="E611" s="2" t="s">
        <v>2992</v>
      </c>
      <c r="F611" s="2" t="s">
        <v>2991</v>
      </c>
      <c r="G611" s="2" t="s">
        <v>2993</v>
      </c>
      <c r="H611" s="2" t="s">
        <v>2994</v>
      </c>
    </row>
    <row r="612" spans="1:8" x14ac:dyDescent="0.2">
      <c r="A612" s="2" t="s">
        <v>1793</v>
      </c>
      <c r="B612" s="1" t="s">
        <v>2910</v>
      </c>
      <c r="C612" s="1" t="s">
        <v>1814</v>
      </c>
      <c r="D612" s="2" t="s">
        <v>2995</v>
      </c>
      <c r="E612" s="2" t="s">
        <v>2996</v>
      </c>
      <c r="F612" s="2" t="s">
        <v>2997</v>
      </c>
      <c r="G612" s="2" t="s">
        <v>2998</v>
      </c>
      <c r="H612" s="2" t="s">
        <v>2999</v>
      </c>
    </row>
    <row r="613" spans="1:8" x14ac:dyDescent="0.2">
      <c r="A613" s="2" t="s">
        <v>1798</v>
      </c>
      <c r="B613" s="1" t="s">
        <v>2910</v>
      </c>
      <c r="C613" s="1" t="s">
        <v>1814</v>
      </c>
      <c r="D613" s="2" t="s">
        <v>3000</v>
      </c>
      <c r="E613" s="2" t="s">
        <v>3001</v>
      </c>
      <c r="F613" s="2" t="s">
        <v>3002</v>
      </c>
      <c r="G613" s="2" t="s">
        <v>3003</v>
      </c>
      <c r="H613" s="2" t="s">
        <v>3004</v>
      </c>
    </row>
    <row r="614" spans="1:8" x14ac:dyDescent="0.2">
      <c r="A614" s="2" t="s">
        <v>1803</v>
      </c>
      <c r="B614" s="1" t="s">
        <v>2910</v>
      </c>
      <c r="C614" s="1" t="s">
        <v>1814</v>
      </c>
      <c r="D614" s="2" t="s">
        <v>3005</v>
      </c>
      <c r="E614" s="2" t="s">
        <v>3006</v>
      </c>
      <c r="F614" s="2" t="s">
        <v>3007</v>
      </c>
      <c r="G614" s="2" t="s">
        <v>3008</v>
      </c>
      <c r="H614" s="2" t="s">
        <v>3009</v>
      </c>
    </row>
    <row r="615" spans="1:8" x14ac:dyDescent="0.2">
      <c r="A615" s="2" t="s">
        <v>1808</v>
      </c>
      <c r="B615" s="1" t="s">
        <v>2910</v>
      </c>
      <c r="C615" s="1" t="s">
        <v>1814</v>
      </c>
      <c r="D615" s="2" t="s">
        <v>3010</v>
      </c>
      <c r="E615" s="2" t="s">
        <v>3011</v>
      </c>
      <c r="F615" s="2" t="s">
        <v>3012</v>
      </c>
      <c r="G615" s="2" t="s">
        <v>3013</v>
      </c>
      <c r="H615" s="2" t="s">
        <v>3014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15"/>
  <sheetViews>
    <sheetView workbookViewId="0">
      <selection sqref="A1:A1048576"/>
    </sheetView>
  </sheetViews>
  <sheetFormatPr defaultColWidth="10.109375" defaultRowHeight="15" customHeight="1" x14ac:dyDescent="0.2"/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4" t="s">
        <v>8</v>
      </c>
      <c r="B2" s="3" t="s">
        <v>9</v>
      </c>
      <c r="C2" s="3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</row>
    <row r="3" spans="1:8" x14ac:dyDescent="0.2">
      <c r="A3" s="4" t="s">
        <v>16</v>
      </c>
      <c r="B3" s="3" t="s">
        <v>9</v>
      </c>
      <c r="C3" s="3" t="s">
        <v>10</v>
      </c>
      <c r="D3" s="4" t="s">
        <v>14</v>
      </c>
      <c r="E3" s="4" t="s">
        <v>17</v>
      </c>
      <c r="F3" s="4" t="s">
        <v>18</v>
      </c>
      <c r="G3" s="4" t="s">
        <v>19</v>
      </c>
      <c r="H3" s="4" t="s">
        <v>20</v>
      </c>
    </row>
    <row r="4" spans="1:8" x14ac:dyDescent="0.2">
      <c r="A4" s="4" t="s">
        <v>21</v>
      </c>
      <c r="B4" s="3" t="s">
        <v>9</v>
      </c>
      <c r="C4" s="3" t="s">
        <v>10</v>
      </c>
      <c r="D4" s="4" t="s">
        <v>19</v>
      </c>
      <c r="E4" s="4" t="s">
        <v>22</v>
      </c>
      <c r="F4" s="4" t="s">
        <v>23</v>
      </c>
      <c r="G4" s="4" t="s">
        <v>24</v>
      </c>
      <c r="H4" s="4" t="s">
        <v>25</v>
      </c>
    </row>
    <row r="5" spans="1:8" x14ac:dyDescent="0.2">
      <c r="A5" s="4" t="s">
        <v>26</v>
      </c>
      <c r="B5" s="3" t="s">
        <v>9</v>
      </c>
      <c r="C5" s="3" t="s">
        <v>10</v>
      </c>
      <c r="D5" s="4" t="s">
        <v>24</v>
      </c>
      <c r="E5" s="4" t="s">
        <v>27</v>
      </c>
      <c r="F5" s="4" t="s">
        <v>28</v>
      </c>
      <c r="G5" s="4" t="s">
        <v>29</v>
      </c>
      <c r="H5" s="4" t="s">
        <v>30</v>
      </c>
    </row>
    <row r="6" spans="1:8" x14ac:dyDescent="0.2">
      <c r="A6" s="4" t="s">
        <v>31</v>
      </c>
      <c r="B6" s="3" t="s">
        <v>9</v>
      </c>
      <c r="C6" s="3" t="s">
        <v>10</v>
      </c>
      <c r="D6" s="4" t="s">
        <v>29</v>
      </c>
      <c r="E6" s="4" t="s">
        <v>32</v>
      </c>
      <c r="F6" s="4" t="s">
        <v>33</v>
      </c>
      <c r="G6" s="4" t="s">
        <v>34</v>
      </c>
      <c r="H6" s="4" t="s">
        <v>35</v>
      </c>
    </row>
    <row r="7" spans="1:8" x14ac:dyDescent="0.2">
      <c r="A7" s="4" t="s">
        <v>36</v>
      </c>
      <c r="B7" s="3" t="s">
        <v>9</v>
      </c>
      <c r="C7" s="3" t="s">
        <v>10</v>
      </c>
      <c r="D7" s="4" t="s">
        <v>34</v>
      </c>
      <c r="E7" s="4" t="s">
        <v>37</v>
      </c>
      <c r="F7" s="4" t="s">
        <v>38</v>
      </c>
      <c r="G7" s="4" t="s">
        <v>39</v>
      </c>
      <c r="H7" s="4" t="s">
        <v>40</v>
      </c>
    </row>
    <row r="8" spans="1:8" x14ac:dyDescent="0.2">
      <c r="A8" s="4" t="s">
        <v>41</v>
      </c>
      <c r="B8" s="3" t="s">
        <v>9</v>
      </c>
      <c r="C8" s="3" t="s">
        <v>10</v>
      </c>
      <c r="D8" s="4" t="s">
        <v>39</v>
      </c>
      <c r="E8" s="4" t="s">
        <v>42</v>
      </c>
      <c r="F8" s="4" t="s">
        <v>43</v>
      </c>
      <c r="G8" s="4" t="s">
        <v>44</v>
      </c>
      <c r="H8" s="4" t="s">
        <v>45</v>
      </c>
    </row>
    <row r="9" spans="1:8" x14ac:dyDescent="0.2">
      <c r="A9" s="4" t="s">
        <v>46</v>
      </c>
      <c r="B9" s="3" t="s">
        <v>9</v>
      </c>
      <c r="C9" s="3" t="s">
        <v>10</v>
      </c>
      <c r="D9" s="4" t="s">
        <v>44</v>
      </c>
      <c r="E9" s="4" t="s">
        <v>47</v>
      </c>
      <c r="F9" s="4" t="s">
        <v>48</v>
      </c>
      <c r="G9" s="4" t="s">
        <v>49</v>
      </c>
      <c r="H9" s="4" t="s">
        <v>50</v>
      </c>
    </row>
    <row r="10" spans="1:8" x14ac:dyDescent="0.2">
      <c r="A10" s="4" t="s">
        <v>51</v>
      </c>
      <c r="B10" s="3" t="s">
        <v>9</v>
      </c>
      <c r="C10" s="3" t="s">
        <v>10</v>
      </c>
      <c r="D10" s="4" t="s">
        <v>49</v>
      </c>
      <c r="E10" s="4" t="s">
        <v>52</v>
      </c>
      <c r="F10" s="4" t="s">
        <v>53</v>
      </c>
      <c r="G10" s="4" t="s">
        <v>54</v>
      </c>
      <c r="H10" s="4" t="s">
        <v>55</v>
      </c>
    </row>
    <row r="11" spans="1:8" x14ac:dyDescent="0.2">
      <c r="A11" s="4" t="s">
        <v>56</v>
      </c>
      <c r="B11" s="3" t="s">
        <v>9</v>
      </c>
      <c r="C11" s="3" t="s">
        <v>10</v>
      </c>
      <c r="D11" s="4" t="s">
        <v>54</v>
      </c>
      <c r="E11" s="4" t="s">
        <v>57</v>
      </c>
      <c r="F11" s="4" t="s">
        <v>58</v>
      </c>
      <c r="G11" s="4" t="s">
        <v>59</v>
      </c>
      <c r="H11" s="4" t="s">
        <v>60</v>
      </c>
    </row>
    <row r="12" spans="1:8" x14ac:dyDescent="0.2">
      <c r="A12" s="4" t="s">
        <v>61</v>
      </c>
      <c r="B12" s="3" t="s">
        <v>9</v>
      </c>
      <c r="C12" s="3" t="s">
        <v>10</v>
      </c>
      <c r="D12" s="4" t="s">
        <v>59</v>
      </c>
      <c r="E12" s="4" t="s">
        <v>62</v>
      </c>
      <c r="F12" s="4" t="s">
        <v>63</v>
      </c>
      <c r="G12" s="4" t="s">
        <v>64</v>
      </c>
      <c r="H12" s="4" t="s">
        <v>65</v>
      </c>
    </row>
    <row r="13" spans="1:8" x14ac:dyDescent="0.2">
      <c r="A13" s="4" t="s">
        <v>66</v>
      </c>
      <c r="B13" s="3" t="s">
        <v>9</v>
      </c>
      <c r="C13" s="3" t="s">
        <v>10</v>
      </c>
      <c r="D13" s="4" t="s">
        <v>64</v>
      </c>
      <c r="E13" s="4" t="s">
        <v>67</v>
      </c>
      <c r="F13" s="4" t="s">
        <v>68</v>
      </c>
      <c r="G13" s="4" t="s">
        <v>69</v>
      </c>
      <c r="H13" s="4" t="s">
        <v>70</v>
      </c>
    </row>
    <row r="14" spans="1:8" x14ac:dyDescent="0.2">
      <c r="A14" s="4" t="s">
        <v>71</v>
      </c>
      <c r="B14" s="3" t="s">
        <v>9</v>
      </c>
      <c r="C14" s="3" t="s">
        <v>10</v>
      </c>
      <c r="D14" s="4" t="s">
        <v>69</v>
      </c>
      <c r="E14" s="4" t="s">
        <v>72</v>
      </c>
      <c r="F14" s="4" t="s">
        <v>73</v>
      </c>
      <c r="G14" s="4" t="s">
        <v>74</v>
      </c>
      <c r="H14" s="4" t="s">
        <v>75</v>
      </c>
    </row>
    <row r="15" spans="1:8" x14ac:dyDescent="0.2">
      <c r="A15" s="4" t="s">
        <v>76</v>
      </c>
      <c r="B15" s="3" t="s">
        <v>9</v>
      </c>
      <c r="C15" s="3" t="s">
        <v>10</v>
      </c>
      <c r="D15" s="4" t="s">
        <v>74</v>
      </c>
      <c r="E15" s="4" t="s">
        <v>77</v>
      </c>
      <c r="F15" s="4" t="s">
        <v>78</v>
      </c>
      <c r="G15" s="4" t="s">
        <v>79</v>
      </c>
      <c r="H15" s="4" t="s">
        <v>80</v>
      </c>
    </row>
    <row r="16" spans="1:8" x14ac:dyDescent="0.2">
      <c r="A16" s="4" t="s">
        <v>81</v>
      </c>
      <c r="B16" s="3" t="s">
        <v>9</v>
      </c>
      <c r="C16" s="3" t="s">
        <v>10</v>
      </c>
      <c r="D16" s="4" t="s">
        <v>79</v>
      </c>
      <c r="E16" s="4" t="s">
        <v>82</v>
      </c>
      <c r="F16" s="4" t="s">
        <v>83</v>
      </c>
      <c r="G16" s="4" t="s">
        <v>84</v>
      </c>
      <c r="H16" s="4" t="s">
        <v>85</v>
      </c>
    </row>
    <row r="17" spans="1:8" x14ac:dyDescent="0.2">
      <c r="A17" s="4" t="s">
        <v>86</v>
      </c>
      <c r="B17" s="3" t="s">
        <v>9</v>
      </c>
      <c r="C17" s="3" t="s">
        <v>10</v>
      </c>
      <c r="D17" s="4" t="s">
        <v>84</v>
      </c>
      <c r="E17" s="4" t="s">
        <v>87</v>
      </c>
      <c r="F17" s="4" t="s">
        <v>88</v>
      </c>
      <c r="G17" s="4" t="s">
        <v>89</v>
      </c>
      <c r="H17" s="4" t="s">
        <v>90</v>
      </c>
    </row>
    <row r="18" spans="1:8" x14ac:dyDescent="0.2">
      <c r="A18" s="4" t="s">
        <v>91</v>
      </c>
      <c r="B18" s="3" t="s">
        <v>9</v>
      </c>
      <c r="C18" s="3" t="s">
        <v>10</v>
      </c>
      <c r="D18" s="4" t="s">
        <v>89</v>
      </c>
      <c r="E18" s="4" t="s">
        <v>92</v>
      </c>
      <c r="F18" s="4" t="s">
        <v>93</v>
      </c>
      <c r="G18" s="4" t="s">
        <v>94</v>
      </c>
      <c r="H18" s="4" t="s">
        <v>95</v>
      </c>
    </row>
    <row r="19" spans="1:8" x14ac:dyDescent="0.2">
      <c r="A19" s="4" t="s">
        <v>96</v>
      </c>
      <c r="B19" s="3" t="s">
        <v>9</v>
      </c>
      <c r="C19" s="3" t="s">
        <v>10</v>
      </c>
      <c r="D19" s="4" t="s">
        <v>94</v>
      </c>
      <c r="E19" s="4" t="s">
        <v>49</v>
      </c>
      <c r="F19" s="4" t="s">
        <v>97</v>
      </c>
      <c r="G19" s="4" t="s">
        <v>98</v>
      </c>
      <c r="H19" s="4" t="s">
        <v>99</v>
      </c>
    </row>
    <row r="20" spans="1:8" x14ac:dyDescent="0.2">
      <c r="A20" s="4" t="s">
        <v>100</v>
      </c>
      <c r="B20" s="3" t="s">
        <v>9</v>
      </c>
      <c r="C20" s="3" t="s">
        <v>10</v>
      </c>
      <c r="D20" s="4" t="s">
        <v>98</v>
      </c>
      <c r="E20" s="4" t="s">
        <v>101</v>
      </c>
      <c r="F20" s="4" t="s">
        <v>102</v>
      </c>
      <c r="G20" s="4" t="s">
        <v>103</v>
      </c>
      <c r="H20" s="4" t="s">
        <v>104</v>
      </c>
    </row>
    <row r="21" spans="1:8" x14ac:dyDescent="0.2">
      <c r="A21" s="4" t="s">
        <v>105</v>
      </c>
      <c r="B21" s="3" t="s">
        <v>9</v>
      </c>
      <c r="C21" s="3" t="s">
        <v>10</v>
      </c>
      <c r="D21" s="4" t="s">
        <v>103</v>
      </c>
      <c r="E21" s="4" t="s">
        <v>106</v>
      </c>
      <c r="F21" s="4" t="s">
        <v>107</v>
      </c>
      <c r="G21" s="4" t="s">
        <v>108</v>
      </c>
      <c r="H21" s="4" t="s">
        <v>109</v>
      </c>
    </row>
    <row r="22" spans="1:8" x14ac:dyDescent="0.2">
      <c r="A22" s="4" t="s">
        <v>110</v>
      </c>
      <c r="B22" s="3" t="s">
        <v>9</v>
      </c>
      <c r="C22" s="3" t="s">
        <v>10</v>
      </c>
      <c r="D22" s="4" t="s">
        <v>108</v>
      </c>
      <c r="E22" s="4" t="s">
        <v>111</v>
      </c>
      <c r="F22" s="4" t="s">
        <v>112</v>
      </c>
      <c r="G22" s="4" t="s">
        <v>113</v>
      </c>
      <c r="H22" s="4" t="s">
        <v>114</v>
      </c>
    </row>
    <row r="23" spans="1:8" x14ac:dyDescent="0.2">
      <c r="A23" s="4" t="s">
        <v>115</v>
      </c>
      <c r="B23" s="3" t="s">
        <v>9</v>
      </c>
      <c r="C23" s="3" t="s">
        <v>10</v>
      </c>
      <c r="D23" s="4" t="s">
        <v>113</v>
      </c>
      <c r="E23" s="4" t="s">
        <v>116</v>
      </c>
      <c r="F23" s="4" t="s">
        <v>117</v>
      </c>
      <c r="G23" s="4" t="s">
        <v>118</v>
      </c>
      <c r="H23" s="4" t="s">
        <v>119</v>
      </c>
    </row>
    <row r="24" spans="1:8" x14ac:dyDescent="0.2">
      <c r="A24" s="4" t="s">
        <v>120</v>
      </c>
      <c r="B24" s="3" t="s">
        <v>9</v>
      </c>
      <c r="C24" s="3" t="s">
        <v>10</v>
      </c>
      <c r="D24" s="4" t="s">
        <v>118</v>
      </c>
      <c r="E24" s="4" t="s">
        <v>121</v>
      </c>
      <c r="F24" s="4" t="s">
        <v>122</v>
      </c>
      <c r="G24" s="4" t="s">
        <v>123</v>
      </c>
      <c r="H24" s="4" t="s">
        <v>124</v>
      </c>
    </row>
    <row r="25" spans="1:8" x14ac:dyDescent="0.2">
      <c r="A25" s="4" t="s">
        <v>125</v>
      </c>
      <c r="B25" s="3" t="s">
        <v>9</v>
      </c>
      <c r="C25" s="3" t="s">
        <v>10</v>
      </c>
      <c r="D25" s="4" t="s">
        <v>123</v>
      </c>
      <c r="E25" s="4" t="s">
        <v>126</v>
      </c>
      <c r="F25" s="4" t="s">
        <v>127</v>
      </c>
      <c r="G25" s="4" t="s">
        <v>128</v>
      </c>
      <c r="H25" s="4" t="s">
        <v>129</v>
      </c>
    </row>
    <row r="26" spans="1:8" x14ac:dyDescent="0.2">
      <c r="A26" s="4" t="s">
        <v>130</v>
      </c>
      <c r="B26" s="3" t="s">
        <v>9</v>
      </c>
      <c r="C26" s="3" t="s">
        <v>10</v>
      </c>
      <c r="D26" s="4" t="s">
        <v>128</v>
      </c>
      <c r="E26" s="4" t="s">
        <v>131</v>
      </c>
      <c r="F26" s="4" t="s">
        <v>132</v>
      </c>
      <c r="G26" s="4" t="s">
        <v>133</v>
      </c>
      <c r="H26" s="4" t="s">
        <v>134</v>
      </c>
    </row>
    <row r="27" spans="1:8" x14ac:dyDescent="0.2">
      <c r="A27" s="4" t="s">
        <v>135</v>
      </c>
      <c r="B27" s="3" t="s">
        <v>9</v>
      </c>
      <c r="C27" s="3" t="s">
        <v>10</v>
      </c>
      <c r="D27" s="4" t="s">
        <v>133</v>
      </c>
      <c r="E27" s="4" t="s">
        <v>136</v>
      </c>
      <c r="F27" s="4" t="s">
        <v>137</v>
      </c>
      <c r="G27" s="4" t="s">
        <v>138</v>
      </c>
      <c r="H27" s="4" t="s">
        <v>139</v>
      </c>
    </row>
    <row r="28" spans="1:8" x14ac:dyDescent="0.2">
      <c r="A28" s="4" t="s">
        <v>140</v>
      </c>
      <c r="B28" s="3" t="s">
        <v>9</v>
      </c>
      <c r="C28" s="3" t="s">
        <v>10</v>
      </c>
      <c r="D28" s="4" t="s">
        <v>138</v>
      </c>
      <c r="E28" s="4" t="s">
        <v>141</v>
      </c>
      <c r="F28" s="4" t="s">
        <v>142</v>
      </c>
      <c r="G28" s="4" t="s">
        <v>143</v>
      </c>
      <c r="H28" s="4" t="s">
        <v>144</v>
      </c>
    </row>
    <row r="29" spans="1:8" x14ac:dyDescent="0.2">
      <c r="A29" s="4" t="s">
        <v>145</v>
      </c>
      <c r="B29" s="3" t="s">
        <v>9</v>
      </c>
      <c r="C29" s="3" t="s">
        <v>10</v>
      </c>
      <c r="D29" s="4" t="s">
        <v>143</v>
      </c>
      <c r="E29" s="4" t="s">
        <v>146</v>
      </c>
      <c r="F29" s="4" t="s">
        <v>147</v>
      </c>
      <c r="G29" s="4" t="s">
        <v>148</v>
      </c>
      <c r="H29" s="4" t="s">
        <v>149</v>
      </c>
    </row>
    <row r="30" spans="1:8" x14ac:dyDescent="0.2">
      <c r="A30" s="4" t="s">
        <v>150</v>
      </c>
      <c r="B30" s="3" t="s">
        <v>151</v>
      </c>
      <c r="C30" s="3" t="s">
        <v>10</v>
      </c>
      <c r="D30" s="4" t="s">
        <v>148</v>
      </c>
      <c r="E30" s="4" t="s">
        <v>152</v>
      </c>
      <c r="F30" s="4" t="s">
        <v>153</v>
      </c>
      <c r="G30" s="4" t="s">
        <v>154</v>
      </c>
      <c r="H30" s="4" t="s">
        <v>155</v>
      </c>
    </row>
    <row r="31" spans="1:8" x14ac:dyDescent="0.2">
      <c r="A31" s="4" t="s">
        <v>156</v>
      </c>
      <c r="B31" s="3" t="s">
        <v>151</v>
      </c>
      <c r="C31" s="3" t="s">
        <v>10</v>
      </c>
      <c r="D31" s="4" t="s">
        <v>154</v>
      </c>
      <c r="E31" s="4" t="s">
        <v>157</v>
      </c>
      <c r="F31" s="4" t="s">
        <v>158</v>
      </c>
      <c r="G31" s="4" t="s">
        <v>159</v>
      </c>
      <c r="H31" s="4" t="s">
        <v>160</v>
      </c>
    </row>
    <row r="32" spans="1:8" x14ac:dyDescent="0.2">
      <c r="A32" s="4" t="s">
        <v>161</v>
      </c>
      <c r="B32" s="3" t="s">
        <v>151</v>
      </c>
      <c r="C32" s="3" t="s">
        <v>10</v>
      </c>
      <c r="D32" s="4" t="s">
        <v>159</v>
      </c>
      <c r="E32" s="4" t="s">
        <v>162</v>
      </c>
      <c r="F32" s="4" t="s">
        <v>163</v>
      </c>
      <c r="G32" s="4" t="s">
        <v>164</v>
      </c>
      <c r="H32" s="4" t="s">
        <v>165</v>
      </c>
    </row>
    <row r="33" spans="1:8" x14ac:dyDescent="0.2">
      <c r="A33" s="4" t="s">
        <v>166</v>
      </c>
      <c r="B33" s="3" t="s">
        <v>151</v>
      </c>
      <c r="C33" s="3" t="s">
        <v>10</v>
      </c>
      <c r="D33" s="4" t="s">
        <v>164</v>
      </c>
      <c r="E33" s="4" t="s">
        <v>167</v>
      </c>
      <c r="F33" s="4" t="s">
        <v>168</v>
      </c>
      <c r="G33" s="4" t="s">
        <v>169</v>
      </c>
      <c r="H33" s="4" t="s">
        <v>170</v>
      </c>
    </row>
    <row r="34" spans="1:8" x14ac:dyDescent="0.2">
      <c r="A34" s="4" t="s">
        <v>171</v>
      </c>
      <c r="B34" s="3" t="s">
        <v>151</v>
      </c>
      <c r="C34" s="3" t="s">
        <v>10</v>
      </c>
      <c r="D34" s="4" t="s">
        <v>169</v>
      </c>
      <c r="E34" s="4" t="s">
        <v>172</v>
      </c>
      <c r="F34" s="4" t="s">
        <v>173</v>
      </c>
      <c r="G34" s="4" t="s">
        <v>174</v>
      </c>
      <c r="H34" s="4" t="s">
        <v>175</v>
      </c>
    </row>
    <row r="35" spans="1:8" x14ac:dyDescent="0.2">
      <c r="A35" s="4" t="s">
        <v>176</v>
      </c>
      <c r="B35" s="3" t="s">
        <v>151</v>
      </c>
      <c r="C35" s="3" t="s">
        <v>10</v>
      </c>
      <c r="D35" s="4" t="s">
        <v>174</v>
      </c>
      <c r="E35" s="4" t="s">
        <v>177</v>
      </c>
      <c r="F35" s="4" t="s">
        <v>178</v>
      </c>
      <c r="G35" s="4" t="s">
        <v>179</v>
      </c>
      <c r="H35" s="4" t="s">
        <v>180</v>
      </c>
    </row>
    <row r="36" spans="1:8" x14ac:dyDescent="0.2">
      <c r="A36" s="4" t="s">
        <v>181</v>
      </c>
      <c r="B36" s="3" t="s">
        <v>151</v>
      </c>
      <c r="C36" s="3" t="s">
        <v>10</v>
      </c>
      <c r="D36" s="4" t="s">
        <v>179</v>
      </c>
      <c r="E36" s="4" t="s">
        <v>182</v>
      </c>
      <c r="F36" s="4" t="s">
        <v>183</v>
      </c>
      <c r="G36" s="4" t="s">
        <v>184</v>
      </c>
      <c r="H36" s="4" t="s">
        <v>185</v>
      </c>
    </row>
    <row r="37" spans="1:8" x14ac:dyDescent="0.2">
      <c r="A37" s="4" t="s">
        <v>186</v>
      </c>
      <c r="B37" s="3" t="s">
        <v>151</v>
      </c>
      <c r="C37" s="3" t="s">
        <v>10</v>
      </c>
      <c r="D37" s="4" t="s">
        <v>184</v>
      </c>
      <c r="E37" s="4" t="s">
        <v>187</v>
      </c>
      <c r="F37" s="4" t="s">
        <v>188</v>
      </c>
      <c r="G37" s="4" t="s">
        <v>189</v>
      </c>
      <c r="H37" s="4" t="s">
        <v>190</v>
      </c>
    </row>
    <row r="38" spans="1:8" x14ac:dyDescent="0.2">
      <c r="A38" s="4" t="s">
        <v>191</v>
      </c>
      <c r="B38" s="3" t="s">
        <v>151</v>
      </c>
      <c r="C38" s="3" t="s">
        <v>10</v>
      </c>
      <c r="D38" s="4" t="s">
        <v>189</v>
      </c>
      <c r="E38" s="4" t="s">
        <v>192</v>
      </c>
      <c r="F38" s="4" t="s">
        <v>193</v>
      </c>
      <c r="G38" s="4" t="s">
        <v>194</v>
      </c>
      <c r="H38" s="4" t="s">
        <v>195</v>
      </c>
    </row>
    <row r="39" spans="1:8" x14ac:dyDescent="0.2">
      <c r="A39" s="4" t="s">
        <v>196</v>
      </c>
      <c r="B39" s="3" t="s">
        <v>151</v>
      </c>
      <c r="C39" s="3" t="s">
        <v>10</v>
      </c>
      <c r="D39" s="4" t="s">
        <v>194</v>
      </c>
      <c r="E39" s="4" t="s">
        <v>197</v>
      </c>
      <c r="F39" s="4" t="s">
        <v>198</v>
      </c>
      <c r="G39" s="4" t="s">
        <v>199</v>
      </c>
      <c r="H39" s="4" t="s">
        <v>200</v>
      </c>
    </row>
    <row r="40" spans="1:8" x14ac:dyDescent="0.2">
      <c r="A40" s="4" t="s">
        <v>201</v>
      </c>
      <c r="B40" s="3" t="s">
        <v>151</v>
      </c>
      <c r="C40" s="3" t="s">
        <v>10</v>
      </c>
      <c r="D40" s="4" t="s">
        <v>199</v>
      </c>
      <c r="E40" s="4" t="s">
        <v>202</v>
      </c>
      <c r="F40" s="4" t="s">
        <v>203</v>
      </c>
      <c r="G40" s="4" t="s">
        <v>204</v>
      </c>
      <c r="H40" s="4" t="s">
        <v>205</v>
      </c>
    </row>
    <row r="41" spans="1:8" x14ac:dyDescent="0.2">
      <c r="A41" s="4" t="s">
        <v>206</v>
      </c>
      <c r="B41" s="3" t="s">
        <v>151</v>
      </c>
      <c r="C41" s="3" t="s">
        <v>10</v>
      </c>
      <c r="D41" s="4" t="s">
        <v>204</v>
      </c>
      <c r="E41" s="4" t="s">
        <v>207</v>
      </c>
      <c r="F41" s="4" t="s">
        <v>208</v>
      </c>
      <c r="G41" s="4" t="s">
        <v>209</v>
      </c>
      <c r="H41" s="4" t="s">
        <v>210</v>
      </c>
    </row>
    <row r="42" spans="1:8" x14ac:dyDescent="0.2">
      <c r="A42" s="4" t="s">
        <v>211</v>
      </c>
      <c r="B42" s="3" t="s">
        <v>151</v>
      </c>
      <c r="C42" s="3" t="s">
        <v>10</v>
      </c>
      <c r="D42" s="4" t="s">
        <v>209</v>
      </c>
      <c r="E42" s="4" t="s">
        <v>212</v>
      </c>
      <c r="F42" s="4" t="s">
        <v>213</v>
      </c>
      <c r="G42" s="4" t="s">
        <v>214</v>
      </c>
      <c r="H42" s="4" t="s">
        <v>215</v>
      </c>
    </row>
    <row r="43" spans="1:8" x14ac:dyDescent="0.2">
      <c r="A43" s="4" t="s">
        <v>216</v>
      </c>
      <c r="B43" s="3" t="s">
        <v>151</v>
      </c>
      <c r="C43" s="3" t="s">
        <v>10</v>
      </c>
      <c r="D43" s="4" t="s">
        <v>214</v>
      </c>
      <c r="E43" s="4" t="s">
        <v>217</v>
      </c>
      <c r="F43" s="4" t="s">
        <v>218</v>
      </c>
      <c r="G43" s="4" t="s">
        <v>219</v>
      </c>
      <c r="H43" s="4" t="s">
        <v>220</v>
      </c>
    </row>
    <row r="44" spans="1:8" x14ac:dyDescent="0.2">
      <c r="A44" s="4" t="s">
        <v>221</v>
      </c>
      <c r="B44" s="3" t="s">
        <v>151</v>
      </c>
      <c r="C44" s="3" t="s">
        <v>10</v>
      </c>
      <c r="D44" s="4" t="s">
        <v>219</v>
      </c>
      <c r="E44" s="4" t="s">
        <v>222</v>
      </c>
      <c r="F44" s="4" t="s">
        <v>223</v>
      </c>
      <c r="G44" s="4" t="s">
        <v>224</v>
      </c>
      <c r="H44" s="4" t="s">
        <v>225</v>
      </c>
    </row>
    <row r="45" spans="1:8" x14ac:dyDescent="0.2">
      <c r="A45" s="4" t="s">
        <v>226</v>
      </c>
      <c r="B45" s="3" t="s">
        <v>151</v>
      </c>
      <c r="C45" s="3" t="s">
        <v>10</v>
      </c>
      <c r="D45" s="4" t="s">
        <v>224</v>
      </c>
      <c r="E45" s="4" t="s">
        <v>227</v>
      </c>
      <c r="F45" s="4" t="s">
        <v>228</v>
      </c>
      <c r="G45" s="4" t="s">
        <v>229</v>
      </c>
      <c r="H45" s="4" t="s">
        <v>230</v>
      </c>
    </row>
    <row r="46" spans="1:8" x14ac:dyDescent="0.2">
      <c r="A46" s="4" t="s">
        <v>231</v>
      </c>
      <c r="B46" s="3" t="s">
        <v>151</v>
      </c>
      <c r="C46" s="3" t="s">
        <v>10</v>
      </c>
      <c r="D46" s="4" t="s">
        <v>229</v>
      </c>
      <c r="E46" s="4" t="s">
        <v>232</v>
      </c>
      <c r="F46" s="4" t="s">
        <v>233</v>
      </c>
      <c r="G46" s="4" t="s">
        <v>234</v>
      </c>
      <c r="H46" s="4" t="s">
        <v>235</v>
      </c>
    </row>
    <row r="47" spans="1:8" x14ac:dyDescent="0.2">
      <c r="A47" s="4" t="s">
        <v>236</v>
      </c>
      <c r="B47" s="3" t="s">
        <v>151</v>
      </c>
      <c r="C47" s="3" t="s">
        <v>10</v>
      </c>
      <c r="D47" s="4" t="s">
        <v>234</v>
      </c>
      <c r="E47" s="4" t="s">
        <v>237</v>
      </c>
      <c r="F47" s="4" t="s">
        <v>238</v>
      </c>
      <c r="G47" s="4" t="s">
        <v>239</v>
      </c>
      <c r="H47" s="4" t="s">
        <v>240</v>
      </c>
    </row>
    <row r="48" spans="1:8" x14ac:dyDescent="0.2">
      <c r="A48" s="4" t="s">
        <v>241</v>
      </c>
      <c r="B48" s="3" t="s">
        <v>151</v>
      </c>
      <c r="C48" s="3" t="s">
        <v>10</v>
      </c>
      <c r="D48" s="4" t="s">
        <v>239</v>
      </c>
      <c r="E48" s="4" t="s">
        <v>242</v>
      </c>
      <c r="F48" s="4" t="s">
        <v>243</v>
      </c>
      <c r="G48" s="4" t="s">
        <v>244</v>
      </c>
      <c r="H48" s="4" t="s">
        <v>245</v>
      </c>
    </row>
    <row r="49" spans="1:8" x14ac:dyDescent="0.2">
      <c r="A49" s="4" t="s">
        <v>246</v>
      </c>
      <c r="B49" s="3" t="s">
        <v>151</v>
      </c>
      <c r="C49" s="3" t="s">
        <v>10</v>
      </c>
      <c r="D49" s="4" t="s">
        <v>244</v>
      </c>
      <c r="E49" s="4" t="s">
        <v>247</v>
      </c>
      <c r="F49" s="4" t="s">
        <v>248</v>
      </c>
      <c r="G49" s="4" t="s">
        <v>249</v>
      </c>
      <c r="H49" s="4" t="s">
        <v>250</v>
      </c>
    </row>
    <row r="50" spans="1:8" x14ac:dyDescent="0.2">
      <c r="A50" s="4" t="s">
        <v>251</v>
      </c>
      <c r="B50" s="3" t="s">
        <v>151</v>
      </c>
      <c r="C50" s="3" t="s">
        <v>10</v>
      </c>
      <c r="D50" s="4" t="s">
        <v>249</v>
      </c>
      <c r="E50" s="4" t="s">
        <v>252</v>
      </c>
      <c r="F50" s="4" t="s">
        <v>253</v>
      </c>
      <c r="G50" s="4" t="s">
        <v>254</v>
      </c>
      <c r="H50" s="4" t="s">
        <v>255</v>
      </c>
    </row>
    <row r="51" spans="1:8" x14ac:dyDescent="0.2">
      <c r="A51" s="4" t="s">
        <v>256</v>
      </c>
      <c r="B51" s="3" t="s">
        <v>151</v>
      </c>
      <c r="C51" s="3" t="s">
        <v>10</v>
      </c>
      <c r="D51" s="4" t="s">
        <v>254</v>
      </c>
      <c r="E51" s="4" t="s">
        <v>257</v>
      </c>
      <c r="F51" s="4" t="s">
        <v>258</v>
      </c>
      <c r="G51" s="4" t="s">
        <v>259</v>
      </c>
      <c r="H51" s="4" t="s">
        <v>260</v>
      </c>
    </row>
    <row r="52" spans="1:8" x14ac:dyDescent="0.2">
      <c r="A52" s="4" t="s">
        <v>261</v>
      </c>
      <c r="B52" s="3" t="s">
        <v>151</v>
      </c>
      <c r="C52" s="3" t="s">
        <v>10</v>
      </c>
      <c r="D52" s="4" t="s">
        <v>259</v>
      </c>
      <c r="E52" s="4" t="s">
        <v>262</v>
      </c>
      <c r="F52" s="4" t="s">
        <v>263</v>
      </c>
      <c r="G52" s="4" t="s">
        <v>264</v>
      </c>
      <c r="H52" s="4" t="s">
        <v>265</v>
      </c>
    </row>
    <row r="53" spans="1:8" x14ac:dyDescent="0.2">
      <c r="A53" s="4" t="s">
        <v>266</v>
      </c>
      <c r="B53" s="3" t="s">
        <v>151</v>
      </c>
      <c r="C53" s="3" t="s">
        <v>10</v>
      </c>
      <c r="D53" s="4" t="s">
        <v>264</v>
      </c>
      <c r="E53" s="4" t="s">
        <v>267</v>
      </c>
      <c r="F53" s="4" t="s">
        <v>268</v>
      </c>
      <c r="G53" s="4" t="s">
        <v>269</v>
      </c>
      <c r="H53" s="4" t="s">
        <v>270</v>
      </c>
    </row>
    <row r="54" spans="1:8" x14ac:dyDescent="0.2">
      <c r="A54" s="4" t="s">
        <v>271</v>
      </c>
      <c r="B54" s="3" t="s">
        <v>151</v>
      </c>
      <c r="C54" s="3" t="s">
        <v>10</v>
      </c>
      <c r="D54" s="4" t="s">
        <v>269</v>
      </c>
      <c r="E54" s="4" t="s">
        <v>272</v>
      </c>
      <c r="F54" s="4" t="s">
        <v>273</v>
      </c>
      <c r="G54" s="4" t="s">
        <v>274</v>
      </c>
      <c r="H54" s="4" t="s">
        <v>275</v>
      </c>
    </row>
    <row r="55" spans="1:8" x14ac:dyDescent="0.2">
      <c r="A55" s="4" t="s">
        <v>276</v>
      </c>
      <c r="B55" s="3" t="s">
        <v>151</v>
      </c>
      <c r="C55" s="3" t="s">
        <v>10</v>
      </c>
      <c r="D55" s="4" t="s">
        <v>274</v>
      </c>
      <c r="E55" s="4" t="s">
        <v>277</v>
      </c>
      <c r="F55" s="4" t="s">
        <v>278</v>
      </c>
      <c r="G55" s="4" t="s">
        <v>279</v>
      </c>
      <c r="H55" s="4" t="s">
        <v>280</v>
      </c>
    </row>
    <row r="56" spans="1:8" x14ac:dyDescent="0.2">
      <c r="A56" s="4" t="s">
        <v>281</v>
      </c>
      <c r="B56" s="3" t="s">
        <v>151</v>
      </c>
      <c r="C56" s="3" t="s">
        <v>10</v>
      </c>
      <c r="D56" s="4" t="s">
        <v>279</v>
      </c>
      <c r="E56" s="4" t="s">
        <v>282</v>
      </c>
      <c r="F56" s="4" t="s">
        <v>283</v>
      </c>
      <c r="G56" s="4" t="s">
        <v>284</v>
      </c>
      <c r="H56" s="4" t="s">
        <v>285</v>
      </c>
    </row>
    <row r="57" spans="1:8" x14ac:dyDescent="0.2">
      <c r="A57" s="4" t="s">
        <v>286</v>
      </c>
      <c r="B57" s="3" t="s">
        <v>151</v>
      </c>
      <c r="C57" s="3" t="s">
        <v>10</v>
      </c>
      <c r="D57" s="4" t="s">
        <v>284</v>
      </c>
      <c r="E57" s="4" t="s">
        <v>287</v>
      </c>
      <c r="F57" s="4" t="s">
        <v>288</v>
      </c>
      <c r="G57" s="4" t="s">
        <v>289</v>
      </c>
      <c r="H57" s="4" t="s">
        <v>290</v>
      </c>
    </row>
    <row r="58" spans="1:8" x14ac:dyDescent="0.2">
      <c r="A58" s="4" t="s">
        <v>291</v>
      </c>
      <c r="B58" s="3" t="s">
        <v>292</v>
      </c>
      <c r="C58" s="3" t="s">
        <v>10</v>
      </c>
      <c r="D58" s="4" t="s">
        <v>289</v>
      </c>
      <c r="F58" s="4" t="s">
        <v>293</v>
      </c>
      <c r="G58" s="4" t="s">
        <v>294</v>
      </c>
      <c r="H58" s="4" t="s">
        <v>295</v>
      </c>
    </row>
    <row r="59" spans="1:8" x14ac:dyDescent="0.2">
      <c r="A59" s="4" t="s">
        <v>296</v>
      </c>
      <c r="B59" s="3" t="s">
        <v>292</v>
      </c>
      <c r="C59" s="3" t="s">
        <v>10</v>
      </c>
      <c r="D59" s="4" t="s">
        <v>294</v>
      </c>
      <c r="E59" s="4" t="s">
        <v>297</v>
      </c>
      <c r="F59" s="4" t="s">
        <v>298</v>
      </c>
      <c r="G59" s="4" t="s">
        <v>299</v>
      </c>
      <c r="H59" s="4" t="s">
        <v>300</v>
      </c>
    </row>
    <row r="60" spans="1:8" x14ac:dyDescent="0.2">
      <c r="A60" s="4" t="s">
        <v>301</v>
      </c>
      <c r="B60" s="3" t="s">
        <v>292</v>
      </c>
      <c r="C60" s="3" t="s">
        <v>10</v>
      </c>
      <c r="D60" s="4" t="s">
        <v>299</v>
      </c>
      <c r="E60" s="4" t="s">
        <v>302</v>
      </c>
      <c r="F60" s="4" t="s">
        <v>303</v>
      </c>
      <c r="G60" s="4" t="s">
        <v>304</v>
      </c>
      <c r="H60" s="4" t="s">
        <v>305</v>
      </c>
    </row>
    <row r="61" spans="1:8" x14ac:dyDescent="0.2">
      <c r="A61" s="4" t="s">
        <v>306</v>
      </c>
      <c r="B61" s="3" t="s">
        <v>292</v>
      </c>
      <c r="C61" s="3" t="s">
        <v>10</v>
      </c>
      <c r="D61" s="4" t="s">
        <v>304</v>
      </c>
      <c r="E61" s="4" t="s">
        <v>307</v>
      </c>
      <c r="F61" s="4" t="s">
        <v>308</v>
      </c>
      <c r="G61" s="4" t="s">
        <v>309</v>
      </c>
      <c r="H61" s="4" t="s">
        <v>310</v>
      </c>
    </row>
    <row r="62" spans="1:8" x14ac:dyDescent="0.2">
      <c r="A62" s="4" t="s">
        <v>311</v>
      </c>
      <c r="B62" s="3" t="s">
        <v>292</v>
      </c>
      <c r="C62" s="3" t="s">
        <v>10</v>
      </c>
      <c r="D62" s="4" t="s">
        <v>309</v>
      </c>
      <c r="E62" s="4" t="s">
        <v>312</v>
      </c>
      <c r="F62" s="4" t="s">
        <v>313</v>
      </c>
      <c r="G62" s="4" t="s">
        <v>314</v>
      </c>
      <c r="H62" s="4" t="s">
        <v>315</v>
      </c>
    </row>
    <row r="63" spans="1:8" x14ac:dyDescent="0.2">
      <c r="A63" s="4" t="s">
        <v>316</v>
      </c>
      <c r="B63" s="3" t="s">
        <v>292</v>
      </c>
      <c r="C63" s="3" t="s">
        <v>10</v>
      </c>
      <c r="D63" s="4" t="s">
        <v>314</v>
      </c>
      <c r="E63" s="4" t="s">
        <v>317</v>
      </c>
      <c r="F63" s="4" t="s">
        <v>318</v>
      </c>
      <c r="G63" s="4" t="s">
        <v>319</v>
      </c>
      <c r="H63" s="4" t="s">
        <v>320</v>
      </c>
    </row>
    <row r="64" spans="1:8" x14ac:dyDescent="0.2">
      <c r="A64" s="4" t="s">
        <v>321</v>
      </c>
      <c r="B64" s="3" t="s">
        <v>292</v>
      </c>
      <c r="C64" s="3" t="s">
        <v>10</v>
      </c>
      <c r="D64" s="4" t="s">
        <v>319</v>
      </c>
      <c r="E64" s="4" t="s">
        <v>322</v>
      </c>
      <c r="F64" s="4" t="s">
        <v>323</v>
      </c>
      <c r="G64" s="4" t="s">
        <v>324</v>
      </c>
      <c r="H64" s="4" t="s">
        <v>325</v>
      </c>
    </row>
    <row r="65" spans="1:8" x14ac:dyDescent="0.2">
      <c r="A65" s="4" t="s">
        <v>326</v>
      </c>
      <c r="B65" s="3" t="s">
        <v>292</v>
      </c>
      <c r="C65" s="3" t="s">
        <v>10</v>
      </c>
      <c r="D65" s="4" t="s">
        <v>324</v>
      </c>
      <c r="E65" s="4" t="s">
        <v>327</v>
      </c>
      <c r="F65" s="4" t="s">
        <v>328</v>
      </c>
      <c r="G65" s="4" t="s">
        <v>329</v>
      </c>
      <c r="H65" s="4" t="s">
        <v>330</v>
      </c>
    </row>
    <row r="66" spans="1:8" x14ac:dyDescent="0.2">
      <c r="A66" s="4" t="s">
        <v>331</v>
      </c>
      <c r="B66" s="3" t="s">
        <v>292</v>
      </c>
      <c r="C66" s="3" t="s">
        <v>10</v>
      </c>
      <c r="D66" s="4" t="s">
        <v>329</v>
      </c>
      <c r="E66" s="4" t="s">
        <v>332</v>
      </c>
      <c r="F66" s="4" t="s">
        <v>333</v>
      </c>
      <c r="G66" s="4" t="s">
        <v>334</v>
      </c>
      <c r="H66" s="4" t="s">
        <v>335</v>
      </c>
    </row>
    <row r="67" spans="1:8" x14ac:dyDescent="0.2">
      <c r="A67" s="4" t="s">
        <v>336</v>
      </c>
      <c r="B67" s="3" t="s">
        <v>292</v>
      </c>
      <c r="C67" s="3" t="s">
        <v>10</v>
      </c>
      <c r="D67" s="4" t="s">
        <v>334</v>
      </c>
      <c r="E67" s="4" t="s">
        <v>337</v>
      </c>
      <c r="F67" s="4" t="s">
        <v>338</v>
      </c>
      <c r="G67" s="4" t="s">
        <v>339</v>
      </c>
      <c r="H67" s="4" t="s">
        <v>340</v>
      </c>
    </row>
    <row r="68" spans="1:8" x14ac:dyDescent="0.2">
      <c r="A68" s="4" t="s">
        <v>341</v>
      </c>
      <c r="B68" s="3" t="s">
        <v>292</v>
      </c>
      <c r="C68" s="3" t="s">
        <v>10</v>
      </c>
      <c r="D68" s="4" t="s">
        <v>339</v>
      </c>
      <c r="E68" s="4" t="s">
        <v>342</v>
      </c>
      <c r="F68" s="4" t="s">
        <v>343</v>
      </c>
      <c r="G68" s="4" t="s">
        <v>344</v>
      </c>
      <c r="H68" s="4" t="s">
        <v>345</v>
      </c>
    </row>
    <row r="69" spans="1:8" x14ac:dyDescent="0.2">
      <c r="A69" s="4" t="s">
        <v>346</v>
      </c>
      <c r="B69" s="3" t="s">
        <v>292</v>
      </c>
      <c r="C69" s="3" t="s">
        <v>10</v>
      </c>
      <c r="D69" s="4" t="s">
        <v>344</v>
      </c>
      <c r="E69" s="4" t="s">
        <v>347</v>
      </c>
      <c r="F69" s="4" t="s">
        <v>348</v>
      </c>
      <c r="G69" s="4" t="s">
        <v>349</v>
      </c>
      <c r="H69" s="4" t="s">
        <v>350</v>
      </c>
    </row>
    <row r="70" spans="1:8" x14ac:dyDescent="0.2">
      <c r="A70" s="4" t="s">
        <v>351</v>
      </c>
      <c r="B70" s="3" t="s">
        <v>292</v>
      </c>
      <c r="C70" s="3" t="s">
        <v>10</v>
      </c>
      <c r="D70" s="4" t="s">
        <v>349</v>
      </c>
      <c r="E70" s="4" t="s">
        <v>352</v>
      </c>
      <c r="F70" s="4" t="s">
        <v>353</v>
      </c>
      <c r="G70" s="4" t="s">
        <v>354</v>
      </c>
      <c r="H70" s="4" t="s">
        <v>355</v>
      </c>
    </row>
    <row r="71" spans="1:8" x14ac:dyDescent="0.2">
      <c r="A71" s="4" t="s">
        <v>356</v>
      </c>
      <c r="B71" s="3" t="s">
        <v>292</v>
      </c>
      <c r="C71" s="3" t="s">
        <v>10</v>
      </c>
      <c r="D71" s="4" t="s">
        <v>354</v>
      </c>
      <c r="E71" s="4" t="s">
        <v>357</v>
      </c>
      <c r="F71" s="4" t="s">
        <v>358</v>
      </c>
      <c r="G71" s="4" t="s">
        <v>359</v>
      </c>
      <c r="H71" s="4" t="s">
        <v>360</v>
      </c>
    </row>
    <row r="72" spans="1:8" x14ac:dyDescent="0.2">
      <c r="A72" s="4" t="s">
        <v>361</v>
      </c>
      <c r="B72" s="3" t="s">
        <v>292</v>
      </c>
      <c r="C72" s="3" t="s">
        <v>10</v>
      </c>
      <c r="D72" s="4" t="s">
        <v>359</v>
      </c>
      <c r="E72" s="4" t="s">
        <v>362</v>
      </c>
      <c r="F72" s="4" t="s">
        <v>363</v>
      </c>
      <c r="G72" s="4" t="s">
        <v>364</v>
      </c>
      <c r="H72" s="4" t="s">
        <v>365</v>
      </c>
    </row>
    <row r="73" spans="1:8" x14ac:dyDescent="0.2">
      <c r="A73" s="4" t="s">
        <v>366</v>
      </c>
      <c r="B73" s="3" t="s">
        <v>292</v>
      </c>
      <c r="C73" s="3" t="s">
        <v>10</v>
      </c>
      <c r="D73" s="4" t="s">
        <v>364</v>
      </c>
      <c r="E73" s="4" t="s">
        <v>367</v>
      </c>
      <c r="F73" s="4" t="s">
        <v>368</v>
      </c>
      <c r="G73" s="4" t="s">
        <v>369</v>
      </c>
      <c r="H73" s="4" t="s">
        <v>370</v>
      </c>
    </row>
    <row r="74" spans="1:8" x14ac:dyDescent="0.2">
      <c r="A74" s="4" t="s">
        <v>371</v>
      </c>
      <c r="B74" s="3" t="s">
        <v>292</v>
      </c>
      <c r="C74" s="3" t="s">
        <v>10</v>
      </c>
      <c r="D74" s="4" t="s">
        <v>369</v>
      </c>
      <c r="E74" s="4" t="s">
        <v>372</v>
      </c>
      <c r="F74" s="4" t="s">
        <v>373</v>
      </c>
      <c r="G74" s="4" t="s">
        <v>374</v>
      </c>
      <c r="H74" s="4" t="s">
        <v>375</v>
      </c>
    </row>
    <row r="75" spans="1:8" x14ac:dyDescent="0.2">
      <c r="A75" s="4" t="s">
        <v>376</v>
      </c>
      <c r="B75" s="3" t="s">
        <v>292</v>
      </c>
      <c r="C75" s="3" t="s">
        <v>10</v>
      </c>
      <c r="D75" s="4" t="s">
        <v>374</v>
      </c>
      <c r="E75" s="4" t="s">
        <v>377</v>
      </c>
      <c r="F75" s="4" t="s">
        <v>378</v>
      </c>
      <c r="G75" s="4" t="s">
        <v>379</v>
      </c>
      <c r="H75" s="4" t="s">
        <v>380</v>
      </c>
    </row>
    <row r="76" spans="1:8" x14ac:dyDescent="0.2">
      <c r="A76" s="4" t="s">
        <v>381</v>
      </c>
      <c r="B76" s="3" t="s">
        <v>292</v>
      </c>
      <c r="C76" s="3" t="s">
        <v>10</v>
      </c>
      <c r="D76" s="4" t="s">
        <v>379</v>
      </c>
      <c r="E76" s="4" t="s">
        <v>382</v>
      </c>
      <c r="F76" s="4" t="s">
        <v>383</v>
      </c>
      <c r="G76" s="4" t="s">
        <v>384</v>
      </c>
      <c r="H76" s="4" t="s">
        <v>385</v>
      </c>
    </row>
    <row r="77" spans="1:8" x14ac:dyDescent="0.2">
      <c r="A77" s="4" t="s">
        <v>386</v>
      </c>
      <c r="B77" s="3" t="s">
        <v>292</v>
      </c>
      <c r="C77" s="3" t="s">
        <v>10</v>
      </c>
      <c r="D77" s="4" t="s">
        <v>384</v>
      </c>
      <c r="E77" s="4" t="s">
        <v>387</v>
      </c>
      <c r="F77" s="4" t="s">
        <v>388</v>
      </c>
      <c r="G77" s="4" t="s">
        <v>389</v>
      </c>
      <c r="H77" s="4" t="s">
        <v>390</v>
      </c>
    </row>
    <row r="78" spans="1:8" x14ac:dyDescent="0.2">
      <c r="A78" s="4" t="s">
        <v>391</v>
      </c>
      <c r="B78" s="3" t="s">
        <v>292</v>
      </c>
      <c r="C78" s="3" t="s">
        <v>10</v>
      </c>
      <c r="D78" s="4" t="s">
        <v>389</v>
      </c>
      <c r="E78" s="4" t="s">
        <v>392</v>
      </c>
      <c r="F78" s="4" t="s">
        <v>393</v>
      </c>
      <c r="G78" s="4" t="s">
        <v>394</v>
      </c>
      <c r="H78" s="4" t="s">
        <v>395</v>
      </c>
    </row>
    <row r="79" spans="1:8" x14ac:dyDescent="0.2">
      <c r="A79" s="4" t="s">
        <v>396</v>
      </c>
      <c r="B79" s="3" t="s">
        <v>292</v>
      </c>
      <c r="C79" s="3" t="s">
        <v>10</v>
      </c>
      <c r="D79" s="4" t="s">
        <v>394</v>
      </c>
      <c r="E79" s="4" t="s">
        <v>397</v>
      </c>
      <c r="F79" s="4" t="s">
        <v>398</v>
      </c>
      <c r="G79" s="4" t="s">
        <v>399</v>
      </c>
      <c r="H79" s="4" t="s">
        <v>400</v>
      </c>
    </row>
    <row r="80" spans="1:8" x14ac:dyDescent="0.2">
      <c r="A80" s="4" t="s">
        <v>401</v>
      </c>
      <c r="B80" s="3" t="s">
        <v>292</v>
      </c>
      <c r="C80" s="3" t="s">
        <v>10</v>
      </c>
      <c r="D80" s="4" t="s">
        <v>399</v>
      </c>
      <c r="E80" s="4" t="s">
        <v>402</v>
      </c>
      <c r="F80" s="4" t="s">
        <v>403</v>
      </c>
      <c r="G80" s="4" t="s">
        <v>404</v>
      </c>
      <c r="H80" s="4" t="s">
        <v>405</v>
      </c>
    </row>
    <row r="81" spans="1:8" x14ac:dyDescent="0.2">
      <c r="A81" s="4" t="s">
        <v>406</v>
      </c>
      <c r="B81" s="3" t="s">
        <v>292</v>
      </c>
      <c r="C81" s="3" t="s">
        <v>10</v>
      </c>
      <c r="D81" s="4" t="s">
        <v>404</v>
      </c>
      <c r="E81" s="4" t="s">
        <v>407</v>
      </c>
      <c r="F81" s="4" t="s">
        <v>408</v>
      </c>
      <c r="G81" s="4" t="s">
        <v>409</v>
      </c>
      <c r="H81" s="4" t="s">
        <v>410</v>
      </c>
    </row>
    <row r="82" spans="1:8" x14ac:dyDescent="0.2">
      <c r="A82" s="4" t="s">
        <v>411</v>
      </c>
      <c r="B82" s="3" t="s">
        <v>292</v>
      </c>
      <c r="C82" s="3" t="s">
        <v>10</v>
      </c>
      <c r="D82" s="4" t="s">
        <v>409</v>
      </c>
      <c r="E82" s="4" t="s">
        <v>412</v>
      </c>
      <c r="F82" s="4" t="s">
        <v>413</v>
      </c>
      <c r="G82" s="4" t="s">
        <v>414</v>
      </c>
      <c r="H82" s="4" t="s">
        <v>415</v>
      </c>
    </row>
    <row r="83" spans="1:8" x14ac:dyDescent="0.2">
      <c r="A83" s="4" t="s">
        <v>416</v>
      </c>
      <c r="B83" s="3" t="s">
        <v>292</v>
      </c>
      <c r="C83" s="3" t="s">
        <v>10</v>
      </c>
      <c r="D83" s="4" t="s">
        <v>414</v>
      </c>
      <c r="E83" s="4" t="s">
        <v>417</v>
      </c>
      <c r="F83" s="4" t="s">
        <v>418</v>
      </c>
      <c r="G83" s="4" t="s">
        <v>419</v>
      </c>
      <c r="H83" s="4" t="s">
        <v>420</v>
      </c>
    </row>
    <row r="84" spans="1:8" x14ac:dyDescent="0.2">
      <c r="A84" s="4" t="s">
        <v>421</v>
      </c>
      <c r="B84" s="3" t="s">
        <v>292</v>
      </c>
      <c r="C84" s="3" t="s">
        <v>10</v>
      </c>
      <c r="D84" s="4" t="s">
        <v>419</v>
      </c>
      <c r="E84" s="4" t="s">
        <v>422</v>
      </c>
      <c r="F84" s="4" t="s">
        <v>423</v>
      </c>
      <c r="G84" s="4" t="s">
        <v>424</v>
      </c>
      <c r="H84" s="4" t="s">
        <v>425</v>
      </c>
    </row>
    <row r="85" spans="1:8" x14ac:dyDescent="0.2">
      <c r="A85" s="4" t="s">
        <v>426</v>
      </c>
      <c r="B85" s="3" t="s">
        <v>292</v>
      </c>
      <c r="C85" s="3" t="s">
        <v>10</v>
      </c>
      <c r="D85" s="4" t="s">
        <v>424</v>
      </c>
      <c r="E85" s="4" t="s">
        <v>427</v>
      </c>
      <c r="F85" s="4" t="s">
        <v>428</v>
      </c>
      <c r="G85" s="4" t="s">
        <v>429</v>
      </c>
      <c r="H85" s="4" t="s">
        <v>430</v>
      </c>
    </row>
    <row r="86" spans="1:8" x14ac:dyDescent="0.2">
      <c r="A86" s="4" t="s">
        <v>431</v>
      </c>
      <c r="B86" s="3" t="s">
        <v>292</v>
      </c>
      <c r="C86" s="3" t="s">
        <v>10</v>
      </c>
      <c r="D86" s="4" t="s">
        <v>429</v>
      </c>
      <c r="E86" s="4" t="s">
        <v>432</v>
      </c>
      <c r="F86" s="4" t="s">
        <v>433</v>
      </c>
      <c r="G86" s="4" t="s">
        <v>434</v>
      </c>
      <c r="H86" s="4" t="s">
        <v>435</v>
      </c>
    </row>
    <row r="87" spans="1:8" x14ac:dyDescent="0.2">
      <c r="A87" s="4" t="s">
        <v>436</v>
      </c>
      <c r="B87" s="3" t="s">
        <v>292</v>
      </c>
      <c r="C87" s="3" t="s">
        <v>10</v>
      </c>
      <c r="D87" s="4" t="s">
        <v>434</v>
      </c>
      <c r="E87" s="4" t="s">
        <v>437</v>
      </c>
      <c r="F87" s="4" t="s">
        <v>438</v>
      </c>
      <c r="G87" s="4" t="s">
        <v>439</v>
      </c>
      <c r="H87" s="4" t="s">
        <v>440</v>
      </c>
    </row>
    <row r="88" spans="1:8" x14ac:dyDescent="0.2">
      <c r="A88" s="4" t="s">
        <v>441</v>
      </c>
      <c r="B88" s="3" t="s">
        <v>292</v>
      </c>
      <c r="C88" s="3" t="s">
        <v>10</v>
      </c>
      <c r="D88" s="4" t="s">
        <v>439</v>
      </c>
      <c r="E88" s="4" t="s">
        <v>442</v>
      </c>
      <c r="F88" s="4" t="s">
        <v>443</v>
      </c>
      <c r="G88" s="4" t="s">
        <v>444</v>
      </c>
      <c r="H88" s="4" t="s">
        <v>445</v>
      </c>
    </row>
    <row r="89" spans="1:8" x14ac:dyDescent="0.2">
      <c r="A89" s="4" t="s">
        <v>446</v>
      </c>
      <c r="B89" s="3" t="s">
        <v>447</v>
      </c>
      <c r="C89" s="3" t="s">
        <v>10</v>
      </c>
      <c r="D89" s="4" t="s">
        <v>444</v>
      </c>
      <c r="E89" s="4" t="s">
        <v>448</v>
      </c>
      <c r="F89" s="4" t="s">
        <v>449</v>
      </c>
      <c r="G89" s="4" t="s">
        <v>442</v>
      </c>
      <c r="H89" s="4" t="s">
        <v>450</v>
      </c>
    </row>
    <row r="90" spans="1:8" x14ac:dyDescent="0.2">
      <c r="A90" s="4" t="s">
        <v>451</v>
      </c>
      <c r="B90" s="3" t="s">
        <v>447</v>
      </c>
      <c r="C90" s="3" t="s">
        <v>10</v>
      </c>
      <c r="D90" s="4" t="s">
        <v>442</v>
      </c>
      <c r="E90" s="4" t="s">
        <v>452</v>
      </c>
      <c r="F90" s="4" t="s">
        <v>453</v>
      </c>
      <c r="G90" s="4" t="s">
        <v>454</v>
      </c>
      <c r="H90" s="4" t="s">
        <v>455</v>
      </c>
    </row>
    <row r="91" spans="1:8" x14ac:dyDescent="0.2">
      <c r="A91" s="4" t="s">
        <v>456</v>
      </c>
      <c r="B91" s="3" t="s">
        <v>447</v>
      </c>
      <c r="C91" s="3" t="s">
        <v>10</v>
      </c>
      <c r="D91" s="4" t="s">
        <v>454</v>
      </c>
      <c r="E91" s="4" t="s">
        <v>457</v>
      </c>
      <c r="F91" s="4" t="s">
        <v>458</v>
      </c>
      <c r="G91" s="4" t="s">
        <v>459</v>
      </c>
      <c r="H91" s="4" t="s">
        <v>460</v>
      </c>
    </row>
    <row r="92" spans="1:8" x14ac:dyDescent="0.2">
      <c r="A92" s="4" t="s">
        <v>461</v>
      </c>
      <c r="B92" s="3" t="s">
        <v>447</v>
      </c>
      <c r="C92" s="3" t="s">
        <v>10</v>
      </c>
      <c r="D92" s="4" t="s">
        <v>459</v>
      </c>
      <c r="E92" s="4" t="s">
        <v>462</v>
      </c>
      <c r="F92" s="4" t="s">
        <v>463</v>
      </c>
      <c r="G92" s="4" t="s">
        <v>464</v>
      </c>
      <c r="H92" s="4" t="s">
        <v>465</v>
      </c>
    </row>
    <row r="93" spans="1:8" x14ac:dyDescent="0.2">
      <c r="A93" s="4" t="s">
        <v>466</v>
      </c>
      <c r="B93" s="3" t="s">
        <v>447</v>
      </c>
      <c r="C93" s="3" t="s">
        <v>10</v>
      </c>
      <c r="D93" s="4" t="s">
        <v>464</v>
      </c>
      <c r="E93" s="4" t="s">
        <v>467</v>
      </c>
      <c r="F93" s="4" t="s">
        <v>468</v>
      </c>
      <c r="G93" s="4" t="s">
        <v>469</v>
      </c>
      <c r="H93" s="4" t="s">
        <v>470</v>
      </c>
    </row>
    <row r="94" spans="1:8" x14ac:dyDescent="0.2">
      <c r="A94" s="4" t="s">
        <v>471</v>
      </c>
      <c r="B94" s="3" t="s">
        <v>447</v>
      </c>
      <c r="C94" s="3" t="s">
        <v>10</v>
      </c>
      <c r="D94" s="4" t="s">
        <v>469</v>
      </c>
      <c r="E94" s="4" t="s">
        <v>472</v>
      </c>
      <c r="F94" s="4" t="s">
        <v>473</v>
      </c>
      <c r="G94" s="4" t="s">
        <v>474</v>
      </c>
      <c r="H94" s="4" t="s">
        <v>475</v>
      </c>
    </row>
    <row r="95" spans="1:8" x14ac:dyDescent="0.2">
      <c r="A95" s="4" t="s">
        <v>476</v>
      </c>
      <c r="B95" s="3" t="s">
        <v>447</v>
      </c>
      <c r="C95" s="3" t="s">
        <v>10</v>
      </c>
      <c r="D95" s="4" t="s">
        <v>474</v>
      </c>
      <c r="E95" s="4" t="s">
        <v>477</v>
      </c>
      <c r="F95" s="4" t="s">
        <v>478</v>
      </c>
      <c r="G95" s="4" t="s">
        <v>479</v>
      </c>
      <c r="H95" s="4" t="s">
        <v>480</v>
      </c>
    </row>
    <row r="96" spans="1:8" x14ac:dyDescent="0.2">
      <c r="A96" s="4" t="s">
        <v>481</v>
      </c>
      <c r="B96" s="3" t="s">
        <v>447</v>
      </c>
      <c r="C96" s="3" t="s">
        <v>10</v>
      </c>
      <c r="D96" s="4" t="s">
        <v>479</v>
      </c>
      <c r="E96" s="4" t="s">
        <v>482</v>
      </c>
      <c r="F96" s="4" t="s">
        <v>483</v>
      </c>
      <c r="G96" s="4" t="s">
        <v>484</v>
      </c>
      <c r="H96" s="4" t="s">
        <v>485</v>
      </c>
    </row>
    <row r="97" spans="1:8" x14ac:dyDescent="0.2">
      <c r="A97" s="4" t="s">
        <v>486</v>
      </c>
      <c r="B97" s="3" t="s">
        <v>447</v>
      </c>
      <c r="C97" s="3" t="s">
        <v>10</v>
      </c>
      <c r="D97" s="4" t="s">
        <v>484</v>
      </c>
      <c r="E97" s="4" t="s">
        <v>487</v>
      </c>
      <c r="F97" s="4" t="s">
        <v>488</v>
      </c>
      <c r="G97" s="4" t="s">
        <v>489</v>
      </c>
      <c r="H97" s="4" t="s">
        <v>490</v>
      </c>
    </row>
    <row r="98" spans="1:8" x14ac:dyDescent="0.2">
      <c r="A98" s="4" t="s">
        <v>491</v>
      </c>
      <c r="B98" s="3" t="s">
        <v>447</v>
      </c>
      <c r="C98" s="3" t="s">
        <v>10</v>
      </c>
      <c r="D98" s="4" t="s">
        <v>489</v>
      </c>
      <c r="E98" s="4" t="s">
        <v>492</v>
      </c>
      <c r="F98" s="4" t="s">
        <v>493</v>
      </c>
      <c r="G98" s="4" t="s">
        <v>494</v>
      </c>
      <c r="H98" s="4" t="s">
        <v>495</v>
      </c>
    </row>
    <row r="99" spans="1:8" x14ac:dyDescent="0.2">
      <c r="A99" s="4" t="s">
        <v>496</v>
      </c>
      <c r="B99" s="3" t="s">
        <v>447</v>
      </c>
      <c r="C99" s="3" t="s">
        <v>10</v>
      </c>
      <c r="D99" s="4" t="s">
        <v>494</v>
      </c>
      <c r="E99" s="4" t="s">
        <v>497</v>
      </c>
      <c r="F99" s="4" t="s">
        <v>498</v>
      </c>
      <c r="G99" s="4" t="s">
        <v>499</v>
      </c>
      <c r="H99" s="4" t="s">
        <v>500</v>
      </c>
    </row>
    <row r="100" spans="1:8" x14ac:dyDescent="0.2">
      <c r="A100" s="4" t="s">
        <v>501</v>
      </c>
      <c r="B100" s="3" t="s">
        <v>447</v>
      </c>
      <c r="C100" s="3" t="s">
        <v>10</v>
      </c>
      <c r="D100" s="4" t="s">
        <v>499</v>
      </c>
      <c r="E100" s="4" t="s">
        <v>502</v>
      </c>
      <c r="F100" s="4" t="s">
        <v>503</v>
      </c>
      <c r="G100" s="4" t="s">
        <v>504</v>
      </c>
      <c r="H100" s="4" t="s">
        <v>505</v>
      </c>
    </row>
    <row r="101" spans="1:8" x14ac:dyDescent="0.2">
      <c r="A101" s="4" t="s">
        <v>506</v>
      </c>
      <c r="B101" s="3" t="s">
        <v>447</v>
      </c>
      <c r="C101" s="3" t="s">
        <v>10</v>
      </c>
      <c r="D101" s="4" t="s">
        <v>504</v>
      </c>
      <c r="E101" s="4" t="s">
        <v>507</v>
      </c>
      <c r="F101" s="4" t="s">
        <v>508</v>
      </c>
      <c r="G101" s="4" t="s">
        <v>509</v>
      </c>
      <c r="H101" s="4" t="s">
        <v>510</v>
      </c>
    </row>
    <row r="102" spans="1:8" x14ac:dyDescent="0.2">
      <c r="A102" s="4" t="s">
        <v>511</v>
      </c>
      <c r="B102" s="3" t="s">
        <v>447</v>
      </c>
      <c r="C102" s="3" t="s">
        <v>10</v>
      </c>
      <c r="D102" s="4" t="s">
        <v>509</v>
      </c>
      <c r="E102" s="4" t="s">
        <v>512</v>
      </c>
      <c r="F102" s="4" t="s">
        <v>513</v>
      </c>
      <c r="G102" s="4" t="s">
        <v>514</v>
      </c>
      <c r="H102" s="4" t="s">
        <v>515</v>
      </c>
    </row>
    <row r="103" spans="1:8" x14ac:dyDescent="0.2">
      <c r="A103" s="4" t="s">
        <v>516</v>
      </c>
      <c r="B103" s="3" t="s">
        <v>447</v>
      </c>
      <c r="C103" s="3" t="s">
        <v>10</v>
      </c>
      <c r="D103" s="4" t="s">
        <v>514</v>
      </c>
      <c r="E103" s="4" t="s">
        <v>517</v>
      </c>
      <c r="F103" s="4" t="s">
        <v>518</v>
      </c>
      <c r="G103" s="4" t="s">
        <v>519</v>
      </c>
      <c r="H103" s="4" t="s">
        <v>520</v>
      </c>
    </row>
    <row r="104" spans="1:8" x14ac:dyDescent="0.2">
      <c r="A104" s="4" t="s">
        <v>521</v>
      </c>
      <c r="B104" s="3" t="s">
        <v>447</v>
      </c>
      <c r="C104" s="3" t="s">
        <v>10</v>
      </c>
      <c r="D104" s="4" t="s">
        <v>519</v>
      </c>
      <c r="E104" s="4" t="s">
        <v>519</v>
      </c>
      <c r="F104" s="4" t="s">
        <v>522</v>
      </c>
      <c r="G104" s="4" t="s">
        <v>523</v>
      </c>
      <c r="H104" s="4" t="s">
        <v>524</v>
      </c>
    </row>
    <row r="105" spans="1:8" x14ac:dyDescent="0.2">
      <c r="A105" s="4" t="s">
        <v>525</v>
      </c>
      <c r="B105" s="3" t="s">
        <v>447</v>
      </c>
      <c r="C105" s="3" t="s">
        <v>10</v>
      </c>
      <c r="D105" s="4" t="s">
        <v>523</v>
      </c>
      <c r="E105" s="4" t="s">
        <v>526</v>
      </c>
      <c r="F105" s="4" t="s">
        <v>527</v>
      </c>
      <c r="G105" s="4" t="s">
        <v>528</v>
      </c>
      <c r="H105" s="4" t="s">
        <v>529</v>
      </c>
    </row>
    <row r="106" spans="1:8" x14ac:dyDescent="0.2">
      <c r="A106" s="4" t="s">
        <v>530</v>
      </c>
      <c r="B106" s="3" t="s">
        <v>447</v>
      </c>
      <c r="C106" s="3" t="s">
        <v>10</v>
      </c>
      <c r="D106" s="4" t="s">
        <v>528</v>
      </c>
      <c r="E106" s="4" t="s">
        <v>531</v>
      </c>
      <c r="F106" s="4" t="s">
        <v>532</v>
      </c>
      <c r="G106" s="4" t="s">
        <v>533</v>
      </c>
      <c r="H106" s="4" t="s">
        <v>534</v>
      </c>
    </row>
    <row r="107" spans="1:8" x14ac:dyDescent="0.2">
      <c r="A107" s="4" t="s">
        <v>535</v>
      </c>
      <c r="B107" s="3" t="s">
        <v>447</v>
      </c>
      <c r="C107" s="3" t="s">
        <v>10</v>
      </c>
      <c r="D107" s="4" t="s">
        <v>533</v>
      </c>
      <c r="E107" s="4" t="s">
        <v>536</v>
      </c>
      <c r="F107" s="4" t="s">
        <v>537</v>
      </c>
      <c r="G107" s="4" t="s">
        <v>538</v>
      </c>
      <c r="H107" s="4" t="s">
        <v>539</v>
      </c>
    </row>
    <row r="108" spans="1:8" x14ac:dyDescent="0.2">
      <c r="A108" s="4" t="s">
        <v>540</v>
      </c>
      <c r="B108" s="3" t="s">
        <v>447</v>
      </c>
      <c r="C108" s="3" t="s">
        <v>10</v>
      </c>
      <c r="D108" s="4" t="s">
        <v>538</v>
      </c>
      <c r="E108" s="4" t="s">
        <v>541</v>
      </c>
      <c r="F108" s="4" t="s">
        <v>542</v>
      </c>
      <c r="G108" s="4" t="s">
        <v>543</v>
      </c>
      <c r="H108" s="4" t="s">
        <v>544</v>
      </c>
    </row>
    <row r="109" spans="1:8" x14ac:dyDescent="0.2">
      <c r="A109" s="4" t="s">
        <v>545</v>
      </c>
      <c r="B109" s="3" t="s">
        <v>447</v>
      </c>
      <c r="C109" s="3" t="s">
        <v>10</v>
      </c>
      <c r="D109" s="4" t="s">
        <v>543</v>
      </c>
      <c r="E109" s="4" t="s">
        <v>546</v>
      </c>
      <c r="F109" s="4" t="s">
        <v>547</v>
      </c>
      <c r="G109" s="4" t="s">
        <v>548</v>
      </c>
      <c r="H109" s="4" t="s">
        <v>549</v>
      </c>
    </row>
    <row r="110" spans="1:8" x14ac:dyDescent="0.2">
      <c r="A110" s="4" t="s">
        <v>550</v>
      </c>
      <c r="B110" s="3" t="s">
        <v>447</v>
      </c>
      <c r="C110" s="3" t="s">
        <v>10</v>
      </c>
      <c r="D110" s="4" t="s">
        <v>548</v>
      </c>
      <c r="E110" s="4" t="s">
        <v>551</v>
      </c>
      <c r="F110" s="4" t="s">
        <v>552</v>
      </c>
      <c r="G110" s="4" t="s">
        <v>553</v>
      </c>
      <c r="H110" s="4" t="s">
        <v>554</v>
      </c>
    </row>
    <row r="111" spans="1:8" x14ac:dyDescent="0.2">
      <c r="A111" s="4" t="s">
        <v>555</v>
      </c>
      <c r="B111" s="3" t="s">
        <v>447</v>
      </c>
      <c r="C111" s="3" t="s">
        <v>10</v>
      </c>
      <c r="D111" s="4" t="s">
        <v>553</v>
      </c>
      <c r="E111" s="4" t="s">
        <v>556</v>
      </c>
      <c r="F111" s="4" t="s">
        <v>557</v>
      </c>
      <c r="G111" s="4" t="s">
        <v>558</v>
      </c>
      <c r="H111" s="4" t="s">
        <v>559</v>
      </c>
    </row>
    <row r="112" spans="1:8" x14ac:dyDescent="0.2">
      <c r="A112" s="4" t="s">
        <v>560</v>
      </c>
      <c r="B112" s="3" t="s">
        <v>447</v>
      </c>
      <c r="C112" s="3" t="s">
        <v>10</v>
      </c>
      <c r="D112" s="4" t="s">
        <v>558</v>
      </c>
      <c r="E112" s="4" t="s">
        <v>561</v>
      </c>
      <c r="F112" s="4" t="s">
        <v>562</v>
      </c>
      <c r="G112" s="4" t="s">
        <v>563</v>
      </c>
      <c r="H112" s="4" t="s">
        <v>564</v>
      </c>
    </row>
    <row r="113" spans="1:8" x14ac:dyDescent="0.2">
      <c r="A113" s="4" t="s">
        <v>565</v>
      </c>
      <c r="B113" s="3" t="s">
        <v>447</v>
      </c>
      <c r="C113" s="3" t="s">
        <v>10</v>
      </c>
      <c r="D113" s="4" t="s">
        <v>563</v>
      </c>
      <c r="E113" s="4" t="s">
        <v>566</v>
      </c>
      <c r="F113" s="4" t="s">
        <v>258</v>
      </c>
      <c r="G113" s="4" t="s">
        <v>567</v>
      </c>
      <c r="H113" s="4" t="s">
        <v>568</v>
      </c>
    </row>
    <row r="114" spans="1:8" x14ac:dyDescent="0.2">
      <c r="A114" s="4" t="s">
        <v>569</v>
      </c>
      <c r="B114" s="3" t="s">
        <v>447</v>
      </c>
      <c r="C114" s="3" t="s">
        <v>10</v>
      </c>
      <c r="D114" s="4" t="s">
        <v>567</v>
      </c>
      <c r="E114" s="4" t="s">
        <v>570</v>
      </c>
      <c r="F114" s="4" t="s">
        <v>571</v>
      </c>
      <c r="G114" s="4" t="s">
        <v>572</v>
      </c>
      <c r="H114" s="4" t="s">
        <v>573</v>
      </c>
    </row>
    <row r="115" spans="1:8" x14ac:dyDescent="0.2">
      <c r="A115" s="4" t="s">
        <v>574</v>
      </c>
      <c r="B115" s="3" t="s">
        <v>447</v>
      </c>
      <c r="C115" s="3" t="s">
        <v>10</v>
      </c>
      <c r="D115" s="4" t="s">
        <v>572</v>
      </c>
      <c r="E115" s="4" t="s">
        <v>253</v>
      </c>
      <c r="F115" s="4" t="s">
        <v>575</v>
      </c>
      <c r="G115" s="4" t="s">
        <v>576</v>
      </c>
      <c r="H115" s="4" t="s">
        <v>577</v>
      </c>
    </row>
    <row r="116" spans="1:8" x14ac:dyDescent="0.2">
      <c r="A116" s="4" t="s">
        <v>578</v>
      </c>
      <c r="B116" s="3" t="s">
        <v>447</v>
      </c>
      <c r="C116" s="3" t="s">
        <v>10</v>
      </c>
      <c r="D116" s="4" t="s">
        <v>576</v>
      </c>
      <c r="E116" s="4" t="s">
        <v>579</v>
      </c>
      <c r="F116" s="4" t="s">
        <v>580</v>
      </c>
      <c r="G116" s="4" t="s">
        <v>581</v>
      </c>
      <c r="H116" s="4" t="s">
        <v>582</v>
      </c>
    </row>
    <row r="117" spans="1:8" x14ac:dyDescent="0.2">
      <c r="A117" s="4" t="s">
        <v>583</v>
      </c>
      <c r="B117" s="3" t="s">
        <v>447</v>
      </c>
      <c r="C117" s="3" t="s">
        <v>10</v>
      </c>
      <c r="D117" s="4" t="s">
        <v>581</v>
      </c>
      <c r="E117" s="4" t="s">
        <v>584</v>
      </c>
      <c r="F117" s="4" t="s">
        <v>585</v>
      </c>
      <c r="G117" s="4" t="s">
        <v>586</v>
      </c>
      <c r="H117" s="4" t="s">
        <v>587</v>
      </c>
    </row>
    <row r="118" spans="1:8" x14ac:dyDescent="0.2">
      <c r="A118" s="4" t="s">
        <v>588</v>
      </c>
      <c r="B118" s="3" t="s">
        <v>447</v>
      </c>
      <c r="C118" s="3" t="s">
        <v>10</v>
      </c>
      <c r="D118" s="4" t="s">
        <v>586</v>
      </c>
      <c r="E118" s="4" t="s">
        <v>589</v>
      </c>
      <c r="F118" s="4" t="s">
        <v>586</v>
      </c>
      <c r="G118" s="4" t="s">
        <v>590</v>
      </c>
      <c r="H118" s="4" t="s">
        <v>591</v>
      </c>
    </row>
    <row r="119" spans="1:8" x14ac:dyDescent="0.2">
      <c r="A119" s="4" t="s">
        <v>592</v>
      </c>
      <c r="B119" s="3" t="s">
        <v>593</v>
      </c>
      <c r="C119" s="3" t="s">
        <v>10</v>
      </c>
      <c r="D119" s="4" t="s">
        <v>590</v>
      </c>
      <c r="E119" s="4" t="s">
        <v>594</v>
      </c>
      <c r="F119" s="4" t="s">
        <v>595</v>
      </c>
      <c r="G119" s="4" t="s">
        <v>596</v>
      </c>
      <c r="H119" s="4" t="s">
        <v>597</v>
      </c>
    </row>
    <row r="120" spans="1:8" x14ac:dyDescent="0.2">
      <c r="A120" s="4" t="s">
        <v>598</v>
      </c>
      <c r="B120" s="3" t="s">
        <v>593</v>
      </c>
      <c r="C120" s="3" t="s">
        <v>10</v>
      </c>
      <c r="D120" s="4" t="s">
        <v>596</v>
      </c>
      <c r="E120" s="4" t="s">
        <v>599</v>
      </c>
      <c r="F120" s="4" t="s">
        <v>600</v>
      </c>
      <c r="G120" s="4" t="s">
        <v>601</v>
      </c>
      <c r="H120" s="4" t="s">
        <v>602</v>
      </c>
    </row>
    <row r="121" spans="1:8" x14ac:dyDescent="0.2">
      <c r="A121" s="4" t="s">
        <v>603</v>
      </c>
      <c r="B121" s="3" t="s">
        <v>593</v>
      </c>
      <c r="C121" s="3" t="s">
        <v>10</v>
      </c>
      <c r="D121" s="4" t="s">
        <v>601</v>
      </c>
      <c r="E121" s="4" t="s">
        <v>604</v>
      </c>
      <c r="F121" s="4" t="s">
        <v>605</v>
      </c>
      <c r="G121" s="4" t="s">
        <v>606</v>
      </c>
      <c r="H121" s="4" t="s">
        <v>607</v>
      </c>
    </row>
    <row r="122" spans="1:8" x14ac:dyDescent="0.2">
      <c r="A122" s="4" t="s">
        <v>608</v>
      </c>
      <c r="B122" s="3" t="s">
        <v>593</v>
      </c>
      <c r="C122" s="3" t="s">
        <v>10</v>
      </c>
      <c r="D122" s="4" t="s">
        <v>606</v>
      </c>
      <c r="E122" s="4" t="s">
        <v>609</v>
      </c>
      <c r="F122" s="4" t="s">
        <v>610</v>
      </c>
      <c r="G122" s="4" t="s">
        <v>611</v>
      </c>
      <c r="H122" s="4" t="s">
        <v>612</v>
      </c>
    </row>
    <row r="123" spans="1:8" x14ac:dyDescent="0.2">
      <c r="A123" s="4" t="s">
        <v>613</v>
      </c>
      <c r="B123" s="3" t="s">
        <v>593</v>
      </c>
      <c r="C123" s="3" t="s">
        <v>10</v>
      </c>
      <c r="D123" s="4" t="s">
        <v>611</v>
      </c>
      <c r="E123" s="4" t="s">
        <v>614</v>
      </c>
      <c r="F123" s="4" t="s">
        <v>615</v>
      </c>
      <c r="G123" s="4" t="s">
        <v>616</v>
      </c>
      <c r="H123" s="4" t="s">
        <v>617</v>
      </c>
    </row>
    <row r="124" spans="1:8" x14ac:dyDescent="0.2">
      <c r="A124" s="4" t="s">
        <v>618</v>
      </c>
      <c r="B124" s="3" t="s">
        <v>593</v>
      </c>
      <c r="C124" s="3" t="s">
        <v>10</v>
      </c>
      <c r="D124" s="4" t="s">
        <v>616</v>
      </c>
      <c r="E124" s="4" t="s">
        <v>619</v>
      </c>
      <c r="F124" s="4" t="s">
        <v>620</v>
      </c>
      <c r="G124" s="4" t="s">
        <v>621</v>
      </c>
      <c r="H124" s="4" t="s">
        <v>622</v>
      </c>
    </row>
    <row r="125" spans="1:8" x14ac:dyDescent="0.2">
      <c r="A125" s="4" t="s">
        <v>623</v>
      </c>
      <c r="B125" s="3" t="s">
        <v>593</v>
      </c>
      <c r="C125" s="3" t="s">
        <v>10</v>
      </c>
      <c r="D125" s="4" t="s">
        <v>621</v>
      </c>
      <c r="E125" s="4" t="s">
        <v>358</v>
      </c>
      <c r="F125" s="4" t="s">
        <v>624</v>
      </c>
      <c r="G125" s="4" t="s">
        <v>625</v>
      </c>
      <c r="H125" s="4" t="s">
        <v>626</v>
      </c>
    </row>
    <row r="126" spans="1:8" x14ac:dyDescent="0.2">
      <c r="A126" s="4" t="s">
        <v>627</v>
      </c>
      <c r="B126" s="3" t="s">
        <v>593</v>
      </c>
      <c r="C126" s="3" t="s">
        <v>10</v>
      </c>
      <c r="D126" s="4" t="s">
        <v>625</v>
      </c>
      <c r="E126" s="4" t="s">
        <v>628</v>
      </c>
      <c r="F126" s="4" t="s">
        <v>629</v>
      </c>
      <c r="G126" s="4" t="s">
        <v>630</v>
      </c>
      <c r="H126" s="4" t="s">
        <v>631</v>
      </c>
    </row>
    <row r="127" spans="1:8" x14ac:dyDescent="0.2">
      <c r="A127" s="4" t="s">
        <v>632</v>
      </c>
      <c r="B127" s="3" t="s">
        <v>593</v>
      </c>
      <c r="C127" s="3" t="s">
        <v>10</v>
      </c>
      <c r="D127" s="4" t="s">
        <v>630</v>
      </c>
      <c r="E127" s="4" t="s">
        <v>633</v>
      </c>
      <c r="F127" s="4" t="s">
        <v>634</v>
      </c>
      <c r="G127" s="4" t="s">
        <v>635</v>
      </c>
      <c r="H127" s="4" t="s">
        <v>636</v>
      </c>
    </row>
    <row r="128" spans="1:8" x14ac:dyDescent="0.2">
      <c r="A128" s="4" t="s">
        <v>637</v>
      </c>
      <c r="B128" s="3" t="s">
        <v>593</v>
      </c>
      <c r="C128" s="3" t="s">
        <v>10</v>
      </c>
      <c r="D128" s="4" t="s">
        <v>635</v>
      </c>
      <c r="E128" s="4" t="s">
        <v>638</v>
      </c>
      <c r="F128" s="4" t="s">
        <v>639</v>
      </c>
      <c r="G128" s="4" t="s">
        <v>640</v>
      </c>
      <c r="H128" s="4" t="s">
        <v>641</v>
      </c>
    </row>
    <row r="129" spans="1:8" x14ac:dyDescent="0.2">
      <c r="A129" s="4" t="s">
        <v>642</v>
      </c>
      <c r="B129" s="3" t="s">
        <v>593</v>
      </c>
      <c r="C129" s="3" t="s">
        <v>10</v>
      </c>
      <c r="D129" s="4" t="s">
        <v>640</v>
      </c>
      <c r="E129" s="4" t="s">
        <v>643</v>
      </c>
      <c r="F129" s="4" t="s">
        <v>644</v>
      </c>
      <c r="G129" s="4" t="s">
        <v>645</v>
      </c>
      <c r="H129" s="4" t="s">
        <v>646</v>
      </c>
    </row>
    <row r="130" spans="1:8" x14ac:dyDescent="0.2">
      <c r="A130" s="4" t="s">
        <v>647</v>
      </c>
      <c r="B130" s="3" t="s">
        <v>593</v>
      </c>
      <c r="C130" s="3" t="s">
        <v>10</v>
      </c>
      <c r="D130" s="4" t="s">
        <v>645</v>
      </c>
      <c r="E130" s="4" t="s">
        <v>648</v>
      </c>
      <c r="F130" s="4" t="s">
        <v>649</v>
      </c>
      <c r="G130" s="4" t="s">
        <v>650</v>
      </c>
      <c r="H130" s="4" t="s">
        <v>651</v>
      </c>
    </row>
    <row r="131" spans="1:8" x14ac:dyDescent="0.2">
      <c r="A131" s="4" t="s">
        <v>652</v>
      </c>
      <c r="B131" s="3" t="s">
        <v>593</v>
      </c>
      <c r="C131" s="3" t="s">
        <v>10</v>
      </c>
      <c r="D131" s="4" t="s">
        <v>650</v>
      </c>
      <c r="E131" s="4" t="s">
        <v>653</v>
      </c>
      <c r="F131" s="4" t="s">
        <v>654</v>
      </c>
      <c r="G131" s="4" t="s">
        <v>655</v>
      </c>
      <c r="H131" s="4" t="s">
        <v>656</v>
      </c>
    </row>
    <row r="132" spans="1:8" x14ac:dyDescent="0.2">
      <c r="A132" s="4" t="s">
        <v>657</v>
      </c>
      <c r="B132" s="3" t="s">
        <v>593</v>
      </c>
      <c r="C132" s="3" t="s">
        <v>10</v>
      </c>
      <c r="D132" s="4" t="s">
        <v>655</v>
      </c>
      <c r="E132" s="4" t="s">
        <v>658</v>
      </c>
      <c r="F132" s="4" t="s">
        <v>659</v>
      </c>
      <c r="G132" s="4" t="s">
        <v>660</v>
      </c>
      <c r="H132" s="4" t="s">
        <v>661</v>
      </c>
    </row>
    <row r="133" spans="1:8" x14ac:dyDescent="0.2">
      <c r="A133" s="4" t="s">
        <v>662</v>
      </c>
      <c r="B133" s="3" t="s">
        <v>593</v>
      </c>
      <c r="C133" s="3" t="s">
        <v>10</v>
      </c>
      <c r="D133" s="4" t="s">
        <v>660</v>
      </c>
      <c r="E133" s="4" t="s">
        <v>663</v>
      </c>
      <c r="F133" s="4" t="s">
        <v>664</v>
      </c>
      <c r="G133" s="4" t="s">
        <v>665</v>
      </c>
      <c r="H133" s="4" t="s">
        <v>666</v>
      </c>
    </row>
    <row r="134" spans="1:8" x14ac:dyDescent="0.2">
      <c r="A134" s="4" t="s">
        <v>667</v>
      </c>
      <c r="B134" s="3" t="s">
        <v>593</v>
      </c>
      <c r="C134" s="3" t="s">
        <v>10</v>
      </c>
      <c r="D134" s="4" t="s">
        <v>665</v>
      </c>
      <c r="E134" s="4" t="s">
        <v>668</v>
      </c>
      <c r="F134" s="4" t="s">
        <v>669</v>
      </c>
      <c r="G134" s="4" t="s">
        <v>670</v>
      </c>
      <c r="H134" s="4" t="s">
        <v>671</v>
      </c>
    </row>
    <row r="135" spans="1:8" x14ac:dyDescent="0.2">
      <c r="A135" s="4" t="s">
        <v>672</v>
      </c>
      <c r="B135" s="3" t="s">
        <v>593</v>
      </c>
      <c r="C135" s="3" t="s">
        <v>10</v>
      </c>
      <c r="D135" s="4" t="s">
        <v>670</v>
      </c>
      <c r="E135" s="4" t="s">
        <v>673</v>
      </c>
      <c r="F135" s="4" t="s">
        <v>674</v>
      </c>
      <c r="G135" s="4" t="s">
        <v>675</v>
      </c>
      <c r="H135" s="4" t="s">
        <v>676</v>
      </c>
    </row>
    <row r="136" spans="1:8" x14ac:dyDescent="0.2">
      <c r="A136" s="4" t="s">
        <v>677</v>
      </c>
      <c r="B136" s="3" t="s">
        <v>593</v>
      </c>
      <c r="C136" s="3" t="s">
        <v>10</v>
      </c>
      <c r="D136" s="4" t="s">
        <v>675</v>
      </c>
      <c r="E136" s="4" t="s">
        <v>678</v>
      </c>
      <c r="F136" s="4" t="s">
        <v>679</v>
      </c>
      <c r="G136" s="4" t="s">
        <v>680</v>
      </c>
      <c r="H136" s="4" t="s">
        <v>681</v>
      </c>
    </row>
    <row r="137" spans="1:8" x14ac:dyDescent="0.2">
      <c r="A137" s="4" t="s">
        <v>682</v>
      </c>
      <c r="B137" s="3" t="s">
        <v>593</v>
      </c>
      <c r="C137" s="3" t="s">
        <v>10</v>
      </c>
      <c r="D137" s="4" t="s">
        <v>680</v>
      </c>
      <c r="E137" s="4" t="s">
        <v>683</v>
      </c>
      <c r="F137" s="4" t="s">
        <v>684</v>
      </c>
      <c r="G137" s="4" t="s">
        <v>685</v>
      </c>
      <c r="H137" s="4" t="s">
        <v>686</v>
      </c>
    </row>
    <row r="138" spans="1:8" x14ac:dyDescent="0.2">
      <c r="A138" s="4" t="s">
        <v>687</v>
      </c>
      <c r="B138" s="3" t="s">
        <v>593</v>
      </c>
      <c r="C138" s="3" t="s">
        <v>10</v>
      </c>
      <c r="D138" s="4" t="s">
        <v>685</v>
      </c>
      <c r="E138" s="4" t="s">
        <v>688</v>
      </c>
      <c r="F138" s="4" t="s">
        <v>689</v>
      </c>
      <c r="G138" s="4" t="s">
        <v>690</v>
      </c>
      <c r="H138" s="4" t="s">
        <v>691</v>
      </c>
    </row>
    <row r="139" spans="1:8" x14ac:dyDescent="0.2">
      <c r="A139" s="4" t="s">
        <v>692</v>
      </c>
      <c r="B139" s="3" t="s">
        <v>593</v>
      </c>
      <c r="C139" s="3" t="s">
        <v>10</v>
      </c>
      <c r="D139" s="4" t="s">
        <v>690</v>
      </c>
      <c r="E139" s="4" t="s">
        <v>693</v>
      </c>
      <c r="F139" s="4" t="s">
        <v>694</v>
      </c>
      <c r="G139" s="4" t="s">
        <v>695</v>
      </c>
      <c r="H139" s="4" t="s">
        <v>696</v>
      </c>
    </row>
    <row r="140" spans="1:8" x14ac:dyDescent="0.2">
      <c r="A140" s="4" t="s">
        <v>697</v>
      </c>
      <c r="B140" s="3" t="s">
        <v>593</v>
      </c>
      <c r="C140" s="3" t="s">
        <v>10</v>
      </c>
      <c r="D140" s="4" t="s">
        <v>695</v>
      </c>
      <c r="E140" s="4" t="s">
        <v>698</v>
      </c>
      <c r="F140" s="4" t="s">
        <v>699</v>
      </c>
      <c r="G140" s="4" t="s">
        <v>700</v>
      </c>
      <c r="H140" s="4" t="s">
        <v>701</v>
      </c>
    </row>
    <row r="141" spans="1:8" x14ac:dyDescent="0.2">
      <c r="A141" s="4" t="s">
        <v>702</v>
      </c>
      <c r="B141" s="3" t="s">
        <v>593</v>
      </c>
      <c r="C141" s="3" t="s">
        <v>10</v>
      </c>
      <c r="D141" s="4" t="s">
        <v>700</v>
      </c>
      <c r="E141" s="4" t="s">
        <v>700</v>
      </c>
      <c r="F141" s="4" t="s">
        <v>703</v>
      </c>
      <c r="G141" s="4" t="s">
        <v>704</v>
      </c>
      <c r="H141" s="4" t="s">
        <v>705</v>
      </c>
    </row>
    <row r="142" spans="1:8" x14ac:dyDescent="0.2">
      <c r="A142" s="4" t="s">
        <v>706</v>
      </c>
      <c r="B142" s="3" t="s">
        <v>593</v>
      </c>
      <c r="C142" s="3" t="s">
        <v>10</v>
      </c>
      <c r="D142" s="4" t="s">
        <v>704</v>
      </c>
      <c r="E142" s="4" t="s">
        <v>707</v>
      </c>
      <c r="F142" s="4" t="s">
        <v>708</v>
      </c>
      <c r="G142" s="4" t="s">
        <v>709</v>
      </c>
      <c r="H142" s="4" t="s">
        <v>710</v>
      </c>
    </row>
    <row r="143" spans="1:8" x14ac:dyDescent="0.2">
      <c r="A143" s="4" t="s">
        <v>711</v>
      </c>
      <c r="B143" s="3" t="s">
        <v>593</v>
      </c>
      <c r="C143" s="3" t="s">
        <v>10</v>
      </c>
      <c r="D143" s="4" t="s">
        <v>709</v>
      </c>
      <c r="E143" s="4" t="s">
        <v>712</v>
      </c>
      <c r="F143" s="4" t="s">
        <v>713</v>
      </c>
      <c r="G143" s="4" t="s">
        <v>714</v>
      </c>
      <c r="H143" s="4" t="s">
        <v>715</v>
      </c>
    </row>
    <row r="144" spans="1:8" x14ac:dyDescent="0.2">
      <c r="A144" s="4" t="s">
        <v>716</v>
      </c>
      <c r="B144" s="3" t="s">
        <v>593</v>
      </c>
      <c r="C144" s="3" t="s">
        <v>10</v>
      </c>
      <c r="D144" s="4" t="s">
        <v>714</v>
      </c>
      <c r="E144" s="4" t="s">
        <v>717</v>
      </c>
      <c r="F144" s="4" t="s">
        <v>718</v>
      </c>
      <c r="G144" s="4" t="s">
        <v>719</v>
      </c>
      <c r="H144" s="4" t="s">
        <v>720</v>
      </c>
    </row>
    <row r="145" spans="1:8" x14ac:dyDescent="0.2">
      <c r="A145" s="4" t="s">
        <v>721</v>
      </c>
      <c r="B145" s="3" t="s">
        <v>593</v>
      </c>
      <c r="C145" s="3" t="s">
        <v>10</v>
      </c>
      <c r="D145" s="4" t="s">
        <v>719</v>
      </c>
      <c r="E145" s="4" t="s">
        <v>722</v>
      </c>
      <c r="F145" s="4" t="s">
        <v>723</v>
      </c>
      <c r="G145" s="4" t="s">
        <v>724</v>
      </c>
      <c r="H145" s="4" t="s">
        <v>725</v>
      </c>
    </row>
    <row r="146" spans="1:8" x14ac:dyDescent="0.2">
      <c r="A146" s="4" t="s">
        <v>726</v>
      </c>
      <c r="B146" s="3" t="s">
        <v>593</v>
      </c>
      <c r="C146" s="3" t="s">
        <v>10</v>
      </c>
      <c r="D146" s="4" t="s">
        <v>724</v>
      </c>
      <c r="E146" s="4" t="s">
        <v>724</v>
      </c>
      <c r="F146" s="4" t="s">
        <v>727</v>
      </c>
      <c r="G146" s="4" t="s">
        <v>728</v>
      </c>
      <c r="H146" s="4" t="s">
        <v>729</v>
      </c>
    </row>
    <row r="147" spans="1:8" x14ac:dyDescent="0.2">
      <c r="A147" s="4" t="s">
        <v>730</v>
      </c>
      <c r="B147" s="3" t="s">
        <v>593</v>
      </c>
      <c r="C147" s="3" t="s">
        <v>10</v>
      </c>
      <c r="D147" s="4" t="s">
        <v>728</v>
      </c>
      <c r="E147" s="4" t="s">
        <v>731</v>
      </c>
      <c r="F147" s="4" t="s">
        <v>732</v>
      </c>
      <c r="G147" s="4" t="s">
        <v>733</v>
      </c>
      <c r="H147" s="4" t="s">
        <v>734</v>
      </c>
    </row>
    <row r="148" spans="1:8" x14ac:dyDescent="0.2">
      <c r="A148" s="4" t="s">
        <v>735</v>
      </c>
      <c r="B148" s="3" t="s">
        <v>593</v>
      </c>
      <c r="C148" s="3" t="s">
        <v>10</v>
      </c>
      <c r="D148" s="4" t="s">
        <v>733</v>
      </c>
      <c r="E148" s="4" t="s">
        <v>736</v>
      </c>
      <c r="F148" s="4" t="s">
        <v>737</v>
      </c>
      <c r="G148" s="4" t="s">
        <v>738</v>
      </c>
      <c r="H148" s="4" t="s">
        <v>739</v>
      </c>
    </row>
    <row r="149" spans="1:8" x14ac:dyDescent="0.2">
      <c r="A149" s="4" t="s">
        <v>740</v>
      </c>
      <c r="B149" s="3" t="s">
        <v>593</v>
      </c>
      <c r="C149" s="3" t="s">
        <v>10</v>
      </c>
      <c r="D149" s="4" t="s">
        <v>738</v>
      </c>
      <c r="E149" s="4" t="s">
        <v>741</v>
      </c>
      <c r="F149" s="4" t="s">
        <v>742</v>
      </c>
      <c r="G149" s="4" t="s">
        <v>743</v>
      </c>
      <c r="H149" s="4" t="s">
        <v>744</v>
      </c>
    </row>
    <row r="150" spans="1:8" x14ac:dyDescent="0.2">
      <c r="A150" s="4" t="s">
        <v>745</v>
      </c>
      <c r="B150" s="3" t="s">
        <v>746</v>
      </c>
      <c r="C150" s="3" t="s">
        <v>10</v>
      </c>
      <c r="D150" s="4" t="s">
        <v>743</v>
      </c>
      <c r="E150" s="4" t="s">
        <v>747</v>
      </c>
      <c r="F150" s="4" t="s">
        <v>748</v>
      </c>
      <c r="G150" s="4" t="s">
        <v>749</v>
      </c>
      <c r="H150" s="4" t="s">
        <v>750</v>
      </c>
    </row>
    <row r="151" spans="1:8" x14ac:dyDescent="0.2">
      <c r="A151" s="4" t="s">
        <v>751</v>
      </c>
      <c r="B151" s="3" t="s">
        <v>746</v>
      </c>
      <c r="C151" s="3" t="s">
        <v>10</v>
      </c>
      <c r="D151" s="4" t="s">
        <v>749</v>
      </c>
      <c r="E151" s="4" t="s">
        <v>752</v>
      </c>
      <c r="F151" s="4" t="s">
        <v>753</v>
      </c>
      <c r="G151" s="4" t="s">
        <v>754</v>
      </c>
      <c r="H151" s="4" t="s">
        <v>755</v>
      </c>
    </row>
    <row r="152" spans="1:8" x14ac:dyDescent="0.2">
      <c r="A152" s="4" t="s">
        <v>756</v>
      </c>
      <c r="B152" s="3" t="s">
        <v>746</v>
      </c>
      <c r="C152" s="3" t="s">
        <v>10</v>
      </c>
      <c r="D152" s="4" t="s">
        <v>754</v>
      </c>
      <c r="E152" s="4" t="s">
        <v>757</v>
      </c>
      <c r="F152" s="4" t="s">
        <v>183</v>
      </c>
      <c r="G152" s="4" t="s">
        <v>758</v>
      </c>
      <c r="H152" s="4" t="s">
        <v>759</v>
      </c>
    </row>
    <row r="153" spans="1:8" x14ac:dyDescent="0.2">
      <c r="A153" s="4" t="s">
        <v>760</v>
      </c>
      <c r="B153" s="3" t="s">
        <v>746</v>
      </c>
      <c r="C153" s="3" t="s">
        <v>10</v>
      </c>
      <c r="D153" s="4" t="s">
        <v>758</v>
      </c>
      <c r="E153" s="4" t="s">
        <v>758</v>
      </c>
      <c r="F153" s="4" t="s">
        <v>761</v>
      </c>
      <c r="G153" s="4" t="s">
        <v>762</v>
      </c>
      <c r="H153" s="4" t="s">
        <v>763</v>
      </c>
    </row>
    <row r="154" spans="1:8" x14ac:dyDescent="0.2">
      <c r="A154" s="4" t="s">
        <v>764</v>
      </c>
      <c r="B154" s="3" t="s">
        <v>746</v>
      </c>
      <c r="C154" s="3" t="s">
        <v>10</v>
      </c>
      <c r="D154" s="4" t="s">
        <v>762</v>
      </c>
      <c r="E154" s="4" t="s">
        <v>765</v>
      </c>
      <c r="F154" s="4" t="s">
        <v>766</v>
      </c>
      <c r="G154" s="4" t="s">
        <v>767</v>
      </c>
      <c r="H154" s="4" t="s">
        <v>768</v>
      </c>
    </row>
    <row r="155" spans="1:8" x14ac:dyDescent="0.2">
      <c r="A155" s="4" t="s">
        <v>769</v>
      </c>
      <c r="B155" s="3" t="s">
        <v>746</v>
      </c>
      <c r="C155" s="3" t="s">
        <v>10</v>
      </c>
      <c r="D155" s="4" t="s">
        <v>767</v>
      </c>
      <c r="E155" s="4" t="s">
        <v>770</v>
      </c>
      <c r="F155" s="4" t="s">
        <v>771</v>
      </c>
      <c r="G155" s="4" t="s">
        <v>772</v>
      </c>
      <c r="H155" s="4" t="s">
        <v>773</v>
      </c>
    </row>
    <row r="156" spans="1:8" x14ac:dyDescent="0.2">
      <c r="A156" s="4" t="s">
        <v>774</v>
      </c>
      <c r="B156" s="3" t="s">
        <v>746</v>
      </c>
      <c r="C156" s="3" t="s">
        <v>10</v>
      </c>
      <c r="D156" s="4" t="s">
        <v>772</v>
      </c>
      <c r="E156" s="4" t="s">
        <v>775</v>
      </c>
      <c r="F156" s="4" t="s">
        <v>776</v>
      </c>
      <c r="G156" s="4" t="s">
        <v>777</v>
      </c>
      <c r="H156" s="4" t="s">
        <v>778</v>
      </c>
    </row>
    <row r="157" spans="1:8" x14ac:dyDescent="0.2">
      <c r="A157" s="4" t="s">
        <v>779</v>
      </c>
      <c r="B157" s="3" t="s">
        <v>746</v>
      </c>
      <c r="C157" s="3" t="s">
        <v>10</v>
      </c>
      <c r="D157" s="4" t="s">
        <v>777</v>
      </c>
      <c r="E157" s="4" t="s">
        <v>780</v>
      </c>
      <c r="F157" s="4" t="s">
        <v>781</v>
      </c>
      <c r="G157" s="4" t="s">
        <v>782</v>
      </c>
      <c r="H157" s="4" t="s">
        <v>783</v>
      </c>
    </row>
    <row r="158" spans="1:8" x14ac:dyDescent="0.2">
      <c r="A158" s="4" t="s">
        <v>784</v>
      </c>
      <c r="B158" s="3" t="s">
        <v>746</v>
      </c>
      <c r="C158" s="3" t="s">
        <v>10</v>
      </c>
      <c r="D158" s="4" t="s">
        <v>782</v>
      </c>
      <c r="E158" s="4" t="s">
        <v>785</v>
      </c>
      <c r="F158" s="4" t="s">
        <v>786</v>
      </c>
      <c r="G158" s="4" t="s">
        <v>787</v>
      </c>
      <c r="H158" s="4" t="s">
        <v>788</v>
      </c>
    </row>
    <row r="159" spans="1:8" x14ac:dyDescent="0.2">
      <c r="A159" s="4" t="s">
        <v>789</v>
      </c>
      <c r="B159" s="3" t="s">
        <v>746</v>
      </c>
      <c r="C159" s="3" t="s">
        <v>10</v>
      </c>
      <c r="D159" s="4" t="s">
        <v>787</v>
      </c>
      <c r="E159" s="4" t="s">
        <v>790</v>
      </c>
      <c r="F159" s="4" t="s">
        <v>791</v>
      </c>
      <c r="G159" s="4" t="s">
        <v>792</v>
      </c>
      <c r="H159" s="4" t="s">
        <v>793</v>
      </c>
    </row>
    <row r="160" spans="1:8" x14ac:dyDescent="0.2">
      <c r="A160" s="4" t="s">
        <v>794</v>
      </c>
      <c r="B160" s="3" t="s">
        <v>746</v>
      </c>
      <c r="C160" s="3" t="s">
        <v>10</v>
      </c>
      <c r="D160" s="4" t="s">
        <v>792</v>
      </c>
      <c r="E160" s="4" t="s">
        <v>795</v>
      </c>
      <c r="F160" s="4" t="s">
        <v>796</v>
      </c>
      <c r="G160" s="4" t="s">
        <v>797</v>
      </c>
      <c r="H160" s="4" t="s">
        <v>798</v>
      </c>
    </row>
    <row r="161" spans="1:8" x14ac:dyDescent="0.2">
      <c r="A161" s="4" t="s">
        <v>799</v>
      </c>
      <c r="B161" s="3" t="s">
        <v>746</v>
      </c>
      <c r="C161" s="3" t="s">
        <v>10</v>
      </c>
      <c r="D161" s="4" t="s">
        <v>797</v>
      </c>
      <c r="E161" s="4" t="s">
        <v>800</v>
      </c>
      <c r="F161" s="4" t="s">
        <v>801</v>
      </c>
      <c r="G161" s="4" t="s">
        <v>802</v>
      </c>
      <c r="H161" s="4" t="s">
        <v>803</v>
      </c>
    </row>
    <row r="162" spans="1:8" x14ac:dyDescent="0.2">
      <c r="A162" s="4" t="s">
        <v>804</v>
      </c>
      <c r="B162" s="3" t="s">
        <v>746</v>
      </c>
      <c r="C162" s="3" t="s">
        <v>10</v>
      </c>
      <c r="D162" s="4" t="s">
        <v>802</v>
      </c>
      <c r="E162" s="4" t="s">
        <v>805</v>
      </c>
      <c r="F162" s="4" t="s">
        <v>806</v>
      </c>
      <c r="G162" s="4" t="s">
        <v>807</v>
      </c>
      <c r="H162" s="4" t="s">
        <v>808</v>
      </c>
    </row>
    <row r="163" spans="1:8" x14ac:dyDescent="0.2">
      <c r="A163" s="4" t="s">
        <v>809</v>
      </c>
      <c r="B163" s="3" t="s">
        <v>746</v>
      </c>
      <c r="C163" s="3" t="s">
        <v>10</v>
      </c>
      <c r="D163" s="4" t="s">
        <v>807</v>
      </c>
      <c r="E163" s="4" t="s">
        <v>810</v>
      </c>
      <c r="F163" s="4" t="s">
        <v>811</v>
      </c>
      <c r="G163" s="4" t="s">
        <v>812</v>
      </c>
      <c r="H163" s="4" t="s">
        <v>813</v>
      </c>
    </row>
    <row r="164" spans="1:8" x14ac:dyDescent="0.2">
      <c r="A164" s="4" t="s">
        <v>814</v>
      </c>
      <c r="B164" s="3" t="s">
        <v>746</v>
      </c>
      <c r="C164" s="3" t="s">
        <v>10</v>
      </c>
      <c r="D164" s="4" t="s">
        <v>812</v>
      </c>
      <c r="E164" s="4" t="s">
        <v>815</v>
      </c>
      <c r="F164" s="4" t="s">
        <v>816</v>
      </c>
      <c r="G164" s="4" t="s">
        <v>817</v>
      </c>
      <c r="H164" s="4" t="s">
        <v>818</v>
      </c>
    </row>
    <row r="165" spans="1:8" x14ac:dyDescent="0.2">
      <c r="A165" s="4" t="s">
        <v>819</v>
      </c>
      <c r="B165" s="3" t="s">
        <v>746</v>
      </c>
      <c r="C165" s="3" t="s">
        <v>10</v>
      </c>
      <c r="D165" s="4" t="s">
        <v>817</v>
      </c>
      <c r="E165" s="4" t="s">
        <v>820</v>
      </c>
      <c r="F165" s="4" t="s">
        <v>821</v>
      </c>
      <c r="G165" s="4" t="s">
        <v>822</v>
      </c>
      <c r="H165" s="4" t="s">
        <v>823</v>
      </c>
    </row>
    <row r="166" spans="1:8" x14ac:dyDescent="0.2">
      <c r="A166" s="4" t="s">
        <v>824</v>
      </c>
      <c r="B166" s="3" t="s">
        <v>746</v>
      </c>
      <c r="C166" s="3" t="s">
        <v>10</v>
      </c>
      <c r="D166" s="4" t="s">
        <v>822</v>
      </c>
      <c r="E166" s="4" t="s">
        <v>825</v>
      </c>
      <c r="F166" s="4" t="s">
        <v>826</v>
      </c>
      <c r="G166" s="4" t="s">
        <v>827</v>
      </c>
      <c r="H166" s="4" t="s">
        <v>828</v>
      </c>
    </row>
    <row r="167" spans="1:8" x14ac:dyDescent="0.2">
      <c r="A167" s="4" t="s">
        <v>829</v>
      </c>
      <c r="B167" s="3" t="s">
        <v>746</v>
      </c>
      <c r="C167" s="3" t="s">
        <v>10</v>
      </c>
      <c r="D167" s="4" t="s">
        <v>827</v>
      </c>
      <c r="E167" s="4" t="s">
        <v>830</v>
      </c>
      <c r="F167" s="4" t="s">
        <v>831</v>
      </c>
      <c r="G167" s="4" t="s">
        <v>832</v>
      </c>
      <c r="H167" s="4" t="s">
        <v>833</v>
      </c>
    </row>
    <row r="168" spans="1:8" x14ac:dyDescent="0.2">
      <c r="A168" s="4" t="s">
        <v>834</v>
      </c>
      <c r="B168" s="3" t="s">
        <v>746</v>
      </c>
      <c r="C168" s="3" t="s">
        <v>10</v>
      </c>
      <c r="D168" s="4" t="s">
        <v>832</v>
      </c>
      <c r="E168" s="4" t="s">
        <v>835</v>
      </c>
      <c r="F168" s="4" t="s">
        <v>836</v>
      </c>
      <c r="G168" s="4" t="s">
        <v>837</v>
      </c>
      <c r="H168" s="4" t="s">
        <v>838</v>
      </c>
    </row>
    <row r="169" spans="1:8" x14ac:dyDescent="0.2">
      <c r="A169" s="4" t="s">
        <v>839</v>
      </c>
      <c r="B169" s="3" t="s">
        <v>746</v>
      </c>
      <c r="C169" s="3" t="s">
        <v>10</v>
      </c>
      <c r="D169" s="4" t="s">
        <v>837</v>
      </c>
      <c r="E169" s="4" t="s">
        <v>840</v>
      </c>
      <c r="F169" s="4" t="s">
        <v>841</v>
      </c>
      <c r="G169" s="4" t="s">
        <v>842</v>
      </c>
      <c r="H169" s="4" t="s">
        <v>843</v>
      </c>
    </row>
    <row r="170" spans="1:8" x14ac:dyDescent="0.2">
      <c r="A170" s="4" t="s">
        <v>844</v>
      </c>
      <c r="B170" s="3" t="s">
        <v>746</v>
      </c>
      <c r="C170" s="3" t="s">
        <v>10</v>
      </c>
      <c r="D170" s="4" t="s">
        <v>842</v>
      </c>
      <c r="E170" s="4" t="s">
        <v>845</v>
      </c>
      <c r="F170" s="4" t="s">
        <v>846</v>
      </c>
      <c r="G170" s="4" t="s">
        <v>847</v>
      </c>
      <c r="H170" s="4" t="s">
        <v>848</v>
      </c>
    </row>
    <row r="171" spans="1:8" x14ac:dyDescent="0.2">
      <c r="A171" s="4" t="s">
        <v>849</v>
      </c>
      <c r="B171" s="3" t="s">
        <v>746</v>
      </c>
      <c r="C171" s="3" t="s">
        <v>10</v>
      </c>
      <c r="D171" s="4" t="s">
        <v>847</v>
      </c>
      <c r="E171" s="4" t="s">
        <v>850</v>
      </c>
      <c r="F171" s="4" t="s">
        <v>851</v>
      </c>
      <c r="G171" s="4" t="s">
        <v>852</v>
      </c>
      <c r="H171" s="4" t="s">
        <v>853</v>
      </c>
    </row>
    <row r="172" spans="1:8" x14ac:dyDescent="0.2">
      <c r="A172" s="4" t="s">
        <v>854</v>
      </c>
      <c r="B172" s="3" t="s">
        <v>746</v>
      </c>
      <c r="C172" s="3" t="s">
        <v>10</v>
      </c>
      <c r="D172" s="4" t="s">
        <v>852</v>
      </c>
      <c r="E172" s="4" t="s">
        <v>855</v>
      </c>
      <c r="F172" s="4" t="s">
        <v>856</v>
      </c>
      <c r="G172" s="4" t="s">
        <v>857</v>
      </c>
      <c r="H172" s="4" t="s">
        <v>858</v>
      </c>
    </row>
    <row r="173" spans="1:8" x14ac:dyDescent="0.2">
      <c r="A173" s="4" t="s">
        <v>859</v>
      </c>
      <c r="B173" s="3" t="s">
        <v>746</v>
      </c>
      <c r="C173" s="3" t="s">
        <v>10</v>
      </c>
      <c r="D173" s="4" t="s">
        <v>857</v>
      </c>
      <c r="E173" s="4" t="s">
        <v>860</v>
      </c>
      <c r="F173" s="4" t="s">
        <v>861</v>
      </c>
      <c r="G173" s="4" t="s">
        <v>862</v>
      </c>
      <c r="H173" s="4" t="s">
        <v>863</v>
      </c>
    </row>
    <row r="174" spans="1:8" x14ac:dyDescent="0.2">
      <c r="A174" s="4" t="s">
        <v>864</v>
      </c>
      <c r="B174" s="3" t="s">
        <v>746</v>
      </c>
      <c r="C174" s="3" t="s">
        <v>10</v>
      </c>
      <c r="D174" s="4" t="s">
        <v>862</v>
      </c>
      <c r="E174" s="4" t="s">
        <v>862</v>
      </c>
      <c r="F174" s="4" t="s">
        <v>865</v>
      </c>
      <c r="G174" s="4" t="s">
        <v>866</v>
      </c>
      <c r="H174" s="4" t="s">
        <v>867</v>
      </c>
    </row>
    <row r="175" spans="1:8" x14ac:dyDescent="0.2">
      <c r="A175" s="4" t="s">
        <v>868</v>
      </c>
      <c r="B175" s="3" t="s">
        <v>746</v>
      </c>
      <c r="C175" s="3" t="s">
        <v>10</v>
      </c>
      <c r="D175" s="4" t="s">
        <v>866</v>
      </c>
      <c r="E175" s="4" t="s">
        <v>869</v>
      </c>
      <c r="F175" s="4" t="s">
        <v>870</v>
      </c>
      <c r="G175" s="4" t="s">
        <v>871</v>
      </c>
      <c r="H175" s="4" t="s">
        <v>872</v>
      </c>
    </row>
    <row r="176" spans="1:8" x14ac:dyDescent="0.2">
      <c r="A176" s="4" t="s">
        <v>873</v>
      </c>
      <c r="B176" s="3" t="s">
        <v>746</v>
      </c>
      <c r="C176" s="3" t="s">
        <v>10</v>
      </c>
      <c r="D176" s="4" t="s">
        <v>871</v>
      </c>
      <c r="E176" s="4" t="s">
        <v>874</v>
      </c>
      <c r="F176" s="4" t="s">
        <v>875</v>
      </c>
      <c r="G176" s="4" t="s">
        <v>876</v>
      </c>
      <c r="H176" s="4" t="s">
        <v>877</v>
      </c>
    </row>
    <row r="177" spans="1:8" x14ac:dyDescent="0.2">
      <c r="A177" s="4" t="s">
        <v>878</v>
      </c>
      <c r="B177" s="3" t="s">
        <v>746</v>
      </c>
      <c r="C177" s="3" t="s">
        <v>10</v>
      </c>
      <c r="D177" s="4" t="s">
        <v>876</v>
      </c>
      <c r="E177" s="4" t="s">
        <v>879</v>
      </c>
      <c r="F177" s="4" t="s">
        <v>880</v>
      </c>
      <c r="G177" s="4" t="s">
        <v>881</v>
      </c>
      <c r="H177" s="4" t="s">
        <v>882</v>
      </c>
    </row>
    <row r="178" spans="1:8" x14ac:dyDescent="0.2">
      <c r="A178" s="4" t="s">
        <v>883</v>
      </c>
      <c r="B178" s="3" t="s">
        <v>746</v>
      </c>
      <c r="C178" s="3" t="s">
        <v>10</v>
      </c>
      <c r="D178" s="4" t="s">
        <v>881</v>
      </c>
      <c r="E178" s="4" t="s">
        <v>884</v>
      </c>
      <c r="F178" s="4" t="s">
        <v>885</v>
      </c>
      <c r="G178" s="4" t="s">
        <v>886</v>
      </c>
      <c r="H178" s="4" t="s">
        <v>887</v>
      </c>
    </row>
    <row r="179" spans="1:8" x14ac:dyDescent="0.2">
      <c r="A179" s="4" t="s">
        <v>888</v>
      </c>
      <c r="B179" s="3" t="s">
        <v>746</v>
      </c>
      <c r="C179" s="3" t="s">
        <v>10</v>
      </c>
      <c r="D179" s="4" t="s">
        <v>886</v>
      </c>
      <c r="E179" s="4" t="s">
        <v>889</v>
      </c>
      <c r="F179" s="4" t="s">
        <v>890</v>
      </c>
      <c r="G179" s="4" t="s">
        <v>891</v>
      </c>
      <c r="H179" s="4" t="s">
        <v>892</v>
      </c>
    </row>
    <row r="180" spans="1:8" x14ac:dyDescent="0.2">
      <c r="A180" s="4" t="s">
        <v>893</v>
      </c>
      <c r="B180" s="3" t="s">
        <v>894</v>
      </c>
      <c r="C180" s="3" t="s">
        <v>10</v>
      </c>
      <c r="D180" s="4" t="s">
        <v>891</v>
      </c>
      <c r="E180" s="4" t="s">
        <v>895</v>
      </c>
      <c r="F180" s="4" t="s">
        <v>896</v>
      </c>
      <c r="G180" s="4" t="s">
        <v>897</v>
      </c>
      <c r="H180" s="4" t="s">
        <v>898</v>
      </c>
    </row>
    <row r="181" spans="1:8" x14ac:dyDescent="0.2">
      <c r="A181" s="4" t="s">
        <v>899</v>
      </c>
      <c r="B181" s="3" t="s">
        <v>894</v>
      </c>
      <c r="C181" s="3" t="s">
        <v>10</v>
      </c>
      <c r="D181" s="4" t="s">
        <v>897</v>
      </c>
      <c r="E181" s="4" t="s">
        <v>900</v>
      </c>
      <c r="F181" s="4" t="s">
        <v>901</v>
      </c>
      <c r="G181" s="4" t="s">
        <v>902</v>
      </c>
      <c r="H181" s="4" t="s">
        <v>903</v>
      </c>
    </row>
    <row r="182" spans="1:8" x14ac:dyDescent="0.2">
      <c r="A182" s="4" t="s">
        <v>904</v>
      </c>
      <c r="B182" s="3" t="s">
        <v>894</v>
      </c>
      <c r="C182" s="3" t="s">
        <v>10</v>
      </c>
      <c r="D182" s="4" t="s">
        <v>902</v>
      </c>
      <c r="E182" s="4" t="s">
        <v>905</v>
      </c>
      <c r="F182" s="4" t="s">
        <v>906</v>
      </c>
      <c r="G182" s="4" t="s">
        <v>907</v>
      </c>
      <c r="H182" s="4" t="s">
        <v>908</v>
      </c>
    </row>
    <row r="183" spans="1:8" x14ac:dyDescent="0.2">
      <c r="A183" s="4" t="s">
        <v>909</v>
      </c>
      <c r="B183" s="3" t="s">
        <v>894</v>
      </c>
      <c r="C183" s="3" t="s">
        <v>10</v>
      </c>
      <c r="D183" s="4" t="s">
        <v>907</v>
      </c>
      <c r="E183" s="4" t="s">
        <v>910</v>
      </c>
      <c r="F183" s="4" t="s">
        <v>911</v>
      </c>
      <c r="G183" s="4" t="s">
        <v>912</v>
      </c>
      <c r="H183" s="4" t="s">
        <v>913</v>
      </c>
    </row>
    <row r="184" spans="1:8" x14ac:dyDescent="0.2">
      <c r="A184" s="4" t="s">
        <v>914</v>
      </c>
      <c r="B184" s="3" t="s">
        <v>894</v>
      </c>
      <c r="C184" s="3" t="s">
        <v>10</v>
      </c>
      <c r="D184" s="4" t="s">
        <v>912</v>
      </c>
      <c r="E184" s="4" t="s">
        <v>915</v>
      </c>
      <c r="F184" s="4" t="s">
        <v>43</v>
      </c>
      <c r="G184" s="4" t="s">
        <v>916</v>
      </c>
      <c r="H184" s="4" t="s">
        <v>917</v>
      </c>
    </row>
    <row r="185" spans="1:8" x14ac:dyDescent="0.2">
      <c r="A185" s="4" t="s">
        <v>918</v>
      </c>
      <c r="B185" s="3" t="s">
        <v>894</v>
      </c>
      <c r="C185" s="3" t="s">
        <v>10</v>
      </c>
      <c r="D185" s="4" t="s">
        <v>916</v>
      </c>
      <c r="E185" s="4" t="s">
        <v>919</v>
      </c>
      <c r="F185" s="4" t="s">
        <v>920</v>
      </c>
      <c r="G185" s="4" t="s">
        <v>921</v>
      </c>
      <c r="H185" s="4" t="s">
        <v>922</v>
      </c>
    </row>
    <row r="186" spans="1:8" x14ac:dyDescent="0.2">
      <c r="A186" s="4" t="s">
        <v>923</v>
      </c>
      <c r="B186" s="3" t="s">
        <v>894</v>
      </c>
      <c r="C186" s="3" t="s">
        <v>10</v>
      </c>
      <c r="D186" s="4" t="s">
        <v>921</v>
      </c>
      <c r="E186" s="4" t="s">
        <v>924</v>
      </c>
      <c r="F186" s="4" t="s">
        <v>925</v>
      </c>
      <c r="G186" s="4" t="s">
        <v>926</v>
      </c>
      <c r="H186" s="4" t="s">
        <v>927</v>
      </c>
    </row>
    <row r="187" spans="1:8" x14ac:dyDescent="0.2">
      <c r="A187" s="4" t="s">
        <v>928</v>
      </c>
      <c r="B187" s="3" t="s">
        <v>894</v>
      </c>
      <c r="C187" s="3" t="s">
        <v>10</v>
      </c>
      <c r="D187" s="4" t="s">
        <v>926</v>
      </c>
      <c r="E187" s="4" t="s">
        <v>929</v>
      </c>
      <c r="F187" s="4" t="s">
        <v>930</v>
      </c>
      <c r="G187" s="4" t="s">
        <v>931</v>
      </c>
      <c r="H187" s="4" t="s">
        <v>932</v>
      </c>
    </row>
    <row r="188" spans="1:8" x14ac:dyDescent="0.2">
      <c r="A188" s="4" t="s">
        <v>933</v>
      </c>
      <c r="B188" s="3" t="s">
        <v>894</v>
      </c>
      <c r="C188" s="3" t="s">
        <v>10</v>
      </c>
      <c r="D188" s="4" t="s">
        <v>931</v>
      </c>
      <c r="E188" s="4" t="s">
        <v>934</v>
      </c>
      <c r="F188" s="4" t="s">
        <v>935</v>
      </c>
      <c r="G188" s="4" t="s">
        <v>936</v>
      </c>
      <c r="H188" s="4" t="s">
        <v>937</v>
      </c>
    </row>
    <row r="189" spans="1:8" x14ac:dyDescent="0.2">
      <c r="A189" s="4" t="s">
        <v>938</v>
      </c>
      <c r="B189" s="3" t="s">
        <v>894</v>
      </c>
      <c r="C189" s="3" t="s">
        <v>10</v>
      </c>
      <c r="D189" s="4" t="s">
        <v>936</v>
      </c>
      <c r="E189" s="4" t="s">
        <v>939</v>
      </c>
      <c r="F189" s="4" t="s">
        <v>940</v>
      </c>
      <c r="G189" s="4" t="s">
        <v>941</v>
      </c>
      <c r="H189" s="4" t="s">
        <v>942</v>
      </c>
    </row>
    <row r="190" spans="1:8" x14ac:dyDescent="0.2">
      <c r="A190" s="4" t="s">
        <v>943</v>
      </c>
      <c r="B190" s="3" t="s">
        <v>894</v>
      </c>
      <c r="C190" s="3" t="s">
        <v>10</v>
      </c>
      <c r="D190" s="4" t="s">
        <v>941</v>
      </c>
      <c r="E190" s="4" t="s">
        <v>944</v>
      </c>
      <c r="F190" s="4" t="s">
        <v>841</v>
      </c>
      <c r="G190" s="4" t="s">
        <v>945</v>
      </c>
      <c r="H190" s="4" t="s">
        <v>946</v>
      </c>
    </row>
    <row r="191" spans="1:8" x14ac:dyDescent="0.2">
      <c r="A191" s="4" t="s">
        <v>947</v>
      </c>
      <c r="B191" s="3" t="s">
        <v>894</v>
      </c>
      <c r="C191" s="3" t="s">
        <v>10</v>
      </c>
      <c r="D191" s="4" t="s">
        <v>945</v>
      </c>
      <c r="E191" s="4" t="s">
        <v>948</v>
      </c>
      <c r="F191" s="4" t="s">
        <v>949</v>
      </c>
      <c r="G191" s="4" t="s">
        <v>950</v>
      </c>
      <c r="H191" s="4" t="s">
        <v>951</v>
      </c>
    </row>
    <row r="192" spans="1:8" x14ac:dyDescent="0.2">
      <c r="A192" s="4" t="s">
        <v>952</v>
      </c>
      <c r="B192" s="3" t="s">
        <v>894</v>
      </c>
      <c r="C192" s="3" t="s">
        <v>10</v>
      </c>
      <c r="D192" s="4" t="s">
        <v>950</v>
      </c>
      <c r="E192" s="4" t="s">
        <v>953</v>
      </c>
      <c r="F192" s="4" t="s">
        <v>954</v>
      </c>
      <c r="G192" s="4" t="s">
        <v>955</v>
      </c>
      <c r="H192" s="4" t="s">
        <v>956</v>
      </c>
    </row>
    <row r="193" spans="1:8" x14ac:dyDescent="0.2">
      <c r="A193" s="4" t="s">
        <v>957</v>
      </c>
      <c r="B193" s="3" t="s">
        <v>894</v>
      </c>
      <c r="C193" s="3" t="s">
        <v>10</v>
      </c>
      <c r="D193" s="4" t="s">
        <v>955</v>
      </c>
      <c r="E193" s="4" t="s">
        <v>958</v>
      </c>
      <c r="F193" s="4" t="s">
        <v>959</v>
      </c>
      <c r="G193" s="4" t="s">
        <v>960</v>
      </c>
      <c r="H193" s="4" t="s">
        <v>961</v>
      </c>
    </row>
    <row r="194" spans="1:8" x14ac:dyDescent="0.2">
      <c r="A194" s="4" t="s">
        <v>962</v>
      </c>
      <c r="B194" s="3" t="s">
        <v>894</v>
      </c>
      <c r="C194" s="3" t="s">
        <v>10</v>
      </c>
      <c r="D194" s="4" t="s">
        <v>960</v>
      </c>
      <c r="E194" s="4" t="s">
        <v>963</v>
      </c>
      <c r="F194" s="4" t="s">
        <v>964</v>
      </c>
      <c r="G194" s="4" t="s">
        <v>965</v>
      </c>
      <c r="H194" s="4" t="s">
        <v>966</v>
      </c>
    </row>
    <row r="195" spans="1:8" x14ac:dyDescent="0.2">
      <c r="A195" s="4" t="s">
        <v>967</v>
      </c>
      <c r="B195" s="3" t="s">
        <v>894</v>
      </c>
      <c r="C195" s="3" t="s">
        <v>10</v>
      </c>
      <c r="D195" s="4" t="s">
        <v>965</v>
      </c>
      <c r="E195" s="4" t="s">
        <v>968</v>
      </c>
      <c r="F195" s="4" t="s">
        <v>969</v>
      </c>
      <c r="G195" s="4" t="s">
        <v>970</v>
      </c>
      <c r="H195" s="4" t="s">
        <v>971</v>
      </c>
    </row>
    <row r="196" spans="1:8" x14ac:dyDescent="0.2">
      <c r="A196" s="4" t="s">
        <v>972</v>
      </c>
      <c r="B196" s="3" t="s">
        <v>894</v>
      </c>
      <c r="C196" s="3" t="s">
        <v>10</v>
      </c>
      <c r="D196" s="4" t="s">
        <v>970</v>
      </c>
      <c r="E196" s="4" t="s">
        <v>973</v>
      </c>
      <c r="F196" s="4" t="s">
        <v>974</v>
      </c>
      <c r="G196" s="4" t="s">
        <v>975</v>
      </c>
      <c r="H196" s="4" t="s">
        <v>976</v>
      </c>
    </row>
    <row r="197" spans="1:8" x14ac:dyDescent="0.2">
      <c r="A197" s="4" t="s">
        <v>977</v>
      </c>
      <c r="B197" s="3" t="s">
        <v>894</v>
      </c>
      <c r="C197" s="3" t="s">
        <v>10</v>
      </c>
      <c r="D197" s="4" t="s">
        <v>975</v>
      </c>
      <c r="E197" s="4" t="s">
        <v>978</v>
      </c>
      <c r="F197" s="4" t="s">
        <v>979</v>
      </c>
      <c r="G197" s="4" t="s">
        <v>980</v>
      </c>
      <c r="H197" s="4" t="s">
        <v>981</v>
      </c>
    </row>
    <row r="198" spans="1:8" x14ac:dyDescent="0.2">
      <c r="A198" s="4" t="s">
        <v>982</v>
      </c>
      <c r="B198" s="3" t="s">
        <v>894</v>
      </c>
      <c r="C198" s="3" t="s">
        <v>10</v>
      </c>
      <c r="D198" s="4" t="s">
        <v>980</v>
      </c>
      <c r="E198" s="4" t="s">
        <v>983</v>
      </c>
      <c r="F198" s="4" t="s">
        <v>984</v>
      </c>
      <c r="G198" s="4" t="s">
        <v>985</v>
      </c>
      <c r="H198" s="4" t="s">
        <v>986</v>
      </c>
    </row>
    <row r="199" spans="1:8" x14ac:dyDescent="0.2">
      <c r="A199" s="4" t="s">
        <v>987</v>
      </c>
      <c r="B199" s="3" t="s">
        <v>894</v>
      </c>
      <c r="C199" s="3" t="s">
        <v>10</v>
      </c>
      <c r="D199" s="4" t="s">
        <v>985</v>
      </c>
      <c r="E199" s="4" t="s">
        <v>988</v>
      </c>
      <c r="F199" s="4" t="s">
        <v>989</v>
      </c>
      <c r="G199" s="4" t="s">
        <v>990</v>
      </c>
      <c r="H199" s="4" t="s">
        <v>991</v>
      </c>
    </row>
    <row r="200" spans="1:8" x14ac:dyDescent="0.2">
      <c r="A200" s="4" t="s">
        <v>992</v>
      </c>
      <c r="B200" s="3" t="s">
        <v>894</v>
      </c>
      <c r="C200" s="3" t="s">
        <v>10</v>
      </c>
      <c r="D200" s="4" t="s">
        <v>990</v>
      </c>
      <c r="E200" s="4" t="s">
        <v>993</v>
      </c>
      <c r="F200" s="4" t="s">
        <v>990</v>
      </c>
      <c r="G200" s="4" t="s">
        <v>994</v>
      </c>
      <c r="H200" s="4" t="s">
        <v>995</v>
      </c>
    </row>
    <row r="201" spans="1:8" x14ac:dyDescent="0.2">
      <c r="A201" s="4" t="s">
        <v>996</v>
      </c>
      <c r="B201" s="3" t="s">
        <v>894</v>
      </c>
      <c r="C201" s="3" t="s">
        <v>10</v>
      </c>
      <c r="D201" s="4" t="s">
        <v>994</v>
      </c>
      <c r="E201" s="4" t="s">
        <v>997</v>
      </c>
      <c r="F201" s="4" t="s">
        <v>998</v>
      </c>
      <c r="G201" s="4" t="s">
        <v>999</v>
      </c>
      <c r="H201" s="4" t="s">
        <v>1000</v>
      </c>
    </row>
    <row r="202" spans="1:8" x14ac:dyDescent="0.2">
      <c r="A202" s="4" t="s">
        <v>1001</v>
      </c>
      <c r="B202" s="3" t="s">
        <v>894</v>
      </c>
      <c r="C202" s="3" t="s">
        <v>10</v>
      </c>
      <c r="D202" s="4" t="s">
        <v>999</v>
      </c>
      <c r="E202" s="4" t="s">
        <v>1002</v>
      </c>
      <c r="F202" s="4" t="s">
        <v>1003</v>
      </c>
      <c r="G202" s="4" t="s">
        <v>1004</v>
      </c>
      <c r="H202" s="4" t="s">
        <v>1005</v>
      </c>
    </row>
    <row r="203" spans="1:8" x14ac:dyDescent="0.2">
      <c r="A203" s="4" t="s">
        <v>1006</v>
      </c>
      <c r="B203" s="3" t="s">
        <v>894</v>
      </c>
      <c r="C203" s="3" t="s">
        <v>10</v>
      </c>
      <c r="D203" s="4" t="s">
        <v>1004</v>
      </c>
      <c r="E203" s="4" t="s">
        <v>1007</v>
      </c>
      <c r="F203" s="4" t="s">
        <v>1008</v>
      </c>
      <c r="G203" s="4" t="s">
        <v>1009</v>
      </c>
      <c r="H203" s="4" t="s">
        <v>1010</v>
      </c>
    </row>
    <row r="204" spans="1:8" x14ac:dyDescent="0.2">
      <c r="A204" s="4" t="s">
        <v>1011</v>
      </c>
      <c r="B204" s="3" t="s">
        <v>894</v>
      </c>
      <c r="C204" s="3" t="s">
        <v>10</v>
      </c>
      <c r="D204" s="4" t="s">
        <v>1009</v>
      </c>
      <c r="E204" s="4" t="s">
        <v>1012</v>
      </c>
      <c r="F204" s="4" t="s">
        <v>1013</v>
      </c>
      <c r="G204" s="4" t="s">
        <v>1014</v>
      </c>
      <c r="H204" s="4" t="s">
        <v>1015</v>
      </c>
    </row>
    <row r="205" spans="1:8" x14ac:dyDescent="0.2">
      <c r="A205" s="4" t="s">
        <v>1016</v>
      </c>
      <c r="B205" s="3" t="s">
        <v>894</v>
      </c>
      <c r="C205" s="3" t="s">
        <v>10</v>
      </c>
      <c r="D205" s="4" t="s">
        <v>1014</v>
      </c>
      <c r="E205" s="4" t="s">
        <v>1017</v>
      </c>
      <c r="F205" s="4" t="s">
        <v>1018</v>
      </c>
      <c r="G205" s="4" t="s">
        <v>1019</v>
      </c>
      <c r="H205" s="4" t="s">
        <v>1020</v>
      </c>
    </row>
    <row r="206" spans="1:8" x14ac:dyDescent="0.2">
      <c r="A206" s="4" t="s">
        <v>1021</v>
      </c>
      <c r="B206" s="3" t="s">
        <v>894</v>
      </c>
      <c r="C206" s="3" t="s">
        <v>10</v>
      </c>
      <c r="D206" s="4" t="s">
        <v>1019</v>
      </c>
      <c r="E206" s="4" t="s">
        <v>1022</v>
      </c>
      <c r="F206" s="4" t="s">
        <v>1023</v>
      </c>
      <c r="G206" s="4" t="s">
        <v>1024</v>
      </c>
      <c r="H206" s="4" t="s">
        <v>1025</v>
      </c>
    </row>
    <row r="207" spans="1:8" x14ac:dyDescent="0.2">
      <c r="A207" s="4" t="s">
        <v>1026</v>
      </c>
      <c r="B207" s="3" t="s">
        <v>894</v>
      </c>
      <c r="C207" s="3" t="s">
        <v>10</v>
      </c>
      <c r="D207" s="4" t="s">
        <v>1024</v>
      </c>
      <c r="E207" s="4" t="s">
        <v>1027</v>
      </c>
      <c r="F207" s="4" t="s">
        <v>1028</v>
      </c>
      <c r="G207" s="4" t="s">
        <v>1029</v>
      </c>
      <c r="H207" s="4" t="s">
        <v>1030</v>
      </c>
    </row>
    <row r="208" spans="1:8" x14ac:dyDescent="0.2">
      <c r="A208" s="4" t="s">
        <v>1031</v>
      </c>
      <c r="B208" s="3" t="s">
        <v>894</v>
      </c>
      <c r="C208" s="3" t="s">
        <v>10</v>
      </c>
      <c r="D208" s="4" t="s">
        <v>1029</v>
      </c>
      <c r="E208" s="4" t="s">
        <v>1032</v>
      </c>
      <c r="F208" s="4" t="s">
        <v>1033</v>
      </c>
      <c r="G208" s="4" t="s">
        <v>1034</v>
      </c>
      <c r="H208" s="4" t="s">
        <v>1035</v>
      </c>
    </row>
    <row r="209" spans="1:8" x14ac:dyDescent="0.2">
      <c r="A209" s="4" t="s">
        <v>1036</v>
      </c>
      <c r="B209" s="3" t="s">
        <v>894</v>
      </c>
      <c r="C209" s="3" t="s">
        <v>10</v>
      </c>
      <c r="D209" s="4" t="s">
        <v>1034</v>
      </c>
      <c r="E209" s="4" t="s">
        <v>1037</v>
      </c>
      <c r="F209" s="4" t="s">
        <v>1038</v>
      </c>
      <c r="G209" s="4" t="s">
        <v>1039</v>
      </c>
      <c r="H209" s="4" t="s">
        <v>1040</v>
      </c>
    </row>
    <row r="210" spans="1:8" x14ac:dyDescent="0.2">
      <c r="A210" s="4" t="s">
        <v>1041</v>
      </c>
      <c r="B210" s="3" t="s">
        <v>894</v>
      </c>
      <c r="C210" s="3" t="s">
        <v>10</v>
      </c>
      <c r="D210" s="4" t="s">
        <v>1039</v>
      </c>
      <c r="E210" s="4" t="s">
        <v>1042</v>
      </c>
      <c r="F210" s="4" t="s">
        <v>1043</v>
      </c>
      <c r="G210" s="4" t="s">
        <v>1044</v>
      </c>
      <c r="H210" s="4" t="s">
        <v>1045</v>
      </c>
    </row>
    <row r="211" spans="1:8" x14ac:dyDescent="0.2">
      <c r="A211" s="4" t="s">
        <v>1046</v>
      </c>
      <c r="B211" s="3" t="s">
        <v>1047</v>
      </c>
      <c r="C211" s="3" t="s">
        <v>10</v>
      </c>
      <c r="D211" s="4" t="s">
        <v>1044</v>
      </c>
      <c r="E211" s="4" t="s">
        <v>1048</v>
      </c>
      <c r="F211" s="4" t="s">
        <v>1049</v>
      </c>
      <c r="G211" s="4" t="s">
        <v>1050</v>
      </c>
      <c r="H211" s="4" t="s">
        <v>1051</v>
      </c>
    </row>
    <row r="212" spans="1:8" x14ac:dyDescent="0.2">
      <c r="A212" s="4" t="s">
        <v>1052</v>
      </c>
      <c r="B212" s="3" t="s">
        <v>1047</v>
      </c>
      <c r="C212" s="3" t="s">
        <v>10</v>
      </c>
      <c r="D212" s="4" t="s">
        <v>1050</v>
      </c>
      <c r="E212" s="4" t="s">
        <v>1053</v>
      </c>
      <c r="F212" s="4" t="s">
        <v>1054</v>
      </c>
      <c r="G212" s="4" t="s">
        <v>1055</v>
      </c>
      <c r="H212" s="4" t="s">
        <v>1056</v>
      </c>
    </row>
    <row r="213" spans="1:8" x14ac:dyDescent="0.2">
      <c r="A213" s="4" t="s">
        <v>1057</v>
      </c>
      <c r="B213" s="3" t="s">
        <v>1047</v>
      </c>
      <c r="C213" s="3" t="s">
        <v>10</v>
      </c>
      <c r="D213" s="4" t="s">
        <v>1055</v>
      </c>
      <c r="E213" s="4" t="s">
        <v>1058</v>
      </c>
      <c r="F213" s="4" t="s">
        <v>1059</v>
      </c>
      <c r="G213" s="4" t="s">
        <v>1060</v>
      </c>
      <c r="H213" s="4" t="s">
        <v>1061</v>
      </c>
    </row>
    <row r="214" spans="1:8" x14ac:dyDescent="0.2">
      <c r="A214" s="4" t="s">
        <v>1062</v>
      </c>
      <c r="B214" s="3" t="s">
        <v>1047</v>
      </c>
      <c r="C214" s="3" t="s">
        <v>10</v>
      </c>
      <c r="D214" s="4" t="s">
        <v>1060</v>
      </c>
      <c r="E214" s="4" t="s">
        <v>1063</v>
      </c>
      <c r="F214" s="4" t="s">
        <v>1064</v>
      </c>
      <c r="G214" s="4" t="s">
        <v>1065</v>
      </c>
      <c r="H214" s="4" t="s">
        <v>1066</v>
      </c>
    </row>
    <row r="215" spans="1:8" x14ac:dyDescent="0.2">
      <c r="A215" s="4" t="s">
        <v>1067</v>
      </c>
      <c r="B215" s="3" t="s">
        <v>1047</v>
      </c>
      <c r="C215" s="3" t="s">
        <v>10</v>
      </c>
      <c r="D215" s="4" t="s">
        <v>1065</v>
      </c>
      <c r="E215" s="4" t="s">
        <v>1068</v>
      </c>
      <c r="F215" s="4" t="s">
        <v>1069</v>
      </c>
      <c r="G215" s="4" t="s">
        <v>1070</v>
      </c>
      <c r="H215" s="4" t="s">
        <v>1071</v>
      </c>
    </row>
    <row r="216" spans="1:8" x14ac:dyDescent="0.2">
      <c r="A216" s="4" t="s">
        <v>1072</v>
      </c>
      <c r="B216" s="3" t="s">
        <v>1047</v>
      </c>
      <c r="C216" s="3" t="s">
        <v>10</v>
      </c>
      <c r="D216" s="4" t="s">
        <v>1070</v>
      </c>
      <c r="E216" s="4" t="s">
        <v>1073</v>
      </c>
      <c r="F216" s="4" t="s">
        <v>1074</v>
      </c>
      <c r="G216" s="4" t="s">
        <v>1075</v>
      </c>
      <c r="H216" s="4" t="s">
        <v>1076</v>
      </c>
    </row>
    <row r="217" spans="1:8" x14ac:dyDescent="0.2">
      <c r="A217" s="4" t="s">
        <v>1077</v>
      </c>
      <c r="B217" s="3" t="s">
        <v>1047</v>
      </c>
      <c r="C217" s="3" t="s">
        <v>10</v>
      </c>
      <c r="D217" s="4" t="s">
        <v>1075</v>
      </c>
      <c r="E217" s="4" t="s">
        <v>1078</v>
      </c>
      <c r="F217" s="4" t="s">
        <v>1079</v>
      </c>
      <c r="G217" s="4" t="s">
        <v>1080</v>
      </c>
      <c r="H217" s="4" t="s">
        <v>1081</v>
      </c>
    </row>
    <row r="218" spans="1:8" x14ac:dyDescent="0.2">
      <c r="A218" s="4" t="s">
        <v>1082</v>
      </c>
      <c r="B218" s="3" t="s">
        <v>1047</v>
      </c>
      <c r="C218" s="3" t="s">
        <v>10</v>
      </c>
      <c r="D218" s="4" t="s">
        <v>1080</v>
      </c>
      <c r="E218" s="4" t="s">
        <v>1083</v>
      </c>
      <c r="F218" s="4" t="s">
        <v>1084</v>
      </c>
      <c r="G218" s="4" t="s">
        <v>1085</v>
      </c>
      <c r="H218" s="4" t="s">
        <v>1086</v>
      </c>
    </row>
    <row r="219" spans="1:8" x14ac:dyDescent="0.2">
      <c r="A219" s="4" t="s">
        <v>1087</v>
      </c>
      <c r="B219" s="3" t="s">
        <v>1047</v>
      </c>
      <c r="C219" s="3" t="s">
        <v>10</v>
      </c>
      <c r="D219" s="4" t="s">
        <v>1085</v>
      </c>
      <c r="E219" s="4" t="s">
        <v>1088</v>
      </c>
      <c r="F219" s="4" t="s">
        <v>1089</v>
      </c>
      <c r="G219" s="4" t="s">
        <v>1090</v>
      </c>
      <c r="H219" s="4" t="s">
        <v>1091</v>
      </c>
    </row>
    <row r="220" spans="1:8" x14ac:dyDescent="0.2">
      <c r="A220" s="4" t="s">
        <v>1092</v>
      </c>
      <c r="B220" s="3" t="s">
        <v>1047</v>
      </c>
      <c r="C220" s="3" t="s">
        <v>10</v>
      </c>
      <c r="D220" s="4" t="s">
        <v>1090</v>
      </c>
      <c r="E220" s="4" t="s">
        <v>1093</v>
      </c>
      <c r="F220" s="4" t="s">
        <v>1094</v>
      </c>
      <c r="G220" s="4" t="s">
        <v>1095</v>
      </c>
      <c r="H220" s="4" t="s">
        <v>1096</v>
      </c>
    </row>
    <row r="221" spans="1:8" x14ac:dyDescent="0.2">
      <c r="A221" s="4" t="s">
        <v>1097</v>
      </c>
      <c r="B221" s="3" t="s">
        <v>1047</v>
      </c>
      <c r="C221" s="3" t="s">
        <v>10</v>
      </c>
      <c r="D221" s="4" t="s">
        <v>1095</v>
      </c>
      <c r="E221" s="4" t="s">
        <v>1098</v>
      </c>
      <c r="F221" s="4" t="s">
        <v>1099</v>
      </c>
      <c r="G221" s="4" t="s">
        <v>1100</v>
      </c>
      <c r="H221" s="4" t="s">
        <v>1101</v>
      </c>
    </row>
    <row r="222" spans="1:8" x14ac:dyDescent="0.2">
      <c r="A222" s="4" t="s">
        <v>1102</v>
      </c>
      <c r="B222" s="3" t="s">
        <v>1047</v>
      </c>
      <c r="C222" s="3" t="s">
        <v>10</v>
      </c>
      <c r="D222" s="4" t="s">
        <v>1100</v>
      </c>
      <c r="E222" s="4" t="s">
        <v>1103</v>
      </c>
      <c r="F222" s="4" t="s">
        <v>1104</v>
      </c>
      <c r="G222" s="4" t="s">
        <v>1105</v>
      </c>
      <c r="H222" s="4" t="s">
        <v>1106</v>
      </c>
    </row>
    <row r="223" spans="1:8" x14ac:dyDescent="0.2">
      <c r="A223" s="4" t="s">
        <v>1107</v>
      </c>
      <c r="B223" s="3" t="s">
        <v>1047</v>
      </c>
      <c r="C223" s="3" t="s">
        <v>10</v>
      </c>
      <c r="D223" s="4" t="s">
        <v>1105</v>
      </c>
      <c r="E223" s="4" t="s">
        <v>1108</v>
      </c>
      <c r="F223" s="4" t="s">
        <v>1109</v>
      </c>
      <c r="G223" s="4" t="s">
        <v>1110</v>
      </c>
      <c r="H223" s="4" t="s">
        <v>1111</v>
      </c>
    </row>
    <row r="224" spans="1:8" x14ac:dyDescent="0.2">
      <c r="A224" s="4" t="s">
        <v>1112</v>
      </c>
      <c r="B224" s="3" t="s">
        <v>1047</v>
      </c>
      <c r="C224" s="3" t="s">
        <v>10</v>
      </c>
      <c r="D224" s="4" t="s">
        <v>1110</v>
      </c>
      <c r="E224" s="4" t="s">
        <v>1113</v>
      </c>
      <c r="F224" s="4" t="s">
        <v>1114</v>
      </c>
      <c r="G224" s="4" t="s">
        <v>1115</v>
      </c>
      <c r="H224" s="4" t="s">
        <v>1116</v>
      </c>
    </row>
    <row r="225" spans="1:8" x14ac:dyDescent="0.2">
      <c r="A225" s="4" t="s">
        <v>1117</v>
      </c>
      <c r="B225" s="3" t="s">
        <v>1047</v>
      </c>
      <c r="C225" s="3" t="s">
        <v>10</v>
      </c>
      <c r="D225" s="4" t="s">
        <v>1115</v>
      </c>
      <c r="E225" s="4" t="s">
        <v>1118</v>
      </c>
      <c r="F225" s="4" t="s">
        <v>1119</v>
      </c>
      <c r="G225" s="4" t="s">
        <v>1120</v>
      </c>
      <c r="H225" s="4" t="s">
        <v>1121</v>
      </c>
    </row>
    <row r="226" spans="1:8" x14ac:dyDescent="0.2">
      <c r="A226" s="4" t="s">
        <v>1122</v>
      </c>
      <c r="B226" s="3" t="s">
        <v>1047</v>
      </c>
      <c r="C226" s="3" t="s">
        <v>10</v>
      </c>
      <c r="D226" s="4" t="s">
        <v>1120</v>
      </c>
      <c r="E226" s="4" t="s">
        <v>1123</v>
      </c>
      <c r="F226" s="4" t="s">
        <v>1124</v>
      </c>
      <c r="G226" s="4" t="s">
        <v>1125</v>
      </c>
      <c r="H226" s="4" t="s">
        <v>1126</v>
      </c>
    </row>
    <row r="227" spans="1:8" x14ac:dyDescent="0.2">
      <c r="A227" s="4" t="s">
        <v>1127</v>
      </c>
      <c r="B227" s="3" t="s">
        <v>1047</v>
      </c>
      <c r="C227" s="3" t="s">
        <v>10</v>
      </c>
      <c r="D227" s="4" t="s">
        <v>1125</v>
      </c>
      <c r="E227" s="4" t="s">
        <v>1128</v>
      </c>
      <c r="F227" s="4" t="s">
        <v>1129</v>
      </c>
      <c r="G227" s="4" t="s">
        <v>1130</v>
      </c>
      <c r="H227" s="4" t="s">
        <v>1131</v>
      </c>
    </row>
    <row r="228" spans="1:8" x14ac:dyDescent="0.2">
      <c r="A228" s="4" t="s">
        <v>1132</v>
      </c>
      <c r="B228" s="3" t="s">
        <v>1047</v>
      </c>
      <c r="C228" s="3" t="s">
        <v>10</v>
      </c>
      <c r="D228" s="4" t="s">
        <v>1130</v>
      </c>
      <c r="E228" s="4" t="s">
        <v>1133</v>
      </c>
      <c r="F228" s="4" t="s">
        <v>1134</v>
      </c>
      <c r="G228" s="4" t="s">
        <v>1135</v>
      </c>
      <c r="H228" s="4" t="s">
        <v>1136</v>
      </c>
    </row>
    <row r="229" spans="1:8" x14ac:dyDescent="0.2">
      <c r="A229" s="4" t="s">
        <v>1137</v>
      </c>
      <c r="B229" s="3" t="s">
        <v>1047</v>
      </c>
      <c r="C229" s="3" t="s">
        <v>10</v>
      </c>
      <c r="D229" s="4" t="s">
        <v>1135</v>
      </c>
      <c r="E229" s="4" t="s">
        <v>1138</v>
      </c>
      <c r="F229" s="4" t="s">
        <v>1139</v>
      </c>
      <c r="G229" s="4" t="s">
        <v>1140</v>
      </c>
      <c r="H229" s="4" t="s">
        <v>1141</v>
      </c>
    </row>
    <row r="230" spans="1:8" x14ac:dyDescent="0.2">
      <c r="A230" s="4" t="s">
        <v>1142</v>
      </c>
      <c r="B230" s="3" t="s">
        <v>1047</v>
      </c>
      <c r="C230" s="3" t="s">
        <v>10</v>
      </c>
      <c r="D230" s="4" t="s">
        <v>1140</v>
      </c>
      <c r="E230" s="4" t="s">
        <v>1143</v>
      </c>
      <c r="F230" s="4" t="s">
        <v>1144</v>
      </c>
      <c r="G230" s="4" t="s">
        <v>1145</v>
      </c>
      <c r="H230" s="4" t="s">
        <v>1146</v>
      </c>
    </row>
    <row r="231" spans="1:8" x14ac:dyDescent="0.2">
      <c r="A231" s="4" t="s">
        <v>1147</v>
      </c>
      <c r="B231" s="3" t="s">
        <v>1047</v>
      </c>
      <c r="C231" s="3" t="s">
        <v>10</v>
      </c>
      <c r="D231" s="4" t="s">
        <v>1145</v>
      </c>
      <c r="E231" s="4" t="s">
        <v>1148</v>
      </c>
      <c r="F231" s="4" t="s">
        <v>1149</v>
      </c>
      <c r="G231" s="4" t="s">
        <v>1150</v>
      </c>
      <c r="H231" s="4" t="s">
        <v>1151</v>
      </c>
    </row>
    <row r="232" spans="1:8" x14ac:dyDescent="0.2">
      <c r="A232" s="4" t="s">
        <v>1152</v>
      </c>
      <c r="B232" s="3" t="s">
        <v>1047</v>
      </c>
      <c r="C232" s="3" t="s">
        <v>10</v>
      </c>
      <c r="D232" s="4" t="s">
        <v>1150</v>
      </c>
      <c r="E232" s="4" t="s">
        <v>1153</v>
      </c>
      <c r="F232" s="4" t="s">
        <v>1154</v>
      </c>
      <c r="G232" s="4" t="s">
        <v>1155</v>
      </c>
      <c r="H232" s="4" t="s">
        <v>1156</v>
      </c>
    </row>
    <row r="233" spans="1:8" x14ac:dyDescent="0.2">
      <c r="A233" s="4" t="s">
        <v>1157</v>
      </c>
      <c r="B233" s="3" t="s">
        <v>1047</v>
      </c>
      <c r="C233" s="3" t="s">
        <v>10</v>
      </c>
      <c r="D233" s="4" t="s">
        <v>1155</v>
      </c>
      <c r="E233" s="4" t="s">
        <v>1158</v>
      </c>
      <c r="F233" s="4" t="s">
        <v>1159</v>
      </c>
      <c r="G233" s="4" t="s">
        <v>1160</v>
      </c>
      <c r="H233" s="4" t="s">
        <v>1161</v>
      </c>
    </row>
    <row r="234" spans="1:8" x14ac:dyDescent="0.2">
      <c r="A234" s="4" t="s">
        <v>1162</v>
      </c>
      <c r="B234" s="3" t="s">
        <v>1047</v>
      </c>
      <c r="C234" s="3" t="s">
        <v>10</v>
      </c>
      <c r="D234" s="4" t="s">
        <v>1160</v>
      </c>
      <c r="E234" s="4" t="s">
        <v>1163</v>
      </c>
      <c r="F234" s="4" t="s">
        <v>1164</v>
      </c>
      <c r="G234" s="4" t="s">
        <v>1165</v>
      </c>
      <c r="H234" s="4" t="s">
        <v>1166</v>
      </c>
    </row>
    <row r="235" spans="1:8" x14ac:dyDescent="0.2">
      <c r="A235" s="4" t="s">
        <v>1167</v>
      </c>
      <c r="B235" s="3" t="s">
        <v>1047</v>
      </c>
      <c r="C235" s="3" t="s">
        <v>10</v>
      </c>
      <c r="D235" s="4" t="s">
        <v>1165</v>
      </c>
      <c r="E235" s="4" t="s">
        <v>1168</v>
      </c>
      <c r="F235" s="4" t="s">
        <v>1169</v>
      </c>
      <c r="G235" s="4" t="s">
        <v>1170</v>
      </c>
      <c r="H235" s="4" t="s">
        <v>1171</v>
      </c>
    </row>
    <row r="236" spans="1:8" x14ac:dyDescent="0.2">
      <c r="A236" s="4" t="s">
        <v>1172</v>
      </c>
      <c r="B236" s="3" t="s">
        <v>1047</v>
      </c>
      <c r="C236" s="3" t="s">
        <v>10</v>
      </c>
      <c r="D236" s="4" t="s">
        <v>1170</v>
      </c>
      <c r="E236" s="4" t="s">
        <v>1173</v>
      </c>
      <c r="F236" s="4" t="s">
        <v>1174</v>
      </c>
      <c r="G236" s="4" t="s">
        <v>1175</v>
      </c>
      <c r="H236" s="4" t="s">
        <v>1176</v>
      </c>
    </row>
    <row r="237" spans="1:8" x14ac:dyDescent="0.2">
      <c r="A237" s="4" t="s">
        <v>1177</v>
      </c>
      <c r="B237" s="3" t="s">
        <v>1047</v>
      </c>
      <c r="C237" s="3" t="s">
        <v>10</v>
      </c>
      <c r="D237" s="4" t="s">
        <v>1175</v>
      </c>
      <c r="E237" s="4" t="s">
        <v>1178</v>
      </c>
      <c r="F237" s="4" t="s">
        <v>1179</v>
      </c>
      <c r="G237" s="4" t="s">
        <v>1180</v>
      </c>
      <c r="H237" s="4" t="s">
        <v>1181</v>
      </c>
    </row>
    <row r="238" spans="1:8" x14ac:dyDescent="0.2">
      <c r="A238" s="4" t="s">
        <v>1182</v>
      </c>
      <c r="B238" s="3" t="s">
        <v>1047</v>
      </c>
      <c r="C238" s="3" t="s">
        <v>10</v>
      </c>
      <c r="D238" s="4" t="s">
        <v>1180</v>
      </c>
      <c r="E238" s="4" t="s">
        <v>1183</v>
      </c>
      <c r="F238" s="4" t="s">
        <v>1184</v>
      </c>
      <c r="G238" s="4" t="s">
        <v>1185</v>
      </c>
      <c r="H238" s="4" t="s">
        <v>1186</v>
      </c>
    </row>
    <row r="239" spans="1:8" x14ac:dyDescent="0.2">
      <c r="A239" s="4" t="s">
        <v>1187</v>
      </c>
      <c r="B239" s="3" t="s">
        <v>1047</v>
      </c>
      <c r="C239" s="3" t="s">
        <v>10</v>
      </c>
      <c r="D239" s="4" t="s">
        <v>1185</v>
      </c>
      <c r="E239" s="4" t="s">
        <v>1188</v>
      </c>
      <c r="F239" s="4" t="s">
        <v>1189</v>
      </c>
      <c r="G239" s="4" t="s">
        <v>1190</v>
      </c>
      <c r="H239" s="4" t="s">
        <v>1191</v>
      </c>
    </row>
    <row r="240" spans="1:8" x14ac:dyDescent="0.2">
      <c r="A240" s="4" t="s">
        <v>1192</v>
      </c>
      <c r="B240" s="3" t="s">
        <v>1047</v>
      </c>
      <c r="C240" s="3" t="s">
        <v>10</v>
      </c>
      <c r="D240" s="4" t="s">
        <v>1190</v>
      </c>
      <c r="E240" s="4" t="s">
        <v>1193</v>
      </c>
      <c r="F240" s="4" t="s">
        <v>1194</v>
      </c>
      <c r="G240" s="4" t="s">
        <v>1195</v>
      </c>
      <c r="H240" s="4" t="s">
        <v>1196</v>
      </c>
    </row>
    <row r="241" spans="1:8" x14ac:dyDescent="0.2">
      <c r="A241" s="4" t="s">
        <v>1197</v>
      </c>
      <c r="B241" s="3" t="s">
        <v>1047</v>
      </c>
      <c r="C241" s="3" t="s">
        <v>10</v>
      </c>
      <c r="D241" s="4" t="s">
        <v>1195</v>
      </c>
      <c r="E241" s="4" t="s">
        <v>1198</v>
      </c>
      <c r="F241" s="4" t="s">
        <v>1199</v>
      </c>
      <c r="G241" s="4" t="s">
        <v>1200</v>
      </c>
      <c r="H241" s="4" t="s">
        <v>1201</v>
      </c>
    </row>
    <row r="242" spans="1:8" x14ac:dyDescent="0.2">
      <c r="A242" s="4" t="s">
        <v>1202</v>
      </c>
      <c r="B242" s="3" t="s">
        <v>1203</v>
      </c>
      <c r="C242" s="3" t="s">
        <v>10</v>
      </c>
      <c r="D242" s="4" t="s">
        <v>1200</v>
      </c>
      <c r="E242" s="4" t="s">
        <v>1204</v>
      </c>
      <c r="F242" s="4" t="s">
        <v>1205</v>
      </c>
      <c r="G242" s="4" t="s">
        <v>1206</v>
      </c>
      <c r="H242" s="4" t="s">
        <v>1207</v>
      </c>
    </row>
    <row r="243" spans="1:8" x14ac:dyDescent="0.2">
      <c r="A243" s="4" t="s">
        <v>1208</v>
      </c>
      <c r="B243" s="3" t="s">
        <v>1203</v>
      </c>
      <c r="C243" s="3" t="s">
        <v>10</v>
      </c>
      <c r="D243" s="4" t="s">
        <v>1206</v>
      </c>
      <c r="E243" s="4" t="s">
        <v>1209</v>
      </c>
      <c r="F243" s="4" t="s">
        <v>1210</v>
      </c>
      <c r="G243" s="4" t="s">
        <v>1211</v>
      </c>
      <c r="H243" s="4" t="s">
        <v>1212</v>
      </c>
    </row>
    <row r="244" spans="1:8" x14ac:dyDescent="0.2">
      <c r="A244" s="4" t="s">
        <v>1213</v>
      </c>
      <c r="B244" s="3" t="s">
        <v>1203</v>
      </c>
      <c r="C244" s="3" t="s">
        <v>10</v>
      </c>
      <c r="D244" s="4" t="s">
        <v>1211</v>
      </c>
      <c r="E244" s="4" t="s">
        <v>1214</v>
      </c>
      <c r="F244" s="4" t="s">
        <v>1215</v>
      </c>
      <c r="G244" s="4" t="s">
        <v>1216</v>
      </c>
      <c r="H244" s="4" t="s">
        <v>1217</v>
      </c>
    </row>
    <row r="245" spans="1:8" x14ac:dyDescent="0.2">
      <c r="A245" s="4" t="s">
        <v>1218</v>
      </c>
      <c r="B245" s="3" t="s">
        <v>1203</v>
      </c>
      <c r="C245" s="3" t="s">
        <v>10</v>
      </c>
      <c r="D245" s="4" t="s">
        <v>1216</v>
      </c>
      <c r="E245" s="4" t="s">
        <v>1219</v>
      </c>
      <c r="F245" s="4" t="s">
        <v>1220</v>
      </c>
      <c r="G245" s="4" t="s">
        <v>1221</v>
      </c>
      <c r="H245" s="4" t="s">
        <v>1222</v>
      </c>
    </row>
    <row r="246" spans="1:8" x14ac:dyDescent="0.2">
      <c r="A246" s="4" t="s">
        <v>1223</v>
      </c>
      <c r="B246" s="3" t="s">
        <v>1203</v>
      </c>
      <c r="C246" s="3" t="s">
        <v>10</v>
      </c>
      <c r="D246" s="4" t="s">
        <v>1221</v>
      </c>
      <c r="E246" s="4" t="s">
        <v>1224</v>
      </c>
      <c r="F246" s="4" t="s">
        <v>1225</v>
      </c>
      <c r="G246" s="4" t="s">
        <v>1226</v>
      </c>
      <c r="H246" s="4" t="s">
        <v>1227</v>
      </c>
    </row>
    <row r="247" spans="1:8" x14ac:dyDescent="0.2">
      <c r="A247" s="4" t="s">
        <v>1228</v>
      </c>
      <c r="B247" s="3" t="s">
        <v>1203</v>
      </c>
      <c r="C247" s="3" t="s">
        <v>10</v>
      </c>
      <c r="D247" s="4" t="s">
        <v>1226</v>
      </c>
      <c r="E247" s="4" t="s">
        <v>1229</v>
      </c>
      <c r="F247" s="4" t="s">
        <v>1230</v>
      </c>
      <c r="G247" s="4" t="s">
        <v>1231</v>
      </c>
      <c r="H247" s="4" t="s">
        <v>1232</v>
      </c>
    </row>
    <row r="248" spans="1:8" x14ac:dyDescent="0.2">
      <c r="A248" s="4" t="s">
        <v>1233</v>
      </c>
      <c r="B248" s="3" t="s">
        <v>1203</v>
      </c>
      <c r="C248" s="3" t="s">
        <v>10</v>
      </c>
      <c r="D248" s="4" t="s">
        <v>1231</v>
      </c>
      <c r="E248" s="4" t="s">
        <v>1234</v>
      </c>
      <c r="F248" s="4" t="s">
        <v>1042</v>
      </c>
      <c r="G248" s="4" t="s">
        <v>1235</v>
      </c>
      <c r="H248" s="4" t="s">
        <v>1236</v>
      </c>
    </row>
    <row r="249" spans="1:8" x14ac:dyDescent="0.2">
      <c r="A249" s="4" t="s">
        <v>1237</v>
      </c>
      <c r="B249" s="3" t="s">
        <v>1203</v>
      </c>
      <c r="C249" s="3" t="s">
        <v>10</v>
      </c>
      <c r="D249" s="4" t="s">
        <v>1235</v>
      </c>
      <c r="E249" s="4" t="s">
        <v>1238</v>
      </c>
      <c r="F249" s="4" t="s">
        <v>1239</v>
      </c>
      <c r="G249" s="4" t="s">
        <v>1240</v>
      </c>
      <c r="H249" s="4" t="s">
        <v>1241</v>
      </c>
    </row>
    <row r="250" spans="1:8" x14ac:dyDescent="0.2">
      <c r="A250" s="4" t="s">
        <v>1242</v>
      </c>
      <c r="B250" s="3" t="s">
        <v>1203</v>
      </c>
      <c r="C250" s="3" t="s">
        <v>10</v>
      </c>
      <c r="D250" s="4" t="s">
        <v>1240</v>
      </c>
      <c r="E250" s="4" t="s">
        <v>1243</v>
      </c>
      <c r="F250" s="4" t="s">
        <v>1244</v>
      </c>
      <c r="G250" s="4" t="s">
        <v>1245</v>
      </c>
      <c r="H250" s="4" t="s">
        <v>1246</v>
      </c>
    </row>
    <row r="251" spans="1:8" x14ac:dyDescent="0.2">
      <c r="A251" s="4" t="s">
        <v>1247</v>
      </c>
      <c r="B251" s="3" t="s">
        <v>1203</v>
      </c>
      <c r="C251" s="3" t="s">
        <v>10</v>
      </c>
      <c r="D251" s="4" t="s">
        <v>1245</v>
      </c>
      <c r="E251" s="4" t="s">
        <v>1248</v>
      </c>
      <c r="F251" s="4" t="s">
        <v>1249</v>
      </c>
      <c r="G251" s="4" t="s">
        <v>1250</v>
      </c>
      <c r="H251" s="4" t="s">
        <v>1251</v>
      </c>
    </row>
    <row r="252" spans="1:8" x14ac:dyDescent="0.2">
      <c r="A252" s="4" t="s">
        <v>1252</v>
      </c>
      <c r="B252" s="3" t="s">
        <v>1203</v>
      </c>
      <c r="C252" s="3" t="s">
        <v>10</v>
      </c>
      <c r="D252" s="4" t="s">
        <v>1250</v>
      </c>
      <c r="E252" s="4" t="s">
        <v>1253</v>
      </c>
      <c r="F252" s="4" t="s">
        <v>1254</v>
      </c>
      <c r="G252" s="4" t="s">
        <v>1255</v>
      </c>
      <c r="H252" s="4" t="s">
        <v>1256</v>
      </c>
    </row>
    <row r="253" spans="1:8" x14ac:dyDescent="0.2">
      <c r="A253" s="4" t="s">
        <v>1257</v>
      </c>
      <c r="B253" s="3" t="s">
        <v>1203</v>
      </c>
      <c r="C253" s="3" t="s">
        <v>10</v>
      </c>
      <c r="D253" s="4" t="s">
        <v>1255</v>
      </c>
      <c r="E253" s="4" t="s">
        <v>1258</v>
      </c>
      <c r="F253" s="4" t="s">
        <v>1259</v>
      </c>
      <c r="G253" s="4" t="s">
        <v>1260</v>
      </c>
      <c r="H253" s="4" t="s">
        <v>1261</v>
      </c>
    </row>
    <row r="254" spans="1:8" x14ac:dyDescent="0.2">
      <c r="A254" s="4" t="s">
        <v>1262</v>
      </c>
      <c r="B254" s="3" t="s">
        <v>1203</v>
      </c>
      <c r="C254" s="3" t="s">
        <v>10</v>
      </c>
      <c r="D254" s="4" t="s">
        <v>1260</v>
      </c>
      <c r="E254" s="4" t="s">
        <v>1263</v>
      </c>
      <c r="F254" s="4" t="s">
        <v>1264</v>
      </c>
      <c r="G254" s="4" t="s">
        <v>1265</v>
      </c>
      <c r="H254" s="4" t="s">
        <v>1266</v>
      </c>
    </row>
    <row r="255" spans="1:8" x14ac:dyDescent="0.2">
      <c r="A255" s="4" t="s">
        <v>1267</v>
      </c>
      <c r="B255" s="3" t="s">
        <v>1203</v>
      </c>
      <c r="C255" s="3" t="s">
        <v>10</v>
      </c>
      <c r="D255" s="4" t="s">
        <v>1265</v>
      </c>
      <c r="E255" s="4" t="s">
        <v>1268</v>
      </c>
      <c r="F255" s="4" t="s">
        <v>1269</v>
      </c>
      <c r="G255" s="4" t="s">
        <v>1270</v>
      </c>
      <c r="H255" s="4" t="s">
        <v>1271</v>
      </c>
    </row>
    <row r="256" spans="1:8" x14ac:dyDescent="0.2">
      <c r="A256" s="4" t="s">
        <v>1272</v>
      </c>
      <c r="B256" s="3" t="s">
        <v>1203</v>
      </c>
      <c r="C256" s="3" t="s">
        <v>10</v>
      </c>
      <c r="D256" s="4" t="s">
        <v>1270</v>
      </c>
      <c r="E256" s="4" t="s">
        <v>1273</v>
      </c>
      <c r="F256" s="4" t="s">
        <v>1274</v>
      </c>
      <c r="G256" s="4" t="s">
        <v>1275</v>
      </c>
      <c r="H256" s="4" t="s">
        <v>1276</v>
      </c>
    </row>
    <row r="257" spans="1:8" x14ac:dyDescent="0.2">
      <c r="A257" s="4" t="s">
        <v>1277</v>
      </c>
      <c r="B257" s="3" t="s">
        <v>1203</v>
      </c>
      <c r="C257" s="3" t="s">
        <v>10</v>
      </c>
      <c r="D257" s="4" t="s">
        <v>1275</v>
      </c>
      <c r="E257" s="4" t="s">
        <v>1278</v>
      </c>
      <c r="F257" s="4" t="s">
        <v>1279</v>
      </c>
      <c r="G257" s="4" t="s">
        <v>1280</v>
      </c>
      <c r="H257" s="4" t="s">
        <v>1281</v>
      </c>
    </row>
    <row r="258" spans="1:8" x14ac:dyDescent="0.2">
      <c r="A258" s="4" t="s">
        <v>1282</v>
      </c>
      <c r="B258" s="3" t="s">
        <v>1203</v>
      </c>
      <c r="C258" s="3" t="s">
        <v>10</v>
      </c>
      <c r="D258" s="4" t="s">
        <v>1280</v>
      </c>
      <c r="E258" s="4" t="s">
        <v>1283</v>
      </c>
      <c r="F258" s="4" t="s">
        <v>1284</v>
      </c>
      <c r="G258" s="4" t="s">
        <v>1285</v>
      </c>
      <c r="H258" s="4" t="s">
        <v>1286</v>
      </c>
    </row>
    <row r="259" spans="1:8" x14ac:dyDescent="0.2">
      <c r="A259" s="4" t="s">
        <v>1287</v>
      </c>
      <c r="B259" s="3" t="s">
        <v>1203</v>
      </c>
      <c r="C259" s="3" t="s">
        <v>10</v>
      </c>
      <c r="D259" s="4" t="s">
        <v>1285</v>
      </c>
      <c r="E259" s="4" t="s">
        <v>1288</v>
      </c>
      <c r="F259" s="4" t="s">
        <v>1289</v>
      </c>
      <c r="G259" s="4" t="s">
        <v>1290</v>
      </c>
      <c r="H259" s="4" t="s">
        <v>1291</v>
      </c>
    </row>
    <row r="260" spans="1:8" x14ac:dyDescent="0.2">
      <c r="A260" s="4" t="s">
        <v>1292</v>
      </c>
      <c r="B260" s="3" t="s">
        <v>1203</v>
      </c>
      <c r="C260" s="3" t="s">
        <v>10</v>
      </c>
      <c r="D260" s="4" t="s">
        <v>1290</v>
      </c>
      <c r="E260" s="4" t="s">
        <v>1293</v>
      </c>
      <c r="F260" s="4" t="s">
        <v>1294</v>
      </c>
      <c r="G260" s="4" t="s">
        <v>1295</v>
      </c>
      <c r="H260" s="4" t="s">
        <v>1296</v>
      </c>
    </row>
    <row r="261" spans="1:8" x14ac:dyDescent="0.2">
      <c r="A261" s="4" t="s">
        <v>1297</v>
      </c>
      <c r="B261" s="3" t="s">
        <v>1203</v>
      </c>
      <c r="C261" s="3" t="s">
        <v>10</v>
      </c>
      <c r="D261" s="4" t="s">
        <v>1295</v>
      </c>
      <c r="E261" s="4" t="s">
        <v>1298</v>
      </c>
      <c r="F261" s="4" t="s">
        <v>1299</v>
      </c>
      <c r="G261" s="4" t="s">
        <v>1300</v>
      </c>
      <c r="H261" s="4" t="s">
        <v>1301</v>
      </c>
    </row>
    <row r="262" spans="1:8" x14ac:dyDescent="0.2">
      <c r="A262" s="4" t="s">
        <v>1302</v>
      </c>
      <c r="B262" s="3" t="s">
        <v>1203</v>
      </c>
      <c r="C262" s="3" t="s">
        <v>10</v>
      </c>
      <c r="D262" s="4" t="s">
        <v>1300</v>
      </c>
      <c r="E262" s="4" t="s">
        <v>1303</v>
      </c>
      <c r="F262" s="4" t="s">
        <v>1304</v>
      </c>
      <c r="G262" s="4" t="s">
        <v>1305</v>
      </c>
      <c r="H262" s="4" t="s">
        <v>1306</v>
      </c>
    </row>
    <row r="263" spans="1:8" x14ac:dyDescent="0.2">
      <c r="A263" s="4" t="s">
        <v>1307</v>
      </c>
      <c r="B263" s="3" t="s">
        <v>1203</v>
      </c>
      <c r="C263" s="3" t="s">
        <v>10</v>
      </c>
      <c r="D263" s="4" t="s">
        <v>1305</v>
      </c>
      <c r="E263" s="4" t="s">
        <v>1308</v>
      </c>
      <c r="F263" s="4" t="s">
        <v>1309</v>
      </c>
      <c r="G263" s="4" t="s">
        <v>1310</v>
      </c>
      <c r="H263" s="4" t="s">
        <v>1311</v>
      </c>
    </row>
    <row r="264" spans="1:8" x14ac:dyDescent="0.2">
      <c r="A264" s="4" t="s">
        <v>1312</v>
      </c>
      <c r="B264" s="3" t="s">
        <v>1203</v>
      </c>
      <c r="C264" s="3" t="s">
        <v>10</v>
      </c>
      <c r="D264" s="4" t="s">
        <v>1310</v>
      </c>
      <c r="E264" s="4" t="s">
        <v>1313</v>
      </c>
      <c r="F264" s="4" t="s">
        <v>1314</v>
      </c>
      <c r="G264" s="4" t="s">
        <v>1315</v>
      </c>
      <c r="H264" s="4" t="s">
        <v>1316</v>
      </c>
    </row>
    <row r="265" spans="1:8" x14ac:dyDescent="0.2">
      <c r="A265" s="4" t="s">
        <v>1317</v>
      </c>
      <c r="B265" s="3" t="s">
        <v>1203</v>
      </c>
      <c r="C265" s="3" t="s">
        <v>10</v>
      </c>
      <c r="D265" s="4" t="s">
        <v>1315</v>
      </c>
      <c r="E265" s="4" t="s">
        <v>1318</v>
      </c>
      <c r="F265" s="4" t="s">
        <v>1319</v>
      </c>
      <c r="G265" s="4" t="s">
        <v>1320</v>
      </c>
      <c r="H265" s="4" t="s">
        <v>1321</v>
      </c>
    </row>
    <row r="266" spans="1:8" x14ac:dyDescent="0.2">
      <c r="A266" s="4" t="s">
        <v>1322</v>
      </c>
      <c r="B266" s="3" t="s">
        <v>1203</v>
      </c>
      <c r="C266" s="3" t="s">
        <v>10</v>
      </c>
      <c r="D266" s="4" t="s">
        <v>1320</v>
      </c>
      <c r="E266" s="4" t="s">
        <v>1323</v>
      </c>
      <c r="F266" s="4" t="s">
        <v>1324</v>
      </c>
      <c r="G266" s="4" t="s">
        <v>1325</v>
      </c>
      <c r="H266" s="4" t="s">
        <v>1326</v>
      </c>
    </row>
    <row r="267" spans="1:8" x14ac:dyDescent="0.2">
      <c r="A267" s="4" t="s">
        <v>1327</v>
      </c>
      <c r="B267" s="3" t="s">
        <v>1203</v>
      </c>
      <c r="C267" s="3" t="s">
        <v>10</v>
      </c>
      <c r="D267" s="4" t="s">
        <v>1325</v>
      </c>
      <c r="E267" s="4" t="s">
        <v>1328</v>
      </c>
      <c r="F267" s="4" t="s">
        <v>1329</v>
      </c>
      <c r="G267" s="4" t="s">
        <v>1330</v>
      </c>
      <c r="H267" s="4" t="s">
        <v>1331</v>
      </c>
    </row>
    <row r="268" spans="1:8" x14ac:dyDescent="0.2">
      <c r="A268" s="4" t="s">
        <v>1332</v>
      </c>
      <c r="B268" s="3" t="s">
        <v>1203</v>
      </c>
      <c r="C268" s="3" t="s">
        <v>10</v>
      </c>
      <c r="D268" s="4" t="s">
        <v>1330</v>
      </c>
      <c r="E268" s="4" t="s">
        <v>1333</v>
      </c>
      <c r="F268" s="4" t="s">
        <v>1334</v>
      </c>
      <c r="G268" s="4" t="s">
        <v>1335</v>
      </c>
      <c r="H268" s="4" t="s">
        <v>1336</v>
      </c>
    </row>
    <row r="269" spans="1:8" x14ac:dyDescent="0.2">
      <c r="A269" s="4" t="s">
        <v>1337</v>
      </c>
      <c r="B269" s="3" t="s">
        <v>1203</v>
      </c>
      <c r="C269" s="3" t="s">
        <v>10</v>
      </c>
      <c r="D269" s="4" t="s">
        <v>1335</v>
      </c>
      <c r="E269" s="4" t="s">
        <v>1338</v>
      </c>
      <c r="F269" s="4" t="s">
        <v>1339</v>
      </c>
      <c r="G269" s="4" t="s">
        <v>1340</v>
      </c>
      <c r="H269" s="4" t="s">
        <v>1341</v>
      </c>
    </row>
    <row r="270" spans="1:8" x14ac:dyDescent="0.2">
      <c r="A270" s="4" t="s">
        <v>1342</v>
      </c>
      <c r="B270" s="3" t="s">
        <v>1203</v>
      </c>
      <c r="C270" s="3" t="s">
        <v>10</v>
      </c>
      <c r="D270" s="4" t="s">
        <v>1340</v>
      </c>
      <c r="E270" s="4" t="s">
        <v>1343</v>
      </c>
      <c r="F270" s="4" t="s">
        <v>1344</v>
      </c>
      <c r="G270" s="4" t="s">
        <v>1345</v>
      </c>
      <c r="H270" s="4" t="s">
        <v>1346</v>
      </c>
    </row>
    <row r="271" spans="1:8" x14ac:dyDescent="0.2">
      <c r="A271" s="4" t="s">
        <v>1347</v>
      </c>
      <c r="B271" s="3" t="s">
        <v>1203</v>
      </c>
      <c r="C271" s="3" t="s">
        <v>10</v>
      </c>
      <c r="D271" s="4" t="s">
        <v>1345</v>
      </c>
      <c r="E271" s="4" t="s">
        <v>1348</v>
      </c>
      <c r="F271" s="4" t="s">
        <v>1349</v>
      </c>
      <c r="G271" s="4" t="s">
        <v>1350</v>
      </c>
      <c r="H271" s="4" t="s">
        <v>1351</v>
      </c>
    </row>
    <row r="272" spans="1:8" x14ac:dyDescent="0.2">
      <c r="A272" s="4" t="s">
        <v>1352</v>
      </c>
      <c r="B272" s="3" t="s">
        <v>1353</v>
      </c>
      <c r="C272" s="3" t="s">
        <v>10</v>
      </c>
      <c r="D272" s="4" t="s">
        <v>1350</v>
      </c>
      <c r="E272" s="4" t="s">
        <v>1354</v>
      </c>
      <c r="F272" s="4" t="s">
        <v>1355</v>
      </c>
      <c r="G272" s="4" t="s">
        <v>1356</v>
      </c>
      <c r="H272" s="4" t="s">
        <v>1357</v>
      </c>
    </row>
    <row r="273" spans="1:8" x14ac:dyDescent="0.2">
      <c r="A273" s="4" t="s">
        <v>1358</v>
      </c>
      <c r="B273" s="3" t="s">
        <v>1353</v>
      </c>
      <c r="C273" s="3" t="s">
        <v>10</v>
      </c>
      <c r="D273" s="4" t="s">
        <v>1356</v>
      </c>
      <c r="E273" s="4" t="s">
        <v>1359</v>
      </c>
      <c r="F273" s="4" t="s">
        <v>1360</v>
      </c>
      <c r="G273" s="4" t="s">
        <v>1361</v>
      </c>
      <c r="H273" s="4" t="s">
        <v>1362</v>
      </c>
    </row>
    <row r="274" spans="1:8" x14ac:dyDescent="0.2">
      <c r="A274" s="4" t="s">
        <v>1363</v>
      </c>
      <c r="B274" s="3" t="s">
        <v>1353</v>
      </c>
      <c r="C274" s="3" t="s">
        <v>10</v>
      </c>
      <c r="D274" s="4" t="s">
        <v>1361</v>
      </c>
      <c r="E274" s="4" t="s">
        <v>1364</v>
      </c>
      <c r="F274" s="4" t="s">
        <v>1365</v>
      </c>
      <c r="G274" s="4" t="s">
        <v>1366</v>
      </c>
      <c r="H274" s="4" t="s">
        <v>1367</v>
      </c>
    </row>
    <row r="275" spans="1:8" x14ac:dyDescent="0.2">
      <c r="A275" s="4" t="s">
        <v>1368</v>
      </c>
      <c r="B275" s="3" t="s">
        <v>1353</v>
      </c>
      <c r="C275" s="3" t="s">
        <v>10</v>
      </c>
      <c r="D275" s="4" t="s">
        <v>1366</v>
      </c>
      <c r="E275" s="4" t="s">
        <v>1369</v>
      </c>
      <c r="F275" s="4" t="s">
        <v>1370</v>
      </c>
      <c r="G275" s="4" t="s">
        <v>1371</v>
      </c>
      <c r="H275" s="4" t="s">
        <v>1372</v>
      </c>
    </row>
    <row r="276" spans="1:8" x14ac:dyDescent="0.2">
      <c r="A276" s="4" t="s">
        <v>1373</v>
      </c>
      <c r="B276" s="3" t="s">
        <v>1353</v>
      </c>
      <c r="C276" s="3" t="s">
        <v>10</v>
      </c>
      <c r="D276" s="4" t="s">
        <v>1371</v>
      </c>
      <c r="E276" s="4" t="s">
        <v>1374</v>
      </c>
      <c r="F276" s="4" t="s">
        <v>1375</v>
      </c>
      <c r="G276" s="4" t="s">
        <v>1376</v>
      </c>
      <c r="H276" s="4" t="s">
        <v>1377</v>
      </c>
    </row>
    <row r="277" spans="1:8" x14ac:dyDescent="0.2">
      <c r="A277" s="4" t="s">
        <v>1378</v>
      </c>
      <c r="B277" s="3" t="s">
        <v>1353</v>
      </c>
      <c r="C277" s="3" t="s">
        <v>10</v>
      </c>
      <c r="D277" s="4" t="s">
        <v>1376</v>
      </c>
      <c r="E277" s="4" t="s">
        <v>253</v>
      </c>
      <c r="F277" s="4" t="s">
        <v>1379</v>
      </c>
      <c r="G277" s="4" t="s">
        <v>1380</v>
      </c>
      <c r="H277" s="4" t="s">
        <v>1381</v>
      </c>
    </row>
    <row r="278" spans="1:8" x14ac:dyDescent="0.2">
      <c r="A278" s="4" t="s">
        <v>1382</v>
      </c>
      <c r="B278" s="3" t="s">
        <v>1353</v>
      </c>
      <c r="C278" s="3" t="s">
        <v>10</v>
      </c>
      <c r="D278" s="4" t="s">
        <v>1380</v>
      </c>
      <c r="E278" s="4" t="s">
        <v>1383</v>
      </c>
      <c r="F278" s="4" t="s">
        <v>1384</v>
      </c>
      <c r="G278" s="4" t="s">
        <v>1385</v>
      </c>
      <c r="H278" s="4" t="s">
        <v>1386</v>
      </c>
    </row>
    <row r="279" spans="1:8" x14ac:dyDescent="0.2">
      <c r="A279" s="4" t="s">
        <v>1387</v>
      </c>
      <c r="B279" s="3" t="s">
        <v>1353</v>
      </c>
      <c r="C279" s="3" t="s">
        <v>10</v>
      </c>
      <c r="D279" s="4" t="s">
        <v>1385</v>
      </c>
      <c r="E279" s="4" t="s">
        <v>1388</v>
      </c>
      <c r="F279" s="4" t="s">
        <v>1389</v>
      </c>
      <c r="G279" s="4" t="s">
        <v>1390</v>
      </c>
      <c r="H279" s="4" t="s">
        <v>1391</v>
      </c>
    </row>
    <row r="280" spans="1:8" x14ac:dyDescent="0.2">
      <c r="A280" s="4" t="s">
        <v>1392</v>
      </c>
      <c r="B280" s="3" t="s">
        <v>1353</v>
      </c>
      <c r="C280" s="3" t="s">
        <v>10</v>
      </c>
      <c r="D280" s="4" t="s">
        <v>1390</v>
      </c>
      <c r="E280" s="4" t="s">
        <v>1393</v>
      </c>
      <c r="F280" s="4" t="s">
        <v>1394</v>
      </c>
      <c r="G280" s="4" t="s">
        <v>1395</v>
      </c>
      <c r="H280" s="4" t="s">
        <v>1396</v>
      </c>
    </row>
    <row r="281" spans="1:8" x14ac:dyDescent="0.2">
      <c r="A281" s="4" t="s">
        <v>1397</v>
      </c>
      <c r="B281" s="3" t="s">
        <v>1353</v>
      </c>
      <c r="C281" s="3" t="s">
        <v>10</v>
      </c>
      <c r="D281" s="4" t="s">
        <v>1395</v>
      </c>
      <c r="E281" s="4" t="s">
        <v>1398</v>
      </c>
      <c r="F281" s="4" t="s">
        <v>1399</v>
      </c>
      <c r="G281" s="4" t="s">
        <v>1400</v>
      </c>
      <c r="H281" s="4" t="s">
        <v>1401</v>
      </c>
    </row>
    <row r="282" spans="1:8" x14ac:dyDescent="0.2">
      <c r="A282" s="4" t="s">
        <v>1402</v>
      </c>
      <c r="B282" s="3" t="s">
        <v>1353</v>
      </c>
      <c r="C282" s="3" t="s">
        <v>10</v>
      </c>
      <c r="D282" s="4" t="s">
        <v>1400</v>
      </c>
      <c r="E282" s="4" t="s">
        <v>1403</v>
      </c>
      <c r="F282" s="4" t="s">
        <v>1404</v>
      </c>
      <c r="G282" s="4" t="s">
        <v>1405</v>
      </c>
      <c r="H282" s="4" t="s">
        <v>1406</v>
      </c>
    </row>
    <row r="283" spans="1:8" x14ac:dyDescent="0.2">
      <c r="A283" s="4" t="s">
        <v>1407</v>
      </c>
      <c r="B283" s="3" t="s">
        <v>1353</v>
      </c>
      <c r="C283" s="3" t="s">
        <v>10</v>
      </c>
      <c r="D283" s="4" t="s">
        <v>1405</v>
      </c>
      <c r="E283" s="4" t="s">
        <v>1408</v>
      </c>
      <c r="F283" s="4" t="s">
        <v>1409</v>
      </c>
      <c r="G283" s="4" t="s">
        <v>1410</v>
      </c>
      <c r="H283" s="4" t="s">
        <v>1411</v>
      </c>
    </row>
    <row r="284" spans="1:8" x14ac:dyDescent="0.2">
      <c r="A284" s="4" t="s">
        <v>1412</v>
      </c>
      <c r="B284" s="3" t="s">
        <v>1353</v>
      </c>
      <c r="C284" s="3" t="s">
        <v>10</v>
      </c>
      <c r="D284" s="4" t="s">
        <v>1410</v>
      </c>
      <c r="E284" s="4" t="s">
        <v>1413</v>
      </c>
      <c r="F284" s="4" t="s">
        <v>1414</v>
      </c>
      <c r="G284" s="4" t="s">
        <v>1415</v>
      </c>
      <c r="H284" s="4" t="s">
        <v>1416</v>
      </c>
    </row>
    <row r="285" spans="1:8" x14ac:dyDescent="0.2">
      <c r="A285" s="4" t="s">
        <v>1417</v>
      </c>
      <c r="B285" s="3" t="s">
        <v>1353</v>
      </c>
      <c r="C285" s="3" t="s">
        <v>10</v>
      </c>
      <c r="D285" s="4" t="s">
        <v>1415</v>
      </c>
      <c r="E285" s="4" t="s">
        <v>1418</v>
      </c>
      <c r="F285" s="4" t="s">
        <v>1419</v>
      </c>
      <c r="G285" s="4" t="s">
        <v>1420</v>
      </c>
      <c r="H285" s="4" t="s">
        <v>1421</v>
      </c>
    </row>
    <row r="286" spans="1:8" x14ac:dyDescent="0.2">
      <c r="A286" s="4" t="s">
        <v>1422</v>
      </c>
      <c r="B286" s="3" t="s">
        <v>1353</v>
      </c>
      <c r="C286" s="3" t="s">
        <v>10</v>
      </c>
      <c r="D286" s="4" t="s">
        <v>1420</v>
      </c>
      <c r="E286" s="4" t="s">
        <v>1423</v>
      </c>
      <c r="F286" s="4" t="s">
        <v>1424</v>
      </c>
      <c r="G286" s="4" t="s">
        <v>1425</v>
      </c>
      <c r="H286" s="4" t="s">
        <v>1426</v>
      </c>
    </row>
    <row r="287" spans="1:8" x14ac:dyDescent="0.2">
      <c r="A287" s="4" t="s">
        <v>1427</v>
      </c>
      <c r="B287" s="3" t="s">
        <v>1353</v>
      </c>
      <c r="C287" s="3" t="s">
        <v>10</v>
      </c>
      <c r="D287" s="4" t="s">
        <v>1425</v>
      </c>
      <c r="E287" s="4" t="s">
        <v>1428</v>
      </c>
      <c r="F287" s="4" t="s">
        <v>1429</v>
      </c>
      <c r="G287" s="4" t="s">
        <v>1430</v>
      </c>
      <c r="H287" s="4" t="s">
        <v>1431</v>
      </c>
    </row>
    <row r="288" spans="1:8" x14ac:dyDescent="0.2">
      <c r="A288" s="4" t="s">
        <v>1432</v>
      </c>
      <c r="B288" s="3" t="s">
        <v>1353</v>
      </c>
      <c r="C288" s="3" t="s">
        <v>10</v>
      </c>
      <c r="D288" s="4" t="s">
        <v>1430</v>
      </c>
      <c r="E288" s="4" t="s">
        <v>1433</v>
      </c>
      <c r="F288" s="4" t="s">
        <v>1434</v>
      </c>
      <c r="G288" s="4" t="s">
        <v>1435</v>
      </c>
      <c r="H288" s="4" t="s">
        <v>1436</v>
      </c>
    </row>
    <row r="289" spans="1:8" x14ac:dyDescent="0.2">
      <c r="A289" s="4" t="s">
        <v>1437</v>
      </c>
      <c r="B289" s="3" t="s">
        <v>1353</v>
      </c>
      <c r="C289" s="3" t="s">
        <v>10</v>
      </c>
      <c r="D289" s="4" t="s">
        <v>1435</v>
      </c>
      <c r="E289" s="4" t="s">
        <v>1438</v>
      </c>
      <c r="F289" s="4" t="s">
        <v>1439</v>
      </c>
      <c r="G289" s="4" t="s">
        <v>1440</v>
      </c>
      <c r="H289" s="4" t="s">
        <v>1441</v>
      </c>
    </row>
    <row r="290" spans="1:8" x14ac:dyDescent="0.2">
      <c r="A290" s="4" t="s">
        <v>1442</v>
      </c>
      <c r="B290" s="3" t="s">
        <v>1353</v>
      </c>
      <c r="C290" s="3" t="s">
        <v>10</v>
      </c>
      <c r="D290" s="4" t="s">
        <v>1440</v>
      </c>
      <c r="E290" s="4" t="s">
        <v>1443</v>
      </c>
      <c r="F290" s="4" t="s">
        <v>1444</v>
      </c>
      <c r="G290" s="4" t="s">
        <v>1445</v>
      </c>
      <c r="H290" s="4" t="s">
        <v>1446</v>
      </c>
    </row>
    <row r="291" spans="1:8" x14ac:dyDescent="0.2">
      <c r="A291" s="4" t="s">
        <v>1447</v>
      </c>
      <c r="B291" s="3" t="s">
        <v>1353</v>
      </c>
      <c r="C291" s="3" t="s">
        <v>10</v>
      </c>
      <c r="D291" s="4" t="s">
        <v>1445</v>
      </c>
      <c r="E291" s="4" t="s">
        <v>1448</v>
      </c>
      <c r="F291" s="4" t="s">
        <v>1449</v>
      </c>
      <c r="G291" s="4" t="s">
        <v>1450</v>
      </c>
      <c r="H291" s="4" t="s">
        <v>1451</v>
      </c>
    </row>
    <row r="292" spans="1:8" x14ac:dyDescent="0.2">
      <c r="A292" s="4" t="s">
        <v>1452</v>
      </c>
      <c r="B292" s="3" t="s">
        <v>1353</v>
      </c>
      <c r="C292" s="3" t="s">
        <v>10</v>
      </c>
      <c r="D292" s="4" t="s">
        <v>1450</v>
      </c>
      <c r="E292" s="4" t="s">
        <v>1453</v>
      </c>
      <c r="F292" s="4" t="s">
        <v>1454</v>
      </c>
      <c r="G292" s="4" t="s">
        <v>1455</v>
      </c>
      <c r="H292" s="4" t="s">
        <v>1456</v>
      </c>
    </row>
    <row r="293" spans="1:8" x14ac:dyDescent="0.2">
      <c r="A293" s="4" t="s">
        <v>1457</v>
      </c>
      <c r="B293" s="3" t="s">
        <v>1353</v>
      </c>
      <c r="C293" s="3" t="s">
        <v>10</v>
      </c>
      <c r="D293" s="4" t="s">
        <v>1455</v>
      </c>
      <c r="E293" s="4" t="s">
        <v>1458</v>
      </c>
      <c r="F293" s="4" t="s">
        <v>1459</v>
      </c>
      <c r="G293" s="4" t="s">
        <v>1460</v>
      </c>
      <c r="H293" s="4" t="s">
        <v>1461</v>
      </c>
    </row>
    <row r="294" spans="1:8" x14ac:dyDescent="0.2">
      <c r="A294" s="4" t="s">
        <v>1462</v>
      </c>
      <c r="B294" s="3" t="s">
        <v>1353</v>
      </c>
      <c r="C294" s="3" t="s">
        <v>10</v>
      </c>
      <c r="D294" s="4" t="s">
        <v>1460</v>
      </c>
      <c r="E294" s="4" t="s">
        <v>1463</v>
      </c>
      <c r="F294" s="4" t="s">
        <v>1464</v>
      </c>
      <c r="G294" s="4" t="s">
        <v>1465</v>
      </c>
      <c r="H294" s="4" t="s">
        <v>1466</v>
      </c>
    </row>
    <row r="295" spans="1:8" x14ac:dyDescent="0.2">
      <c r="A295" s="4" t="s">
        <v>1467</v>
      </c>
      <c r="B295" s="3" t="s">
        <v>1353</v>
      </c>
      <c r="C295" s="3" t="s">
        <v>10</v>
      </c>
      <c r="D295" s="4" t="s">
        <v>1465</v>
      </c>
      <c r="E295" s="4" t="s">
        <v>1468</v>
      </c>
      <c r="F295" s="4" t="s">
        <v>1469</v>
      </c>
      <c r="G295" s="4" t="s">
        <v>1470</v>
      </c>
      <c r="H295" s="4" t="s">
        <v>1471</v>
      </c>
    </row>
    <row r="296" spans="1:8" x14ac:dyDescent="0.2">
      <c r="A296" s="4" t="s">
        <v>1472</v>
      </c>
      <c r="B296" s="3" t="s">
        <v>1353</v>
      </c>
      <c r="C296" s="3" t="s">
        <v>10</v>
      </c>
      <c r="D296" s="4" t="s">
        <v>1470</v>
      </c>
      <c r="E296" s="4" t="s">
        <v>1473</v>
      </c>
      <c r="F296" s="4" t="s">
        <v>1474</v>
      </c>
      <c r="G296" s="4" t="s">
        <v>1475</v>
      </c>
      <c r="H296" s="4" t="s">
        <v>1476</v>
      </c>
    </row>
    <row r="297" spans="1:8" x14ac:dyDescent="0.2">
      <c r="A297" s="4" t="s">
        <v>1477</v>
      </c>
      <c r="B297" s="3" t="s">
        <v>1353</v>
      </c>
      <c r="C297" s="3" t="s">
        <v>10</v>
      </c>
      <c r="D297" s="4" t="s">
        <v>1475</v>
      </c>
      <c r="E297" s="4" t="s">
        <v>1478</v>
      </c>
      <c r="F297" s="4" t="s">
        <v>1479</v>
      </c>
      <c r="G297" s="4" t="s">
        <v>1480</v>
      </c>
      <c r="H297" s="4" t="s">
        <v>1481</v>
      </c>
    </row>
    <row r="298" spans="1:8" x14ac:dyDescent="0.2">
      <c r="A298" s="4" t="s">
        <v>1482</v>
      </c>
      <c r="B298" s="3" t="s">
        <v>1353</v>
      </c>
      <c r="C298" s="3" t="s">
        <v>10</v>
      </c>
      <c r="D298" s="4" t="s">
        <v>1480</v>
      </c>
      <c r="E298" s="4" t="s">
        <v>1483</v>
      </c>
      <c r="F298" s="4" t="s">
        <v>1484</v>
      </c>
      <c r="G298" s="4" t="s">
        <v>1485</v>
      </c>
      <c r="H298" s="4" t="s">
        <v>1486</v>
      </c>
    </row>
    <row r="299" spans="1:8" x14ac:dyDescent="0.2">
      <c r="A299" s="4" t="s">
        <v>1487</v>
      </c>
      <c r="B299" s="3" t="s">
        <v>1353</v>
      </c>
      <c r="C299" s="3" t="s">
        <v>10</v>
      </c>
      <c r="D299" s="4" t="s">
        <v>1485</v>
      </c>
      <c r="E299" s="4" t="s">
        <v>1488</v>
      </c>
      <c r="F299" s="4" t="s">
        <v>247</v>
      </c>
      <c r="G299" s="4" t="s">
        <v>1489</v>
      </c>
      <c r="H299" s="4" t="s">
        <v>1490</v>
      </c>
    </row>
    <row r="300" spans="1:8" x14ac:dyDescent="0.2">
      <c r="A300" s="4" t="s">
        <v>1491</v>
      </c>
      <c r="B300" s="3" t="s">
        <v>1353</v>
      </c>
      <c r="C300" s="3" t="s">
        <v>10</v>
      </c>
      <c r="D300" s="4" t="s">
        <v>1489</v>
      </c>
      <c r="E300" s="4" t="s">
        <v>1492</v>
      </c>
      <c r="F300" s="4" t="s">
        <v>1493</v>
      </c>
      <c r="G300" s="4" t="s">
        <v>1494</v>
      </c>
      <c r="H300" s="4" t="s">
        <v>1495</v>
      </c>
    </row>
    <row r="301" spans="1:8" x14ac:dyDescent="0.2">
      <c r="A301" s="4" t="s">
        <v>1496</v>
      </c>
      <c r="B301" s="3" t="s">
        <v>1353</v>
      </c>
      <c r="C301" s="3" t="s">
        <v>10</v>
      </c>
      <c r="D301" s="4" t="s">
        <v>1494</v>
      </c>
      <c r="E301" s="4" t="s">
        <v>1497</v>
      </c>
      <c r="F301" s="4" t="s">
        <v>1498</v>
      </c>
      <c r="G301" s="4" t="s">
        <v>1499</v>
      </c>
      <c r="H301" s="4" t="s">
        <v>1500</v>
      </c>
    </row>
    <row r="302" spans="1:8" x14ac:dyDescent="0.2">
      <c r="A302" s="4" t="s">
        <v>1501</v>
      </c>
      <c r="B302" s="3" t="s">
        <v>1353</v>
      </c>
      <c r="C302" s="3" t="s">
        <v>10</v>
      </c>
      <c r="D302" s="4" t="s">
        <v>1499</v>
      </c>
      <c r="E302" s="4" t="s">
        <v>1502</v>
      </c>
      <c r="F302" s="4" t="s">
        <v>1503</v>
      </c>
      <c r="G302" s="4" t="s">
        <v>1504</v>
      </c>
      <c r="H302" s="4" t="s">
        <v>1505</v>
      </c>
    </row>
    <row r="303" spans="1:8" x14ac:dyDescent="0.2">
      <c r="A303" s="4" t="s">
        <v>1506</v>
      </c>
      <c r="B303" s="3" t="s">
        <v>1507</v>
      </c>
      <c r="C303" s="3" t="s">
        <v>10</v>
      </c>
      <c r="D303" s="4" t="s">
        <v>1504</v>
      </c>
      <c r="E303" s="4" t="s">
        <v>1508</v>
      </c>
      <c r="F303" s="4" t="s">
        <v>1509</v>
      </c>
      <c r="G303" s="4" t="s">
        <v>1510</v>
      </c>
      <c r="H303" s="4" t="s">
        <v>1511</v>
      </c>
    </row>
    <row r="304" spans="1:8" x14ac:dyDescent="0.2">
      <c r="A304" s="4" t="s">
        <v>1512</v>
      </c>
      <c r="B304" s="3" t="s">
        <v>1507</v>
      </c>
      <c r="C304" s="3" t="s">
        <v>10</v>
      </c>
      <c r="D304" s="4" t="s">
        <v>1510</v>
      </c>
      <c r="E304" s="4" t="s">
        <v>1513</v>
      </c>
      <c r="F304" s="4" t="s">
        <v>1514</v>
      </c>
      <c r="G304" s="4" t="s">
        <v>1515</v>
      </c>
      <c r="H304" s="4" t="s">
        <v>1516</v>
      </c>
    </row>
    <row r="305" spans="1:8" x14ac:dyDescent="0.2">
      <c r="A305" s="4" t="s">
        <v>1517</v>
      </c>
      <c r="B305" s="3" t="s">
        <v>1507</v>
      </c>
      <c r="C305" s="3" t="s">
        <v>10</v>
      </c>
      <c r="D305" s="4" t="s">
        <v>1515</v>
      </c>
      <c r="E305" s="4" t="s">
        <v>1518</v>
      </c>
      <c r="F305" s="4" t="s">
        <v>1519</v>
      </c>
      <c r="G305" s="4" t="s">
        <v>1520</v>
      </c>
      <c r="H305" s="4" t="s">
        <v>1521</v>
      </c>
    </row>
    <row r="306" spans="1:8" x14ac:dyDescent="0.2">
      <c r="A306" s="4" t="s">
        <v>1522</v>
      </c>
      <c r="B306" s="3" t="s">
        <v>1507</v>
      </c>
      <c r="C306" s="3" t="s">
        <v>10</v>
      </c>
      <c r="D306" s="4" t="s">
        <v>1520</v>
      </c>
      <c r="E306" s="4" t="s">
        <v>1523</v>
      </c>
      <c r="F306" s="4" t="s">
        <v>1524</v>
      </c>
      <c r="G306" s="4" t="s">
        <v>1525</v>
      </c>
      <c r="H306" s="4" t="s">
        <v>1526</v>
      </c>
    </row>
    <row r="307" spans="1:8" x14ac:dyDescent="0.2">
      <c r="A307" s="4" t="s">
        <v>1527</v>
      </c>
      <c r="B307" s="3" t="s">
        <v>1507</v>
      </c>
      <c r="C307" s="3" t="s">
        <v>10</v>
      </c>
      <c r="D307" s="4" t="s">
        <v>1525</v>
      </c>
      <c r="E307" s="4" t="s">
        <v>1528</v>
      </c>
      <c r="F307" s="4" t="s">
        <v>1529</v>
      </c>
      <c r="G307" s="4" t="s">
        <v>1530</v>
      </c>
      <c r="H307" s="4" t="s">
        <v>1531</v>
      </c>
    </row>
    <row r="308" spans="1:8" x14ac:dyDescent="0.2">
      <c r="A308" s="4" t="s">
        <v>1532</v>
      </c>
      <c r="B308" s="3" t="s">
        <v>1507</v>
      </c>
      <c r="C308" s="3" t="s">
        <v>10</v>
      </c>
      <c r="D308" s="4" t="s">
        <v>1530</v>
      </c>
      <c r="E308" s="4" t="s">
        <v>1533</v>
      </c>
      <c r="F308" s="4" t="s">
        <v>1534</v>
      </c>
      <c r="G308" s="4" t="s">
        <v>1535</v>
      </c>
      <c r="H308" s="4" t="s">
        <v>1536</v>
      </c>
    </row>
    <row r="309" spans="1:8" x14ac:dyDescent="0.2">
      <c r="A309" s="4" t="s">
        <v>1537</v>
      </c>
      <c r="B309" s="3" t="s">
        <v>1507</v>
      </c>
      <c r="C309" s="3" t="s">
        <v>10</v>
      </c>
      <c r="D309" s="4" t="s">
        <v>1535</v>
      </c>
      <c r="E309" s="4" t="s">
        <v>1538</v>
      </c>
      <c r="F309" s="4" t="s">
        <v>1539</v>
      </c>
      <c r="G309" s="4" t="s">
        <v>1540</v>
      </c>
      <c r="H309" s="4" t="s">
        <v>1541</v>
      </c>
    </row>
    <row r="310" spans="1:8" x14ac:dyDescent="0.2">
      <c r="A310" s="4" t="s">
        <v>1542</v>
      </c>
      <c r="B310" s="3" t="s">
        <v>1507</v>
      </c>
      <c r="C310" s="3" t="s">
        <v>10</v>
      </c>
      <c r="D310" s="4" t="s">
        <v>1540</v>
      </c>
      <c r="E310" s="4" t="s">
        <v>1543</v>
      </c>
      <c r="F310" s="4" t="s">
        <v>1544</v>
      </c>
      <c r="G310" s="4" t="s">
        <v>1545</v>
      </c>
      <c r="H310" s="4" t="s">
        <v>1546</v>
      </c>
    </row>
    <row r="311" spans="1:8" x14ac:dyDescent="0.2">
      <c r="A311" s="4" t="s">
        <v>1547</v>
      </c>
      <c r="B311" s="3" t="s">
        <v>1507</v>
      </c>
      <c r="C311" s="3" t="s">
        <v>10</v>
      </c>
      <c r="D311" s="4" t="s">
        <v>1545</v>
      </c>
      <c r="E311" s="4" t="s">
        <v>1548</v>
      </c>
      <c r="F311" s="4" t="s">
        <v>1549</v>
      </c>
      <c r="G311" s="4" t="s">
        <v>1550</v>
      </c>
      <c r="H311" s="4" t="s">
        <v>1551</v>
      </c>
    </row>
    <row r="312" spans="1:8" x14ac:dyDescent="0.2">
      <c r="A312" s="4" t="s">
        <v>1552</v>
      </c>
      <c r="B312" s="3" t="s">
        <v>1507</v>
      </c>
      <c r="C312" s="3" t="s">
        <v>10</v>
      </c>
      <c r="D312" s="4" t="s">
        <v>1550</v>
      </c>
      <c r="E312" s="4" t="s">
        <v>1553</v>
      </c>
      <c r="F312" s="4" t="s">
        <v>1554</v>
      </c>
      <c r="G312" s="4" t="s">
        <v>1555</v>
      </c>
      <c r="H312" s="4" t="s">
        <v>1556</v>
      </c>
    </row>
    <row r="313" spans="1:8" x14ac:dyDescent="0.2">
      <c r="A313" s="4" t="s">
        <v>1557</v>
      </c>
      <c r="B313" s="3" t="s">
        <v>1507</v>
      </c>
      <c r="C313" s="3" t="s">
        <v>10</v>
      </c>
      <c r="D313" s="4" t="s">
        <v>1555</v>
      </c>
      <c r="E313" s="4" t="s">
        <v>1558</v>
      </c>
      <c r="F313" s="4" t="s">
        <v>1559</v>
      </c>
      <c r="G313" s="4" t="s">
        <v>1560</v>
      </c>
      <c r="H313" s="4" t="s">
        <v>1561</v>
      </c>
    </row>
    <row r="314" spans="1:8" x14ac:dyDescent="0.2">
      <c r="A314" s="4" t="s">
        <v>1562</v>
      </c>
      <c r="B314" s="3" t="s">
        <v>1507</v>
      </c>
      <c r="C314" s="3" t="s">
        <v>10</v>
      </c>
      <c r="D314" s="4" t="s">
        <v>1560</v>
      </c>
      <c r="E314" s="4" t="s">
        <v>1563</v>
      </c>
      <c r="F314" s="4" t="s">
        <v>1564</v>
      </c>
      <c r="G314" s="4" t="s">
        <v>1565</v>
      </c>
      <c r="H314" s="4" t="s">
        <v>1566</v>
      </c>
    </row>
    <row r="315" spans="1:8" x14ac:dyDescent="0.2">
      <c r="A315" s="4" t="s">
        <v>1567</v>
      </c>
      <c r="B315" s="3" t="s">
        <v>1507</v>
      </c>
      <c r="C315" s="3" t="s">
        <v>10</v>
      </c>
      <c r="D315" s="4" t="s">
        <v>1565</v>
      </c>
      <c r="E315" s="4" t="s">
        <v>1568</v>
      </c>
      <c r="F315" s="4" t="s">
        <v>1569</v>
      </c>
      <c r="G315" s="4" t="s">
        <v>1570</v>
      </c>
      <c r="H315" s="4" t="s">
        <v>1571</v>
      </c>
    </row>
    <row r="316" spans="1:8" x14ac:dyDescent="0.2">
      <c r="A316" s="4" t="s">
        <v>1572</v>
      </c>
      <c r="B316" s="3" t="s">
        <v>1507</v>
      </c>
      <c r="C316" s="3" t="s">
        <v>10</v>
      </c>
      <c r="D316" s="4" t="s">
        <v>1570</v>
      </c>
      <c r="E316" s="4" t="s">
        <v>1573</v>
      </c>
      <c r="F316" s="4" t="s">
        <v>1574</v>
      </c>
      <c r="G316" s="4" t="s">
        <v>1575</v>
      </c>
      <c r="H316" s="4" t="s">
        <v>1576</v>
      </c>
    </row>
    <row r="317" spans="1:8" x14ac:dyDescent="0.2">
      <c r="A317" s="4" t="s">
        <v>1577</v>
      </c>
      <c r="B317" s="3" t="s">
        <v>1507</v>
      </c>
      <c r="C317" s="3" t="s">
        <v>10</v>
      </c>
      <c r="D317" s="4" t="s">
        <v>1575</v>
      </c>
      <c r="E317" s="4" t="s">
        <v>1578</v>
      </c>
      <c r="F317" s="4" t="s">
        <v>1579</v>
      </c>
      <c r="G317" s="4" t="s">
        <v>1580</v>
      </c>
      <c r="H317" s="4" t="s">
        <v>1581</v>
      </c>
    </row>
    <row r="318" spans="1:8" x14ac:dyDescent="0.2">
      <c r="A318" s="4" t="s">
        <v>1582</v>
      </c>
      <c r="B318" s="3" t="s">
        <v>1507</v>
      </c>
      <c r="C318" s="3" t="s">
        <v>10</v>
      </c>
      <c r="D318" s="4" t="s">
        <v>1580</v>
      </c>
      <c r="E318" s="4" t="s">
        <v>1583</v>
      </c>
      <c r="F318" s="4" t="s">
        <v>1584</v>
      </c>
      <c r="G318" s="4" t="s">
        <v>1585</v>
      </c>
      <c r="H318" s="4" t="s">
        <v>1586</v>
      </c>
    </row>
    <row r="319" spans="1:8" x14ac:dyDescent="0.2">
      <c r="A319" s="4" t="s">
        <v>1587</v>
      </c>
      <c r="B319" s="3" t="s">
        <v>1507</v>
      </c>
      <c r="C319" s="3" t="s">
        <v>10</v>
      </c>
      <c r="D319" s="4" t="s">
        <v>1585</v>
      </c>
      <c r="E319" s="4" t="s">
        <v>1588</v>
      </c>
      <c r="F319" s="4" t="s">
        <v>1589</v>
      </c>
      <c r="G319" s="4" t="s">
        <v>1590</v>
      </c>
      <c r="H319" s="4" t="s">
        <v>1591</v>
      </c>
    </row>
    <row r="320" spans="1:8" x14ac:dyDescent="0.2">
      <c r="A320" s="4" t="s">
        <v>1592</v>
      </c>
      <c r="B320" s="3" t="s">
        <v>1507</v>
      </c>
      <c r="C320" s="3" t="s">
        <v>10</v>
      </c>
      <c r="D320" s="4" t="s">
        <v>1590</v>
      </c>
      <c r="E320" s="4" t="s">
        <v>1593</v>
      </c>
      <c r="F320" s="4" t="s">
        <v>1594</v>
      </c>
      <c r="G320" s="4" t="s">
        <v>1595</v>
      </c>
      <c r="H320" s="4" t="s">
        <v>1596</v>
      </c>
    </row>
    <row r="321" spans="1:8" x14ac:dyDescent="0.2">
      <c r="A321" s="4" t="s">
        <v>1597</v>
      </c>
      <c r="B321" s="3" t="s">
        <v>1507</v>
      </c>
      <c r="C321" s="3" t="s">
        <v>10</v>
      </c>
      <c r="D321" s="4" t="s">
        <v>1595</v>
      </c>
      <c r="E321" s="4" t="s">
        <v>1598</v>
      </c>
      <c r="F321" s="4" t="s">
        <v>1599</v>
      </c>
      <c r="G321" s="4" t="s">
        <v>1600</v>
      </c>
      <c r="H321" s="4" t="s">
        <v>1601</v>
      </c>
    </row>
    <row r="322" spans="1:8" x14ac:dyDescent="0.2">
      <c r="A322" s="4" t="s">
        <v>1602</v>
      </c>
      <c r="B322" s="3" t="s">
        <v>1507</v>
      </c>
      <c r="C322" s="3" t="s">
        <v>10</v>
      </c>
      <c r="D322" s="4" t="s">
        <v>1600</v>
      </c>
      <c r="E322" s="4" t="s">
        <v>1603</v>
      </c>
      <c r="F322" s="4" t="s">
        <v>1604</v>
      </c>
      <c r="G322" s="4" t="s">
        <v>1605</v>
      </c>
      <c r="H322" s="4" t="s">
        <v>1606</v>
      </c>
    </row>
    <row r="323" spans="1:8" x14ac:dyDescent="0.2">
      <c r="A323" s="4" t="s">
        <v>1607</v>
      </c>
      <c r="B323" s="3" t="s">
        <v>1507</v>
      </c>
      <c r="C323" s="3" t="s">
        <v>10</v>
      </c>
      <c r="D323" s="4" t="s">
        <v>1605</v>
      </c>
      <c r="E323" s="4" t="s">
        <v>1608</v>
      </c>
      <c r="F323" s="4" t="s">
        <v>1609</v>
      </c>
      <c r="G323" s="4" t="s">
        <v>1610</v>
      </c>
      <c r="H323" s="4" t="s">
        <v>1611</v>
      </c>
    </row>
    <row r="324" spans="1:8" x14ac:dyDescent="0.2">
      <c r="A324" s="4" t="s">
        <v>1612</v>
      </c>
      <c r="B324" s="3" t="s">
        <v>1507</v>
      </c>
      <c r="C324" s="3" t="s">
        <v>10</v>
      </c>
      <c r="D324" s="4" t="s">
        <v>1610</v>
      </c>
      <c r="E324" s="4" t="s">
        <v>1613</v>
      </c>
      <c r="F324" s="4" t="s">
        <v>1614</v>
      </c>
      <c r="G324" s="4" t="s">
        <v>1615</v>
      </c>
      <c r="H324" s="4" t="s">
        <v>1616</v>
      </c>
    </row>
    <row r="325" spans="1:8" x14ac:dyDescent="0.2">
      <c r="A325" s="4" t="s">
        <v>1617</v>
      </c>
      <c r="B325" s="3" t="s">
        <v>1507</v>
      </c>
      <c r="C325" s="3" t="s">
        <v>10</v>
      </c>
      <c r="D325" s="4" t="s">
        <v>1615</v>
      </c>
      <c r="E325" s="4" t="s">
        <v>1618</v>
      </c>
      <c r="F325" s="4" t="s">
        <v>1619</v>
      </c>
      <c r="G325" s="4" t="s">
        <v>1620</v>
      </c>
      <c r="H325" s="4" t="s">
        <v>1621</v>
      </c>
    </row>
    <row r="326" spans="1:8" x14ac:dyDescent="0.2">
      <c r="A326" s="4" t="s">
        <v>1622</v>
      </c>
      <c r="B326" s="3" t="s">
        <v>1507</v>
      </c>
      <c r="C326" s="3" t="s">
        <v>10</v>
      </c>
      <c r="D326" s="4" t="s">
        <v>1620</v>
      </c>
      <c r="E326" s="4" t="s">
        <v>1623</v>
      </c>
      <c r="F326" s="4" t="s">
        <v>1624</v>
      </c>
      <c r="G326" s="4" t="s">
        <v>1625</v>
      </c>
      <c r="H326" s="4" t="s">
        <v>1626</v>
      </c>
    </row>
    <row r="327" spans="1:8" x14ac:dyDescent="0.2">
      <c r="A327" s="4" t="s">
        <v>1627</v>
      </c>
      <c r="B327" s="3" t="s">
        <v>1507</v>
      </c>
      <c r="C327" s="3" t="s">
        <v>10</v>
      </c>
      <c r="D327" s="4" t="s">
        <v>1625</v>
      </c>
      <c r="E327" s="4" t="s">
        <v>1628</v>
      </c>
      <c r="F327" s="4" t="s">
        <v>1629</v>
      </c>
      <c r="G327" s="4" t="s">
        <v>1630</v>
      </c>
      <c r="H327" s="4" t="s">
        <v>1631</v>
      </c>
    </row>
    <row r="328" spans="1:8" x14ac:dyDescent="0.2">
      <c r="A328" s="4" t="s">
        <v>1632</v>
      </c>
      <c r="B328" s="3" t="s">
        <v>1507</v>
      </c>
      <c r="C328" s="3" t="s">
        <v>10</v>
      </c>
      <c r="D328" s="4" t="s">
        <v>1630</v>
      </c>
      <c r="E328" s="4" t="s">
        <v>1633</v>
      </c>
      <c r="F328" s="4" t="s">
        <v>1634</v>
      </c>
      <c r="G328" s="4" t="s">
        <v>1635</v>
      </c>
      <c r="H328" s="4" t="s">
        <v>1636</v>
      </c>
    </row>
    <row r="329" spans="1:8" x14ac:dyDescent="0.2">
      <c r="A329" s="4" t="s">
        <v>1637</v>
      </c>
      <c r="B329" s="3" t="s">
        <v>1507</v>
      </c>
      <c r="C329" s="3" t="s">
        <v>10</v>
      </c>
      <c r="D329" s="4" t="s">
        <v>1635</v>
      </c>
      <c r="E329" s="4" t="s">
        <v>1638</v>
      </c>
      <c r="F329" s="4" t="s">
        <v>1639</v>
      </c>
      <c r="G329" s="4" t="s">
        <v>1640</v>
      </c>
      <c r="H329" s="4" t="s">
        <v>1641</v>
      </c>
    </row>
    <row r="330" spans="1:8" x14ac:dyDescent="0.2">
      <c r="A330" s="4" t="s">
        <v>1642</v>
      </c>
      <c r="B330" s="3" t="s">
        <v>1507</v>
      </c>
      <c r="C330" s="3" t="s">
        <v>10</v>
      </c>
      <c r="D330" s="4" t="s">
        <v>1640</v>
      </c>
      <c r="E330" s="4" t="s">
        <v>1643</v>
      </c>
      <c r="F330" s="4" t="s">
        <v>1644</v>
      </c>
      <c r="G330" s="4" t="s">
        <v>1645</v>
      </c>
      <c r="H330" s="4" t="s">
        <v>1646</v>
      </c>
    </row>
    <row r="331" spans="1:8" x14ac:dyDescent="0.2">
      <c r="A331" s="4" t="s">
        <v>1647</v>
      </c>
      <c r="B331" s="3" t="s">
        <v>1507</v>
      </c>
      <c r="C331" s="3" t="s">
        <v>10</v>
      </c>
      <c r="D331" s="4" t="s">
        <v>1645</v>
      </c>
      <c r="E331" s="4" t="s">
        <v>1648</v>
      </c>
      <c r="F331" s="4" t="s">
        <v>1649</v>
      </c>
      <c r="G331" s="4" t="s">
        <v>1650</v>
      </c>
      <c r="H331" s="4" t="s">
        <v>1651</v>
      </c>
    </row>
    <row r="332" spans="1:8" x14ac:dyDescent="0.2">
      <c r="A332" s="4" t="s">
        <v>1652</v>
      </c>
      <c r="B332" s="3" t="s">
        <v>1507</v>
      </c>
      <c r="C332" s="3" t="s">
        <v>10</v>
      </c>
      <c r="D332" s="4" t="s">
        <v>1650</v>
      </c>
      <c r="E332" s="4" t="s">
        <v>1653</v>
      </c>
      <c r="F332" s="4" t="s">
        <v>1654</v>
      </c>
      <c r="G332" s="4" t="s">
        <v>1655</v>
      </c>
      <c r="H332" s="4" t="s">
        <v>1656</v>
      </c>
    </row>
    <row r="333" spans="1:8" x14ac:dyDescent="0.2">
      <c r="A333" s="4" t="s">
        <v>1657</v>
      </c>
      <c r="B333" s="3" t="s">
        <v>1658</v>
      </c>
      <c r="C333" s="3" t="s">
        <v>10</v>
      </c>
      <c r="D333" s="4" t="s">
        <v>1655</v>
      </c>
      <c r="E333" s="4" t="s">
        <v>1659</v>
      </c>
      <c r="F333" s="4" t="s">
        <v>1660</v>
      </c>
      <c r="G333" s="4" t="s">
        <v>1661</v>
      </c>
      <c r="H333" s="4" t="s">
        <v>1662</v>
      </c>
    </row>
    <row r="334" spans="1:8" x14ac:dyDescent="0.2">
      <c r="A334" s="4" t="s">
        <v>1663</v>
      </c>
      <c r="B334" s="3" t="s">
        <v>1658</v>
      </c>
      <c r="C334" s="3" t="s">
        <v>10</v>
      </c>
      <c r="D334" s="4" t="s">
        <v>1661</v>
      </c>
      <c r="E334" s="4" t="s">
        <v>1664</v>
      </c>
      <c r="F334" s="4" t="s">
        <v>1665</v>
      </c>
      <c r="G334" s="4" t="s">
        <v>1666</v>
      </c>
      <c r="H334" s="4" t="s">
        <v>1667</v>
      </c>
    </row>
    <row r="335" spans="1:8" x14ac:dyDescent="0.2">
      <c r="A335" s="4" t="s">
        <v>1668</v>
      </c>
      <c r="B335" s="3" t="s">
        <v>1658</v>
      </c>
      <c r="C335" s="3" t="s">
        <v>10</v>
      </c>
      <c r="D335" s="4" t="s">
        <v>1666</v>
      </c>
      <c r="E335" s="4" t="s">
        <v>1669</v>
      </c>
      <c r="F335" s="4" t="s">
        <v>1670</v>
      </c>
      <c r="G335" s="4" t="s">
        <v>1671</v>
      </c>
      <c r="H335" s="4" t="s">
        <v>1672</v>
      </c>
    </row>
    <row r="336" spans="1:8" x14ac:dyDescent="0.2">
      <c r="A336" s="4" t="s">
        <v>1673</v>
      </c>
      <c r="B336" s="3" t="s">
        <v>1658</v>
      </c>
      <c r="C336" s="3" t="s">
        <v>10</v>
      </c>
      <c r="D336" s="4" t="s">
        <v>1671</v>
      </c>
      <c r="E336" s="4" t="s">
        <v>1674</v>
      </c>
      <c r="F336" s="4" t="s">
        <v>1675</v>
      </c>
      <c r="G336" s="4" t="s">
        <v>1676</v>
      </c>
      <c r="H336" s="4" t="s">
        <v>1677</v>
      </c>
    </row>
    <row r="337" spans="1:8" x14ac:dyDescent="0.2">
      <c r="A337" s="4" t="s">
        <v>1678</v>
      </c>
      <c r="B337" s="3" t="s">
        <v>1658</v>
      </c>
      <c r="C337" s="3" t="s">
        <v>10</v>
      </c>
      <c r="D337" s="4" t="s">
        <v>1676</v>
      </c>
      <c r="E337" s="4" t="s">
        <v>1679</v>
      </c>
      <c r="F337" s="4" t="s">
        <v>1680</v>
      </c>
      <c r="G337" s="4" t="s">
        <v>1681</v>
      </c>
      <c r="H337" s="4" t="s">
        <v>1682</v>
      </c>
    </row>
    <row r="338" spans="1:8" x14ac:dyDescent="0.2">
      <c r="A338" s="4" t="s">
        <v>1683</v>
      </c>
      <c r="B338" s="3" t="s">
        <v>1658</v>
      </c>
      <c r="C338" s="3" t="s">
        <v>10</v>
      </c>
      <c r="D338" s="4" t="s">
        <v>1681</v>
      </c>
      <c r="E338" s="4" t="s">
        <v>1684</v>
      </c>
      <c r="F338" s="4" t="s">
        <v>1685</v>
      </c>
      <c r="G338" s="4" t="s">
        <v>1686</v>
      </c>
      <c r="H338" s="4" t="s">
        <v>1687</v>
      </c>
    </row>
    <row r="339" spans="1:8" x14ac:dyDescent="0.2">
      <c r="A339" s="4" t="s">
        <v>1688</v>
      </c>
      <c r="B339" s="3" t="s">
        <v>1658</v>
      </c>
      <c r="C339" s="3" t="s">
        <v>10</v>
      </c>
      <c r="D339" s="4" t="s">
        <v>1686</v>
      </c>
      <c r="E339" s="4" t="s">
        <v>1689</v>
      </c>
      <c r="F339" s="4" t="s">
        <v>1690</v>
      </c>
      <c r="G339" s="4" t="s">
        <v>1691</v>
      </c>
      <c r="H339" s="4" t="s">
        <v>1692</v>
      </c>
    </row>
    <row r="340" spans="1:8" x14ac:dyDescent="0.2">
      <c r="A340" s="4" t="s">
        <v>1693</v>
      </c>
      <c r="B340" s="3" t="s">
        <v>1658</v>
      </c>
      <c r="C340" s="3" t="s">
        <v>10</v>
      </c>
      <c r="D340" s="4" t="s">
        <v>1691</v>
      </c>
      <c r="E340" s="4" t="s">
        <v>1694</v>
      </c>
      <c r="F340" s="4" t="s">
        <v>1695</v>
      </c>
      <c r="G340" s="4" t="s">
        <v>1696</v>
      </c>
      <c r="H340" s="4" t="s">
        <v>1697</v>
      </c>
    </row>
    <row r="341" spans="1:8" x14ac:dyDescent="0.2">
      <c r="A341" s="4" t="s">
        <v>1698</v>
      </c>
      <c r="B341" s="3" t="s">
        <v>1658</v>
      </c>
      <c r="C341" s="3" t="s">
        <v>10</v>
      </c>
      <c r="D341" s="4" t="s">
        <v>1696</v>
      </c>
      <c r="E341" s="4" t="s">
        <v>1699</v>
      </c>
      <c r="F341" s="4" t="s">
        <v>1700</v>
      </c>
      <c r="G341" s="4" t="s">
        <v>1701</v>
      </c>
      <c r="H341" s="4" t="s">
        <v>1702</v>
      </c>
    </row>
    <row r="342" spans="1:8" x14ac:dyDescent="0.2">
      <c r="A342" s="4" t="s">
        <v>1703</v>
      </c>
      <c r="B342" s="3" t="s">
        <v>1658</v>
      </c>
      <c r="C342" s="3" t="s">
        <v>10</v>
      </c>
      <c r="D342" s="4" t="s">
        <v>1701</v>
      </c>
      <c r="E342" s="4" t="s">
        <v>1704</v>
      </c>
      <c r="F342" s="4" t="s">
        <v>1705</v>
      </c>
      <c r="G342" s="4" t="s">
        <v>1706</v>
      </c>
      <c r="H342" s="4" t="s">
        <v>1707</v>
      </c>
    </row>
    <row r="343" spans="1:8" x14ac:dyDescent="0.2">
      <c r="A343" s="4" t="s">
        <v>1708</v>
      </c>
      <c r="B343" s="3" t="s">
        <v>1658</v>
      </c>
      <c r="C343" s="3" t="s">
        <v>10</v>
      </c>
      <c r="D343" s="4" t="s">
        <v>1706</v>
      </c>
      <c r="E343" s="4" t="s">
        <v>1709</v>
      </c>
      <c r="F343" s="4" t="s">
        <v>1710</v>
      </c>
      <c r="G343" s="4" t="s">
        <v>1711</v>
      </c>
      <c r="H343" s="4" t="s">
        <v>1712</v>
      </c>
    </row>
    <row r="344" spans="1:8" x14ac:dyDescent="0.2">
      <c r="A344" s="4" t="s">
        <v>1713</v>
      </c>
      <c r="B344" s="3" t="s">
        <v>1658</v>
      </c>
      <c r="C344" s="3" t="s">
        <v>10</v>
      </c>
      <c r="D344" s="4" t="s">
        <v>1711</v>
      </c>
      <c r="E344" s="4" t="s">
        <v>1714</v>
      </c>
      <c r="F344" s="4" t="s">
        <v>1715</v>
      </c>
      <c r="G344" s="4" t="s">
        <v>1716</v>
      </c>
      <c r="H344" s="4" t="s">
        <v>1717</v>
      </c>
    </row>
    <row r="345" spans="1:8" x14ac:dyDescent="0.2">
      <c r="A345" s="4" t="s">
        <v>1718</v>
      </c>
      <c r="B345" s="3" t="s">
        <v>1658</v>
      </c>
      <c r="C345" s="3" t="s">
        <v>10</v>
      </c>
      <c r="D345" s="4" t="s">
        <v>1716</v>
      </c>
      <c r="E345" s="4" t="s">
        <v>1719</v>
      </c>
      <c r="F345" s="4" t="s">
        <v>1720</v>
      </c>
      <c r="G345" s="4" t="s">
        <v>1721</v>
      </c>
      <c r="H345" s="4" t="s">
        <v>1722</v>
      </c>
    </row>
    <row r="346" spans="1:8" x14ac:dyDescent="0.2">
      <c r="A346" s="4" t="s">
        <v>1723</v>
      </c>
      <c r="B346" s="3" t="s">
        <v>1658</v>
      </c>
      <c r="C346" s="3" t="s">
        <v>10</v>
      </c>
      <c r="D346" s="4" t="s">
        <v>1721</v>
      </c>
      <c r="E346" s="4" t="s">
        <v>1724</v>
      </c>
      <c r="F346" s="4" t="s">
        <v>1725</v>
      </c>
      <c r="G346" s="4" t="s">
        <v>1726</v>
      </c>
      <c r="H346" s="4" t="s">
        <v>1727</v>
      </c>
    </row>
    <row r="347" spans="1:8" x14ac:dyDescent="0.2">
      <c r="A347" s="4" t="s">
        <v>1728</v>
      </c>
      <c r="B347" s="3" t="s">
        <v>1658</v>
      </c>
      <c r="C347" s="3" t="s">
        <v>10</v>
      </c>
      <c r="D347" s="4" t="s">
        <v>1726</v>
      </c>
      <c r="E347" s="4" t="s">
        <v>1729</v>
      </c>
      <c r="F347" s="4" t="s">
        <v>1730</v>
      </c>
      <c r="G347" s="4" t="s">
        <v>1731</v>
      </c>
      <c r="H347" s="4" t="s">
        <v>1732</v>
      </c>
    </row>
    <row r="348" spans="1:8" x14ac:dyDescent="0.2">
      <c r="A348" s="4" t="s">
        <v>1733</v>
      </c>
      <c r="B348" s="3" t="s">
        <v>1658</v>
      </c>
      <c r="C348" s="3" t="s">
        <v>10</v>
      </c>
      <c r="D348" s="4" t="s">
        <v>1731</v>
      </c>
      <c r="E348" s="4" t="s">
        <v>1734</v>
      </c>
      <c r="F348" s="4" t="s">
        <v>1735</v>
      </c>
      <c r="G348" s="4" t="s">
        <v>1736</v>
      </c>
      <c r="H348" s="4" t="s">
        <v>1737</v>
      </c>
    </row>
    <row r="349" spans="1:8" x14ac:dyDescent="0.2">
      <c r="A349" s="4" t="s">
        <v>1738</v>
      </c>
      <c r="B349" s="3" t="s">
        <v>1658</v>
      </c>
      <c r="C349" s="3" t="s">
        <v>10</v>
      </c>
      <c r="D349" s="4" t="s">
        <v>1736</v>
      </c>
      <c r="E349" s="4" t="s">
        <v>1739</v>
      </c>
      <c r="F349" s="4" t="s">
        <v>1740</v>
      </c>
      <c r="G349" s="4" t="s">
        <v>1741</v>
      </c>
      <c r="H349" s="4" t="s">
        <v>1742</v>
      </c>
    </row>
    <row r="350" spans="1:8" x14ac:dyDescent="0.2">
      <c r="A350" s="4" t="s">
        <v>1743</v>
      </c>
      <c r="B350" s="3" t="s">
        <v>1658</v>
      </c>
      <c r="C350" s="3" t="s">
        <v>10</v>
      </c>
      <c r="D350" s="4" t="s">
        <v>1741</v>
      </c>
      <c r="E350" s="4" t="s">
        <v>1744</v>
      </c>
      <c r="F350" s="4" t="s">
        <v>1745</v>
      </c>
      <c r="G350" s="4" t="s">
        <v>1746</v>
      </c>
      <c r="H350" s="4" t="s">
        <v>1747</v>
      </c>
    </row>
    <row r="351" spans="1:8" x14ac:dyDescent="0.2">
      <c r="A351" s="4" t="s">
        <v>1748</v>
      </c>
      <c r="B351" s="3" t="s">
        <v>1658</v>
      </c>
      <c r="C351" s="3" t="s">
        <v>10</v>
      </c>
      <c r="D351" s="4" t="s">
        <v>1746</v>
      </c>
      <c r="E351" s="4" t="s">
        <v>1749</v>
      </c>
      <c r="F351" s="4" t="s">
        <v>1750</v>
      </c>
      <c r="G351" s="4" t="s">
        <v>1751</v>
      </c>
      <c r="H351" s="4" t="s">
        <v>1752</v>
      </c>
    </row>
    <row r="352" spans="1:8" x14ac:dyDescent="0.2">
      <c r="A352" s="4" t="s">
        <v>1753</v>
      </c>
      <c r="B352" s="3" t="s">
        <v>1658</v>
      </c>
      <c r="C352" s="3" t="s">
        <v>10</v>
      </c>
      <c r="D352" s="4" t="s">
        <v>1751</v>
      </c>
      <c r="E352" s="4" t="s">
        <v>1754</v>
      </c>
      <c r="F352" s="4" t="s">
        <v>1755</v>
      </c>
      <c r="G352" s="4" t="s">
        <v>1756</v>
      </c>
      <c r="H352" s="4" t="s">
        <v>1757</v>
      </c>
    </row>
    <row r="353" spans="1:8" x14ac:dyDescent="0.2">
      <c r="A353" s="4" t="s">
        <v>1758</v>
      </c>
      <c r="B353" s="3" t="s">
        <v>1658</v>
      </c>
      <c r="C353" s="3" t="s">
        <v>10</v>
      </c>
      <c r="D353" s="4" t="s">
        <v>1756</v>
      </c>
      <c r="E353" s="4" t="s">
        <v>1759</v>
      </c>
      <c r="F353" s="4" t="s">
        <v>1760</v>
      </c>
      <c r="G353" s="4" t="s">
        <v>1761</v>
      </c>
      <c r="H353" s="4" t="s">
        <v>1762</v>
      </c>
    </row>
    <row r="354" spans="1:8" x14ac:dyDescent="0.2">
      <c r="A354" s="4" t="s">
        <v>1763</v>
      </c>
      <c r="B354" s="3" t="s">
        <v>1658</v>
      </c>
      <c r="C354" s="3" t="s">
        <v>10</v>
      </c>
      <c r="D354" s="4" t="s">
        <v>1761</v>
      </c>
      <c r="E354" s="4" t="s">
        <v>1764</v>
      </c>
      <c r="F354" s="4" t="s">
        <v>1765</v>
      </c>
      <c r="G354" s="4" t="s">
        <v>1766</v>
      </c>
      <c r="H354" s="4" t="s">
        <v>1767</v>
      </c>
    </row>
    <row r="355" spans="1:8" x14ac:dyDescent="0.2">
      <c r="A355" s="4" t="s">
        <v>1768</v>
      </c>
      <c r="B355" s="3" t="s">
        <v>1658</v>
      </c>
      <c r="C355" s="3" t="s">
        <v>10</v>
      </c>
      <c r="D355" s="4" t="s">
        <v>1766</v>
      </c>
      <c r="E355" s="4" t="s">
        <v>1769</v>
      </c>
      <c r="F355" s="4" t="s">
        <v>1770</v>
      </c>
      <c r="G355" s="4" t="s">
        <v>1771</v>
      </c>
      <c r="H355" s="4" t="s">
        <v>1772</v>
      </c>
    </row>
    <row r="356" spans="1:8" x14ac:dyDescent="0.2">
      <c r="A356" s="4" t="s">
        <v>1773</v>
      </c>
      <c r="B356" s="3" t="s">
        <v>1658</v>
      </c>
      <c r="C356" s="3" t="s">
        <v>10</v>
      </c>
      <c r="D356" s="4" t="s">
        <v>1771</v>
      </c>
      <c r="E356" s="4" t="s">
        <v>1774</v>
      </c>
      <c r="F356" s="4" t="s">
        <v>1775</v>
      </c>
      <c r="G356" s="4" t="s">
        <v>1776</v>
      </c>
      <c r="H356" s="4" t="s">
        <v>1777</v>
      </c>
    </row>
    <row r="357" spans="1:8" x14ac:dyDescent="0.2">
      <c r="A357" s="4" t="s">
        <v>1778</v>
      </c>
      <c r="B357" s="3" t="s">
        <v>1658</v>
      </c>
      <c r="C357" s="3" t="s">
        <v>10</v>
      </c>
      <c r="D357" s="4" t="s">
        <v>1776</v>
      </c>
      <c r="E357" s="4" t="s">
        <v>1779</v>
      </c>
      <c r="F357" s="4" t="s">
        <v>1780</v>
      </c>
      <c r="G357" s="4" t="s">
        <v>1781</v>
      </c>
      <c r="H357" s="4" t="s">
        <v>1782</v>
      </c>
    </row>
    <row r="358" spans="1:8" x14ac:dyDescent="0.2">
      <c r="A358" s="4" t="s">
        <v>1783</v>
      </c>
      <c r="B358" s="3" t="s">
        <v>1658</v>
      </c>
      <c r="C358" s="3" t="s">
        <v>10</v>
      </c>
      <c r="D358" s="4" t="s">
        <v>1781</v>
      </c>
      <c r="E358" s="4" t="s">
        <v>1784</v>
      </c>
      <c r="F358" s="4" t="s">
        <v>1785</v>
      </c>
      <c r="G358" s="4" t="s">
        <v>1786</v>
      </c>
      <c r="H358" s="4" t="s">
        <v>1787</v>
      </c>
    </row>
    <row r="359" spans="1:8" x14ac:dyDescent="0.2">
      <c r="A359" s="4" t="s">
        <v>1788</v>
      </c>
      <c r="B359" s="3" t="s">
        <v>1658</v>
      </c>
      <c r="C359" s="3" t="s">
        <v>10</v>
      </c>
      <c r="D359" s="4" t="s">
        <v>1786</v>
      </c>
      <c r="E359" s="4" t="s">
        <v>1789</v>
      </c>
      <c r="F359" s="4" t="s">
        <v>1790</v>
      </c>
      <c r="G359" s="4" t="s">
        <v>1791</v>
      </c>
      <c r="H359" s="4" t="s">
        <v>1792</v>
      </c>
    </row>
    <row r="360" spans="1:8" x14ac:dyDescent="0.2">
      <c r="A360" s="4" t="s">
        <v>1793</v>
      </c>
      <c r="B360" s="3" t="s">
        <v>1658</v>
      </c>
      <c r="C360" s="3" t="s">
        <v>10</v>
      </c>
      <c r="D360" s="4" t="s">
        <v>1791</v>
      </c>
      <c r="E360" s="4" t="s">
        <v>1794</v>
      </c>
      <c r="F360" s="4" t="s">
        <v>1795</v>
      </c>
      <c r="G360" s="4" t="s">
        <v>1796</v>
      </c>
      <c r="H360" s="4" t="s">
        <v>1797</v>
      </c>
    </row>
    <row r="361" spans="1:8" x14ac:dyDescent="0.2">
      <c r="A361" s="4" t="s">
        <v>1798</v>
      </c>
      <c r="B361" s="3" t="s">
        <v>1658</v>
      </c>
      <c r="C361" s="3" t="s">
        <v>10</v>
      </c>
      <c r="D361" s="4" t="s">
        <v>1796</v>
      </c>
      <c r="E361" s="4" t="s">
        <v>1799</v>
      </c>
      <c r="F361" s="4" t="s">
        <v>1800</v>
      </c>
      <c r="G361" s="4" t="s">
        <v>1801</v>
      </c>
      <c r="H361" s="4" t="s">
        <v>1802</v>
      </c>
    </row>
    <row r="362" spans="1:8" x14ac:dyDescent="0.2">
      <c r="A362" s="4" t="s">
        <v>1803</v>
      </c>
      <c r="B362" s="3" t="s">
        <v>1658</v>
      </c>
      <c r="C362" s="3" t="s">
        <v>10</v>
      </c>
      <c r="D362" s="4" t="s">
        <v>1801</v>
      </c>
      <c r="E362" s="4" t="s">
        <v>1804</v>
      </c>
      <c r="F362" s="4" t="s">
        <v>1805</v>
      </c>
      <c r="G362" s="4" t="s">
        <v>1806</v>
      </c>
      <c r="H362" s="4" t="s">
        <v>1807</v>
      </c>
    </row>
    <row r="363" spans="1:8" x14ac:dyDescent="0.2">
      <c r="A363" s="4" t="s">
        <v>1808</v>
      </c>
      <c r="B363" s="3" t="s">
        <v>1658</v>
      </c>
      <c r="C363" s="3" t="s">
        <v>10</v>
      </c>
      <c r="D363" s="4" t="s">
        <v>1806</v>
      </c>
      <c r="E363" s="4" t="s">
        <v>1809</v>
      </c>
      <c r="F363" s="4" t="s">
        <v>1810</v>
      </c>
      <c r="G363" s="4" t="s">
        <v>1811</v>
      </c>
      <c r="H363" s="4" t="s">
        <v>1812</v>
      </c>
    </row>
    <row r="364" spans="1:8" x14ac:dyDescent="0.2">
      <c r="A364" s="4" t="s">
        <v>8</v>
      </c>
      <c r="B364" s="3" t="s">
        <v>1813</v>
      </c>
      <c r="C364" s="3" t="s">
        <v>1814</v>
      </c>
      <c r="D364" s="4" t="s">
        <v>1815</v>
      </c>
      <c r="E364" s="4" t="s">
        <v>1816</v>
      </c>
      <c r="F364" s="4" t="s">
        <v>1817</v>
      </c>
      <c r="G364" s="4" t="s">
        <v>1818</v>
      </c>
      <c r="H364" s="4" t="s">
        <v>1819</v>
      </c>
    </row>
    <row r="365" spans="1:8" x14ac:dyDescent="0.2">
      <c r="A365" s="4" t="s">
        <v>16</v>
      </c>
      <c r="B365" s="3" t="s">
        <v>1813</v>
      </c>
      <c r="C365" s="3" t="s">
        <v>1814</v>
      </c>
      <c r="D365" s="4" t="s">
        <v>1820</v>
      </c>
      <c r="E365" s="4" t="s">
        <v>1821</v>
      </c>
      <c r="F365" s="4" t="s">
        <v>1822</v>
      </c>
      <c r="G365" s="4" t="s">
        <v>1823</v>
      </c>
      <c r="H365" s="4" t="s">
        <v>1824</v>
      </c>
    </row>
    <row r="366" spans="1:8" x14ac:dyDescent="0.2">
      <c r="A366" s="4" t="s">
        <v>21</v>
      </c>
      <c r="B366" s="3" t="s">
        <v>1813</v>
      </c>
      <c r="C366" s="3" t="s">
        <v>1814</v>
      </c>
      <c r="D366" s="4" t="s">
        <v>1825</v>
      </c>
      <c r="E366" s="4" t="s">
        <v>1826</v>
      </c>
      <c r="F366" s="4" t="s">
        <v>1827</v>
      </c>
      <c r="G366" s="4" t="s">
        <v>1828</v>
      </c>
      <c r="H366" s="4" t="s">
        <v>1829</v>
      </c>
    </row>
    <row r="367" spans="1:8" x14ac:dyDescent="0.2">
      <c r="A367" s="4" t="s">
        <v>26</v>
      </c>
      <c r="B367" s="3" t="s">
        <v>1813</v>
      </c>
      <c r="C367" s="3" t="s">
        <v>1814</v>
      </c>
      <c r="D367" s="4" t="s">
        <v>1830</v>
      </c>
      <c r="E367" s="4" t="s">
        <v>1831</v>
      </c>
      <c r="F367" s="4" t="s">
        <v>1830</v>
      </c>
      <c r="G367" s="4" t="s">
        <v>1832</v>
      </c>
      <c r="H367" s="4" t="s">
        <v>1833</v>
      </c>
    </row>
    <row r="368" spans="1:8" x14ac:dyDescent="0.2">
      <c r="A368" s="4" t="s">
        <v>31</v>
      </c>
      <c r="B368" s="3" t="s">
        <v>1813</v>
      </c>
      <c r="C368" s="3" t="s">
        <v>1814</v>
      </c>
      <c r="D368" s="4" t="s">
        <v>1834</v>
      </c>
      <c r="E368" s="4" t="s">
        <v>1835</v>
      </c>
      <c r="F368" s="4" t="s">
        <v>1836</v>
      </c>
      <c r="G368" s="4" t="s">
        <v>1837</v>
      </c>
      <c r="H368" s="4" t="s">
        <v>1838</v>
      </c>
    </row>
    <row r="369" spans="1:8" x14ac:dyDescent="0.2">
      <c r="A369" s="4" t="s">
        <v>46</v>
      </c>
      <c r="B369" s="3" t="s">
        <v>1813</v>
      </c>
      <c r="C369" s="3" t="s">
        <v>1814</v>
      </c>
      <c r="D369" s="4" t="s">
        <v>1839</v>
      </c>
      <c r="E369" s="4" t="s">
        <v>1840</v>
      </c>
      <c r="F369" s="4" t="s">
        <v>1841</v>
      </c>
      <c r="G369" s="4" t="s">
        <v>1842</v>
      </c>
      <c r="H369" s="4" t="s">
        <v>1843</v>
      </c>
    </row>
    <row r="370" spans="1:8" x14ac:dyDescent="0.2">
      <c r="A370" s="4" t="s">
        <v>51</v>
      </c>
      <c r="B370" s="3" t="s">
        <v>1813</v>
      </c>
      <c r="C370" s="3" t="s">
        <v>1814</v>
      </c>
      <c r="D370" s="4" t="s">
        <v>1844</v>
      </c>
      <c r="E370" s="4" t="s">
        <v>1845</v>
      </c>
      <c r="F370" s="4" t="s">
        <v>1846</v>
      </c>
      <c r="G370" s="4" t="s">
        <v>1847</v>
      </c>
      <c r="H370" s="4" t="s">
        <v>1848</v>
      </c>
    </row>
    <row r="371" spans="1:8" x14ac:dyDescent="0.2">
      <c r="A371" s="4" t="s">
        <v>56</v>
      </c>
      <c r="B371" s="3" t="s">
        <v>1813</v>
      </c>
      <c r="C371" s="3" t="s">
        <v>1814</v>
      </c>
      <c r="D371" s="4" t="s">
        <v>1849</v>
      </c>
      <c r="E371" s="4" t="s">
        <v>1850</v>
      </c>
      <c r="F371" s="4" t="s">
        <v>1851</v>
      </c>
      <c r="G371" s="4" t="s">
        <v>1852</v>
      </c>
      <c r="H371" s="4" t="s">
        <v>1853</v>
      </c>
    </row>
    <row r="372" spans="1:8" x14ac:dyDescent="0.2">
      <c r="A372" s="4" t="s">
        <v>61</v>
      </c>
      <c r="B372" s="3" t="s">
        <v>1813</v>
      </c>
      <c r="C372" s="3" t="s">
        <v>1814</v>
      </c>
      <c r="D372" s="4" t="s">
        <v>1854</v>
      </c>
      <c r="E372" s="4" t="s">
        <v>1855</v>
      </c>
      <c r="F372" s="4" t="s">
        <v>1856</v>
      </c>
      <c r="G372" s="4" t="s">
        <v>1857</v>
      </c>
      <c r="H372" s="4" t="s">
        <v>1858</v>
      </c>
    </row>
    <row r="373" spans="1:8" x14ac:dyDescent="0.2">
      <c r="A373" s="4" t="s">
        <v>66</v>
      </c>
      <c r="B373" s="3" t="s">
        <v>1813</v>
      </c>
      <c r="C373" s="3" t="s">
        <v>1814</v>
      </c>
      <c r="D373" s="4" t="s">
        <v>1859</v>
      </c>
      <c r="E373" s="4" t="s">
        <v>1859</v>
      </c>
      <c r="F373" s="4" t="s">
        <v>1860</v>
      </c>
      <c r="G373" s="4" t="s">
        <v>1861</v>
      </c>
      <c r="H373" s="4" t="s">
        <v>1862</v>
      </c>
    </row>
    <row r="374" spans="1:8" x14ac:dyDescent="0.2">
      <c r="A374" s="4" t="s">
        <v>86</v>
      </c>
      <c r="B374" s="3" t="s">
        <v>1813</v>
      </c>
      <c r="C374" s="3" t="s">
        <v>1814</v>
      </c>
      <c r="D374" s="4" t="s">
        <v>1863</v>
      </c>
      <c r="E374" s="4" t="s">
        <v>1864</v>
      </c>
      <c r="F374" s="4" t="s">
        <v>1865</v>
      </c>
      <c r="G374" s="4" t="s">
        <v>1866</v>
      </c>
      <c r="H374" s="4" t="s">
        <v>1867</v>
      </c>
    </row>
    <row r="375" spans="1:8" x14ac:dyDescent="0.2">
      <c r="A375" s="4" t="s">
        <v>91</v>
      </c>
      <c r="B375" s="3" t="s">
        <v>1813</v>
      </c>
      <c r="C375" s="3" t="s">
        <v>1814</v>
      </c>
      <c r="D375" s="4" t="s">
        <v>1868</v>
      </c>
      <c r="E375" s="4" t="s">
        <v>1869</v>
      </c>
      <c r="F375" s="4" t="s">
        <v>1868</v>
      </c>
      <c r="G375" s="4" t="s">
        <v>1870</v>
      </c>
      <c r="H375" s="4" t="s">
        <v>1871</v>
      </c>
    </row>
    <row r="376" spans="1:8" x14ac:dyDescent="0.2">
      <c r="A376" s="4" t="s">
        <v>96</v>
      </c>
      <c r="B376" s="3" t="s">
        <v>1813</v>
      </c>
      <c r="C376" s="3" t="s">
        <v>1814</v>
      </c>
      <c r="D376" s="4" t="s">
        <v>1872</v>
      </c>
      <c r="E376" s="4" t="s">
        <v>1873</v>
      </c>
      <c r="F376" s="4" t="s">
        <v>1874</v>
      </c>
      <c r="G376" s="4" t="s">
        <v>1875</v>
      </c>
      <c r="H376" s="4" t="s">
        <v>1876</v>
      </c>
    </row>
    <row r="377" spans="1:8" x14ac:dyDescent="0.2">
      <c r="A377" s="4" t="s">
        <v>100</v>
      </c>
      <c r="B377" s="3" t="s">
        <v>1813</v>
      </c>
      <c r="C377" s="3" t="s">
        <v>1814</v>
      </c>
      <c r="D377" s="4" t="s">
        <v>1877</v>
      </c>
      <c r="E377" s="4" t="s">
        <v>1878</v>
      </c>
      <c r="F377" s="4" t="s">
        <v>1879</v>
      </c>
      <c r="G377" s="4" t="s">
        <v>1880</v>
      </c>
      <c r="H377" s="4" t="s">
        <v>1881</v>
      </c>
    </row>
    <row r="378" spans="1:8" x14ac:dyDescent="0.2">
      <c r="A378" s="4" t="s">
        <v>115</v>
      </c>
      <c r="B378" s="3" t="s">
        <v>1813</v>
      </c>
      <c r="C378" s="3" t="s">
        <v>1814</v>
      </c>
      <c r="D378" s="4" t="s">
        <v>1882</v>
      </c>
      <c r="E378" s="4" t="s">
        <v>1883</v>
      </c>
      <c r="F378" s="4" t="s">
        <v>1884</v>
      </c>
      <c r="G378" s="4" t="s">
        <v>1885</v>
      </c>
      <c r="H378" s="4" t="s">
        <v>1886</v>
      </c>
    </row>
    <row r="379" spans="1:8" x14ac:dyDescent="0.2">
      <c r="A379" s="4" t="s">
        <v>120</v>
      </c>
      <c r="B379" s="3" t="s">
        <v>1813</v>
      </c>
      <c r="C379" s="3" t="s">
        <v>1814</v>
      </c>
      <c r="D379" s="4" t="s">
        <v>1887</v>
      </c>
      <c r="E379" s="4" t="s">
        <v>1888</v>
      </c>
      <c r="F379" s="4" t="s">
        <v>1889</v>
      </c>
      <c r="G379" s="4" t="s">
        <v>1890</v>
      </c>
      <c r="H379" s="4" t="s">
        <v>1891</v>
      </c>
    </row>
    <row r="380" spans="1:8" x14ac:dyDescent="0.2">
      <c r="A380" s="4" t="s">
        <v>125</v>
      </c>
      <c r="B380" s="3" t="s">
        <v>1813</v>
      </c>
      <c r="C380" s="3" t="s">
        <v>1814</v>
      </c>
      <c r="D380" s="4" t="s">
        <v>1892</v>
      </c>
      <c r="E380" s="4" t="s">
        <v>1892</v>
      </c>
      <c r="F380" s="4" t="s">
        <v>1893</v>
      </c>
      <c r="G380" s="4" t="s">
        <v>1894</v>
      </c>
      <c r="H380" s="4" t="s">
        <v>1895</v>
      </c>
    </row>
    <row r="381" spans="1:8" x14ac:dyDescent="0.2">
      <c r="A381" s="4" t="s">
        <v>130</v>
      </c>
      <c r="B381" s="3" t="s">
        <v>1813</v>
      </c>
      <c r="C381" s="3" t="s">
        <v>1814</v>
      </c>
      <c r="D381" s="4" t="s">
        <v>1896</v>
      </c>
      <c r="E381" s="4" t="s">
        <v>1897</v>
      </c>
      <c r="F381" s="4" t="s">
        <v>1896</v>
      </c>
      <c r="G381" s="4" t="s">
        <v>1898</v>
      </c>
      <c r="H381" s="4" t="s">
        <v>1899</v>
      </c>
    </row>
    <row r="382" spans="1:8" x14ac:dyDescent="0.2">
      <c r="A382" s="4" t="s">
        <v>135</v>
      </c>
      <c r="B382" s="3" t="s">
        <v>1813</v>
      </c>
      <c r="C382" s="3" t="s">
        <v>1814</v>
      </c>
      <c r="D382" s="4" t="s">
        <v>1900</v>
      </c>
      <c r="E382" s="4" t="s">
        <v>1900</v>
      </c>
      <c r="F382" s="4" t="s">
        <v>1901</v>
      </c>
      <c r="G382" s="4" t="s">
        <v>1902</v>
      </c>
      <c r="H382" s="4" t="s">
        <v>1903</v>
      </c>
    </row>
    <row r="383" spans="1:8" x14ac:dyDescent="0.2">
      <c r="A383" s="4" t="s">
        <v>150</v>
      </c>
      <c r="B383" s="3" t="s">
        <v>1904</v>
      </c>
      <c r="C383" s="3" t="s">
        <v>1814</v>
      </c>
      <c r="D383" s="4" t="s">
        <v>1905</v>
      </c>
      <c r="E383" s="4" t="s">
        <v>1906</v>
      </c>
      <c r="F383" s="4" t="s">
        <v>1907</v>
      </c>
      <c r="G383" s="4" t="s">
        <v>1908</v>
      </c>
      <c r="H383" s="4" t="s">
        <v>1909</v>
      </c>
    </row>
    <row r="384" spans="1:8" x14ac:dyDescent="0.2">
      <c r="A384" s="4" t="s">
        <v>156</v>
      </c>
      <c r="B384" s="3" t="s">
        <v>1904</v>
      </c>
      <c r="C384" s="3" t="s">
        <v>1814</v>
      </c>
      <c r="D384" s="4" t="s">
        <v>1910</v>
      </c>
      <c r="E384" s="4" t="s">
        <v>1911</v>
      </c>
      <c r="F384" s="4" t="s">
        <v>1910</v>
      </c>
      <c r="G384" s="4" t="s">
        <v>1912</v>
      </c>
      <c r="H384" s="4" t="s">
        <v>1913</v>
      </c>
    </row>
    <row r="385" spans="1:8" x14ac:dyDescent="0.2">
      <c r="A385" s="4" t="s">
        <v>161</v>
      </c>
      <c r="B385" s="3" t="s">
        <v>1904</v>
      </c>
      <c r="C385" s="3" t="s">
        <v>1814</v>
      </c>
      <c r="D385" s="4" t="s">
        <v>1914</v>
      </c>
      <c r="E385" s="4" t="s">
        <v>1915</v>
      </c>
      <c r="F385" s="4" t="s">
        <v>1916</v>
      </c>
      <c r="G385" s="4" t="s">
        <v>1917</v>
      </c>
      <c r="H385" s="4" t="s">
        <v>1918</v>
      </c>
    </row>
    <row r="386" spans="1:8" x14ac:dyDescent="0.2">
      <c r="A386" s="4" t="s">
        <v>166</v>
      </c>
      <c r="B386" s="3" t="s">
        <v>1904</v>
      </c>
      <c r="C386" s="3" t="s">
        <v>1814</v>
      </c>
      <c r="D386" s="4" t="s">
        <v>1919</v>
      </c>
      <c r="E386" s="4" t="s">
        <v>1920</v>
      </c>
      <c r="F386" s="4" t="s">
        <v>1919</v>
      </c>
      <c r="G386" s="4" t="s">
        <v>1921</v>
      </c>
      <c r="H386" s="4" t="s">
        <v>1922</v>
      </c>
    </row>
    <row r="387" spans="1:8" x14ac:dyDescent="0.2">
      <c r="A387" s="4" t="s">
        <v>171</v>
      </c>
      <c r="B387" s="3" t="s">
        <v>1904</v>
      </c>
      <c r="C387" s="3" t="s">
        <v>1814</v>
      </c>
      <c r="D387" s="4" t="s">
        <v>1923</v>
      </c>
      <c r="E387" s="4" t="s">
        <v>1924</v>
      </c>
      <c r="F387" s="4" t="s">
        <v>1925</v>
      </c>
      <c r="G387" s="4" t="s">
        <v>1926</v>
      </c>
      <c r="H387" s="4" t="s">
        <v>1927</v>
      </c>
    </row>
    <row r="388" spans="1:8" x14ac:dyDescent="0.2">
      <c r="A388" s="4" t="s">
        <v>186</v>
      </c>
      <c r="B388" s="3" t="s">
        <v>1904</v>
      </c>
      <c r="C388" s="3" t="s">
        <v>1814</v>
      </c>
      <c r="D388" s="4" t="s">
        <v>1928</v>
      </c>
      <c r="E388" s="4" t="s">
        <v>1929</v>
      </c>
      <c r="F388" s="4" t="s">
        <v>1928</v>
      </c>
      <c r="G388" s="4" t="s">
        <v>1930</v>
      </c>
      <c r="H388" s="4" t="s">
        <v>1931</v>
      </c>
    </row>
    <row r="389" spans="1:8" x14ac:dyDescent="0.2">
      <c r="A389" s="4" t="s">
        <v>191</v>
      </c>
      <c r="B389" s="3" t="s">
        <v>1904</v>
      </c>
      <c r="C389" s="3" t="s">
        <v>1814</v>
      </c>
      <c r="D389" s="4" t="s">
        <v>1932</v>
      </c>
      <c r="E389" s="4" t="s">
        <v>1933</v>
      </c>
      <c r="F389" s="4" t="s">
        <v>1934</v>
      </c>
      <c r="G389" s="4" t="s">
        <v>1935</v>
      </c>
      <c r="H389" s="4" t="s">
        <v>1936</v>
      </c>
    </row>
    <row r="390" spans="1:8" x14ac:dyDescent="0.2">
      <c r="A390" s="4" t="s">
        <v>196</v>
      </c>
      <c r="B390" s="3" t="s">
        <v>1904</v>
      </c>
      <c r="C390" s="3" t="s">
        <v>1814</v>
      </c>
      <c r="D390" s="4" t="s">
        <v>1937</v>
      </c>
      <c r="E390" s="4" t="s">
        <v>1938</v>
      </c>
      <c r="F390" s="4" t="s">
        <v>1939</v>
      </c>
      <c r="G390" s="4" t="s">
        <v>1940</v>
      </c>
      <c r="H390" s="4" t="s">
        <v>1941</v>
      </c>
    </row>
    <row r="391" spans="1:8" x14ac:dyDescent="0.2">
      <c r="A391" s="4" t="s">
        <v>201</v>
      </c>
      <c r="B391" s="3" t="s">
        <v>1904</v>
      </c>
      <c r="C391" s="3" t="s">
        <v>1814</v>
      </c>
      <c r="D391" s="4" t="s">
        <v>1942</v>
      </c>
      <c r="E391" s="4" t="s">
        <v>1943</v>
      </c>
      <c r="F391" s="4" t="s">
        <v>1944</v>
      </c>
      <c r="G391" s="4" t="s">
        <v>1945</v>
      </c>
      <c r="H391" s="4" t="s">
        <v>1946</v>
      </c>
    </row>
    <row r="392" spans="1:8" x14ac:dyDescent="0.2">
      <c r="A392" s="4" t="s">
        <v>206</v>
      </c>
      <c r="B392" s="3" t="s">
        <v>1904</v>
      </c>
      <c r="C392" s="3" t="s">
        <v>1814</v>
      </c>
      <c r="D392" s="4" t="s">
        <v>1947</v>
      </c>
      <c r="E392" s="4" t="s">
        <v>1948</v>
      </c>
      <c r="F392" s="4" t="s">
        <v>1949</v>
      </c>
      <c r="G392" s="4" t="s">
        <v>1950</v>
      </c>
      <c r="H392" s="4" t="s">
        <v>1951</v>
      </c>
    </row>
    <row r="393" spans="1:8" x14ac:dyDescent="0.2">
      <c r="A393" s="4" t="s">
        <v>226</v>
      </c>
      <c r="B393" s="3" t="s">
        <v>1904</v>
      </c>
      <c r="C393" s="3" t="s">
        <v>1814</v>
      </c>
      <c r="D393" s="4" t="s">
        <v>1952</v>
      </c>
      <c r="E393" s="4" t="s">
        <v>1953</v>
      </c>
      <c r="F393" s="4" t="s">
        <v>1954</v>
      </c>
      <c r="G393" s="4" t="s">
        <v>1955</v>
      </c>
      <c r="H393" s="4" t="s">
        <v>1956</v>
      </c>
    </row>
    <row r="394" spans="1:8" x14ac:dyDescent="0.2">
      <c r="A394" s="4" t="s">
        <v>231</v>
      </c>
      <c r="B394" s="3" t="s">
        <v>1904</v>
      </c>
      <c r="C394" s="3" t="s">
        <v>1814</v>
      </c>
      <c r="D394" s="4" t="s">
        <v>1957</v>
      </c>
      <c r="E394" s="4" t="s">
        <v>1958</v>
      </c>
      <c r="F394" s="4" t="s">
        <v>1959</v>
      </c>
      <c r="G394" s="4" t="s">
        <v>1960</v>
      </c>
      <c r="H394" s="4" t="s">
        <v>1961</v>
      </c>
    </row>
    <row r="395" spans="1:8" x14ac:dyDescent="0.2">
      <c r="A395" s="4" t="s">
        <v>236</v>
      </c>
      <c r="B395" s="3" t="s">
        <v>1904</v>
      </c>
      <c r="C395" s="3" t="s">
        <v>1814</v>
      </c>
      <c r="D395" s="4" t="s">
        <v>1962</v>
      </c>
      <c r="E395" s="4" t="s">
        <v>1963</v>
      </c>
      <c r="F395" s="4" t="s">
        <v>1964</v>
      </c>
      <c r="G395" s="4" t="s">
        <v>1965</v>
      </c>
      <c r="H395" s="4" t="s">
        <v>1966</v>
      </c>
    </row>
    <row r="396" spans="1:8" x14ac:dyDescent="0.2">
      <c r="A396" s="4" t="s">
        <v>241</v>
      </c>
      <c r="B396" s="3" t="s">
        <v>1904</v>
      </c>
      <c r="C396" s="3" t="s">
        <v>1814</v>
      </c>
      <c r="D396" s="4" t="s">
        <v>1967</v>
      </c>
      <c r="E396" s="4" t="s">
        <v>1968</v>
      </c>
      <c r="F396" s="4" t="s">
        <v>1969</v>
      </c>
      <c r="G396" s="4" t="s">
        <v>1970</v>
      </c>
      <c r="H396" s="4" t="s">
        <v>1971</v>
      </c>
    </row>
    <row r="397" spans="1:8" x14ac:dyDescent="0.2">
      <c r="A397" s="4" t="s">
        <v>256</v>
      </c>
      <c r="B397" s="3" t="s">
        <v>1904</v>
      </c>
      <c r="C397" s="3" t="s">
        <v>1814</v>
      </c>
      <c r="D397" s="4" t="s">
        <v>1972</v>
      </c>
      <c r="E397" s="4" t="s">
        <v>1973</v>
      </c>
      <c r="F397" s="4" t="s">
        <v>1974</v>
      </c>
      <c r="G397" s="4" t="s">
        <v>1975</v>
      </c>
      <c r="H397" s="4" t="s">
        <v>1976</v>
      </c>
    </row>
    <row r="398" spans="1:8" x14ac:dyDescent="0.2">
      <c r="A398" s="4" t="s">
        <v>261</v>
      </c>
      <c r="B398" s="3" t="s">
        <v>1904</v>
      </c>
      <c r="C398" s="3" t="s">
        <v>1814</v>
      </c>
      <c r="D398" s="4" t="s">
        <v>1977</v>
      </c>
      <c r="E398" s="4" t="s">
        <v>1978</v>
      </c>
      <c r="F398" s="4" t="s">
        <v>1979</v>
      </c>
      <c r="G398" s="4" t="s">
        <v>1980</v>
      </c>
      <c r="H398" s="4" t="s">
        <v>1981</v>
      </c>
    </row>
    <row r="399" spans="1:8" x14ac:dyDescent="0.2">
      <c r="A399" s="4" t="s">
        <v>266</v>
      </c>
      <c r="B399" s="3" t="s">
        <v>1904</v>
      </c>
      <c r="C399" s="3" t="s">
        <v>1814</v>
      </c>
      <c r="D399" s="4" t="s">
        <v>1982</v>
      </c>
      <c r="E399" s="4" t="s">
        <v>1983</v>
      </c>
      <c r="F399" s="4" t="s">
        <v>1984</v>
      </c>
      <c r="G399" s="4" t="s">
        <v>1985</v>
      </c>
      <c r="H399" s="4" t="s">
        <v>1986</v>
      </c>
    </row>
    <row r="400" spans="1:8" x14ac:dyDescent="0.2">
      <c r="A400" s="4" t="s">
        <v>271</v>
      </c>
      <c r="B400" s="3" t="s">
        <v>1904</v>
      </c>
      <c r="C400" s="3" t="s">
        <v>1814</v>
      </c>
      <c r="D400" s="4" t="s">
        <v>1987</v>
      </c>
      <c r="E400" s="4" t="s">
        <v>1988</v>
      </c>
      <c r="F400" s="4" t="s">
        <v>1989</v>
      </c>
      <c r="G400" s="4" t="s">
        <v>1990</v>
      </c>
      <c r="H400" s="4" t="s">
        <v>1991</v>
      </c>
    </row>
    <row r="401" spans="1:8" x14ac:dyDescent="0.2">
      <c r="A401" s="4" t="s">
        <v>276</v>
      </c>
      <c r="B401" s="3" t="s">
        <v>1904</v>
      </c>
      <c r="C401" s="3" t="s">
        <v>1814</v>
      </c>
      <c r="D401" s="4" t="s">
        <v>1992</v>
      </c>
      <c r="E401" s="4" t="s">
        <v>1993</v>
      </c>
      <c r="F401" s="4" t="s">
        <v>1994</v>
      </c>
      <c r="G401" s="4" t="s">
        <v>1995</v>
      </c>
      <c r="H401" s="4" t="s">
        <v>1996</v>
      </c>
    </row>
    <row r="402" spans="1:8" x14ac:dyDescent="0.2">
      <c r="A402" s="4" t="s">
        <v>291</v>
      </c>
      <c r="B402" s="3" t="s">
        <v>1997</v>
      </c>
      <c r="C402" s="3" t="s">
        <v>1814</v>
      </c>
      <c r="D402" s="4" t="s">
        <v>1998</v>
      </c>
      <c r="E402" s="4" t="s">
        <v>1999</v>
      </c>
      <c r="F402" s="4" t="s">
        <v>1998</v>
      </c>
      <c r="G402" s="4" t="s">
        <v>2000</v>
      </c>
      <c r="H402" s="4" t="s">
        <v>2001</v>
      </c>
    </row>
    <row r="403" spans="1:8" x14ac:dyDescent="0.2">
      <c r="A403" s="4" t="s">
        <v>296</v>
      </c>
      <c r="B403" s="3" t="s">
        <v>1997</v>
      </c>
      <c r="C403" s="3" t="s">
        <v>1814</v>
      </c>
      <c r="D403" s="4" t="s">
        <v>2002</v>
      </c>
      <c r="E403" s="4" t="s">
        <v>2003</v>
      </c>
      <c r="F403" s="4" t="s">
        <v>2004</v>
      </c>
      <c r="G403" s="4" t="s">
        <v>2005</v>
      </c>
      <c r="H403" s="4" t="s">
        <v>2006</v>
      </c>
    </row>
    <row r="404" spans="1:8" x14ac:dyDescent="0.2">
      <c r="A404" s="4" t="s">
        <v>301</v>
      </c>
      <c r="B404" s="3" t="s">
        <v>1997</v>
      </c>
      <c r="C404" s="3" t="s">
        <v>1814</v>
      </c>
      <c r="D404" s="4" t="s">
        <v>2007</v>
      </c>
      <c r="E404" s="4" t="s">
        <v>2008</v>
      </c>
      <c r="F404" s="4" t="s">
        <v>2009</v>
      </c>
      <c r="G404" s="4" t="s">
        <v>2010</v>
      </c>
      <c r="H404" s="4" t="s">
        <v>2011</v>
      </c>
    </row>
    <row r="405" spans="1:8" x14ac:dyDescent="0.2">
      <c r="A405" s="4" t="s">
        <v>306</v>
      </c>
      <c r="B405" s="3" t="s">
        <v>1997</v>
      </c>
      <c r="C405" s="3" t="s">
        <v>1814</v>
      </c>
      <c r="D405" s="4" t="s">
        <v>2012</v>
      </c>
      <c r="E405" s="4" t="s">
        <v>2013</v>
      </c>
      <c r="F405" s="4" t="s">
        <v>2014</v>
      </c>
      <c r="G405" s="4" t="s">
        <v>2015</v>
      </c>
      <c r="H405" s="4" t="s">
        <v>2016</v>
      </c>
    </row>
    <row r="406" spans="1:8" x14ac:dyDescent="0.2">
      <c r="A406" s="4" t="s">
        <v>311</v>
      </c>
      <c r="B406" s="3" t="s">
        <v>1997</v>
      </c>
      <c r="C406" s="3" t="s">
        <v>1814</v>
      </c>
      <c r="D406" s="4" t="s">
        <v>2017</v>
      </c>
      <c r="E406" s="4" t="s">
        <v>2018</v>
      </c>
      <c r="F406" s="4" t="s">
        <v>2019</v>
      </c>
      <c r="G406" s="4" t="s">
        <v>2020</v>
      </c>
      <c r="H406" s="4" t="s">
        <v>2021</v>
      </c>
    </row>
    <row r="407" spans="1:8" x14ac:dyDescent="0.2">
      <c r="A407" s="4" t="s">
        <v>326</v>
      </c>
      <c r="B407" s="3" t="s">
        <v>1997</v>
      </c>
      <c r="C407" s="3" t="s">
        <v>1814</v>
      </c>
      <c r="D407" s="4" t="s">
        <v>2022</v>
      </c>
      <c r="E407" s="4" t="s">
        <v>2023</v>
      </c>
      <c r="F407" s="4" t="s">
        <v>2024</v>
      </c>
      <c r="G407" s="4" t="s">
        <v>2025</v>
      </c>
      <c r="H407" s="4" t="s">
        <v>2026</v>
      </c>
    </row>
    <row r="408" spans="1:8" x14ac:dyDescent="0.2">
      <c r="A408" s="4" t="s">
        <v>331</v>
      </c>
      <c r="B408" s="3" t="s">
        <v>1997</v>
      </c>
      <c r="C408" s="3" t="s">
        <v>1814</v>
      </c>
      <c r="D408" s="4" t="s">
        <v>2027</v>
      </c>
      <c r="E408" s="4" t="s">
        <v>2028</v>
      </c>
      <c r="F408" s="4" t="s">
        <v>2027</v>
      </c>
      <c r="G408" s="4" t="s">
        <v>2029</v>
      </c>
      <c r="H408" s="4" t="s">
        <v>2030</v>
      </c>
    </row>
    <row r="409" spans="1:8" x14ac:dyDescent="0.2">
      <c r="A409" s="4" t="s">
        <v>336</v>
      </c>
      <c r="B409" s="3" t="s">
        <v>1997</v>
      </c>
      <c r="C409" s="3" t="s">
        <v>1814</v>
      </c>
      <c r="D409" s="4" t="s">
        <v>2031</v>
      </c>
      <c r="E409" s="4" t="s">
        <v>2032</v>
      </c>
      <c r="F409" s="4" t="s">
        <v>2033</v>
      </c>
      <c r="G409" s="4" t="s">
        <v>2034</v>
      </c>
      <c r="H409" s="4" t="s">
        <v>2035</v>
      </c>
    </row>
    <row r="410" spans="1:8" x14ac:dyDescent="0.2">
      <c r="A410" s="4" t="s">
        <v>341</v>
      </c>
      <c r="B410" s="3" t="s">
        <v>1997</v>
      </c>
      <c r="C410" s="3" t="s">
        <v>1814</v>
      </c>
      <c r="D410" s="4" t="s">
        <v>2036</v>
      </c>
      <c r="E410" s="4" t="s">
        <v>2037</v>
      </c>
      <c r="F410" s="4" t="s">
        <v>2036</v>
      </c>
      <c r="G410" s="4" t="s">
        <v>2038</v>
      </c>
      <c r="H410" s="4" t="s">
        <v>2039</v>
      </c>
    </row>
    <row r="411" spans="1:8" x14ac:dyDescent="0.2">
      <c r="A411" s="4" t="s">
        <v>346</v>
      </c>
      <c r="B411" s="3" t="s">
        <v>1997</v>
      </c>
      <c r="C411" s="3" t="s">
        <v>1814</v>
      </c>
      <c r="D411" s="4" t="s">
        <v>2040</v>
      </c>
      <c r="E411" s="4" t="s">
        <v>2041</v>
      </c>
      <c r="F411" s="4" t="s">
        <v>2042</v>
      </c>
      <c r="G411" s="4" t="s">
        <v>2043</v>
      </c>
      <c r="H411" s="4" t="s">
        <v>2044</v>
      </c>
    </row>
    <row r="412" spans="1:8" x14ac:dyDescent="0.2">
      <c r="A412" s="4" t="s">
        <v>361</v>
      </c>
      <c r="B412" s="3" t="s">
        <v>1997</v>
      </c>
      <c r="C412" s="3" t="s">
        <v>1814</v>
      </c>
      <c r="D412" s="4" t="s">
        <v>2045</v>
      </c>
      <c r="E412" s="4" t="s">
        <v>2046</v>
      </c>
      <c r="F412" s="4" t="s">
        <v>2047</v>
      </c>
      <c r="G412" s="4" t="s">
        <v>2048</v>
      </c>
      <c r="H412" s="4" t="s">
        <v>2049</v>
      </c>
    </row>
    <row r="413" spans="1:8" x14ac:dyDescent="0.2">
      <c r="A413" s="4" t="s">
        <v>366</v>
      </c>
      <c r="B413" s="3" t="s">
        <v>1997</v>
      </c>
      <c r="C413" s="3" t="s">
        <v>1814</v>
      </c>
      <c r="D413" s="4" t="s">
        <v>2050</v>
      </c>
      <c r="E413" s="4" t="s">
        <v>2051</v>
      </c>
      <c r="F413" s="4" t="s">
        <v>2052</v>
      </c>
      <c r="G413" s="4" t="s">
        <v>2053</v>
      </c>
      <c r="H413" s="4" t="s">
        <v>2054</v>
      </c>
    </row>
    <row r="414" spans="1:8" x14ac:dyDescent="0.2">
      <c r="A414" s="4" t="s">
        <v>371</v>
      </c>
      <c r="B414" s="3" t="s">
        <v>1997</v>
      </c>
      <c r="C414" s="3" t="s">
        <v>1814</v>
      </c>
      <c r="D414" s="4" t="s">
        <v>2055</v>
      </c>
      <c r="E414" s="4" t="s">
        <v>2056</v>
      </c>
      <c r="F414" s="4" t="s">
        <v>2057</v>
      </c>
      <c r="G414" s="4" t="s">
        <v>2058</v>
      </c>
      <c r="H414" s="4" t="s">
        <v>2059</v>
      </c>
    </row>
    <row r="415" spans="1:8" x14ac:dyDescent="0.2">
      <c r="A415" s="4" t="s">
        <v>376</v>
      </c>
      <c r="B415" s="3" t="s">
        <v>1997</v>
      </c>
      <c r="C415" s="3" t="s">
        <v>1814</v>
      </c>
      <c r="D415" s="4" t="s">
        <v>2060</v>
      </c>
      <c r="E415" s="4" t="s">
        <v>2061</v>
      </c>
      <c r="F415" s="4" t="s">
        <v>2062</v>
      </c>
      <c r="G415" s="4" t="s">
        <v>2063</v>
      </c>
      <c r="H415" s="4" t="s">
        <v>2064</v>
      </c>
    </row>
    <row r="416" spans="1:8" x14ac:dyDescent="0.2">
      <c r="A416" s="4" t="s">
        <v>381</v>
      </c>
      <c r="B416" s="3" t="s">
        <v>1997</v>
      </c>
      <c r="C416" s="3" t="s">
        <v>1814</v>
      </c>
      <c r="D416" s="4" t="s">
        <v>2065</v>
      </c>
      <c r="E416" s="4" t="s">
        <v>2066</v>
      </c>
      <c r="F416" s="4" t="s">
        <v>2067</v>
      </c>
      <c r="G416" s="4" t="s">
        <v>2068</v>
      </c>
      <c r="H416" s="4" t="s">
        <v>2069</v>
      </c>
    </row>
    <row r="417" spans="1:8" x14ac:dyDescent="0.2">
      <c r="A417" s="4" t="s">
        <v>396</v>
      </c>
      <c r="B417" s="3" t="s">
        <v>1997</v>
      </c>
      <c r="C417" s="3" t="s">
        <v>1814</v>
      </c>
      <c r="D417" s="4" t="s">
        <v>2070</v>
      </c>
      <c r="E417" s="4" t="s">
        <v>2071</v>
      </c>
      <c r="F417" s="4" t="s">
        <v>2072</v>
      </c>
      <c r="G417" s="4" t="s">
        <v>2073</v>
      </c>
      <c r="H417" s="4" t="s">
        <v>2074</v>
      </c>
    </row>
    <row r="418" spans="1:8" x14ac:dyDescent="0.2">
      <c r="A418" s="4" t="s">
        <v>401</v>
      </c>
      <c r="B418" s="3" t="s">
        <v>1997</v>
      </c>
      <c r="C418" s="3" t="s">
        <v>1814</v>
      </c>
      <c r="D418" s="4" t="s">
        <v>2075</v>
      </c>
      <c r="E418" s="4" t="s">
        <v>2076</v>
      </c>
      <c r="F418" s="4" t="s">
        <v>2077</v>
      </c>
      <c r="G418" s="4" t="s">
        <v>2078</v>
      </c>
      <c r="H418" s="4" t="s">
        <v>2079</v>
      </c>
    </row>
    <row r="419" spans="1:8" x14ac:dyDescent="0.2">
      <c r="A419" s="4" t="s">
        <v>406</v>
      </c>
      <c r="B419" s="3" t="s">
        <v>1997</v>
      </c>
      <c r="C419" s="3" t="s">
        <v>1814</v>
      </c>
      <c r="D419" s="4" t="s">
        <v>2080</v>
      </c>
      <c r="E419" s="4" t="s">
        <v>2081</v>
      </c>
      <c r="F419" s="4" t="s">
        <v>2082</v>
      </c>
      <c r="G419" s="4" t="s">
        <v>2083</v>
      </c>
      <c r="H419" s="4" t="s">
        <v>2084</v>
      </c>
    </row>
    <row r="420" spans="1:8" x14ac:dyDescent="0.2">
      <c r="A420" s="4" t="s">
        <v>411</v>
      </c>
      <c r="B420" s="3" t="s">
        <v>1997</v>
      </c>
      <c r="C420" s="3" t="s">
        <v>1814</v>
      </c>
      <c r="D420" s="4" t="s">
        <v>2085</v>
      </c>
      <c r="E420" s="4" t="s">
        <v>2086</v>
      </c>
      <c r="F420" s="4" t="s">
        <v>2087</v>
      </c>
      <c r="G420" s="4" t="s">
        <v>2088</v>
      </c>
      <c r="H420" s="4" t="s">
        <v>2089</v>
      </c>
    </row>
    <row r="421" spans="1:8" x14ac:dyDescent="0.2">
      <c r="A421" s="4" t="s">
        <v>416</v>
      </c>
      <c r="B421" s="3" t="s">
        <v>1997</v>
      </c>
      <c r="C421" s="3" t="s">
        <v>1814</v>
      </c>
      <c r="D421" s="4" t="s">
        <v>2090</v>
      </c>
      <c r="E421" s="4" t="s">
        <v>2091</v>
      </c>
      <c r="F421" s="4" t="s">
        <v>2090</v>
      </c>
      <c r="G421" s="4" t="s">
        <v>2092</v>
      </c>
      <c r="H421" s="4" t="s">
        <v>2093</v>
      </c>
    </row>
    <row r="422" spans="1:8" x14ac:dyDescent="0.2">
      <c r="A422" s="4" t="s">
        <v>431</v>
      </c>
      <c r="B422" s="3" t="s">
        <v>1997</v>
      </c>
      <c r="C422" s="3" t="s">
        <v>1814</v>
      </c>
      <c r="D422" s="4" t="s">
        <v>2094</v>
      </c>
      <c r="E422" s="4" t="s">
        <v>2095</v>
      </c>
      <c r="F422" s="4" t="s">
        <v>2096</v>
      </c>
      <c r="G422" s="4" t="s">
        <v>2097</v>
      </c>
      <c r="H422" s="4" t="s">
        <v>2098</v>
      </c>
    </row>
    <row r="423" spans="1:8" x14ac:dyDescent="0.2">
      <c r="A423" s="4" t="s">
        <v>436</v>
      </c>
      <c r="B423" s="3" t="s">
        <v>1997</v>
      </c>
      <c r="C423" s="3" t="s">
        <v>1814</v>
      </c>
      <c r="D423" s="4" t="s">
        <v>2099</v>
      </c>
      <c r="E423" s="4" t="s">
        <v>2100</v>
      </c>
      <c r="F423" s="4" t="s">
        <v>2101</v>
      </c>
      <c r="G423" s="4" t="s">
        <v>2102</v>
      </c>
      <c r="H423" s="4" t="s">
        <v>2103</v>
      </c>
    </row>
    <row r="424" spans="1:8" x14ac:dyDescent="0.2">
      <c r="A424" s="4" t="s">
        <v>441</v>
      </c>
      <c r="B424" s="3" t="s">
        <v>1997</v>
      </c>
      <c r="C424" s="3" t="s">
        <v>1814</v>
      </c>
      <c r="D424" s="4" t="s">
        <v>2104</v>
      </c>
      <c r="E424" s="4" t="s">
        <v>2105</v>
      </c>
      <c r="F424" s="4" t="s">
        <v>2106</v>
      </c>
      <c r="G424" s="4" t="s">
        <v>2107</v>
      </c>
      <c r="H424" s="4" t="s">
        <v>2108</v>
      </c>
    </row>
    <row r="425" spans="1:8" x14ac:dyDescent="0.2">
      <c r="A425" s="4" t="s">
        <v>446</v>
      </c>
      <c r="B425" s="3" t="s">
        <v>2109</v>
      </c>
      <c r="C425" s="3" t="s">
        <v>1814</v>
      </c>
      <c r="D425" s="4" t="s">
        <v>2110</v>
      </c>
      <c r="E425" s="4" t="s">
        <v>2111</v>
      </c>
      <c r="F425" s="4" t="s">
        <v>2110</v>
      </c>
      <c r="G425" s="4" t="s">
        <v>2112</v>
      </c>
      <c r="H425" s="4" t="s">
        <v>2113</v>
      </c>
    </row>
    <row r="426" spans="1:8" x14ac:dyDescent="0.2">
      <c r="A426" s="4" t="s">
        <v>466</v>
      </c>
      <c r="B426" s="3" t="s">
        <v>2109</v>
      </c>
      <c r="C426" s="3" t="s">
        <v>1814</v>
      </c>
      <c r="D426" s="4" t="s">
        <v>2114</v>
      </c>
      <c r="E426" s="4" t="s">
        <v>2115</v>
      </c>
      <c r="F426" s="4" t="s">
        <v>2114</v>
      </c>
      <c r="G426" s="4" t="s">
        <v>2116</v>
      </c>
      <c r="H426" s="4" t="s">
        <v>2117</v>
      </c>
    </row>
    <row r="427" spans="1:8" x14ac:dyDescent="0.2">
      <c r="A427" s="4" t="s">
        <v>471</v>
      </c>
      <c r="B427" s="3" t="s">
        <v>2109</v>
      </c>
      <c r="C427" s="3" t="s">
        <v>1814</v>
      </c>
      <c r="D427" s="4" t="s">
        <v>2118</v>
      </c>
      <c r="E427" s="4" t="s">
        <v>2119</v>
      </c>
      <c r="F427" s="4" t="s">
        <v>2120</v>
      </c>
      <c r="G427" s="4" t="s">
        <v>2121</v>
      </c>
      <c r="H427" s="4" t="s">
        <v>2122</v>
      </c>
    </row>
    <row r="428" spans="1:8" x14ac:dyDescent="0.2">
      <c r="A428" s="4" t="s">
        <v>476</v>
      </c>
      <c r="B428" s="3" t="s">
        <v>2109</v>
      </c>
      <c r="C428" s="3" t="s">
        <v>1814</v>
      </c>
      <c r="D428" s="4" t="s">
        <v>2123</v>
      </c>
      <c r="E428" s="4" t="s">
        <v>2124</v>
      </c>
      <c r="F428" s="4" t="s">
        <v>2125</v>
      </c>
      <c r="G428" s="4" t="s">
        <v>2126</v>
      </c>
      <c r="H428" s="4" t="s">
        <v>2127</v>
      </c>
    </row>
    <row r="429" spans="1:8" x14ac:dyDescent="0.2">
      <c r="A429" s="4" t="s">
        <v>481</v>
      </c>
      <c r="B429" s="3" t="s">
        <v>2109</v>
      </c>
      <c r="C429" s="3" t="s">
        <v>1814</v>
      </c>
      <c r="D429" s="4" t="s">
        <v>2128</v>
      </c>
      <c r="E429" s="4" t="s">
        <v>2129</v>
      </c>
      <c r="F429" s="4" t="s">
        <v>2130</v>
      </c>
      <c r="G429" s="4" t="s">
        <v>2131</v>
      </c>
      <c r="H429" s="4" t="s">
        <v>2132</v>
      </c>
    </row>
    <row r="430" spans="1:8" x14ac:dyDescent="0.2">
      <c r="A430" s="4" t="s">
        <v>486</v>
      </c>
      <c r="B430" s="3" t="s">
        <v>2109</v>
      </c>
      <c r="C430" s="3" t="s">
        <v>1814</v>
      </c>
      <c r="D430" s="4" t="s">
        <v>2133</v>
      </c>
      <c r="E430" s="4" t="s">
        <v>2134</v>
      </c>
      <c r="F430" s="4" t="s">
        <v>2135</v>
      </c>
      <c r="G430" s="4" t="s">
        <v>2136</v>
      </c>
      <c r="H430" s="4" t="s">
        <v>2137</v>
      </c>
    </row>
    <row r="431" spans="1:8" x14ac:dyDescent="0.2">
      <c r="A431" s="4" t="s">
        <v>501</v>
      </c>
      <c r="B431" s="3" t="s">
        <v>2109</v>
      </c>
      <c r="C431" s="3" t="s">
        <v>1814</v>
      </c>
      <c r="D431" s="4" t="s">
        <v>2138</v>
      </c>
      <c r="E431" s="4" t="s">
        <v>2139</v>
      </c>
      <c r="F431" s="4" t="s">
        <v>2140</v>
      </c>
      <c r="G431" s="4" t="s">
        <v>2141</v>
      </c>
      <c r="H431" s="4" t="s">
        <v>2142</v>
      </c>
    </row>
    <row r="432" spans="1:8" x14ac:dyDescent="0.2">
      <c r="A432" s="4" t="s">
        <v>506</v>
      </c>
      <c r="B432" s="3" t="s">
        <v>2109</v>
      </c>
      <c r="C432" s="3" t="s">
        <v>1814</v>
      </c>
      <c r="D432" s="4" t="s">
        <v>2143</v>
      </c>
      <c r="E432" s="4" t="s">
        <v>2144</v>
      </c>
      <c r="F432" s="4" t="s">
        <v>2145</v>
      </c>
      <c r="G432" s="4" t="s">
        <v>2146</v>
      </c>
      <c r="H432" s="4" t="s">
        <v>2147</v>
      </c>
    </row>
    <row r="433" spans="1:8" x14ac:dyDescent="0.2">
      <c r="A433" s="4" t="s">
        <v>511</v>
      </c>
      <c r="B433" s="3" t="s">
        <v>2109</v>
      </c>
      <c r="C433" s="3" t="s">
        <v>1814</v>
      </c>
      <c r="D433" s="4" t="s">
        <v>2148</v>
      </c>
      <c r="E433" s="4" t="s">
        <v>2149</v>
      </c>
      <c r="F433" s="4" t="s">
        <v>2150</v>
      </c>
      <c r="G433" s="4" t="s">
        <v>2151</v>
      </c>
      <c r="H433" s="4" t="s">
        <v>2152</v>
      </c>
    </row>
    <row r="434" spans="1:8" x14ac:dyDescent="0.2">
      <c r="A434" s="4" t="s">
        <v>516</v>
      </c>
      <c r="B434" s="3" t="s">
        <v>2109</v>
      </c>
      <c r="C434" s="3" t="s">
        <v>1814</v>
      </c>
      <c r="D434" s="4" t="s">
        <v>2153</v>
      </c>
      <c r="E434" s="4" t="s">
        <v>2154</v>
      </c>
      <c r="F434" s="4" t="s">
        <v>2153</v>
      </c>
      <c r="G434" s="4" t="s">
        <v>2155</v>
      </c>
      <c r="H434" s="4" t="s">
        <v>2156</v>
      </c>
    </row>
    <row r="435" spans="1:8" x14ac:dyDescent="0.2">
      <c r="A435" s="4" t="s">
        <v>521</v>
      </c>
      <c r="B435" s="3" t="s">
        <v>2109</v>
      </c>
      <c r="C435" s="3" t="s">
        <v>1814</v>
      </c>
      <c r="D435" s="4" t="s">
        <v>2157</v>
      </c>
      <c r="E435" s="4" t="s">
        <v>2158</v>
      </c>
      <c r="F435" s="4" t="s">
        <v>2159</v>
      </c>
      <c r="G435" s="4" t="s">
        <v>2160</v>
      </c>
      <c r="H435" s="4" t="s">
        <v>2161</v>
      </c>
    </row>
    <row r="436" spans="1:8" x14ac:dyDescent="0.2">
      <c r="A436" s="4" t="s">
        <v>535</v>
      </c>
      <c r="B436" s="3" t="s">
        <v>2109</v>
      </c>
      <c r="C436" s="3" t="s">
        <v>1814</v>
      </c>
      <c r="D436" s="4" t="s">
        <v>2162</v>
      </c>
      <c r="E436" s="4" t="s">
        <v>2163</v>
      </c>
      <c r="F436" s="4" t="s">
        <v>2164</v>
      </c>
      <c r="G436" s="4" t="s">
        <v>2165</v>
      </c>
      <c r="H436" s="4" t="s">
        <v>2166</v>
      </c>
    </row>
    <row r="437" spans="1:8" x14ac:dyDescent="0.2">
      <c r="A437" s="4" t="s">
        <v>540</v>
      </c>
      <c r="B437" s="3" t="s">
        <v>2109</v>
      </c>
      <c r="C437" s="3" t="s">
        <v>1814</v>
      </c>
      <c r="D437" s="4" t="s">
        <v>2167</v>
      </c>
      <c r="E437" s="4" t="s">
        <v>2167</v>
      </c>
      <c r="F437" s="4" t="s">
        <v>2168</v>
      </c>
      <c r="G437" s="4" t="s">
        <v>2169</v>
      </c>
      <c r="H437" s="4" t="s">
        <v>2170</v>
      </c>
    </row>
    <row r="438" spans="1:8" x14ac:dyDescent="0.2">
      <c r="A438" s="4" t="s">
        <v>545</v>
      </c>
      <c r="B438" s="3" t="s">
        <v>2109</v>
      </c>
      <c r="C438" s="3" t="s">
        <v>1814</v>
      </c>
      <c r="D438" s="4" t="s">
        <v>2171</v>
      </c>
      <c r="E438" s="4" t="s">
        <v>2172</v>
      </c>
      <c r="F438" s="4" t="s">
        <v>2173</v>
      </c>
      <c r="G438" s="4" t="s">
        <v>2174</v>
      </c>
      <c r="H438" s="4" t="s">
        <v>2175</v>
      </c>
    </row>
    <row r="439" spans="1:8" x14ac:dyDescent="0.2">
      <c r="A439" s="4" t="s">
        <v>550</v>
      </c>
      <c r="B439" s="3" t="s">
        <v>2109</v>
      </c>
      <c r="C439" s="3" t="s">
        <v>1814</v>
      </c>
      <c r="D439" s="4" t="s">
        <v>2176</v>
      </c>
      <c r="E439" s="4" t="s">
        <v>2177</v>
      </c>
      <c r="F439" s="4" t="s">
        <v>2178</v>
      </c>
      <c r="G439" s="4" t="s">
        <v>2179</v>
      </c>
      <c r="H439" s="4" t="s">
        <v>2180</v>
      </c>
    </row>
    <row r="440" spans="1:8" x14ac:dyDescent="0.2">
      <c r="A440" s="4" t="s">
        <v>555</v>
      </c>
      <c r="B440" s="3" t="s">
        <v>2109</v>
      </c>
      <c r="C440" s="3" t="s">
        <v>1814</v>
      </c>
      <c r="D440" s="4" t="s">
        <v>2181</v>
      </c>
      <c r="E440" s="4" t="s">
        <v>2182</v>
      </c>
      <c r="F440" s="4" t="s">
        <v>2181</v>
      </c>
      <c r="G440" s="4" t="s">
        <v>2183</v>
      </c>
      <c r="H440" s="4" t="s">
        <v>2184</v>
      </c>
    </row>
    <row r="441" spans="1:8" x14ac:dyDescent="0.2">
      <c r="A441" s="4" t="s">
        <v>569</v>
      </c>
      <c r="B441" s="3" t="s">
        <v>2109</v>
      </c>
      <c r="C441" s="3" t="s">
        <v>1814</v>
      </c>
      <c r="D441" s="4" t="s">
        <v>2185</v>
      </c>
      <c r="E441" s="4" t="s">
        <v>2186</v>
      </c>
      <c r="F441" s="4" t="s">
        <v>2187</v>
      </c>
      <c r="G441" s="4" t="s">
        <v>2188</v>
      </c>
      <c r="H441" s="4" t="s">
        <v>2189</v>
      </c>
    </row>
    <row r="442" spans="1:8" x14ac:dyDescent="0.2">
      <c r="A442" s="4" t="s">
        <v>574</v>
      </c>
      <c r="B442" s="3" t="s">
        <v>2109</v>
      </c>
      <c r="C442" s="3" t="s">
        <v>1814</v>
      </c>
      <c r="D442" s="4" t="s">
        <v>2190</v>
      </c>
      <c r="E442" s="4" t="s">
        <v>2191</v>
      </c>
      <c r="F442" s="4" t="s">
        <v>2192</v>
      </c>
      <c r="G442" s="4" t="s">
        <v>2193</v>
      </c>
      <c r="H442" s="4" t="s">
        <v>2194</v>
      </c>
    </row>
    <row r="443" spans="1:8" x14ac:dyDescent="0.2">
      <c r="A443" s="4" t="s">
        <v>578</v>
      </c>
      <c r="B443" s="3" t="s">
        <v>2109</v>
      </c>
      <c r="C443" s="3" t="s">
        <v>1814</v>
      </c>
      <c r="D443" s="4" t="s">
        <v>2195</v>
      </c>
      <c r="E443" s="4" t="s">
        <v>2196</v>
      </c>
      <c r="F443" s="4" t="s">
        <v>2197</v>
      </c>
      <c r="G443" s="4" t="s">
        <v>2198</v>
      </c>
      <c r="H443" s="4" t="s">
        <v>2199</v>
      </c>
    </row>
    <row r="444" spans="1:8" x14ac:dyDescent="0.2">
      <c r="A444" s="4" t="s">
        <v>583</v>
      </c>
      <c r="B444" s="3" t="s">
        <v>2109</v>
      </c>
      <c r="C444" s="3" t="s">
        <v>1814</v>
      </c>
      <c r="D444" s="4" t="s">
        <v>2200</v>
      </c>
      <c r="E444" s="4" t="s">
        <v>2201</v>
      </c>
      <c r="F444" s="4" t="s">
        <v>2202</v>
      </c>
      <c r="G444" s="4" t="s">
        <v>2203</v>
      </c>
      <c r="H444" s="4" t="s">
        <v>2204</v>
      </c>
    </row>
    <row r="445" spans="1:8" x14ac:dyDescent="0.2">
      <c r="A445" s="4" t="s">
        <v>588</v>
      </c>
      <c r="B445" s="3" t="s">
        <v>2109</v>
      </c>
      <c r="C445" s="3" t="s">
        <v>1814</v>
      </c>
      <c r="D445" s="4" t="s">
        <v>2205</v>
      </c>
      <c r="E445" s="4" t="s">
        <v>2205</v>
      </c>
      <c r="F445" s="4" t="s">
        <v>2206</v>
      </c>
      <c r="G445" s="4" t="s">
        <v>2207</v>
      </c>
      <c r="H445" s="4" t="s">
        <v>2208</v>
      </c>
    </row>
    <row r="446" spans="1:8" x14ac:dyDescent="0.2">
      <c r="A446" s="4" t="s">
        <v>603</v>
      </c>
      <c r="B446" s="3" t="s">
        <v>593</v>
      </c>
      <c r="C446" s="3" t="s">
        <v>1814</v>
      </c>
      <c r="D446" s="4" t="s">
        <v>2209</v>
      </c>
      <c r="E446" s="4" t="s">
        <v>2210</v>
      </c>
      <c r="F446" s="4" t="s">
        <v>2211</v>
      </c>
      <c r="G446" s="4" t="s">
        <v>2212</v>
      </c>
      <c r="H446" s="4" t="s">
        <v>2213</v>
      </c>
    </row>
    <row r="447" spans="1:8" x14ac:dyDescent="0.2">
      <c r="A447" s="4" t="s">
        <v>608</v>
      </c>
      <c r="B447" s="3" t="s">
        <v>593</v>
      </c>
      <c r="C447" s="3" t="s">
        <v>1814</v>
      </c>
      <c r="D447" s="4" t="s">
        <v>2214</v>
      </c>
      <c r="E447" s="4" t="s">
        <v>2214</v>
      </c>
      <c r="F447" s="4" t="s">
        <v>2215</v>
      </c>
      <c r="G447" s="4" t="s">
        <v>2216</v>
      </c>
      <c r="H447" s="4" t="s">
        <v>2217</v>
      </c>
    </row>
    <row r="448" spans="1:8" x14ac:dyDescent="0.2">
      <c r="A448" s="4" t="s">
        <v>613</v>
      </c>
      <c r="B448" s="3" t="s">
        <v>593</v>
      </c>
      <c r="C448" s="3" t="s">
        <v>1814</v>
      </c>
      <c r="D448" s="4" t="s">
        <v>2218</v>
      </c>
      <c r="E448" s="4" t="s">
        <v>2219</v>
      </c>
      <c r="F448" s="4" t="s">
        <v>2220</v>
      </c>
      <c r="G448" s="4" t="s">
        <v>2221</v>
      </c>
      <c r="H448" s="4" t="s">
        <v>2222</v>
      </c>
    </row>
    <row r="449" spans="1:8" x14ac:dyDescent="0.2">
      <c r="A449" s="4" t="s">
        <v>618</v>
      </c>
      <c r="B449" s="3" t="s">
        <v>593</v>
      </c>
      <c r="C449" s="3" t="s">
        <v>1814</v>
      </c>
      <c r="D449" s="4" t="s">
        <v>2223</v>
      </c>
      <c r="E449" s="4" t="s">
        <v>2224</v>
      </c>
      <c r="F449" s="4" t="s">
        <v>2225</v>
      </c>
      <c r="G449" s="4" t="s">
        <v>2226</v>
      </c>
      <c r="H449" s="4" t="s">
        <v>2227</v>
      </c>
    </row>
    <row r="450" spans="1:8" x14ac:dyDescent="0.2">
      <c r="A450" s="4" t="s">
        <v>623</v>
      </c>
      <c r="B450" s="3" t="s">
        <v>593</v>
      </c>
      <c r="C450" s="3" t="s">
        <v>1814</v>
      </c>
      <c r="D450" s="4" t="s">
        <v>2228</v>
      </c>
      <c r="E450" s="4" t="s">
        <v>2229</v>
      </c>
      <c r="F450" s="4" t="s">
        <v>2230</v>
      </c>
      <c r="G450" s="4" t="s">
        <v>2231</v>
      </c>
      <c r="H450" s="4" t="s">
        <v>2232</v>
      </c>
    </row>
    <row r="451" spans="1:8" x14ac:dyDescent="0.2">
      <c r="A451" s="4" t="s">
        <v>637</v>
      </c>
      <c r="B451" s="3" t="s">
        <v>593</v>
      </c>
      <c r="C451" s="3" t="s">
        <v>1814</v>
      </c>
      <c r="D451" s="4" t="s">
        <v>2233</v>
      </c>
      <c r="E451" s="4" t="s">
        <v>2234</v>
      </c>
      <c r="F451" s="4" t="s">
        <v>2235</v>
      </c>
      <c r="G451" s="4" t="s">
        <v>2236</v>
      </c>
      <c r="H451" s="4" t="s">
        <v>2237</v>
      </c>
    </row>
    <row r="452" spans="1:8" x14ac:dyDescent="0.2">
      <c r="A452" s="4" t="s">
        <v>642</v>
      </c>
      <c r="B452" s="3" t="s">
        <v>593</v>
      </c>
      <c r="C452" s="3" t="s">
        <v>1814</v>
      </c>
      <c r="D452" s="4" t="s">
        <v>2238</v>
      </c>
      <c r="E452" s="4" t="s">
        <v>2239</v>
      </c>
      <c r="F452" s="4" t="s">
        <v>2240</v>
      </c>
      <c r="G452" s="4" t="s">
        <v>2241</v>
      </c>
      <c r="H452" s="4" t="s">
        <v>2242</v>
      </c>
    </row>
    <row r="453" spans="1:8" x14ac:dyDescent="0.2">
      <c r="A453" s="4" t="s">
        <v>647</v>
      </c>
      <c r="B453" s="3" t="s">
        <v>593</v>
      </c>
      <c r="C453" s="3" t="s">
        <v>1814</v>
      </c>
      <c r="D453" s="4" t="s">
        <v>2243</v>
      </c>
      <c r="E453" s="4" t="s">
        <v>2244</v>
      </c>
      <c r="F453" s="4" t="s">
        <v>2245</v>
      </c>
      <c r="G453" s="4" t="s">
        <v>2246</v>
      </c>
      <c r="H453" s="4" t="s">
        <v>2247</v>
      </c>
    </row>
    <row r="454" spans="1:8" x14ac:dyDescent="0.2">
      <c r="A454" s="4" t="s">
        <v>652</v>
      </c>
      <c r="B454" s="3" t="s">
        <v>593</v>
      </c>
      <c r="C454" s="3" t="s">
        <v>1814</v>
      </c>
      <c r="D454" s="4" t="s">
        <v>2248</v>
      </c>
      <c r="E454" s="4" t="s">
        <v>2249</v>
      </c>
      <c r="F454" s="4" t="s">
        <v>2248</v>
      </c>
      <c r="G454" s="4" t="s">
        <v>2250</v>
      </c>
      <c r="H454" s="4" t="s">
        <v>2251</v>
      </c>
    </row>
    <row r="455" spans="1:8" x14ac:dyDescent="0.2">
      <c r="A455" s="4" t="s">
        <v>657</v>
      </c>
      <c r="B455" s="3" t="s">
        <v>593</v>
      </c>
      <c r="C455" s="3" t="s">
        <v>1814</v>
      </c>
      <c r="D455" s="4" t="s">
        <v>2252</v>
      </c>
      <c r="E455" s="4" t="s">
        <v>2253</v>
      </c>
      <c r="F455" s="4" t="s">
        <v>2252</v>
      </c>
      <c r="G455" s="4" t="s">
        <v>2254</v>
      </c>
      <c r="H455" s="4" t="s">
        <v>2255</v>
      </c>
    </row>
    <row r="456" spans="1:8" x14ac:dyDescent="0.2">
      <c r="A456" s="4" t="s">
        <v>672</v>
      </c>
      <c r="B456" s="3" t="s">
        <v>593</v>
      </c>
      <c r="C456" s="3" t="s">
        <v>1814</v>
      </c>
      <c r="D456" s="4" t="s">
        <v>2256</v>
      </c>
      <c r="E456" s="4" t="s">
        <v>2257</v>
      </c>
      <c r="F456" s="4" t="s">
        <v>2258</v>
      </c>
      <c r="G456" s="4" t="s">
        <v>2259</v>
      </c>
      <c r="H456" s="4" t="s">
        <v>2260</v>
      </c>
    </row>
    <row r="457" spans="1:8" x14ac:dyDescent="0.2">
      <c r="A457" s="4" t="s">
        <v>677</v>
      </c>
      <c r="B457" s="3" t="s">
        <v>593</v>
      </c>
      <c r="C457" s="3" t="s">
        <v>1814</v>
      </c>
      <c r="D457" s="4" t="s">
        <v>2261</v>
      </c>
      <c r="E457" s="4" t="s">
        <v>2262</v>
      </c>
      <c r="F457" s="4" t="s">
        <v>2263</v>
      </c>
      <c r="G457" s="4" t="s">
        <v>2264</v>
      </c>
      <c r="H457" s="4" t="s">
        <v>2265</v>
      </c>
    </row>
    <row r="458" spans="1:8" x14ac:dyDescent="0.2">
      <c r="A458" s="4" t="s">
        <v>682</v>
      </c>
      <c r="B458" s="3" t="s">
        <v>593</v>
      </c>
      <c r="C458" s="3" t="s">
        <v>1814</v>
      </c>
      <c r="D458" s="4" t="s">
        <v>2266</v>
      </c>
      <c r="E458" s="4" t="s">
        <v>2267</v>
      </c>
      <c r="F458" s="4" t="s">
        <v>2268</v>
      </c>
      <c r="G458" s="4" t="s">
        <v>2269</v>
      </c>
      <c r="H458" s="4" t="s">
        <v>2270</v>
      </c>
    </row>
    <row r="459" spans="1:8" x14ac:dyDescent="0.2">
      <c r="A459" s="4" t="s">
        <v>687</v>
      </c>
      <c r="B459" s="3" t="s">
        <v>593</v>
      </c>
      <c r="C459" s="3" t="s">
        <v>1814</v>
      </c>
      <c r="D459" s="4" t="s">
        <v>2271</v>
      </c>
      <c r="E459" s="4" t="s">
        <v>2272</v>
      </c>
      <c r="F459" s="4" t="s">
        <v>2271</v>
      </c>
      <c r="G459" s="4" t="s">
        <v>2273</v>
      </c>
      <c r="H459" s="4" t="s">
        <v>2274</v>
      </c>
    </row>
    <row r="460" spans="1:8" x14ac:dyDescent="0.2">
      <c r="A460" s="4" t="s">
        <v>692</v>
      </c>
      <c r="B460" s="3" t="s">
        <v>593</v>
      </c>
      <c r="C460" s="3" t="s">
        <v>1814</v>
      </c>
      <c r="D460" s="4" t="s">
        <v>2275</v>
      </c>
      <c r="E460" s="4" t="s">
        <v>2276</v>
      </c>
      <c r="F460" s="4" t="s">
        <v>2277</v>
      </c>
      <c r="G460" s="4" t="s">
        <v>2278</v>
      </c>
      <c r="H460" s="4" t="s">
        <v>2279</v>
      </c>
    </row>
    <row r="461" spans="1:8" x14ac:dyDescent="0.2">
      <c r="A461" s="4" t="s">
        <v>706</v>
      </c>
      <c r="B461" s="3" t="s">
        <v>593</v>
      </c>
      <c r="C461" s="3" t="s">
        <v>1814</v>
      </c>
      <c r="D461" s="4" t="s">
        <v>2280</v>
      </c>
      <c r="E461" s="4" t="s">
        <v>2281</v>
      </c>
      <c r="F461" s="4" t="s">
        <v>2280</v>
      </c>
      <c r="G461" s="4" t="s">
        <v>2282</v>
      </c>
      <c r="H461" s="4" t="s">
        <v>2283</v>
      </c>
    </row>
    <row r="462" spans="1:8" x14ac:dyDescent="0.2">
      <c r="A462" s="4" t="s">
        <v>711</v>
      </c>
      <c r="B462" s="3" t="s">
        <v>593</v>
      </c>
      <c r="C462" s="3" t="s">
        <v>1814</v>
      </c>
      <c r="D462" s="4" t="s">
        <v>2284</v>
      </c>
      <c r="E462" s="4" t="s">
        <v>2285</v>
      </c>
      <c r="F462" s="4" t="s">
        <v>2286</v>
      </c>
      <c r="G462" s="4" t="s">
        <v>2235</v>
      </c>
      <c r="H462" s="4" t="s">
        <v>2287</v>
      </c>
    </row>
    <row r="463" spans="1:8" x14ac:dyDescent="0.2">
      <c r="A463" s="4" t="s">
        <v>716</v>
      </c>
      <c r="B463" s="3" t="s">
        <v>593</v>
      </c>
      <c r="C463" s="3" t="s">
        <v>1814</v>
      </c>
      <c r="D463" s="4" t="s">
        <v>2288</v>
      </c>
      <c r="E463" s="4" t="s">
        <v>2289</v>
      </c>
      <c r="F463" s="4" t="s">
        <v>2290</v>
      </c>
      <c r="G463" s="4" t="s">
        <v>2291</v>
      </c>
      <c r="H463" s="4" t="s">
        <v>2292</v>
      </c>
    </row>
    <row r="464" spans="1:8" x14ac:dyDescent="0.2">
      <c r="A464" s="4" t="s">
        <v>721</v>
      </c>
      <c r="B464" s="3" t="s">
        <v>593</v>
      </c>
      <c r="C464" s="3" t="s">
        <v>1814</v>
      </c>
      <c r="D464" s="4" t="s">
        <v>2293</v>
      </c>
      <c r="E464" s="4" t="s">
        <v>2294</v>
      </c>
      <c r="F464" s="4" t="s">
        <v>2295</v>
      </c>
      <c r="G464" s="4" t="s">
        <v>2296</v>
      </c>
      <c r="H464" s="4" t="s">
        <v>2297</v>
      </c>
    </row>
    <row r="465" spans="1:8" x14ac:dyDescent="0.2">
      <c r="A465" s="4" t="s">
        <v>726</v>
      </c>
      <c r="B465" s="3" t="s">
        <v>593</v>
      </c>
      <c r="C465" s="3" t="s">
        <v>1814</v>
      </c>
      <c r="D465" s="4" t="s">
        <v>2298</v>
      </c>
      <c r="E465" s="4" t="s">
        <v>2299</v>
      </c>
      <c r="F465" s="4" t="s">
        <v>2300</v>
      </c>
      <c r="G465" s="4" t="s">
        <v>2301</v>
      </c>
      <c r="H465" s="4" t="s">
        <v>2302</v>
      </c>
    </row>
    <row r="466" spans="1:8" x14ac:dyDescent="0.2">
      <c r="A466" s="4" t="s">
        <v>745</v>
      </c>
      <c r="B466" s="3" t="s">
        <v>2303</v>
      </c>
      <c r="C466" s="3" t="s">
        <v>1814</v>
      </c>
      <c r="D466" s="4" t="s">
        <v>2304</v>
      </c>
      <c r="E466" s="4" t="s">
        <v>2305</v>
      </c>
      <c r="F466" s="4" t="s">
        <v>2306</v>
      </c>
      <c r="G466" s="4" t="s">
        <v>2307</v>
      </c>
      <c r="H466" s="4" t="s">
        <v>2308</v>
      </c>
    </row>
    <row r="467" spans="1:8" x14ac:dyDescent="0.2">
      <c r="A467" s="4" t="s">
        <v>751</v>
      </c>
      <c r="B467" s="3" t="s">
        <v>2303</v>
      </c>
      <c r="C467" s="3" t="s">
        <v>1814</v>
      </c>
      <c r="D467" s="4" t="s">
        <v>2309</v>
      </c>
      <c r="E467" s="4" t="s">
        <v>2310</v>
      </c>
      <c r="F467" s="4" t="s">
        <v>2311</v>
      </c>
      <c r="G467" s="4" t="s">
        <v>2312</v>
      </c>
      <c r="H467" s="4" t="s">
        <v>2313</v>
      </c>
    </row>
    <row r="468" spans="1:8" x14ac:dyDescent="0.2">
      <c r="A468" s="4" t="s">
        <v>756</v>
      </c>
      <c r="B468" s="3" t="s">
        <v>2303</v>
      </c>
      <c r="C468" s="3" t="s">
        <v>1814</v>
      </c>
      <c r="D468" s="4" t="s">
        <v>2314</v>
      </c>
      <c r="E468" s="4" t="s">
        <v>2315</v>
      </c>
      <c r="F468" s="4" t="s">
        <v>2316</v>
      </c>
      <c r="G468" s="4" t="s">
        <v>2317</v>
      </c>
      <c r="H468" s="4" t="s">
        <v>2318</v>
      </c>
    </row>
    <row r="469" spans="1:8" x14ac:dyDescent="0.2">
      <c r="A469" s="4" t="s">
        <v>760</v>
      </c>
      <c r="B469" s="3" t="s">
        <v>2303</v>
      </c>
      <c r="C469" s="3" t="s">
        <v>1814</v>
      </c>
      <c r="D469" s="4" t="s">
        <v>2319</v>
      </c>
      <c r="E469" s="4" t="s">
        <v>2320</v>
      </c>
      <c r="F469" s="4" t="s">
        <v>2319</v>
      </c>
      <c r="G469" s="4" t="s">
        <v>2321</v>
      </c>
      <c r="H469" s="4" t="s">
        <v>2322</v>
      </c>
    </row>
    <row r="470" spans="1:8" x14ac:dyDescent="0.2">
      <c r="A470" s="4" t="s">
        <v>774</v>
      </c>
      <c r="B470" s="3" t="s">
        <v>2303</v>
      </c>
      <c r="C470" s="3" t="s">
        <v>1814</v>
      </c>
      <c r="D470" s="4" t="s">
        <v>2323</v>
      </c>
      <c r="E470" s="4" t="s">
        <v>2324</v>
      </c>
      <c r="F470" s="4" t="s">
        <v>2325</v>
      </c>
      <c r="G470" s="4" t="s">
        <v>2326</v>
      </c>
      <c r="H470" s="4" t="s">
        <v>2327</v>
      </c>
    </row>
    <row r="471" spans="1:8" x14ac:dyDescent="0.2">
      <c r="A471" s="4" t="s">
        <v>779</v>
      </c>
      <c r="B471" s="3" t="s">
        <v>2303</v>
      </c>
      <c r="C471" s="3" t="s">
        <v>1814</v>
      </c>
      <c r="D471" s="4" t="s">
        <v>2328</v>
      </c>
      <c r="E471" s="4" t="s">
        <v>2329</v>
      </c>
      <c r="F471" s="4" t="s">
        <v>2330</v>
      </c>
      <c r="G471" s="4" t="s">
        <v>2331</v>
      </c>
      <c r="H471" s="4" t="s">
        <v>2332</v>
      </c>
    </row>
    <row r="472" spans="1:8" x14ac:dyDescent="0.2">
      <c r="A472" s="4" t="s">
        <v>784</v>
      </c>
      <c r="B472" s="3" t="s">
        <v>2303</v>
      </c>
      <c r="C472" s="3" t="s">
        <v>1814</v>
      </c>
      <c r="D472" s="4" t="s">
        <v>2333</v>
      </c>
      <c r="E472" s="4" t="s">
        <v>2334</v>
      </c>
      <c r="F472" s="4" t="s">
        <v>2335</v>
      </c>
      <c r="G472" s="4" t="s">
        <v>2336</v>
      </c>
      <c r="H472" s="4" t="s">
        <v>2337</v>
      </c>
    </row>
    <row r="473" spans="1:8" x14ac:dyDescent="0.2">
      <c r="A473" s="4" t="s">
        <v>789</v>
      </c>
      <c r="B473" s="3" t="s">
        <v>2303</v>
      </c>
      <c r="C473" s="3" t="s">
        <v>1814</v>
      </c>
      <c r="D473" s="4" t="s">
        <v>2338</v>
      </c>
      <c r="E473" s="4" t="s">
        <v>2339</v>
      </c>
      <c r="F473" s="4" t="s">
        <v>2340</v>
      </c>
      <c r="G473" s="4" t="s">
        <v>2341</v>
      </c>
      <c r="H473" s="4" t="s">
        <v>2342</v>
      </c>
    </row>
    <row r="474" spans="1:8" x14ac:dyDescent="0.2">
      <c r="A474" s="4" t="s">
        <v>794</v>
      </c>
      <c r="B474" s="3" t="s">
        <v>2303</v>
      </c>
      <c r="C474" s="3" t="s">
        <v>1814</v>
      </c>
      <c r="D474" s="4" t="s">
        <v>2343</v>
      </c>
      <c r="E474" s="4" t="s">
        <v>2344</v>
      </c>
      <c r="F474" s="4" t="s">
        <v>2345</v>
      </c>
      <c r="G474" s="4" t="s">
        <v>2346</v>
      </c>
      <c r="H474" s="4" t="s">
        <v>2347</v>
      </c>
    </row>
    <row r="475" spans="1:8" x14ac:dyDescent="0.2">
      <c r="A475" s="4" t="s">
        <v>809</v>
      </c>
      <c r="B475" s="3" t="s">
        <v>2303</v>
      </c>
      <c r="C475" s="3" t="s">
        <v>1814</v>
      </c>
      <c r="D475" s="4" t="s">
        <v>2348</v>
      </c>
      <c r="E475" s="4" t="s">
        <v>2349</v>
      </c>
      <c r="F475" s="4" t="s">
        <v>2350</v>
      </c>
      <c r="G475" s="4" t="s">
        <v>2351</v>
      </c>
      <c r="H475" s="4" t="s">
        <v>2352</v>
      </c>
    </row>
    <row r="476" spans="1:8" x14ac:dyDescent="0.2">
      <c r="A476" s="4" t="s">
        <v>814</v>
      </c>
      <c r="B476" s="3" t="s">
        <v>2303</v>
      </c>
      <c r="C476" s="3" t="s">
        <v>1814</v>
      </c>
      <c r="D476" s="4" t="s">
        <v>2353</v>
      </c>
      <c r="E476" s="4" t="s">
        <v>2354</v>
      </c>
      <c r="F476" s="4" t="s">
        <v>2355</v>
      </c>
      <c r="G476" s="4" t="s">
        <v>2356</v>
      </c>
      <c r="H476" s="4" t="s">
        <v>2357</v>
      </c>
    </row>
    <row r="477" spans="1:8" x14ac:dyDescent="0.2">
      <c r="A477" s="4" t="s">
        <v>819</v>
      </c>
      <c r="B477" s="3" t="s">
        <v>2303</v>
      </c>
      <c r="C477" s="3" t="s">
        <v>1814</v>
      </c>
      <c r="D477" s="4" t="s">
        <v>2358</v>
      </c>
      <c r="E477" s="4" t="s">
        <v>2359</v>
      </c>
      <c r="F477" s="4" t="s">
        <v>2360</v>
      </c>
      <c r="G477" s="4" t="s">
        <v>2361</v>
      </c>
      <c r="H477" s="4" t="s">
        <v>2362</v>
      </c>
    </row>
    <row r="478" spans="1:8" x14ac:dyDescent="0.2">
      <c r="A478" s="4" t="s">
        <v>824</v>
      </c>
      <c r="B478" s="3" t="s">
        <v>2303</v>
      </c>
      <c r="C478" s="3" t="s">
        <v>1814</v>
      </c>
      <c r="D478" s="4" t="s">
        <v>2363</v>
      </c>
      <c r="E478" s="4" t="s">
        <v>2364</v>
      </c>
      <c r="F478" s="4" t="s">
        <v>2365</v>
      </c>
      <c r="G478" s="4" t="s">
        <v>2366</v>
      </c>
      <c r="H478" s="4" t="s">
        <v>2367</v>
      </c>
    </row>
    <row r="479" spans="1:8" x14ac:dyDescent="0.2">
      <c r="A479" s="4" t="s">
        <v>829</v>
      </c>
      <c r="B479" s="3" t="s">
        <v>2303</v>
      </c>
      <c r="C479" s="3" t="s">
        <v>1814</v>
      </c>
      <c r="D479" s="4" t="s">
        <v>2368</v>
      </c>
      <c r="E479" s="4" t="s">
        <v>2368</v>
      </c>
      <c r="F479" s="4" t="s">
        <v>2369</v>
      </c>
      <c r="G479" s="4" t="s">
        <v>2370</v>
      </c>
      <c r="H479" s="4" t="s">
        <v>2371</v>
      </c>
    </row>
    <row r="480" spans="1:8" x14ac:dyDescent="0.2">
      <c r="A480" s="4" t="s">
        <v>844</v>
      </c>
      <c r="B480" s="3" t="s">
        <v>2303</v>
      </c>
      <c r="C480" s="3" t="s">
        <v>1814</v>
      </c>
      <c r="D480" s="4" t="s">
        <v>2372</v>
      </c>
      <c r="E480" s="4" t="s">
        <v>2373</v>
      </c>
      <c r="F480" s="4" t="s">
        <v>2372</v>
      </c>
      <c r="G480" s="4" t="s">
        <v>2374</v>
      </c>
      <c r="H480" s="4" t="s">
        <v>2375</v>
      </c>
    </row>
    <row r="481" spans="1:8" x14ac:dyDescent="0.2">
      <c r="A481" s="4" t="s">
        <v>849</v>
      </c>
      <c r="B481" s="3" t="s">
        <v>2303</v>
      </c>
      <c r="C481" s="3" t="s">
        <v>1814</v>
      </c>
      <c r="D481" s="4" t="s">
        <v>2376</v>
      </c>
      <c r="E481" s="4" t="s">
        <v>2377</v>
      </c>
      <c r="F481" s="4" t="s">
        <v>2378</v>
      </c>
      <c r="G481" s="4" t="s">
        <v>2379</v>
      </c>
      <c r="H481" s="4" t="s">
        <v>2380</v>
      </c>
    </row>
    <row r="482" spans="1:8" x14ac:dyDescent="0.2">
      <c r="A482" s="4" t="s">
        <v>854</v>
      </c>
      <c r="B482" s="3" t="s">
        <v>2303</v>
      </c>
      <c r="C482" s="3" t="s">
        <v>1814</v>
      </c>
      <c r="D482" s="4" t="s">
        <v>2381</v>
      </c>
      <c r="E482" s="4" t="s">
        <v>2382</v>
      </c>
      <c r="F482" s="4" t="s">
        <v>2383</v>
      </c>
      <c r="G482" s="4" t="s">
        <v>2384</v>
      </c>
      <c r="H482" s="4" t="s">
        <v>2385</v>
      </c>
    </row>
    <row r="483" spans="1:8" x14ac:dyDescent="0.2">
      <c r="A483" s="4" t="s">
        <v>859</v>
      </c>
      <c r="B483" s="3" t="s">
        <v>2303</v>
      </c>
      <c r="C483" s="3" t="s">
        <v>1814</v>
      </c>
      <c r="D483" s="4" t="s">
        <v>2386</v>
      </c>
      <c r="E483" s="4" t="s">
        <v>2387</v>
      </c>
      <c r="F483" s="4" t="s">
        <v>2386</v>
      </c>
      <c r="G483" s="4" t="s">
        <v>2388</v>
      </c>
      <c r="H483" s="4" t="s">
        <v>2389</v>
      </c>
    </row>
    <row r="484" spans="1:8" x14ac:dyDescent="0.2">
      <c r="A484" s="4" t="s">
        <v>864</v>
      </c>
      <c r="B484" s="3" t="s">
        <v>2303</v>
      </c>
      <c r="C484" s="3" t="s">
        <v>1814</v>
      </c>
      <c r="D484" s="4" t="s">
        <v>2390</v>
      </c>
      <c r="E484" s="4" t="s">
        <v>2391</v>
      </c>
      <c r="F484" s="4" t="s">
        <v>2392</v>
      </c>
      <c r="G484" s="4" t="s">
        <v>2393</v>
      </c>
      <c r="H484" s="4" t="s">
        <v>2394</v>
      </c>
    </row>
    <row r="485" spans="1:8" x14ac:dyDescent="0.2">
      <c r="A485" s="4" t="s">
        <v>878</v>
      </c>
      <c r="B485" s="3" t="s">
        <v>2303</v>
      </c>
      <c r="C485" s="3" t="s">
        <v>1814</v>
      </c>
      <c r="D485" s="4" t="s">
        <v>2395</v>
      </c>
      <c r="E485" s="4" t="s">
        <v>2396</v>
      </c>
      <c r="F485" s="4" t="s">
        <v>2397</v>
      </c>
      <c r="G485" s="4" t="s">
        <v>2398</v>
      </c>
      <c r="H485" s="4" t="s">
        <v>2399</v>
      </c>
    </row>
    <row r="486" spans="1:8" x14ac:dyDescent="0.2">
      <c r="A486" s="4" t="s">
        <v>883</v>
      </c>
      <c r="B486" s="3" t="s">
        <v>2303</v>
      </c>
      <c r="C486" s="3" t="s">
        <v>1814</v>
      </c>
      <c r="D486" s="4" t="s">
        <v>2400</v>
      </c>
      <c r="E486" s="4" t="s">
        <v>2401</v>
      </c>
      <c r="F486" s="4" t="s">
        <v>2402</v>
      </c>
      <c r="G486" s="4" t="s">
        <v>2403</v>
      </c>
      <c r="H486" s="4" t="s">
        <v>2404</v>
      </c>
    </row>
    <row r="487" spans="1:8" x14ac:dyDescent="0.2">
      <c r="A487" s="4" t="s">
        <v>888</v>
      </c>
      <c r="B487" s="3" t="s">
        <v>2303</v>
      </c>
      <c r="C487" s="3" t="s">
        <v>1814</v>
      </c>
      <c r="D487" s="4" t="s">
        <v>2405</v>
      </c>
      <c r="E487" s="4" t="s">
        <v>2406</v>
      </c>
      <c r="F487" s="4" t="s">
        <v>2407</v>
      </c>
      <c r="G487" s="4" t="s">
        <v>2408</v>
      </c>
      <c r="H487" s="4" t="s">
        <v>2409</v>
      </c>
    </row>
    <row r="488" spans="1:8" x14ac:dyDescent="0.2">
      <c r="A488" s="4" t="s">
        <v>893</v>
      </c>
      <c r="B488" s="3" t="s">
        <v>2410</v>
      </c>
      <c r="C488" s="3" t="s">
        <v>1814</v>
      </c>
      <c r="D488" s="4" t="s">
        <v>2411</v>
      </c>
      <c r="E488" s="4" t="s">
        <v>2412</v>
      </c>
      <c r="F488" s="4" t="s">
        <v>2411</v>
      </c>
      <c r="G488" s="4" t="s">
        <v>2413</v>
      </c>
      <c r="H488" s="4" t="s">
        <v>2414</v>
      </c>
    </row>
    <row r="489" spans="1:8" x14ac:dyDescent="0.2">
      <c r="A489" s="4" t="s">
        <v>899</v>
      </c>
      <c r="B489" s="3" t="s">
        <v>2410</v>
      </c>
      <c r="C489" s="3" t="s">
        <v>1814</v>
      </c>
      <c r="D489" s="4" t="s">
        <v>2415</v>
      </c>
      <c r="E489" s="4" t="s">
        <v>2416</v>
      </c>
      <c r="F489" s="4" t="s">
        <v>2415</v>
      </c>
      <c r="G489" s="4" t="s">
        <v>2417</v>
      </c>
      <c r="H489" s="4" t="s">
        <v>2418</v>
      </c>
    </row>
    <row r="490" spans="1:8" x14ac:dyDescent="0.2">
      <c r="A490" s="4" t="s">
        <v>918</v>
      </c>
      <c r="B490" s="3" t="s">
        <v>2410</v>
      </c>
      <c r="C490" s="3" t="s">
        <v>1814</v>
      </c>
      <c r="D490" s="4" t="s">
        <v>2419</v>
      </c>
      <c r="E490" s="4" t="s">
        <v>2419</v>
      </c>
      <c r="F490" s="4" t="s">
        <v>2420</v>
      </c>
      <c r="G490" s="4" t="s">
        <v>2421</v>
      </c>
      <c r="H490" s="4" t="s">
        <v>2422</v>
      </c>
    </row>
    <row r="491" spans="1:8" x14ac:dyDescent="0.2">
      <c r="A491" s="4" t="s">
        <v>923</v>
      </c>
      <c r="B491" s="3" t="s">
        <v>2410</v>
      </c>
      <c r="C491" s="3" t="s">
        <v>1814</v>
      </c>
      <c r="D491" s="4" t="s">
        <v>2423</v>
      </c>
      <c r="E491" s="4" t="s">
        <v>2424</v>
      </c>
      <c r="F491" s="4" t="s">
        <v>2425</v>
      </c>
      <c r="G491" s="4" t="s">
        <v>2426</v>
      </c>
      <c r="H491" s="4" t="s">
        <v>2427</v>
      </c>
    </row>
    <row r="492" spans="1:8" x14ac:dyDescent="0.2">
      <c r="A492" s="4" t="s">
        <v>928</v>
      </c>
      <c r="B492" s="3" t="s">
        <v>2410</v>
      </c>
      <c r="C492" s="3" t="s">
        <v>1814</v>
      </c>
      <c r="D492" s="4" t="s">
        <v>2428</v>
      </c>
      <c r="E492" s="4" t="s">
        <v>2429</v>
      </c>
      <c r="F492" s="4" t="s">
        <v>2430</v>
      </c>
      <c r="G492" s="4" t="s">
        <v>2431</v>
      </c>
      <c r="H492" s="4" t="s">
        <v>2432</v>
      </c>
    </row>
    <row r="493" spans="1:8" x14ac:dyDescent="0.2">
      <c r="A493" s="4" t="s">
        <v>933</v>
      </c>
      <c r="B493" s="3" t="s">
        <v>2410</v>
      </c>
      <c r="C493" s="3" t="s">
        <v>1814</v>
      </c>
      <c r="D493" s="4" t="s">
        <v>2433</v>
      </c>
      <c r="E493" s="4" t="s">
        <v>2434</v>
      </c>
      <c r="F493" s="4" t="s">
        <v>2433</v>
      </c>
      <c r="G493" s="4" t="s">
        <v>2435</v>
      </c>
      <c r="H493" s="4" t="s">
        <v>2436</v>
      </c>
    </row>
    <row r="494" spans="1:8" x14ac:dyDescent="0.2">
      <c r="A494" s="4" t="s">
        <v>947</v>
      </c>
      <c r="B494" s="3" t="s">
        <v>2410</v>
      </c>
      <c r="C494" s="3" t="s">
        <v>1814</v>
      </c>
      <c r="D494" s="4" t="s">
        <v>2437</v>
      </c>
      <c r="E494" s="4" t="s">
        <v>2438</v>
      </c>
      <c r="F494" s="4" t="s">
        <v>2439</v>
      </c>
      <c r="G494" s="4" t="s">
        <v>2440</v>
      </c>
      <c r="H494" s="4" t="s">
        <v>2441</v>
      </c>
    </row>
    <row r="495" spans="1:8" x14ac:dyDescent="0.2">
      <c r="A495" s="4" t="s">
        <v>952</v>
      </c>
      <c r="B495" s="3" t="s">
        <v>2410</v>
      </c>
      <c r="C495" s="3" t="s">
        <v>1814</v>
      </c>
      <c r="D495" s="4" t="s">
        <v>2442</v>
      </c>
      <c r="E495" s="4" t="s">
        <v>2443</v>
      </c>
      <c r="F495" s="4" t="s">
        <v>2444</v>
      </c>
      <c r="G495" s="4" t="s">
        <v>2445</v>
      </c>
      <c r="H495" s="4" t="s">
        <v>2446</v>
      </c>
    </row>
    <row r="496" spans="1:8" x14ac:dyDescent="0.2">
      <c r="A496" s="4" t="s">
        <v>957</v>
      </c>
      <c r="B496" s="3" t="s">
        <v>2410</v>
      </c>
      <c r="C496" s="3" t="s">
        <v>1814</v>
      </c>
      <c r="D496" s="4" t="s">
        <v>2447</v>
      </c>
      <c r="E496" s="4" t="s">
        <v>2448</v>
      </c>
      <c r="F496" s="4" t="s">
        <v>2449</v>
      </c>
      <c r="G496" s="4" t="s">
        <v>2450</v>
      </c>
      <c r="H496" s="4" t="s">
        <v>2451</v>
      </c>
    </row>
    <row r="497" spans="1:8" x14ac:dyDescent="0.2">
      <c r="A497" s="4" t="s">
        <v>962</v>
      </c>
      <c r="B497" s="3" t="s">
        <v>2410</v>
      </c>
      <c r="C497" s="3" t="s">
        <v>1814</v>
      </c>
      <c r="D497" s="4" t="s">
        <v>2452</v>
      </c>
      <c r="E497" s="4" t="s">
        <v>2452</v>
      </c>
      <c r="F497" s="4" t="s">
        <v>2453</v>
      </c>
      <c r="G497" s="4" t="s">
        <v>2454</v>
      </c>
      <c r="H497" s="4" t="s">
        <v>2455</v>
      </c>
    </row>
    <row r="498" spans="1:8" x14ac:dyDescent="0.2">
      <c r="A498" s="4" t="s">
        <v>967</v>
      </c>
      <c r="B498" s="3" t="s">
        <v>2410</v>
      </c>
      <c r="C498" s="3" t="s">
        <v>1814</v>
      </c>
      <c r="D498" s="4" t="s">
        <v>2456</v>
      </c>
      <c r="E498" s="4" t="s">
        <v>2457</v>
      </c>
      <c r="F498" s="4" t="s">
        <v>2458</v>
      </c>
      <c r="G498" s="4" t="s">
        <v>2459</v>
      </c>
      <c r="H498" s="4" t="s">
        <v>2460</v>
      </c>
    </row>
    <row r="499" spans="1:8" x14ac:dyDescent="0.2">
      <c r="A499" s="4" t="s">
        <v>982</v>
      </c>
      <c r="B499" s="3" t="s">
        <v>2410</v>
      </c>
      <c r="C499" s="3" t="s">
        <v>1814</v>
      </c>
      <c r="D499" s="4" t="s">
        <v>2461</v>
      </c>
      <c r="E499" s="4" t="s">
        <v>2461</v>
      </c>
      <c r="F499" s="4" t="s">
        <v>2462</v>
      </c>
      <c r="G499" s="4" t="s">
        <v>2463</v>
      </c>
      <c r="H499" s="4" t="s">
        <v>2464</v>
      </c>
    </row>
    <row r="500" spans="1:8" x14ac:dyDescent="0.2">
      <c r="A500" s="4" t="s">
        <v>987</v>
      </c>
      <c r="B500" s="3" t="s">
        <v>2410</v>
      </c>
      <c r="C500" s="3" t="s">
        <v>1814</v>
      </c>
      <c r="D500" s="4" t="s">
        <v>2465</v>
      </c>
      <c r="E500" s="4" t="s">
        <v>2466</v>
      </c>
      <c r="F500" s="4" t="s">
        <v>2467</v>
      </c>
      <c r="G500" s="4" t="s">
        <v>2468</v>
      </c>
      <c r="H500" s="4" t="s">
        <v>2469</v>
      </c>
    </row>
    <row r="501" spans="1:8" x14ac:dyDescent="0.2">
      <c r="A501" s="4" t="s">
        <v>992</v>
      </c>
      <c r="B501" s="3" t="s">
        <v>2410</v>
      </c>
      <c r="C501" s="3" t="s">
        <v>1814</v>
      </c>
      <c r="D501" s="4" t="s">
        <v>2470</v>
      </c>
      <c r="E501" s="4" t="s">
        <v>2471</v>
      </c>
      <c r="F501" s="4" t="s">
        <v>2470</v>
      </c>
      <c r="G501" s="4" t="s">
        <v>2472</v>
      </c>
      <c r="H501" s="4" t="s">
        <v>2473</v>
      </c>
    </row>
    <row r="502" spans="1:8" x14ac:dyDescent="0.2">
      <c r="A502" s="4" t="s">
        <v>996</v>
      </c>
      <c r="B502" s="3" t="s">
        <v>2410</v>
      </c>
      <c r="C502" s="3" t="s">
        <v>1814</v>
      </c>
      <c r="D502" s="4" t="s">
        <v>2474</v>
      </c>
      <c r="E502" s="4" t="s">
        <v>2475</v>
      </c>
      <c r="F502" s="4" t="s">
        <v>2476</v>
      </c>
      <c r="G502" s="4" t="s">
        <v>2477</v>
      </c>
      <c r="H502" s="4" t="s">
        <v>2478</v>
      </c>
    </row>
    <row r="503" spans="1:8" x14ac:dyDescent="0.2">
      <c r="A503" s="4" t="s">
        <v>1001</v>
      </c>
      <c r="B503" s="3" t="s">
        <v>2410</v>
      </c>
      <c r="C503" s="3" t="s">
        <v>1814</v>
      </c>
      <c r="D503" s="4" t="s">
        <v>2479</v>
      </c>
      <c r="E503" s="4" t="s">
        <v>2480</v>
      </c>
      <c r="F503" s="4" t="s">
        <v>2479</v>
      </c>
      <c r="G503" s="4" t="s">
        <v>2481</v>
      </c>
      <c r="H503" s="4" t="s">
        <v>2482</v>
      </c>
    </row>
    <row r="504" spans="1:8" x14ac:dyDescent="0.2">
      <c r="A504" s="4" t="s">
        <v>1016</v>
      </c>
      <c r="B504" s="3" t="s">
        <v>2410</v>
      </c>
      <c r="C504" s="3" t="s">
        <v>1814</v>
      </c>
      <c r="D504" s="4" t="s">
        <v>2483</v>
      </c>
      <c r="E504" s="4" t="s">
        <v>2484</v>
      </c>
      <c r="F504" s="4" t="s">
        <v>2485</v>
      </c>
      <c r="G504" s="4" t="s">
        <v>2486</v>
      </c>
      <c r="H504" s="4" t="s">
        <v>2487</v>
      </c>
    </row>
    <row r="505" spans="1:8" x14ac:dyDescent="0.2">
      <c r="A505" s="4" t="s">
        <v>1021</v>
      </c>
      <c r="B505" s="3" t="s">
        <v>2410</v>
      </c>
      <c r="C505" s="3" t="s">
        <v>1814</v>
      </c>
      <c r="D505" s="4" t="s">
        <v>2488</v>
      </c>
      <c r="E505" s="4" t="s">
        <v>2488</v>
      </c>
      <c r="F505" s="4" t="s">
        <v>2489</v>
      </c>
      <c r="G505" s="4" t="s">
        <v>2490</v>
      </c>
      <c r="H505" s="4" t="s">
        <v>2491</v>
      </c>
    </row>
    <row r="506" spans="1:8" x14ac:dyDescent="0.2">
      <c r="A506" s="4" t="s">
        <v>1026</v>
      </c>
      <c r="B506" s="3" t="s">
        <v>2410</v>
      </c>
      <c r="C506" s="3" t="s">
        <v>1814</v>
      </c>
      <c r="D506" s="4" t="s">
        <v>2492</v>
      </c>
      <c r="E506" s="4" t="s">
        <v>2493</v>
      </c>
      <c r="F506" s="4" t="s">
        <v>2494</v>
      </c>
      <c r="G506" s="4" t="s">
        <v>2495</v>
      </c>
      <c r="H506" s="4" t="s">
        <v>2496</v>
      </c>
    </row>
    <row r="507" spans="1:8" x14ac:dyDescent="0.2">
      <c r="A507" s="4" t="s">
        <v>1031</v>
      </c>
      <c r="B507" s="3" t="s">
        <v>2410</v>
      </c>
      <c r="C507" s="3" t="s">
        <v>1814</v>
      </c>
      <c r="D507" s="4" t="s">
        <v>2497</v>
      </c>
      <c r="E507" s="4" t="s">
        <v>2498</v>
      </c>
      <c r="F507" s="4" t="s">
        <v>2497</v>
      </c>
      <c r="G507" s="4" t="s">
        <v>2499</v>
      </c>
      <c r="H507" s="4" t="s">
        <v>2500</v>
      </c>
    </row>
    <row r="508" spans="1:8" x14ac:dyDescent="0.2">
      <c r="A508" s="4" t="s">
        <v>1036</v>
      </c>
      <c r="B508" s="3" t="s">
        <v>2410</v>
      </c>
      <c r="C508" s="3" t="s">
        <v>1814</v>
      </c>
      <c r="D508" s="4" t="s">
        <v>2501</v>
      </c>
      <c r="E508" s="4" t="s">
        <v>2502</v>
      </c>
      <c r="F508" s="4" t="s">
        <v>2503</v>
      </c>
      <c r="G508" s="4" t="s">
        <v>2504</v>
      </c>
      <c r="H508" s="4" t="s">
        <v>2505</v>
      </c>
    </row>
    <row r="509" spans="1:8" x14ac:dyDescent="0.2">
      <c r="A509" s="4" t="s">
        <v>1052</v>
      </c>
      <c r="B509" s="3" t="s">
        <v>2506</v>
      </c>
      <c r="C509" s="3" t="s">
        <v>1814</v>
      </c>
      <c r="D509" s="4" t="s">
        <v>2507</v>
      </c>
      <c r="E509" s="4" t="s">
        <v>2508</v>
      </c>
      <c r="F509" s="4" t="s">
        <v>2509</v>
      </c>
      <c r="G509" s="4" t="s">
        <v>2510</v>
      </c>
      <c r="H509" s="4" t="s">
        <v>2511</v>
      </c>
    </row>
    <row r="510" spans="1:8" x14ac:dyDescent="0.2">
      <c r="A510" s="4" t="s">
        <v>1057</v>
      </c>
      <c r="B510" s="3" t="s">
        <v>2506</v>
      </c>
      <c r="C510" s="3" t="s">
        <v>1814</v>
      </c>
      <c r="D510" s="4" t="s">
        <v>2512</v>
      </c>
      <c r="E510" s="4" t="s">
        <v>2513</v>
      </c>
      <c r="F510" s="4" t="s">
        <v>2514</v>
      </c>
      <c r="G510" s="4" t="s">
        <v>2515</v>
      </c>
      <c r="H510" s="4" t="s">
        <v>2516</v>
      </c>
    </row>
    <row r="511" spans="1:8" x14ac:dyDescent="0.2">
      <c r="A511" s="4" t="s">
        <v>1062</v>
      </c>
      <c r="B511" s="3" t="s">
        <v>2506</v>
      </c>
      <c r="C511" s="3" t="s">
        <v>1814</v>
      </c>
      <c r="D511" s="4" t="s">
        <v>2517</v>
      </c>
      <c r="E511" s="4" t="s">
        <v>2518</v>
      </c>
      <c r="F511" s="4" t="s">
        <v>2519</v>
      </c>
      <c r="G511" s="4" t="s">
        <v>2520</v>
      </c>
      <c r="H511" s="4" t="s">
        <v>2521</v>
      </c>
    </row>
    <row r="512" spans="1:8" x14ac:dyDescent="0.2">
      <c r="A512" s="4" t="s">
        <v>1067</v>
      </c>
      <c r="B512" s="3" t="s">
        <v>2506</v>
      </c>
      <c r="C512" s="3" t="s">
        <v>1814</v>
      </c>
      <c r="D512" s="4" t="s">
        <v>2522</v>
      </c>
      <c r="E512" s="4" t="s">
        <v>2523</v>
      </c>
      <c r="F512" s="4" t="s">
        <v>2522</v>
      </c>
      <c r="G512" s="4" t="s">
        <v>2524</v>
      </c>
      <c r="H512" s="4" t="s">
        <v>2525</v>
      </c>
    </row>
    <row r="513" spans="1:8" x14ac:dyDescent="0.2">
      <c r="A513" s="4" t="s">
        <v>1072</v>
      </c>
      <c r="B513" s="3" t="s">
        <v>2506</v>
      </c>
      <c r="C513" s="3" t="s">
        <v>1814</v>
      </c>
      <c r="D513" s="4" t="s">
        <v>2526</v>
      </c>
      <c r="E513" s="4" t="s">
        <v>2527</v>
      </c>
      <c r="F513" s="4" t="s">
        <v>2526</v>
      </c>
      <c r="G513" s="4" t="s">
        <v>2528</v>
      </c>
      <c r="H513" s="4" t="s">
        <v>2529</v>
      </c>
    </row>
    <row r="514" spans="1:8" x14ac:dyDescent="0.2">
      <c r="A514" s="4" t="s">
        <v>1087</v>
      </c>
      <c r="B514" s="3" t="s">
        <v>2506</v>
      </c>
      <c r="C514" s="3" t="s">
        <v>1814</v>
      </c>
      <c r="D514" s="4" t="s">
        <v>2530</v>
      </c>
      <c r="E514" s="4" t="s">
        <v>2531</v>
      </c>
      <c r="F514" s="4" t="s">
        <v>2532</v>
      </c>
      <c r="G514" s="4" t="s">
        <v>2533</v>
      </c>
      <c r="H514" s="4" t="s">
        <v>2534</v>
      </c>
    </row>
    <row r="515" spans="1:8" x14ac:dyDescent="0.2">
      <c r="A515" s="4" t="s">
        <v>1092</v>
      </c>
      <c r="B515" s="3" t="s">
        <v>2506</v>
      </c>
      <c r="C515" s="3" t="s">
        <v>1814</v>
      </c>
      <c r="D515" s="4" t="s">
        <v>2535</v>
      </c>
      <c r="E515" s="4" t="s">
        <v>2536</v>
      </c>
      <c r="F515" s="4" t="s">
        <v>2537</v>
      </c>
      <c r="G515" s="4" t="s">
        <v>2538</v>
      </c>
      <c r="H515" s="4" t="s">
        <v>2539</v>
      </c>
    </row>
    <row r="516" spans="1:8" x14ac:dyDescent="0.2">
      <c r="A516" s="4" t="s">
        <v>1097</v>
      </c>
      <c r="B516" s="3" t="s">
        <v>2506</v>
      </c>
      <c r="C516" s="3" t="s">
        <v>1814</v>
      </c>
      <c r="D516" s="4" t="s">
        <v>2540</v>
      </c>
      <c r="E516" s="4" t="s">
        <v>2541</v>
      </c>
      <c r="F516" s="4" t="s">
        <v>2542</v>
      </c>
      <c r="G516" s="4" t="s">
        <v>2543</v>
      </c>
      <c r="H516" s="4" t="s">
        <v>2544</v>
      </c>
    </row>
    <row r="517" spans="1:8" x14ac:dyDescent="0.2">
      <c r="A517" s="4" t="s">
        <v>1102</v>
      </c>
      <c r="B517" s="3" t="s">
        <v>2506</v>
      </c>
      <c r="C517" s="3" t="s">
        <v>1814</v>
      </c>
      <c r="D517" s="4" t="s">
        <v>2545</v>
      </c>
      <c r="E517" s="4" t="s">
        <v>2546</v>
      </c>
      <c r="F517" s="4" t="s">
        <v>2547</v>
      </c>
      <c r="G517" s="4" t="s">
        <v>2548</v>
      </c>
      <c r="H517" s="4" t="s">
        <v>2549</v>
      </c>
    </row>
    <row r="518" spans="1:8" x14ac:dyDescent="0.2">
      <c r="A518" s="4" t="s">
        <v>1107</v>
      </c>
      <c r="B518" s="3" t="s">
        <v>2506</v>
      </c>
      <c r="C518" s="3" t="s">
        <v>1814</v>
      </c>
      <c r="D518" s="4" t="s">
        <v>2550</v>
      </c>
      <c r="E518" s="4" t="s">
        <v>2551</v>
      </c>
      <c r="F518" s="4" t="s">
        <v>2552</v>
      </c>
      <c r="G518" s="4" t="s">
        <v>2553</v>
      </c>
      <c r="H518" s="4" t="s">
        <v>2554</v>
      </c>
    </row>
    <row r="519" spans="1:8" x14ac:dyDescent="0.2">
      <c r="A519" s="4" t="s">
        <v>1122</v>
      </c>
      <c r="B519" s="3" t="s">
        <v>2506</v>
      </c>
      <c r="C519" s="3" t="s">
        <v>1814</v>
      </c>
      <c r="D519" s="4" t="s">
        <v>2555</v>
      </c>
      <c r="E519" s="4" t="s">
        <v>2556</v>
      </c>
      <c r="F519" s="4" t="s">
        <v>2557</v>
      </c>
      <c r="G519" s="4" t="s">
        <v>2558</v>
      </c>
      <c r="H519" s="4" t="s">
        <v>2559</v>
      </c>
    </row>
    <row r="520" spans="1:8" x14ac:dyDescent="0.2">
      <c r="A520" s="4" t="s">
        <v>1127</v>
      </c>
      <c r="B520" s="3" t="s">
        <v>2506</v>
      </c>
      <c r="C520" s="3" t="s">
        <v>1814</v>
      </c>
      <c r="D520" s="4" t="s">
        <v>2560</v>
      </c>
      <c r="E520" s="4" t="s">
        <v>2560</v>
      </c>
      <c r="F520" s="4" t="s">
        <v>2561</v>
      </c>
      <c r="G520" s="4" t="s">
        <v>2562</v>
      </c>
      <c r="H520" s="4" t="s">
        <v>2563</v>
      </c>
    </row>
    <row r="521" spans="1:8" x14ac:dyDescent="0.2">
      <c r="A521" s="4" t="s">
        <v>1132</v>
      </c>
      <c r="B521" s="3" t="s">
        <v>2506</v>
      </c>
      <c r="C521" s="3" t="s">
        <v>1814</v>
      </c>
      <c r="D521" s="4" t="s">
        <v>2564</v>
      </c>
      <c r="E521" s="4" t="s">
        <v>2565</v>
      </c>
      <c r="F521" s="4" t="s">
        <v>2566</v>
      </c>
      <c r="G521" s="4" t="s">
        <v>2567</v>
      </c>
      <c r="H521" s="4" t="s">
        <v>2568</v>
      </c>
    </row>
    <row r="522" spans="1:8" x14ac:dyDescent="0.2">
      <c r="A522" s="4" t="s">
        <v>1137</v>
      </c>
      <c r="B522" s="3" t="s">
        <v>2506</v>
      </c>
      <c r="C522" s="3" t="s">
        <v>1814</v>
      </c>
      <c r="D522" s="4" t="s">
        <v>2569</v>
      </c>
      <c r="E522" s="4" t="s">
        <v>2570</v>
      </c>
      <c r="F522" s="4" t="s">
        <v>2571</v>
      </c>
      <c r="G522" s="4" t="s">
        <v>2572</v>
      </c>
      <c r="H522" s="4" t="s">
        <v>2573</v>
      </c>
    </row>
    <row r="523" spans="1:8" x14ac:dyDescent="0.2">
      <c r="A523" s="4" t="s">
        <v>1142</v>
      </c>
      <c r="B523" s="3" t="s">
        <v>2506</v>
      </c>
      <c r="C523" s="3" t="s">
        <v>1814</v>
      </c>
      <c r="D523" s="4" t="s">
        <v>2574</v>
      </c>
      <c r="E523" s="4" t="s">
        <v>2575</v>
      </c>
      <c r="F523" s="4" t="s">
        <v>2576</v>
      </c>
      <c r="G523" s="4" t="s">
        <v>2577</v>
      </c>
      <c r="H523" s="4" t="s">
        <v>2578</v>
      </c>
    </row>
    <row r="524" spans="1:8" x14ac:dyDescent="0.2">
      <c r="A524" s="4" t="s">
        <v>1157</v>
      </c>
      <c r="B524" s="3" t="s">
        <v>2506</v>
      </c>
      <c r="C524" s="3" t="s">
        <v>1814</v>
      </c>
      <c r="D524" s="4" t="s">
        <v>2579</v>
      </c>
      <c r="E524" s="4" t="s">
        <v>2580</v>
      </c>
      <c r="F524" s="4" t="s">
        <v>2579</v>
      </c>
      <c r="G524" s="4" t="s">
        <v>2581</v>
      </c>
      <c r="H524" s="4" t="s">
        <v>2582</v>
      </c>
    </row>
    <row r="525" spans="1:8" x14ac:dyDescent="0.2">
      <c r="A525" s="4" t="s">
        <v>1162</v>
      </c>
      <c r="B525" s="3" t="s">
        <v>2506</v>
      </c>
      <c r="C525" s="3" t="s">
        <v>1814</v>
      </c>
      <c r="D525" s="4" t="s">
        <v>2583</v>
      </c>
      <c r="E525" s="4" t="s">
        <v>2584</v>
      </c>
      <c r="F525" s="4" t="s">
        <v>2585</v>
      </c>
      <c r="G525" s="4" t="s">
        <v>2586</v>
      </c>
      <c r="H525" s="4" t="s">
        <v>2587</v>
      </c>
    </row>
    <row r="526" spans="1:8" x14ac:dyDescent="0.2">
      <c r="A526" s="4" t="s">
        <v>1167</v>
      </c>
      <c r="B526" s="3" t="s">
        <v>2506</v>
      </c>
      <c r="C526" s="3" t="s">
        <v>1814</v>
      </c>
      <c r="D526" s="4" t="s">
        <v>2588</v>
      </c>
      <c r="E526" s="4" t="s">
        <v>2589</v>
      </c>
      <c r="F526" s="4" t="s">
        <v>2590</v>
      </c>
      <c r="G526" s="4" t="s">
        <v>2591</v>
      </c>
      <c r="H526" s="4" t="s">
        <v>2592</v>
      </c>
    </row>
    <row r="527" spans="1:8" x14ac:dyDescent="0.2">
      <c r="A527" s="4" t="s">
        <v>1172</v>
      </c>
      <c r="B527" s="3" t="s">
        <v>2506</v>
      </c>
      <c r="C527" s="3" t="s">
        <v>1814</v>
      </c>
      <c r="D527" s="4" t="s">
        <v>2593</v>
      </c>
      <c r="E527" s="4" t="s">
        <v>2594</v>
      </c>
      <c r="F527" s="4" t="s">
        <v>2595</v>
      </c>
      <c r="G527" s="4" t="s">
        <v>2596</v>
      </c>
      <c r="H527" s="4" t="s">
        <v>2597</v>
      </c>
    </row>
    <row r="528" spans="1:8" x14ac:dyDescent="0.2">
      <c r="A528" s="4" t="s">
        <v>1177</v>
      </c>
      <c r="B528" s="3" t="s">
        <v>2506</v>
      </c>
      <c r="C528" s="3" t="s">
        <v>1814</v>
      </c>
      <c r="D528" s="4" t="s">
        <v>2598</v>
      </c>
      <c r="E528" s="4" t="s">
        <v>2599</v>
      </c>
      <c r="F528" s="4" t="s">
        <v>2598</v>
      </c>
      <c r="G528" s="4" t="s">
        <v>2600</v>
      </c>
      <c r="H528" s="4" t="s">
        <v>2601</v>
      </c>
    </row>
    <row r="529" spans="1:8" x14ac:dyDescent="0.2">
      <c r="A529" s="4" t="s">
        <v>1192</v>
      </c>
      <c r="B529" s="3" t="s">
        <v>2506</v>
      </c>
      <c r="C529" s="3" t="s">
        <v>1814</v>
      </c>
      <c r="D529" s="4" t="s">
        <v>2602</v>
      </c>
      <c r="E529" s="4" t="s">
        <v>2603</v>
      </c>
      <c r="F529" s="4" t="s">
        <v>2602</v>
      </c>
      <c r="G529" s="4" t="s">
        <v>2604</v>
      </c>
      <c r="H529" s="4" t="s">
        <v>2605</v>
      </c>
    </row>
    <row r="530" spans="1:8" x14ac:dyDescent="0.2">
      <c r="A530" s="4" t="s">
        <v>1197</v>
      </c>
      <c r="B530" s="3" t="s">
        <v>2506</v>
      </c>
      <c r="C530" s="3" t="s">
        <v>1814</v>
      </c>
      <c r="D530" s="4" t="s">
        <v>2606</v>
      </c>
      <c r="E530" s="4" t="s">
        <v>2607</v>
      </c>
      <c r="F530" s="4" t="s">
        <v>2608</v>
      </c>
      <c r="G530" s="4" t="s">
        <v>2609</v>
      </c>
      <c r="H530" s="4" t="s">
        <v>2610</v>
      </c>
    </row>
    <row r="531" spans="1:8" x14ac:dyDescent="0.2">
      <c r="A531" s="4" t="s">
        <v>1202</v>
      </c>
      <c r="B531" s="3" t="s">
        <v>2611</v>
      </c>
      <c r="C531" s="3" t="s">
        <v>1814</v>
      </c>
      <c r="D531" s="4" t="s">
        <v>2612</v>
      </c>
      <c r="E531" s="4" t="s">
        <v>2613</v>
      </c>
      <c r="F531" s="4" t="s">
        <v>2614</v>
      </c>
      <c r="G531" s="4" t="s">
        <v>2615</v>
      </c>
      <c r="H531" s="4" t="s">
        <v>2616</v>
      </c>
    </row>
    <row r="532" spans="1:8" x14ac:dyDescent="0.2">
      <c r="A532" s="4" t="s">
        <v>1208</v>
      </c>
      <c r="B532" s="3" t="s">
        <v>2611</v>
      </c>
      <c r="C532" s="3" t="s">
        <v>1814</v>
      </c>
      <c r="D532" s="4" t="s">
        <v>2617</v>
      </c>
      <c r="E532" s="4" t="s">
        <v>2618</v>
      </c>
      <c r="F532" s="4" t="s">
        <v>2619</v>
      </c>
      <c r="G532" s="4" t="s">
        <v>2620</v>
      </c>
      <c r="H532" s="4" t="s">
        <v>2621</v>
      </c>
    </row>
    <row r="533" spans="1:8" x14ac:dyDescent="0.2">
      <c r="A533" s="4" t="s">
        <v>1213</v>
      </c>
      <c r="B533" s="3" t="s">
        <v>2611</v>
      </c>
      <c r="C533" s="3" t="s">
        <v>1814</v>
      </c>
      <c r="D533" s="4" t="s">
        <v>2622</v>
      </c>
      <c r="E533" s="4" t="s">
        <v>2623</v>
      </c>
      <c r="F533" s="4" t="s">
        <v>2624</v>
      </c>
      <c r="G533" s="4" t="s">
        <v>2625</v>
      </c>
      <c r="H533" s="4" t="s">
        <v>2626</v>
      </c>
    </row>
    <row r="534" spans="1:8" x14ac:dyDescent="0.2">
      <c r="A534" s="4" t="s">
        <v>1233</v>
      </c>
      <c r="B534" s="3" t="s">
        <v>2611</v>
      </c>
      <c r="C534" s="3" t="s">
        <v>1814</v>
      </c>
      <c r="D534" s="4" t="s">
        <v>2627</v>
      </c>
      <c r="E534" s="4" t="s">
        <v>2627</v>
      </c>
      <c r="F534" s="4" t="s">
        <v>2628</v>
      </c>
      <c r="G534" s="4" t="s">
        <v>2629</v>
      </c>
      <c r="H534" s="4" t="s">
        <v>2630</v>
      </c>
    </row>
    <row r="535" spans="1:8" x14ac:dyDescent="0.2">
      <c r="A535" s="4" t="s">
        <v>1237</v>
      </c>
      <c r="B535" s="3" t="s">
        <v>2611</v>
      </c>
      <c r="C535" s="3" t="s">
        <v>1814</v>
      </c>
      <c r="D535" s="4" t="s">
        <v>2631</v>
      </c>
      <c r="E535" s="4" t="s">
        <v>2632</v>
      </c>
      <c r="F535" s="4" t="s">
        <v>2633</v>
      </c>
      <c r="G535" s="4" t="s">
        <v>2634</v>
      </c>
      <c r="H535" s="4" t="s">
        <v>2635</v>
      </c>
    </row>
    <row r="536" spans="1:8" x14ac:dyDescent="0.2">
      <c r="A536" s="4" t="s">
        <v>1242</v>
      </c>
      <c r="B536" s="3" t="s">
        <v>2611</v>
      </c>
      <c r="C536" s="3" t="s">
        <v>1814</v>
      </c>
      <c r="D536" s="4" t="s">
        <v>2636</v>
      </c>
      <c r="E536" s="4" t="s">
        <v>2637</v>
      </c>
      <c r="F536" s="4" t="s">
        <v>2638</v>
      </c>
      <c r="G536" s="4" t="s">
        <v>2639</v>
      </c>
      <c r="H536" s="4" t="s">
        <v>2640</v>
      </c>
    </row>
    <row r="537" spans="1:8" x14ac:dyDescent="0.2">
      <c r="A537" s="4" t="s">
        <v>1247</v>
      </c>
      <c r="B537" s="3" t="s">
        <v>2611</v>
      </c>
      <c r="C537" s="3" t="s">
        <v>1814</v>
      </c>
      <c r="D537" s="4" t="s">
        <v>2641</v>
      </c>
      <c r="E537" s="4" t="s">
        <v>2642</v>
      </c>
      <c r="F537" s="4" t="s">
        <v>2643</v>
      </c>
      <c r="G537" s="4" t="s">
        <v>2644</v>
      </c>
      <c r="H537" s="4" t="s">
        <v>2645</v>
      </c>
    </row>
    <row r="538" spans="1:8" x14ac:dyDescent="0.2">
      <c r="A538" s="4" t="s">
        <v>1262</v>
      </c>
      <c r="B538" s="3" t="s">
        <v>2611</v>
      </c>
      <c r="C538" s="3" t="s">
        <v>1814</v>
      </c>
      <c r="D538" s="4" t="s">
        <v>2646</v>
      </c>
      <c r="E538" s="4" t="s">
        <v>2647</v>
      </c>
      <c r="F538" s="4" t="s">
        <v>2648</v>
      </c>
      <c r="G538" s="4" t="s">
        <v>2649</v>
      </c>
      <c r="H538" s="4" t="s">
        <v>2650</v>
      </c>
    </row>
    <row r="539" spans="1:8" x14ac:dyDescent="0.2">
      <c r="A539" s="4" t="s">
        <v>1267</v>
      </c>
      <c r="B539" s="3" t="s">
        <v>2611</v>
      </c>
      <c r="C539" s="3" t="s">
        <v>1814</v>
      </c>
      <c r="D539" s="4" t="s">
        <v>2651</v>
      </c>
      <c r="E539" s="4" t="s">
        <v>2652</v>
      </c>
      <c r="F539" s="4" t="s">
        <v>2653</v>
      </c>
      <c r="G539" s="4" t="s">
        <v>2654</v>
      </c>
      <c r="H539" s="4" t="s">
        <v>2655</v>
      </c>
    </row>
    <row r="540" spans="1:8" x14ac:dyDescent="0.2">
      <c r="A540" s="4" t="s">
        <v>1272</v>
      </c>
      <c r="B540" s="3" t="s">
        <v>2611</v>
      </c>
      <c r="C540" s="3" t="s">
        <v>1814</v>
      </c>
      <c r="D540" s="4" t="s">
        <v>2656</v>
      </c>
      <c r="E540" s="4" t="s">
        <v>2657</v>
      </c>
      <c r="F540" s="4" t="s">
        <v>2658</v>
      </c>
      <c r="G540" s="4" t="s">
        <v>2659</v>
      </c>
      <c r="H540" s="4" t="s">
        <v>2660</v>
      </c>
    </row>
    <row r="541" spans="1:8" x14ac:dyDescent="0.2">
      <c r="A541" s="4" t="s">
        <v>1277</v>
      </c>
      <c r="B541" s="3" t="s">
        <v>2611</v>
      </c>
      <c r="C541" s="3" t="s">
        <v>1814</v>
      </c>
      <c r="D541" s="4" t="s">
        <v>2661</v>
      </c>
      <c r="E541" s="4" t="s">
        <v>2662</v>
      </c>
      <c r="F541" s="4" t="s">
        <v>2663</v>
      </c>
      <c r="G541" s="4" t="s">
        <v>2664</v>
      </c>
      <c r="H541" s="4" t="s">
        <v>2665</v>
      </c>
    </row>
    <row r="542" spans="1:8" x14ac:dyDescent="0.2">
      <c r="A542" s="4" t="s">
        <v>1282</v>
      </c>
      <c r="B542" s="3" t="s">
        <v>2611</v>
      </c>
      <c r="C542" s="3" t="s">
        <v>1814</v>
      </c>
      <c r="D542" s="4" t="s">
        <v>2666</v>
      </c>
      <c r="E542" s="4" t="s">
        <v>2667</v>
      </c>
      <c r="F542" s="4" t="s">
        <v>2668</v>
      </c>
      <c r="G542" s="4" t="s">
        <v>2669</v>
      </c>
      <c r="H542" s="4" t="s">
        <v>2670</v>
      </c>
    </row>
    <row r="543" spans="1:8" x14ac:dyDescent="0.2">
      <c r="A543" s="4" t="s">
        <v>1297</v>
      </c>
      <c r="B543" s="3" t="s">
        <v>2611</v>
      </c>
      <c r="C543" s="3" t="s">
        <v>1814</v>
      </c>
      <c r="D543" s="4" t="s">
        <v>2492</v>
      </c>
      <c r="E543" s="4" t="s">
        <v>2492</v>
      </c>
      <c r="F543" s="4" t="s">
        <v>2671</v>
      </c>
      <c r="G543" s="4" t="s">
        <v>2672</v>
      </c>
      <c r="H543" s="4" t="s">
        <v>2673</v>
      </c>
    </row>
    <row r="544" spans="1:8" x14ac:dyDescent="0.2">
      <c r="A544" s="4" t="s">
        <v>1302</v>
      </c>
      <c r="B544" s="3" t="s">
        <v>2611</v>
      </c>
      <c r="C544" s="3" t="s">
        <v>1814</v>
      </c>
      <c r="D544" s="4" t="s">
        <v>2674</v>
      </c>
      <c r="E544" s="4" t="s">
        <v>2675</v>
      </c>
      <c r="F544" s="4" t="s">
        <v>2676</v>
      </c>
      <c r="G544" s="4" t="s">
        <v>2677</v>
      </c>
      <c r="H544" s="4" t="s">
        <v>2678</v>
      </c>
    </row>
    <row r="545" spans="1:8" x14ac:dyDescent="0.2">
      <c r="A545" s="4" t="s">
        <v>1307</v>
      </c>
      <c r="B545" s="3" t="s">
        <v>2611</v>
      </c>
      <c r="C545" s="3" t="s">
        <v>1814</v>
      </c>
      <c r="D545" s="4" t="s">
        <v>2456</v>
      </c>
      <c r="E545" s="4" t="s">
        <v>2679</v>
      </c>
      <c r="F545" s="4" t="s">
        <v>2456</v>
      </c>
      <c r="G545" s="4" t="s">
        <v>2680</v>
      </c>
      <c r="H545" s="4" t="s">
        <v>2681</v>
      </c>
    </row>
    <row r="546" spans="1:8" x14ac:dyDescent="0.2">
      <c r="A546" s="4" t="s">
        <v>1312</v>
      </c>
      <c r="B546" s="3" t="s">
        <v>2611</v>
      </c>
      <c r="C546" s="3" t="s">
        <v>1814</v>
      </c>
      <c r="D546" s="4" t="s">
        <v>2682</v>
      </c>
      <c r="E546" s="4" t="s">
        <v>2683</v>
      </c>
      <c r="F546" s="4" t="s">
        <v>2682</v>
      </c>
      <c r="G546" s="4" t="s">
        <v>2684</v>
      </c>
      <c r="H546" s="4" t="s">
        <v>2685</v>
      </c>
    </row>
    <row r="547" spans="1:8" x14ac:dyDescent="0.2">
      <c r="A547" s="4" t="s">
        <v>1317</v>
      </c>
      <c r="B547" s="3" t="s">
        <v>2611</v>
      </c>
      <c r="C547" s="3" t="s">
        <v>1814</v>
      </c>
      <c r="D547" s="4" t="s">
        <v>2686</v>
      </c>
      <c r="E547" s="4" t="s">
        <v>2687</v>
      </c>
      <c r="F547" s="4" t="s">
        <v>2688</v>
      </c>
      <c r="G547" s="4" t="s">
        <v>2689</v>
      </c>
      <c r="H547" s="4" t="s">
        <v>2690</v>
      </c>
    </row>
    <row r="548" spans="1:8" x14ac:dyDescent="0.2">
      <c r="A548" s="4" t="s">
        <v>1332</v>
      </c>
      <c r="B548" s="3" t="s">
        <v>2611</v>
      </c>
      <c r="C548" s="3" t="s">
        <v>1814</v>
      </c>
      <c r="D548" s="4" t="s">
        <v>2691</v>
      </c>
      <c r="E548" s="4" t="s">
        <v>2692</v>
      </c>
      <c r="F548" s="4" t="s">
        <v>2693</v>
      </c>
      <c r="G548" s="4" t="s">
        <v>2694</v>
      </c>
      <c r="H548" s="4" t="s">
        <v>2695</v>
      </c>
    </row>
    <row r="549" spans="1:8" x14ac:dyDescent="0.2">
      <c r="A549" s="4" t="s">
        <v>1337</v>
      </c>
      <c r="B549" s="3" t="s">
        <v>2611</v>
      </c>
      <c r="C549" s="3" t="s">
        <v>1814</v>
      </c>
      <c r="D549" s="4" t="s">
        <v>2696</v>
      </c>
      <c r="E549" s="4" t="s">
        <v>2696</v>
      </c>
      <c r="F549" s="4" t="s">
        <v>2697</v>
      </c>
      <c r="G549" s="4" t="s">
        <v>2698</v>
      </c>
      <c r="H549" s="4" t="s">
        <v>2699</v>
      </c>
    </row>
    <row r="550" spans="1:8" x14ac:dyDescent="0.2">
      <c r="A550" s="4" t="s">
        <v>1342</v>
      </c>
      <c r="B550" s="3" t="s">
        <v>2611</v>
      </c>
      <c r="C550" s="3" t="s">
        <v>1814</v>
      </c>
      <c r="D550" s="4" t="s">
        <v>2700</v>
      </c>
      <c r="E550" s="4" t="s">
        <v>2701</v>
      </c>
      <c r="F550" s="4" t="s">
        <v>2702</v>
      </c>
      <c r="G550" s="4" t="s">
        <v>2703</v>
      </c>
      <c r="H550" s="4" t="s">
        <v>2704</v>
      </c>
    </row>
    <row r="551" spans="1:8" x14ac:dyDescent="0.2">
      <c r="A551" s="4" t="s">
        <v>1347</v>
      </c>
      <c r="B551" s="3" t="s">
        <v>2611</v>
      </c>
      <c r="C551" s="3" t="s">
        <v>1814</v>
      </c>
      <c r="D551" s="4" t="s">
        <v>2705</v>
      </c>
      <c r="E551" s="4" t="s">
        <v>2706</v>
      </c>
      <c r="F551" s="4" t="s">
        <v>2707</v>
      </c>
      <c r="G551" s="4" t="s">
        <v>2708</v>
      </c>
      <c r="H551" s="4" t="s">
        <v>2709</v>
      </c>
    </row>
    <row r="552" spans="1:8" x14ac:dyDescent="0.2">
      <c r="A552" s="4" t="s">
        <v>1352</v>
      </c>
      <c r="B552" s="3" t="s">
        <v>2710</v>
      </c>
      <c r="C552" s="3" t="s">
        <v>1814</v>
      </c>
      <c r="D552" s="4" t="s">
        <v>2711</v>
      </c>
      <c r="E552" s="4" t="s">
        <v>2712</v>
      </c>
      <c r="F552" s="4" t="s">
        <v>2713</v>
      </c>
      <c r="G552" s="4" t="s">
        <v>2714</v>
      </c>
      <c r="H552" s="4" t="s">
        <v>2715</v>
      </c>
    </row>
    <row r="553" spans="1:8" x14ac:dyDescent="0.2">
      <c r="A553" s="4" t="s">
        <v>1368</v>
      </c>
      <c r="B553" s="3" t="s">
        <v>2710</v>
      </c>
      <c r="C553" s="3" t="s">
        <v>1814</v>
      </c>
      <c r="D553" s="4" t="s">
        <v>2716</v>
      </c>
      <c r="E553" s="4" t="s">
        <v>2717</v>
      </c>
      <c r="F553" s="4" t="s">
        <v>2718</v>
      </c>
      <c r="G553" s="4" t="s">
        <v>2719</v>
      </c>
      <c r="H553" s="4" t="s">
        <v>2720</v>
      </c>
    </row>
    <row r="554" spans="1:8" x14ac:dyDescent="0.2">
      <c r="A554" s="4" t="s">
        <v>1373</v>
      </c>
      <c r="B554" s="3" t="s">
        <v>2710</v>
      </c>
      <c r="C554" s="3" t="s">
        <v>1814</v>
      </c>
      <c r="D554" s="4" t="s">
        <v>2721</v>
      </c>
      <c r="E554" s="4" t="s">
        <v>2722</v>
      </c>
      <c r="F554" s="4" t="s">
        <v>2721</v>
      </c>
      <c r="G554" s="4" t="s">
        <v>2723</v>
      </c>
      <c r="H554" s="4" t="s">
        <v>2724</v>
      </c>
    </row>
    <row r="555" spans="1:8" x14ac:dyDescent="0.2">
      <c r="A555" s="4" t="s">
        <v>1378</v>
      </c>
      <c r="B555" s="3" t="s">
        <v>2710</v>
      </c>
      <c r="C555" s="3" t="s">
        <v>1814</v>
      </c>
      <c r="D555" s="4" t="s">
        <v>2725</v>
      </c>
      <c r="E555" s="4" t="s">
        <v>2726</v>
      </c>
      <c r="F555" s="4" t="s">
        <v>2727</v>
      </c>
      <c r="G555" s="4" t="s">
        <v>2728</v>
      </c>
      <c r="H555" s="4" t="s">
        <v>2729</v>
      </c>
    </row>
    <row r="556" spans="1:8" x14ac:dyDescent="0.2">
      <c r="A556" s="4" t="s">
        <v>1382</v>
      </c>
      <c r="B556" s="3" t="s">
        <v>2710</v>
      </c>
      <c r="C556" s="3" t="s">
        <v>1814</v>
      </c>
      <c r="D556" s="4" t="s">
        <v>2730</v>
      </c>
      <c r="E556" s="4" t="s">
        <v>2498</v>
      </c>
      <c r="F556" s="4" t="s">
        <v>2730</v>
      </c>
      <c r="G556" s="4" t="s">
        <v>2731</v>
      </c>
      <c r="H556" s="4" t="s">
        <v>2732</v>
      </c>
    </row>
    <row r="557" spans="1:8" x14ac:dyDescent="0.2">
      <c r="A557" s="4" t="s">
        <v>1387</v>
      </c>
      <c r="B557" s="3" t="s">
        <v>2710</v>
      </c>
      <c r="C557" s="3" t="s">
        <v>1814</v>
      </c>
      <c r="D557" s="4" t="s">
        <v>2733</v>
      </c>
      <c r="E557" s="4" t="s">
        <v>2734</v>
      </c>
      <c r="F557" s="4" t="s">
        <v>2735</v>
      </c>
      <c r="G557" s="4" t="s">
        <v>2736</v>
      </c>
      <c r="H557" s="4" t="s">
        <v>2737</v>
      </c>
    </row>
    <row r="558" spans="1:8" x14ac:dyDescent="0.2">
      <c r="A558" s="4" t="s">
        <v>1402</v>
      </c>
      <c r="B558" s="3" t="s">
        <v>2710</v>
      </c>
      <c r="C558" s="3" t="s">
        <v>1814</v>
      </c>
      <c r="D558" s="4" t="s">
        <v>2738</v>
      </c>
      <c r="E558" s="4" t="s">
        <v>2739</v>
      </c>
      <c r="F558" s="4" t="s">
        <v>2740</v>
      </c>
      <c r="G558" s="4" t="s">
        <v>2741</v>
      </c>
      <c r="H558" s="4" t="s">
        <v>2742</v>
      </c>
    </row>
    <row r="559" spans="1:8" x14ac:dyDescent="0.2">
      <c r="A559" s="4" t="s">
        <v>1407</v>
      </c>
      <c r="B559" s="3" t="s">
        <v>2710</v>
      </c>
      <c r="C559" s="3" t="s">
        <v>1814</v>
      </c>
      <c r="D559" s="4" t="s">
        <v>2743</v>
      </c>
      <c r="E559" s="4" t="s">
        <v>2744</v>
      </c>
      <c r="F559" s="4" t="s">
        <v>2745</v>
      </c>
      <c r="G559" s="4" t="s">
        <v>2746</v>
      </c>
      <c r="H559" s="4" t="s">
        <v>2747</v>
      </c>
    </row>
    <row r="560" spans="1:8" x14ac:dyDescent="0.2">
      <c r="A560" s="4" t="s">
        <v>1412</v>
      </c>
      <c r="B560" s="3" t="s">
        <v>2710</v>
      </c>
      <c r="C560" s="3" t="s">
        <v>1814</v>
      </c>
      <c r="D560" s="4" t="s">
        <v>2748</v>
      </c>
      <c r="E560" s="4" t="s">
        <v>2749</v>
      </c>
      <c r="F560" s="4" t="s">
        <v>2750</v>
      </c>
      <c r="G560" s="4" t="s">
        <v>2751</v>
      </c>
      <c r="H560" s="4" t="s">
        <v>2752</v>
      </c>
    </row>
    <row r="561" spans="1:8" x14ac:dyDescent="0.2">
      <c r="A561" s="4" t="s">
        <v>1417</v>
      </c>
      <c r="B561" s="3" t="s">
        <v>2710</v>
      </c>
      <c r="C561" s="3" t="s">
        <v>1814</v>
      </c>
      <c r="D561" s="4" t="s">
        <v>2753</v>
      </c>
      <c r="E561" s="4" t="s">
        <v>2754</v>
      </c>
      <c r="F561" s="4" t="s">
        <v>2753</v>
      </c>
      <c r="G561" s="4" t="s">
        <v>2755</v>
      </c>
      <c r="H561" s="4" t="s">
        <v>2756</v>
      </c>
    </row>
    <row r="562" spans="1:8" x14ac:dyDescent="0.2">
      <c r="A562" s="4" t="s">
        <v>1422</v>
      </c>
      <c r="B562" s="3" t="s">
        <v>2710</v>
      </c>
      <c r="C562" s="3" t="s">
        <v>1814</v>
      </c>
      <c r="D562" s="4" t="s">
        <v>2757</v>
      </c>
      <c r="E562" s="4" t="s">
        <v>2758</v>
      </c>
      <c r="F562" s="4" t="s">
        <v>2757</v>
      </c>
      <c r="G562" s="4" t="s">
        <v>2759</v>
      </c>
      <c r="H562" s="4" t="s">
        <v>2760</v>
      </c>
    </row>
    <row r="563" spans="1:8" x14ac:dyDescent="0.2">
      <c r="A563" s="4" t="s">
        <v>1437</v>
      </c>
      <c r="B563" s="3" t="s">
        <v>2710</v>
      </c>
      <c r="C563" s="3" t="s">
        <v>1814</v>
      </c>
      <c r="D563" s="4" t="s">
        <v>2761</v>
      </c>
      <c r="E563" s="4" t="s">
        <v>2762</v>
      </c>
      <c r="F563" s="4" t="s">
        <v>2763</v>
      </c>
      <c r="G563" s="4" t="s">
        <v>2764</v>
      </c>
      <c r="H563" s="4" t="s">
        <v>2765</v>
      </c>
    </row>
    <row r="564" spans="1:8" x14ac:dyDescent="0.2">
      <c r="A564" s="4" t="s">
        <v>1442</v>
      </c>
      <c r="B564" s="3" t="s">
        <v>2710</v>
      </c>
      <c r="C564" s="3" t="s">
        <v>1814</v>
      </c>
      <c r="D564" s="4" t="s">
        <v>2766</v>
      </c>
      <c r="E564" s="4" t="s">
        <v>2767</v>
      </c>
      <c r="F564" s="4" t="s">
        <v>2768</v>
      </c>
      <c r="G564" s="4" t="s">
        <v>2769</v>
      </c>
      <c r="H564" s="4" t="s">
        <v>2770</v>
      </c>
    </row>
    <row r="565" spans="1:8" x14ac:dyDescent="0.2">
      <c r="A565" s="4" t="s">
        <v>1447</v>
      </c>
      <c r="B565" s="3" t="s">
        <v>2710</v>
      </c>
      <c r="C565" s="3" t="s">
        <v>1814</v>
      </c>
      <c r="D565" s="4" t="s">
        <v>2771</v>
      </c>
      <c r="E565" s="4" t="s">
        <v>2772</v>
      </c>
      <c r="F565" s="4" t="s">
        <v>2773</v>
      </c>
      <c r="G565" s="4" t="s">
        <v>2774</v>
      </c>
      <c r="H565" s="4" t="s">
        <v>2775</v>
      </c>
    </row>
    <row r="566" spans="1:8" x14ac:dyDescent="0.2">
      <c r="A566" s="4" t="s">
        <v>1452</v>
      </c>
      <c r="B566" s="3" t="s">
        <v>2710</v>
      </c>
      <c r="C566" s="3" t="s">
        <v>1814</v>
      </c>
      <c r="D566" s="4" t="s">
        <v>2776</v>
      </c>
      <c r="E566" s="4" t="s">
        <v>2777</v>
      </c>
      <c r="F566" s="4" t="s">
        <v>2778</v>
      </c>
      <c r="G566" s="4" t="s">
        <v>2779</v>
      </c>
      <c r="H566" s="4" t="s">
        <v>2780</v>
      </c>
    </row>
    <row r="567" spans="1:8" x14ac:dyDescent="0.2">
      <c r="A567" s="4" t="s">
        <v>1457</v>
      </c>
      <c r="B567" s="3" t="s">
        <v>2710</v>
      </c>
      <c r="C567" s="3" t="s">
        <v>1814</v>
      </c>
      <c r="D567" s="4" t="s">
        <v>2781</v>
      </c>
      <c r="E567" s="4" t="s">
        <v>2782</v>
      </c>
      <c r="F567" s="4" t="s">
        <v>2783</v>
      </c>
      <c r="G567" s="4" t="s">
        <v>2784</v>
      </c>
      <c r="H567" s="4" t="s">
        <v>2785</v>
      </c>
    </row>
    <row r="568" spans="1:8" x14ac:dyDescent="0.2">
      <c r="A568" s="4" t="s">
        <v>1472</v>
      </c>
      <c r="B568" s="3" t="s">
        <v>2710</v>
      </c>
      <c r="C568" s="3" t="s">
        <v>1814</v>
      </c>
      <c r="D568" s="4" t="s">
        <v>2786</v>
      </c>
      <c r="E568" s="4" t="s">
        <v>2787</v>
      </c>
      <c r="F568" s="4" t="s">
        <v>2603</v>
      </c>
      <c r="G568" s="4" t="s">
        <v>2788</v>
      </c>
      <c r="H568" s="4" t="s">
        <v>2789</v>
      </c>
    </row>
    <row r="569" spans="1:8" x14ac:dyDescent="0.2">
      <c r="A569" s="4" t="s">
        <v>1477</v>
      </c>
      <c r="B569" s="3" t="s">
        <v>2710</v>
      </c>
      <c r="C569" s="3" t="s">
        <v>1814</v>
      </c>
      <c r="D569" s="4" t="s">
        <v>2790</v>
      </c>
      <c r="E569" s="4" t="s">
        <v>2791</v>
      </c>
      <c r="F569" s="4" t="s">
        <v>2792</v>
      </c>
      <c r="G569" s="4" t="s">
        <v>2793</v>
      </c>
      <c r="H569" s="4" t="s">
        <v>2794</v>
      </c>
    </row>
    <row r="570" spans="1:8" x14ac:dyDescent="0.2">
      <c r="A570" s="4" t="s">
        <v>1482</v>
      </c>
      <c r="B570" s="3" t="s">
        <v>2710</v>
      </c>
      <c r="C570" s="3" t="s">
        <v>1814</v>
      </c>
      <c r="D570" s="4" t="s">
        <v>2795</v>
      </c>
      <c r="E570" s="4" t="s">
        <v>2796</v>
      </c>
      <c r="F570" s="4" t="s">
        <v>2797</v>
      </c>
      <c r="G570" s="4" t="s">
        <v>2798</v>
      </c>
      <c r="H570" s="4" t="s">
        <v>2799</v>
      </c>
    </row>
    <row r="571" spans="1:8" x14ac:dyDescent="0.2">
      <c r="A571" s="4" t="s">
        <v>1487</v>
      </c>
      <c r="B571" s="3" t="s">
        <v>2710</v>
      </c>
      <c r="C571" s="3" t="s">
        <v>1814</v>
      </c>
      <c r="D571" s="4" t="s">
        <v>2800</v>
      </c>
      <c r="E571" s="4" t="s">
        <v>2801</v>
      </c>
      <c r="F571" s="4" t="s">
        <v>2800</v>
      </c>
      <c r="G571" s="4" t="s">
        <v>2802</v>
      </c>
      <c r="H571" s="4" t="s">
        <v>2803</v>
      </c>
    </row>
    <row r="572" spans="1:8" x14ac:dyDescent="0.2">
      <c r="A572" s="4" t="s">
        <v>1491</v>
      </c>
      <c r="B572" s="3" t="s">
        <v>2710</v>
      </c>
      <c r="C572" s="3" t="s">
        <v>1814</v>
      </c>
      <c r="D572" s="4" t="s">
        <v>2804</v>
      </c>
      <c r="E572" s="4" t="s">
        <v>2805</v>
      </c>
      <c r="F572" s="4" t="s">
        <v>2806</v>
      </c>
      <c r="G572" s="4" t="s">
        <v>2807</v>
      </c>
      <c r="H572" s="4" t="s">
        <v>2808</v>
      </c>
    </row>
    <row r="573" spans="1:8" x14ac:dyDescent="0.2">
      <c r="A573" s="4" t="s">
        <v>1506</v>
      </c>
      <c r="B573" s="3" t="s">
        <v>2809</v>
      </c>
      <c r="C573" s="3" t="s">
        <v>1814</v>
      </c>
      <c r="D573" s="4" t="s">
        <v>2810</v>
      </c>
      <c r="E573" s="4" t="s">
        <v>2811</v>
      </c>
      <c r="F573" s="4" t="s">
        <v>2812</v>
      </c>
      <c r="G573" s="4" t="s">
        <v>2813</v>
      </c>
      <c r="H573" s="4" t="s">
        <v>2814</v>
      </c>
    </row>
    <row r="574" spans="1:8" x14ac:dyDescent="0.2">
      <c r="A574" s="4" t="s">
        <v>1512</v>
      </c>
      <c r="B574" s="3" t="s">
        <v>2809</v>
      </c>
      <c r="C574" s="3" t="s">
        <v>1814</v>
      </c>
      <c r="D574" s="4" t="s">
        <v>2815</v>
      </c>
      <c r="E574" s="4" t="s">
        <v>2816</v>
      </c>
      <c r="F574" s="4" t="s">
        <v>2815</v>
      </c>
      <c r="G574" s="4" t="s">
        <v>2817</v>
      </c>
      <c r="H574" s="4" t="s">
        <v>2818</v>
      </c>
    </row>
    <row r="575" spans="1:8" x14ac:dyDescent="0.2">
      <c r="A575" s="4" t="s">
        <v>1517</v>
      </c>
      <c r="B575" s="3" t="s">
        <v>2809</v>
      </c>
      <c r="C575" s="3" t="s">
        <v>1814</v>
      </c>
      <c r="D575" s="4" t="s">
        <v>2817</v>
      </c>
      <c r="E575" s="4" t="s">
        <v>2819</v>
      </c>
      <c r="F575" s="4" t="s">
        <v>2820</v>
      </c>
      <c r="G575" s="4" t="s">
        <v>2821</v>
      </c>
      <c r="H575" s="4" t="s">
        <v>2822</v>
      </c>
    </row>
    <row r="576" spans="1:8" x14ac:dyDescent="0.2">
      <c r="A576" s="4" t="s">
        <v>1522</v>
      </c>
      <c r="B576" s="3" t="s">
        <v>2809</v>
      </c>
      <c r="C576" s="3" t="s">
        <v>1814</v>
      </c>
      <c r="D576" s="4" t="s">
        <v>2823</v>
      </c>
      <c r="E576" s="4" t="s">
        <v>2824</v>
      </c>
      <c r="F576" s="4" t="s">
        <v>2825</v>
      </c>
      <c r="G576" s="4" t="s">
        <v>2826</v>
      </c>
      <c r="H576" s="4" t="s">
        <v>2827</v>
      </c>
    </row>
    <row r="577" spans="1:8" x14ac:dyDescent="0.2">
      <c r="A577" s="4" t="s">
        <v>1527</v>
      </c>
      <c r="B577" s="3" t="s">
        <v>2809</v>
      </c>
      <c r="C577" s="3" t="s">
        <v>1814</v>
      </c>
      <c r="D577" s="4" t="s">
        <v>2828</v>
      </c>
      <c r="E577" s="4" t="s">
        <v>2829</v>
      </c>
      <c r="F577" s="4" t="s">
        <v>2830</v>
      </c>
      <c r="G577" s="4" t="s">
        <v>2831</v>
      </c>
      <c r="H577" s="4" t="s">
        <v>2832</v>
      </c>
    </row>
    <row r="578" spans="1:8" x14ac:dyDescent="0.2">
      <c r="A578" s="4" t="s">
        <v>1542</v>
      </c>
      <c r="B578" s="3" t="s">
        <v>2809</v>
      </c>
      <c r="C578" s="3" t="s">
        <v>1814</v>
      </c>
      <c r="D578" s="4" t="s">
        <v>2833</v>
      </c>
      <c r="E578" s="4" t="s">
        <v>2834</v>
      </c>
      <c r="F578" s="4" t="s">
        <v>2835</v>
      </c>
      <c r="G578" s="4" t="s">
        <v>2836</v>
      </c>
      <c r="H578" s="4" t="s">
        <v>2837</v>
      </c>
    </row>
    <row r="579" spans="1:8" x14ac:dyDescent="0.2">
      <c r="A579" s="4" t="s">
        <v>1547</v>
      </c>
      <c r="B579" s="3" t="s">
        <v>2809</v>
      </c>
      <c r="C579" s="3" t="s">
        <v>1814</v>
      </c>
      <c r="D579" s="4" t="s">
        <v>2838</v>
      </c>
      <c r="E579" s="4" t="s">
        <v>2839</v>
      </c>
      <c r="F579" s="4" t="s">
        <v>2840</v>
      </c>
      <c r="G579" s="4" t="s">
        <v>2841</v>
      </c>
      <c r="H579" s="4" t="s">
        <v>2842</v>
      </c>
    </row>
    <row r="580" spans="1:8" x14ac:dyDescent="0.2">
      <c r="A580" s="4" t="s">
        <v>1552</v>
      </c>
      <c r="B580" s="3" t="s">
        <v>2809</v>
      </c>
      <c r="C580" s="3" t="s">
        <v>1814</v>
      </c>
      <c r="D580" s="4" t="s">
        <v>2843</v>
      </c>
      <c r="E580" s="4" t="s">
        <v>2844</v>
      </c>
      <c r="F580" s="4" t="s">
        <v>2845</v>
      </c>
      <c r="G580" s="4" t="s">
        <v>2846</v>
      </c>
      <c r="H580" s="4" t="s">
        <v>2847</v>
      </c>
    </row>
    <row r="581" spans="1:8" x14ac:dyDescent="0.2">
      <c r="A581" s="4" t="s">
        <v>1557</v>
      </c>
      <c r="B581" s="3" t="s">
        <v>2809</v>
      </c>
      <c r="C581" s="3" t="s">
        <v>1814</v>
      </c>
      <c r="D581" s="4" t="s">
        <v>2848</v>
      </c>
      <c r="E581" s="4" t="s">
        <v>2849</v>
      </c>
      <c r="F581" s="4" t="s">
        <v>2850</v>
      </c>
      <c r="G581" s="4" t="s">
        <v>2851</v>
      </c>
      <c r="H581" s="4" t="s">
        <v>2852</v>
      </c>
    </row>
    <row r="582" spans="1:8" x14ac:dyDescent="0.2">
      <c r="A582" s="4" t="s">
        <v>1562</v>
      </c>
      <c r="B582" s="3" t="s">
        <v>2809</v>
      </c>
      <c r="C582" s="3" t="s">
        <v>1814</v>
      </c>
      <c r="D582" s="4" t="s">
        <v>2853</v>
      </c>
      <c r="E582" s="4" t="s">
        <v>2854</v>
      </c>
      <c r="F582" s="4" t="s">
        <v>2855</v>
      </c>
      <c r="G582" s="4" t="s">
        <v>2856</v>
      </c>
      <c r="H582" s="4" t="s">
        <v>2857</v>
      </c>
    </row>
    <row r="583" spans="1:8" x14ac:dyDescent="0.2">
      <c r="A583" s="4" t="s">
        <v>1577</v>
      </c>
      <c r="B583" s="3" t="s">
        <v>2809</v>
      </c>
      <c r="C583" s="3" t="s">
        <v>1814</v>
      </c>
      <c r="D583" s="4" t="s">
        <v>2858</v>
      </c>
      <c r="E583" s="4" t="s">
        <v>2859</v>
      </c>
      <c r="F583" s="4" t="s">
        <v>2860</v>
      </c>
      <c r="G583" s="4" t="s">
        <v>2861</v>
      </c>
      <c r="H583" s="4" t="s">
        <v>2862</v>
      </c>
    </row>
    <row r="584" spans="1:8" x14ac:dyDescent="0.2">
      <c r="A584" s="4" t="s">
        <v>1582</v>
      </c>
      <c r="B584" s="3" t="s">
        <v>2809</v>
      </c>
      <c r="C584" s="3" t="s">
        <v>1814</v>
      </c>
      <c r="D584" s="4" t="s">
        <v>2863</v>
      </c>
      <c r="E584" s="4" t="s">
        <v>2864</v>
      </c>
      <c r="F584" s="4" t="s">
        <v>2863</v>
      </c>
      <c r="G584" s="4" t="s">
        <v>2865</v>
      </c>
      <c r="H584" s="4" t="s">
        <v>2866</v>
      </c>
    </row>
    <row r="585" spans="1:8" x14ac:dyDescent="0.2">
      <c r="A585" s="4" t="s">
        <v>1587</v>
      </c>
      <c r="B585" s="3" t="s">
        <v>2809</v>
      </c>
      <c r="C585" s="3" t="s">
        <v>1814</v>
      </c>
      <c r="D585" s="4" t="s">
        <v>2867</v>
      </c>
      <c r="E585" s="4" t="s">
        <v>2867</v>
      </c>
      <c r="F585" s="4" t="s">
        <v>2868</v>
      </c>
      <c r="G585" s="4" t="s">
        <v>2869</v>
      </c>
      <c r="H585" s="4" t="s">
        <v>2870</v>
      </c>
    </row>
    <row r="586" spans="1:8" x14ac:dyDescent="0.2">
      <c r="A586" s="4" t="s">
        <v>1592</v>
      </c>
      <c r="B586" s="3" t="s">
        <v>2809</v>
      </c>
      <c r="C586" s="3" t="s">
        <v>1814</v>
      </c>
      <c r="D586" s="4" t="s">
        <v>2871</v>
      </c>
      <c r="E586" s="4" t="s">
        <v>2872</v>
      </c>
      <c r="F586" s="4" t="s">
        <v>2873</v>
      </c>
      <c r="G586" s="4" t="s">
        <v>2874</v>
      </c>
      <c r="H586" s="4" t="s">
        <v>2875</v>
      </c>
    </row>
    <row r="587" spans="1:8" x14ac:dyDescent="0.2">
      <c r="A587" s="4" t="s">
        <v>1597</v>
      </c>
      <c r="B587" s="3" t="s">
        <v>2809</v>
      </c>
      <c r="C587" s="3" t="s">
        <v>1814</v>
      </c>
      <c r="D587" s="4" t="s">
        <v>2876</v>
      </c>
      <c r="E587" s="4" t="s">
        <v>2877</v>
      </c>
      <c r="F587" s="4" t="s">
        <v>2878</v>
      </c>
      <c r="G587" s="4" t="s">
        <v>2879</v>
      </c>
      <c r="H587" s="4" t="s">
        <v>2880</v>
      </c>
    </row>
    <row r="588" spans="1:8" x14ac:dyDescent="0.2">
      <c r="A588" s="4" t="s">
        <v>1612</v>
      </c>
      <c r="B588" s="3" t="s">
        <v>2809</v>
      </c>
      <c r="C588" s="3" t="s">
        <v>1814</v>
      </c>
      <c r="D588" s="4" t="s">
        <v>2881</v>
      </c>
      <c r="E588" s="4" t="s">
        <v>2882</v>
      </c>
      <c r="F588" s="4" t="s">
        <v>2883</v>
      </c>
      <c r="G588" s="4" t="s">
        <v>2884</v>
      </c>
      <c r="H588" s="4" t="s">
        <v>2885</v>
      </c>
    </row>
    <row r="589" spans="1:8" x14ac:dyDescent="0.2">
      <c r="A589" s="4" t="s">
        <v>1617</v>
      </c>
      <c r="B589" s="3" t="s">
        <v>2809</v>
      </c>
      <c r="C589" s="3" t="s">
        <v>1814</v>
      </c>
      <c r="D589" s="4" t="s">
        <v>2886</v>
      </c>
      <c r="E589" s="4" t="s">
        <v>2887</v>
      </c>
      <c r="F589" s="4" t="s">
        <v>2888</v>
      </c>
      <c r="G589" s="4" t="s">
        <v>2889</v>
      </c>
      <c r="H589" s="4" t="s">
        <v>2890</v>
      </c>
    </row>
    <row r="590" spans="1:8" x14ac:dyDescent="0.2">
      <c r="A590" s="4" t="s">
        <v>1622</v>
      </c>
      <c r="B590" s="3" t="s">
        <v>2809</v>
      </c>
      <c r="C590" s="3" t="s">
        <v>1814</v>
      </c>
      <c r="D590" s="4" t="s">
        <v>2891</v>
      </c>
      <c r="E590" s="4" t="s">
        <v>2892</v>
      </c>
      <c r="F590" s="4" t="s">
        <v>2893</v>
      </c>
      <c r="G590" s="4" t="s">
        <v>2894</v>
      </c>
      <c r="H590" s="4" t="s">
        <v>2895</v>
      </c>
    </row>
    <row r="591" spans="1:8" x14ac:dyDescent="0.2">
      <c r="A591" s="4" t="s">
        <v>1632</v>
      </c>
      <c r="B591" s="3" t="s">
        <v>2809</v>
      </c>
      <c r="C591" s="3" t="s">
        <v>1814</v>
      </c>
      <c r="D591" s="4" t="s">
        <v>2896</v>
      </c>
      <c r="E591" s="4" t="s">
        <v>2896</v>
      </c>
      <c r="F591" s="4" t="s">
        <v>2897</v>
      </c>
      <c r="G591" s="4" t="s">
        <v>2898</v>
      </c>
      <c r="H591" s="4" t="s">
        <v>2899</v>
      </c>
    </row>
    <row r="592" spans="1:8" x14ac:dyDescent="0.2">
      <c r="A592" s="4" t="s">
        <v>1647</v>
      </c>
      <c r="B592" s="3" t="s">
        <v>2809</v>
      </c>
      <c r="C592" s="3" t="s">
        <v>1814</v>
      </c>
      <c r="D592" s="4" t="s">
        <v>2900</v>
      </c>
      <c r="E592" s="4" t="s">
        <v>2901</v>
      </c>
      <c r="F592" s="4" t="s">
        <v>2902</v>
      </c>
      <c r="G592" s="4" t="s">
        <v>2903</v>
      </c>
      <c r="H592" s="4" t="s">
        <v>2904</v>
      </c>
    </row>
    <row r="593" spans="1:8" x14ac:dyDescent="0.2">
      <c r="A593" s="4" t="s">
        <v>1652</v>
      </c>
      <c r="B593" s="3" t="s">
        <v>2809</v>
      </c>
      <c r="C593" s="3" t="s">
        <v>1814</v>
      </c>
      <c r="D593" s="4" t="s">
        <v>2905</v>
      </c>
      <c r="E593" s="4" t="s">
        <v>2906</v>
      </c>
      <c r="F593" s="4" t="s">
        <v>2907</v>
      </c>
      <c r="G593" s="4" t="s">
        <v>2908</v>
      </c>
      <c r="H593" s="4" t="s">
        <v>2909</v>
      </c>
    </row>
    <row r="594" spans="1:8" x14ac:dyDescent="0.2">
      <c r="A594" s="4" t="s">
        <v>1657</v>
      </c>
      <c r="B594" s="3" t="s">
        <v>2910</v>
      </c>
      <c r="C594" s="3" t="s">
        <v>1814</v>
      </c>
      <c r="D594" s="4" t="s">
        <v>2911</v>
      </c>
      <c r="E594" s="4" t="s">
        <v>2912</v>
      </c>
      <c r="F594" s="4" t="s">
        <v>2913</v>
      </c>
      <c r="G594" s="4" t="s">
        <v>2914</v>
      </c>
      <c r="H594" s="4" t="s">
        <v>2915</v>
      </c>
    </row>
    <row r="595" spans="1:8" x14ac:dyDescent="0.2">
      <c r="A595" s="4" t="s">
        <v>1663</v>
      </c>
      <c r="B595" s="3" t="s">
        <v>2910</v>
      </c>
      <c r="C595" s="3" t="s">
        <v>1814</v>
      </c>
      <c r="D595" s="4" t="s">
        <v>2916</v>
      </c>
      <c r="E595" s="4" t="s">
        <v>2917</v>
      </c>
      <c r="F595" s="4" t="s">
        <v>2916</v>
      </c>
      <c r="G595" s="4" t="s">
        <v>2918</v>
      </c>
      <c r="H595" s="4" t="s">
        <v>2919</v>
      </c>
    </row>
    <row r="596" spans="1:8" x14ac:dyDescent="0.2">
      <c r="A596" s="4" t="s">
        <v>1668</v>
      </c>
      <c r="B596" s="3" t="s">
        <v>2910</v>
      </c>
      <c r="C596" s="3" t="s">
        <v>1814</v>
      </c>
      <c r="D596" s="4" t="s">
        <v>2920</v>
      </c>
      <c r="E596" s="4" t="s">
        <v>2921</v>
      </c>
      <c r="F596" s="4" t="s">
        <v>2922</v>
      </c>
      <c r="G596" s="4" t="s">
        <v>2923</v>
      </c>
      <c r="H596" s="4" t="s">
        <v>2924</v>
      </c>
    </row>
    <row r="597" spans="1:8" x14ac:dyDescent="0.2">
      <c r="A597" s="4" t="s">
        <v>1683</v>
      </c>
      <c r="B597" s="3" t="s">
        <v>2910</v>
      </c>
      <c r="C597" s="3" t="s">
        <v>1814</v>
      </c>
      <c r="D597" s="4" t="s">
        <v>2925</v>
      </c>
      <c r="E597" s="4" t="s">
        <v>2926</v>
      </c>
      <c r="F597" s="4" t="s">
        <v>2927</v>
      </c>
      <c r="G597" s="4" t="s">
        <v>2928</v>
      </c>
      <c r="H597" s="4" t="s">
        <v>2929</v>
      </c>
    </row>
    <row r="598" spans="1:8" x14ac:dyDescent="0.2">
      <c r="A598" s="4" t="s">
        <v>1688</v>
      </c>
      <c r="B598" s="3" t="s">
        <v>2910</v>
      </c>
      <c r="C598" s="3" t="s">
        <v>1814</v>
      </c>
      <c r="D598" s="4" t="s">
        <v>2930</v>
      </c>
      <c r="E598" s="4" t="s">
        <v>2931</v>
      </c>
      <c r="F598" s="4" t="s">
        <v>2930</v>
      </c>
      <c r="G598" s="4" t="s">
        <v>2932</v>
      </c>
      <c r="H598" s="4" t="s">
        <v>2933</v>
      </c>
    </row>
    <row r="599" spans="1:8" x14ac:dyDescent="0.2">
      <c r="A599" s="4" t="s">
        <v>1693</v>
      </c>
      <c r="B599" s="3" t="s">
        <v>2910</v>
      </c>
      <c r="C599" s="3" t="s">
        <v>1814</v>
      </c>
      <c r="D599" s="4" t="s">
        <v>2934</v>
      </c>
      <c r="E599" s="4" t="s">
        <v>2935</v>
      </c>
      <c r="F599" s="4" t="s">
        <v>2936</v>
      </c>
      <c r="G599" s="4" t="s">
        <v>2937</v>
      </c>
      <c r="H599" s="4" t="s">
        <v>2938</v>
      </c>
    </row>
    <row r="600" spans="1:8" x14ac:dyDescent="0.2">
      <c r="A600" s="4" t="s">
        <v>1698</v>
      </c>
      <c r="B600" s="3" t="s">
        <v>2910</v>
      </c>
      <c r="C600" s="3" t="s">
        <v>1814</v>
      </c>
      <c r="D600" s="4" t="s">
        <v>2939</v>
      </c>
      <c r="E600" s="4" t="s">
        <v>2940</v>
      </c>
      <c r="F600" s="4" t="s">
        <v>2941</v>
      </c>
      <c r="G600" s="4" t="s">
        <v>2942</v>
      </c>
      <c r="H600" s="4" t="s">
        <v>2943</v>
      </c>
    </row>
    <row r="601" spans="1:8" x14ac:dyDescent="0.2">
      <c r="A601" s="4" t="s">
        <v>1703</v>
      </c>
      <c r="B601" s="3" t="s">
        <v>2910</v>
      </c>
      <c r="C601" s="3" t="s">
        <v>1814</v>
      </c>
      <c r="D601" s="4" t="s">
        <v>2944</v>
      </c>
      <c r="E601" s="4" t="s">
        <v>2945</v>
      </c>
      <c r="F601" s="4" t="s">
        <v>2946</v>
      </c>
      <c r="G601" s="4" t="s">
        <v>2947</v>
      </c>
      <c r="H601" s="4" t="s">
        <v>2948</v>
      </c>
    </row>
    <row r="602" spans="1:8" x14ac:dyDescent="0.2">
      <c r="A602" s="4" t="s">
        <v>1718</v>
      </c>
      <c r="B602" s="3" t="s">
        <v>2910</v>
      </c>
      <c r="C602" s="3" t="s">
        <v>1814</v>
      </c>
      <c r="D602" s="4" t="s">
        <v>2949</v>
      </c>
      <c r="E602" s="4" t="s">
        <v>2949</v>
      </c>
      <c r="F602" s="4" t="s">
        <v>2950</v>
      </c>
      <c r="G602" s="4" t="s">
        <v>2951</v>
      </c>
      <c r="H602" s="4" t="s">
        <v>2952</v>
      </c>
    </row>
    <row r="603" spans="1:8" x14ac:dyDescent="0.2">
      <c r="A603" s="4" t="s">
        <v>1723</v>
      </c>
      <c r="B603" s="3" t="s">
        <v>2910</v>
      </c>
      <c r="C603" s="3" t="s">
        <v>1814</v>
      </c>
      <c r="D603" s="4" t="s">
        <v>2953</v>
      </c>
      <c r="E603" s="4" t="s">
        <v>2954</v>
      </c>
      <c r="F603" s="4" t="s">
        <v>2955</v>
      </c>
      <c r="G603" s="4" t="s">
        <v>2956</v>
      </c>
      <c r="H603" s="4" t="s">
        <v>2957</v>
      </c>
    </row>
    <row r="604" spans="1:8" x14ac:dyDescent="0.2">
      <c r="A604" s="4" t="s">
        <v>1728</v>
      </c>
      <c r="B604" s="3" t="s">
        <v>2910</v>
      </c>
      <c r="C604" s="3" t="s">
        <v>1814</v>
      </c>
      <c r="D604" s="4" t="s">
        <v>2958</v>
      </c>
      <c r="E604" s="4" t="s">
        <v>2959</v>
      </c>
      <c r="F604" s="4" t="s">
        <v>2960</v>
      </c>
      <c r="G604" s="4" t="s">
        <v>2961</v>
      </c>
      <c r="H604" s="4" t="s">
        <v>2962</v>
      </c>
    </row>
    <row r="605" spans="1:8" x14ac:dyDescent="0.2">
      <c r="A605" s="4" t="s">
        <v>1733</v>
      </c>
      <c r="B605" s="3" t="s">
        <v>2910</v>
      </c>
      <c r="C605" s="3" t="s">
        <v>1814</v>
      </c>
      <c r="D605" s="4" t="s">
        <v>2963</v>
      </c>
      <c r="E605" s="4" t="s">
        <v>2964</v>
      </c>
      <c r="F605" s="4" t="s">
        <v>2965</v>
      </c>
      <c r="G605" s="4" t="s">
        <v>2966</v>
      </c>
      <c r="H605" s="4" t="s">
        <v>2967</v>
      </c>
    </row>
    <row r="606" spans="1:8" x14ac:dyDescent="0.2">
      <c r="A606" s="4" t="s">
        <v>1738</v>
      </c>
      <c r="B606" s="3" t="s">
        <v>2910</v>
      </c>
      <c r="C606" s="3" t="s">
        <v>1814</v>
      </c>
      <c r="D606" s="4" t="s">
        <v>2968</v>
      </c>
      <c r="E606" s="4" t="s">
        <v>2969</v>
      </c>
      <c r="F606" s="4" t="s">
        <v>2970</v>
      </c>
      <c r="G606" s="4" t="s">
        <v>2971</v>
      </c>
      <c r="H606" s="4" t="s">
        <v>2972</v>
      </c>
    </row>
    <row r="607" spans="1:8" x14ac:dyDescent="0.2">
      <c r="A607" s="4" t="s">
        <v>1753</v>
      </c>
      <c r="B607" s="3" t="s">
        <v>2910</v>
      </c>
      <c r="C607" s="3" t="s">
        <v>1814</v>
      </c>
      <c r="D607" s="4" t="s">
        <v>2973</v>
      </c>
      <c r="E607" s="4" t="s">
        <v>2973</v>
      </c>
      <c r="F607" s="4" t="s">
        <v>2974</v>
      </c>
      <c r="G607" s="4" t="s">
        <v>2975</v>
      </c>
      <c r="H607" s="4" t="s">
        <v>2976</v>
      </c>
    </row>
    <row r="608" spans="1:8" x14ac:dyDescent="0.2">
      <c r="A608" s="4" t="s">
        <v>1758</v>
      </c>
      <c r="B608" s="3" t="s">
        <v>2910</v>
      </c>
      <c r="C608" s="3" t="s">
        <v>1814</v>
      </c>
      <c r="D608" s="4" t="s">
        <v>2977</v>
      </c>
      <c r="E608" s="4" t="s">
        <v>2978</v>
      </c>
      <c r="F608" s="4" t="s">
        <v>2979</v>
      </c>
      <c r="G608" s="4" t="s">
        <v>2980</v>
      </c>
      <c r="H608" s="4" t="s">
        <v>2981</v>
      </c>
    </row>
    <row r="609" spans="1:8" x14ac:dyDescent="0.2">
      <c r="A609" s="4" t="s">
        <v>1763</v>
      </c>
      <c r="B609" s="3" t="s">
        <v>2910</v>
      </c>
      <c r="C609" s="3" t="s">
        <v>1814</v>
      </c>
      <c r="D609" s="4" t="s">
        <v>2982</v>
      </c>
      <c r="E609" s="4" t="s">
        <v>2983</v>
      </c>
      <c r="F609" s="4" t="s">
        <v>2984</v>
      </c>
      <c r="G609" s="4" t="s">
        <v>2985</v>
      </c>
      <c r="H609" s="4" t="s">
        <v>2986</v>
      </c>
    </row>
    <row r="610" spans="1:8" x14ac:dyDescent="0.2">
      <c r="A610" s="4" t="s">
        <v>1768</v>
      </c>
      <c r="B610" s="3" t="s">
        <v>2910</v>
      </c>
      <c r="C610" s="3" t="s">
        <v>1814</v>
      </c>
      <c r="D610" s="4" t="s">
        <v>2987</v>
      </c>
      <c r="E610" s="4" t="s">
        <v>2988</v>
      </c>
      <c r="F610" s="4" t="s">
        <v>2987</v>
      </c>
      <c r="G610" s="4" t="s">
        <v>2989</v>
      </c>
      <c r="H610" s="4" t="s">
        <v>2990</v>
      </c>
    </row>
    <row r="611" spans="1:8" x14ac:dyDescent="0.2">
      <c r="A611" s="4" t="s">
        <v>1788</v>
      </c>
      <c r="B611" s="3" t="s">
        <v>2910</v>
      </c>
      <c r="C611" s="3" t="s">
        <v>1814</v>
      </c>
      <c r="D611" s="4" t="s">
        <v>2991</v>
      </c>
      <c r="E611" s="4" t="s">
        <v>2992</v>
      </c>
      <c r="F611" s="4" t="s">
        <v>2991</v>
      </c>
      <c r="G611" s="4" t="s">
        <v>2993</v>
      </c>
      <c r="H611" s="4" t="s">
        <v>2994</v>
      </c>
    </row>
    <row r="612" spans="1:8" x14ac:dyDescent="0.2">
      <c r="A612" s="4" t="s">
        <v>1793</v>
      </c>
      <c r="B612" s="3" t="s">
        <v>2910</v>
      </c>
      <c r="C612" s="3" t="s">
        <v>1814</v>
      </c>
      <c r="D612" s="4" t="s">
        <v>2995</v>
      </c>
      <c r="E612" s="4" t="s">
        <v>2996</v>
      </c>
      <c r="F612" s="4" t="s">
        <v>2997</v>
      </c>
      <c r="G612" s="4" t="s">
        <v>2998</v>
      </c>
      <c r="H612" s="4" t="s">
        <v>2999</v>
      </c>
    </row>
    <row r="613" spans="1:8" x14ac:dyDescent="0.2">
      <c r="A613" s="4" t="s">
        <v>1798</v>
      </c>
      <c r="B613" s="3" t="s">
        <v>2910</v>
      </c>
      <c r="C613" s="3" t="s">
        <v>1814</v>
      </c>
      <c r="D613" s="4" t="s">
        <v>3000</v>
      </c>
      <c r="E613" s="4" t="s">
        <v>3001</v>
      </c>
      <c r="F613" s="4" t="s">
        <v>3002</v>
      </c>
      <c r="G613" s="4" t="s">
        <v>3003</v>
      </c>
      <c r="H613" s="4" t="s">
        <v>3004</v>
      </c>
    </row>
    <row r="614" spans="1:8" x14ac:dyDescent="0.2">
      <c r="A614" s="4" t="s">
        <v>1803</v>
      </c>
      <c r="B614" s="3" t="s">
        <v>2910</v>
      </c>
      <c r="C614" s="3" t="s">
        <v>1814</v>
      </c>
      <c r="D614" s="4" t="s">
        <v>3005</v>
      </c>
      <c r="E614" s="4" t="s">
        <v>3006</v>
      </c>
      <c r="F614" s="4" t="s">
        <v>3007</v>
      </c>
      <c r="G614" s="4" t="s">
        <v>3008</v>
      </c>
      <c r="H614" s="4" t="s">
        <v>3009</v>
      </c>
    </row>
    <row r="615" spans="1:8" x14ac:dyDescent="0.2">
      <c r="A615" s="4" t="s">
        <v>1808</v>
      </c>
      <c r="B615" s="3" t="s">
        <v>2910</v>
      </c>
      <c r="C615" s="3" t="s">
        <v>1814</v>
      </c>
      <c r="D615" s="4" t="s">
        <v>3010</v>
      </c>
      <c r="E615" s="4" t="s">
        <v>3011</v>
      </c>
      <c r="F615" s="4" t="s">
        <v>3012</v>
      </c>
      <c r="G615" s="4" t="s">
        <v>3013</v>
      </c>
      <c r="H615" s="4" t="s">
        <v>3014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5"/>
  <sheetViews>
    <sheetView topLeftCell="A2" workbookViewId="0">
      <selection sqref="A1:H615"/>
    </sheetView>
  </sheetViews>
  <sheetFormatPr defaultRowHeight="15" customHeight="1" x14ac:dyDescent="0.2"/>
  <cols>
    <col min="1" max="1" width="9.88671875" style="6" bestFit="1" customWidth="1"/>
    <col min="2" max="2" width="9.6640625" bestFit="1" customWidth="1"/>
    <col min="3" max="3" width="9.21875" bestFit="1" customWidth="1"/>
    <col min="4" max="7" width="9" bestFit="1" customWidth="1"/>
    <col min="8" max="8" width="11" bestFit="1" customWidth="1"/>
    <col min="11" max="11" width="12.109375" customWidth="1"/>
    <col min="12" max="12" width="9.88671875" bestFit="1" customWidth="1"/>
    <col min="13" max="13" width="10.44140625" customWidth="1"/>
    <col min="14" max="14" width="9.5546875" bestFit="1" customWidth="1"/>
    <col min="18" max="18" width="11" bestFit="1" customWidth="1"/>
  </cols>
  <sheetData>
    <row r="1" spans="1:18" x14ac:dyDescent="0.2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18" x14ac:dyDescent="0.2">
      <c r="A2" s="6">
        <v>44200</v>
      </c>
      <c r="B2" s="5" t="s">
        <v>1813</v>
      </c>
      <c r="C2" s="5" t="s">
        <v>10</v>
      </c>
      <c r="D2" s="5">
        <v>33617.300000000003</v>
      </c>
      <c r="E2" s="5">
        <v>33669</v>
      </c>
      <c r="F2" s="5">
        <v>27632.34</v>
      </c>
      <c r="G2" s="5">
        <v>31203.46</v>
      </c>
      <c r="H2" s="5">
        <v>4603.92</v>
      </c>
      <c r="J2" s="10"/>
      <c r="M2" t="s">
        <v>3025</v>
      </c>
      <c r="N2" t="s">
        <v>10</v>
      </c>
    </row>
    <row r="3" spans="1:18" x14ac:dyDescent="0.2">
      <c r="A3" s="6">
        <v>44201</v>
      </c>
      <c r="B3" s="5" t="s">
        <v>1813</v>
      </c>
      <c r="C3" s="5" t="s">
        <v>10</v>
      </c>
      <c r="D3" s="5">
        <v>31203.46</v>
      </c>
      <c r="E3" s="5">
        <v>34536.29</v>
      </c>
      <c r="F3" s="5">
        <v>29914.5</v>
      </c>
      <c r="G3" s="5">
        <v>34228.19</v>
      </c>
      <c r="H3" s="5">
        <v>3056.56</v>
      </c>
      <c r="J3" s="10"/>
      <c r="K3" s="8" t="s">
        <v>3015</v>
      </c>
      <c r="L3" s="9">
        <f>MIN(A2:A615)</f>
        <v>44200</v>
      </c>
      <c r="M3" s="12">
        <f>VLOOKUP(L3,A2:H615,4,TRUE)</f>
        <v>33617.300000000003</v>
      </c>
      <c r="N3" s="12">
        <f>VLOOKUP(L3,A2:H615,4,FALSE)</f>
        <v>33617.300000000003</v>
      </c>
    </row>
    <row r="4" spans="1:18" x14ac:dyDescent="0.2">
      <c r="A4" s="6">
        <v>44202</v>
      </c>
      <c r="B4" s="5" t="s">
        <v>1813</v>
      </c>
      <c r="C4" s="5" t="s">
        <v>10</v>
      </c>
      <c r="D4" s="5">
        <v>34228.19</v>
      </c>
      <c r="E4" s="5">
        <v>37824.480000000003</v>
      </c>
      <c r="F4" s="5">
        <v>33685.82</v>
      </c>
      <c r="G4" s="5">
        <v>37613.11</v>
      </c>
      <c r="H4" s="5">
        <v>4925</v>
      </c>
      <c r="J4" s="10"/>
      <c r="K4" s="8" t="s">
        <v>3016</v>
      </c>
      <c r="L4" s="9">
        <f>MAX(A2:A615)</f>
        <v>44561</v>
      </c>
      <c r="M4" s="12">
        <f>VLOOKUP(L4,A2:H615,7,TRUE)</f>
        <v>4766.18</v>
      </c>
      <c r="N4" s="12">
        <f>VLOOKUP(L4,A2:H615,4,FALSE)</f>
        <v>47207.99</v>
      </c>
    </row>
    <row r="5" spans="1:18" x14ac:dyDescent="0.2">
      <c r="A5" s="6">
        <v>44203</v>
      </c>
      <c r="B5" s="5" t="s">
        <v>1813</v>
      </c>
      <c r="C5" s="20" t="s">
        <v>10</v>
      </c>
      <c r="D5" s="5">
        <v>37613.11</v>
      </c>
      <c r="E5" s="5">
        <v>40396</v>
      </c>
      <c r="F5" s="5">
        <v>36129.050000000003</v>
      </c>
      <c r="G5" s="5">
        <v>38474.78</v>
      </c>
      <c r="H5" s="5">
        <v>5743.52</v>
      </c>
      <c r="J5" s="10"/>
    </row>
    <row r="6" spans="1:18" x14ac:dyDescent="0.2">
      <c r="A6" s="6">
        <v>44204</v>
      </c>
      <c r="B6" s="5" t="s">
        <v>1813</v>
      </c>
      <c r="C6" s="5" t="s">
        <v>10</v>
      </c>
      <c r="D6" s="5">
        <v>38474.78</v>
      </c>
      <c r="E6" s="5">
        <v>41999.99</v>
      </c>
      <c r="F6" s="5">
        <v>37574.79</v>
      </c>
      <c r="G6" s="5">
        <v>40279.03</v>
      </c>
      <c r="H6" s="5">
        <v>5661.85</v>
      </c>
      <c r="J6" s="10"/>
      <c r="K6" t="s">
        <v>3</v>
      </c>
      <c r="N6" t="s">
        <v>3022</v>
      </c>
      <c r="Q6" t="s">
        <v>3023</v>
      </c>
    </row>
    <row r="7" spans="1:18" x14ac:dyDescent="0.2">
      <c r="A7" s="6">
        <v>44205</v>
      </c>
      <c r="B7" s="5" t="s">
        <v>1813</v>
      </c>
      <c r="C7" s="5" t="s">
        <v>10</v>
      </c>
      <c r="D7" s="5">
        <v>40279.03</v>
      </c>
      <c r="E7" s="5">
        <v>41470.21</v>
      </c>
      <c r="F7" s="5">
        <v>38768.82</v>
      </c>
      <c r="G7" s="5">
        <v>40490.5</v>
      </c>
      <c r="H7" s="5">
        <v>2678.95</v>
      </c>
      <c r="J7" s="10"/>
      <c r="K7" s="7" t="s">
        <v>3017</v>
      </c>
      <c r="L7" s="7">
        <f>MAX(D2:D615)</f>
        <v>68525.75</v>
      </c>
      <c r="N7" s="7" t="s">
        <v>3017</v>
      </c>
      <c r="O7" s="7">
        <f>MAX(G2:G615)</f>
        <v>68525.75</v>
      </c>
      <c r="Q7" s="7" t="s">
        <v>3017</v>
      </c>
      <c r="R7" s="7">
        <f>MAX(H2:H615)</f>
        <v>9878040000</v>
      </c>
    </row>
    <row r="8" spans="1:18" x14ac:dyDescent="0.2">
      <c r="A8" s="6">
        <v>44206</v>
      </c>
      <c r="B8" s="5" t="s">
        <v>1813</v>
      </c>
      <c r="C8" s="5" t="s">
        <v>10</v>
      </c>
      <c r="D8" s="5">
        <v>40490.5</v>
      </c>
      <c r="E8" s="5">
        <v>41196.620000000003</v>
      </c>
      <c r="F8" s="5">
        <v>33100</v>
      </c>
      <c r="G8" s="5">
        <v>35435.129999999997</v>
      </c>
      <c r="H8" s="5">
        <v>5913.67</v>
      </c>
      <c r="J8" s="10"/>
      <c r="K8" s="7" t="s">
        <v>3018</v>
      </c>
      <c r="L8" s="7">
        <f>MIN(D2:D615)</f>
        <v>3698.02</v>
      </c>
      <c r="N8" s="7" t="s">
        <v>3018</v>
      </c>
      <c r="O8" s="7">
        <f>MIN(G2:G615)</f>
        <v>3700.65</v>
      </c>
      <c r="Q8" s="7" t="s">
        <v>3018</v>
      </c>
      <c r="R8" s="7">
        <f>MIN(H2:H615)</f>
        <v>288.3</v>
      </c>
    </row>
    <row r="9" spans="1:18" x14ac:dyDescent="0.2">
      <c r="A9" s="6">
        <v>44207</v>
      </c>
      <c r="B9" s="5" t="s">
        <v>1813</v>
      </c>
      <c r="C9" s="5" t="s">
        <v>10</v>
      </c>
      <c r="D9" s="5">
        <v>35435.129999999997</v>
      </c>
      <c r="E9" s="5">
        <v>36323.25</v>
      </c>
      <c r="F9" s="5">
        <v>30250</v>
      </c>
      <c r="G9" s="5">
        <v>35000</v>
      </c>
      <c r="H9" s="5">
        <v>12556.01</v>
      </c>
      <c r="J9" s="11"/>
      <c r="K9" s="7" t="s">
        <v>3019</v>
      </c>
      <c r="L9" s="7">
        <f>AVERAGE(D2:D615)</f>
        <v>29748.183859934823</v>
      </c>
      <c r="N9" s="7" t="s">
        <v>3019</v>
      </c>
      <c r="O9" s="7">
        <f>AVERAGE(G2:G615)</f>
        <v>29770.574234527696</v>
      </c>
      <c r="Q9" s="7" t="s">
        <v>3019</v>
      </c>
      <c r="R9" s="7">
        <f>AVERAGE(H2:H615)</f>
        <v>1568108324.2139575</v>
      </c>
    </row>
    <row r="10" spans="1:18" x14ac:dyDescent="0.2">
      <c r="A10" s="6">
        <v>44208</v>
      </c>
      <c r="B10" s="5" t="s">
        <v>1813</v>
      </c>
      <c r="C10" s="5" t="s">
        <v>10</v>
      </c>
      <c r="D10" s="5">
        <v>35000</v>
      </c>
      <c r="E10" s="5">
        <v>36651.339999999997</v>
      </c>
      <c r="F10" s="5">
        <v>32178.29</v>
      </c>
      <c r="G10" s="5">
        <v>33804.230000000003</v>
      </c>
      <c r="H10" s="5">
        <v>5245.77</v>
      </c>
      <c r="J10" s="10"/>
    </row>
    <row r="11" spans="1:18" x14ac:dyDescent="0.2">
      <c r="A11" s="6">
        <v>44209</v>
      </c>
      <c r="B11" s="5" t="s">
        <v>1813</v>
      </c>
      <c r="C11" s="5" t="s">
        <v>10</v>
      </c>
      <c r="D11" s="5">
        <v>33804.230000000003</v>
      </c>
      <c r="E11" s="5">
        <v>38188.33</v>
      </c>
      <c r="F11" s="5">
        <v>32800</v>
      </c>
      <c r="G11" s="5">
        <v>37040.699999999997</v>
      </c>
      <c r="H11" s="5">
        <v>4049.91</v>
      </c>
      <c r="J11" s="10"/>
      <c r="K11" t="s">
        <v>3020</v>
      </c>
    </row>
    <row r="12" spans="1:18" x14ac:dyDescent="0.2">
      <c r="A12" s="6">
        <v>44210</v>
      </c>
      <c r="B12" s="5" t="s">
        <v>1813</v>
      </c>
      <c r="C12" s="5" t="s">
        <v>10</v>
      </c>
      <c r="D12" s="5">
        <v>37040.699999999997</v>
      </c>
      <c r="E12" s="5">
        <v>40112.79</v>
      </c>
      <c r="F12" s="5">
        <v>36751.4</v>
      </c>
      <c r="G12" s="5">
        <v>38706.519999999997</v>
      </c>
      <c r="H12" s="5">
        <v>2686.51</v>
      </c>
      <c r="J12" s="10"/>
      <c r="K12" s="7" t="s">
        <v>3017</v>
      </c>
      <c r="L12" s="7">
        <f>MAX(E2:E615)</f>
        <v>300000</v>
      </c>
    </row>
    <row r="13" spans="1:18" x14ac:dyDescent="0.2">
      <c r="A13" s="6">
        <v>44211</v>
      </c>
      <c r="B13" s="5" t="s">
        <v>1813</v>
      </c>
      <c r="C13" s="5" t="s">
        <v>10</v>
      </c>
      <c r="D13" s="5">
        <v>38706.519999999997</v>
      </c>
      <c r="E13" s="5">
        <v>38849.96</v>
      </c>
      <c r="F13" s="5">
        <v>34353.629999999997</v>
      </c>
      <c r="G13" s="5">
        <v>36549.31</v>
      </c>
      <c r="H13" s="5">
        <v>4503.99</v>
      </c>
      <c r="J13" s="10"/>
      <c r="K13" s="7" t="s">
        <v>3018</v>
      </c>
      <c r="L13" s="7">
        <f>MIN(E2:E615)</f>
        <v>3737.83</v>
      </c>
    </row>
    <row r="14" spans="1:18" x14ac:dyDescent="0.2">
      <c r="A14" s="6">
        <v>44212</v>
      </c>
      <c r="B14" s="5" t="s">
        <v>1813</v>
      </c>
      <c r="C14" s="5" t="s">
        <v>10</v>
      </c>
      <c r="D14" s="5">
        <v>36549.31</v>
      </c>
      <c r="E14" s="5">
        <v>37949.71</v>
      </c>
      <c r="F14" s="5">
        <v>35400.01</v>
      </c>
      <c r="G14" s="5">
        <v>36215.22</v>
      </c>
      <c r="H14" s="5">
        <v>1855.53</v>
      </c>
      <c r="J14" s="10"/>
      <c r="K14" s="7" t="s">
        <v>3019</v>
      </c>
      <c r="L14" s="7">
        <f>AVERAGE(E2:E615)</f>
        <v>30985.905399673749</v>
      </c>
    </row>
    <row r="15" spans="1:18" x14ac:dyDescent="0.2">
      <c r="A15" s="6">
        <v>44213</v>
      </c>
      <c r="B15" s="5" t="s">
        <v>1813</v>
      </c>
      <c r="C15" s="5" t="s">
        <v>10</v>
      </c>
      <c r="D15" s="5">
        <v>36215.22</v>
      </c>
      <c r="E15" s="5">
        <v>36840.11</v>
      </c>
      <c r="F15" s="5">
        <v>33868.959999999999</v>
      </c>
      <c r="G15" s="5">
        <v>35089.93</v>
      </c>
      <c r="H15" s="5">
        <v>1759.94</v>
      </c>
      <c r="J15" s="10"/>
    </row>
    <row r="16" spans="1:18" x14ac:dyDescent="0.2">
      <c r="A16" s="6">
        <v>44214</v>
      </c>
      <c r="B16" s="5" t="s">
        <v>1813</v>
      </c>
      <c r="C16" s="5" t="s">
        <v>10</v>
      </c>
      <c r="D16" s="5">
        <v>35089.93</v>
      </c>
      <c r="E16" s="5">
        <v>37469.21</v>
      </c>
      <c r="F16" s="5">
        <v>34778</v>
      </c>
      <c r="G16" s="5">
        <v>36509.42</v>
      </c>
      <c r="H16" s="5">
        <v>2083.84</v>
      </c>
      <c r="J16" s="10"/>
    </row>
    <row r="17" spans="1:12" x14ac:dyDescent="0.2">
      <c r="A17" s="6">
        <v>44215</v>
      </c>
      <c r="B17" s="5" t="s">
        <v>1813</v>
      </c>
      <c r="C17" s="5" t="s">
        <v>10</v>
      </c>
      <c r="D17" s="5">
        <v>36509.42</v>
      </c>
      <c r="E17" s="5">
        <v>37934.199999999997</v>
      </c>
      <c r="F17" s="5">
        <v>35005</v>
      </c>
      <c r="G17" s="5">
        <v>35075.53</v>
      </c>
      <c r="H17" s="5">
        <v>2726.29</v>
      </c>
      <c r="J17" s="10"/>
      <c r="K17" t="s">
        <v>3021</v>
      </c>
    </row>
    <row r="18" spans="1:12" x14ac:dyDescent="0.2">
      <c r="A18" s="6">
        <v>44216</v>
      </c>
      <c r="B18" s="5" t="s">
        <v>1813</v>
      </c>
      <c r="C18" s="5" t="s">
        <v>10</v>
      </c>
      <c r="D18" s="5">
        <v>35075.53</v>
      </c>
      <c r="E18" s="5">
        <v>35964.949999999997</v>
      </c>
      <c r="F18" s="5">
        <v>33400</v>
      </c>
      <c r="G18" s="5">
        <v>34603.74</v>
      </c>
      <c r="H18" s="5">
        <v>2900.01</v>
      </c>
      <c r="J18" s="10"/>
      <c r="K18" s="7" t="s">
        <v>3017</v>
      </c>
      <c r="L18" s="7">
        <f>MAX(F2:F615)</f>
        <v>66262.48</v>
      </c>
    </row>
    <row r="19" spans="1:12" x14ac:dyDescent="0.2">
      <c r="A19" s="6">
        <v>44217</v>
      </c>
      <c r="B19" s="5" t="s">
        <v>1813</v>
      </c>
      <c r="C19" s="5" t="s">
        <v>10</v>
      </c>
      <c r="D19" s="5">
        <v>34603.74</v>
      </c>
      <c r="E19" s="5">
        <v>35000</v>
      </c>
      <c r="F19" s="5">
        <v>28800</v>
      </c>
      <c r="G19" s="5">
        <v>30943.32</v>
      </c>
      <c r="H19" s="5">
        <v>7290.52</v>
      </c>
      <c r="J19" s="10"/>
      <c r="K19" s="7" t="s">
        <v>3018</v>
      </c>
      <c r="L19" s="7">
        <f>MIN(F2:F615)</f>
        <v>3662.71</v>
      </c>
    </row>
    <row r="20" spans="1:12" x14ac:dyDescent="0.2">
      <c r="A20" s="6">
        <v>44218</v>
      </c>
      <c r="B20" s="5" t="s">
        <v>1813</v>
      </c>
      <c r="C20" s="5" t="s">
        <v>10</v>
      </c>
      <c r="D20" s="5">
        <v>30943.32</v>
      </c>
      <c r="E20" s="5">
        <v>33880</v>
      </c>
      <c r="F20" s="5">
        <v>30473.87</v>
      </c>
      <c r="G20" s="5">
        <v>32393.63</v>
      </c>
      <c r="H20" s="5">
        <v>2869.23</v>
      </c>
      <c r="J20" s="10"/>
      <c r="K20" s="7" t="s">
        <v>3019</v>
      </c>
      <c r="L20" s="7">
        <f>AVERAGE(F2:F615)</f>
        <v>28754.830667752445</v>
      </c>
    </row>
    <row r="21" spans="1:12" x14ac:dyDescent="0.2">
      <c r="A21" s="6">
        <v>44219</v>
      </c>
      <c r="B21" s="5" t="s">
        <v>1813</v>
      </c>
      <c r="C21" s="5" t="s">
        <v>10</v>
      </c>
      <c r="D21" s="5">
        <v>32393.63</v>
      </c>
      <c r="E21" s="5">
        <v>33479.49</v>
      </c>
      <c r="F21" s="5">
        <v>31444</v>
      </c>
      <c r="G21" s="5">
        <v>32500</v>
      </c>
      <c r="H21" s="5">
        <v>942</v>
      </c>
      <c r="J21" s="10"/>
    </row>
    <row r="22" spans="1:12" x14ac:dyDescent="0.2">
      <c r="A22" s="6">
        <v>44220</v>
      </c>
      <c r="B22" s="5" t="s">
        <v>1813</v>
      </c>
      <c r="C22" s="5" t="s">
        <v>10</v>
      </c>
      <c r="D22" s="5">
        <v>32500</v>
      </c>
      <c r="E22" s="5">
        <v>33672.18</v>
      </c>
      <c r="F22" s="5">
        <v>30958</v>
      </c>
      <c r="G22" s="5">
        <v>33585.440000000002</v>
      </c>
      <c r="H22" s="5">
        <v>1668.48</v>
      </c>
      <c r="J22" s="10"/>
    </row>
    <row r="23" spans="1:12" x14ac:dyDescent="0.2">
      <c r="A23" s="6">
        <v>44221</v>
      </c>
      <c r="B23" s="5" t="s">
        <v>1813</v>
      </c>
      <c r="C23" s="5" t="s">
        <v>10</v>
      </c>
      <c r="D23" s="5">
        <v>33585.440000000002</v>
      </c>
      <c r="E23" s="5">
        <v>34885.56</v>
      </c>
      <c r="F23" s="5">
        <v>31481.38</v>
      </c>
      <c r="G23" s="5">
        <v>31557.64</v>
      </c>
      <c r="H23" s="5">
        <v>2502.7800000000002</v>
      </c>
      <c r="J23" s="10"/>
    </row>
    <row r="24" spans="1:12" x14ac:dyDescent="0.2">
      <c r="A24" s="6">
        <v>44222</v>
      </c>
      <c r="B24" s="5" t="s">
        <v>1813</v>
      </c>
      <c r="C24" s="5" t="s">
        <v>10</v>
      </c>
      <c r="D24" s="5">
        <v>31557.64</v>
      </c>
      <c r="E24" s="5">
        <v>32951</v>
      </c>
      <c r="F24" s="5">
        <v>30833.97</v>
      </c>
      <c r="G24" s="5">
        <v>31852.6</v>
      </c>
      <c r="H24" s="5">
        <v>2542.86</v>
      </c>
      <c r="J24" s="10"/>
    </row>
    <row r="25" spans="1:12" x14ac:dyDescent="0.2">
      <c r="A25" s="6">
        <v>44223</v>
      </c>
      <c r="B25" s="5" t="s">
        <v>1813</v>
      </c>
      <c r="C25" s="5" t="s">
        <v>10</v>
      </c>
      <c r="D25" s="5">
        <v>31852.6</v>
      </c>
      <c r="E25" s="5">
        <v>32059.73</v>
      </c>
      <c r="F25" s="5">
        <v>29191.9</v>
      </c>
      <c r="G25" s="5">
        <v>31514.54</v>
      </c>
      <c r="H25" s="5">
        <v>5779.14</v>
      </c>
    </row>
    <row r="26" spans="1:12" x14ac:dyDescent="0.2">
      <c r="A26" s="6">
        <v>44224</v>
      </c>
      <c r="B26" s="5" t="s">
        <v>1813</v>
      </c>
      <c r="C26" s="5" t="s">
        <v>10</v>
      </c>
      <c r="D26">
        <v>31514.54</v>
      </c>
      <c r="E26">
        <v>34671.769999999997</v>
      </c>
      <c r="F26">
        <v>30866.39</v>
      </c>
      <c r="G26">
        <v>33864.01</v>
      </c>
      <c r="H26">
        <v>4614.55</v>
      </c>
    </row>
    <row r="27" spans="1:12" x14ac:dyDescent="0.2">
      <c r="A27" s="6">
        <v>44225</v>
      </c>
      <c r="B27" s="5" t="s">
        <v>1813</v>
      </c>
      <c r="C27" s="5" t="s">
        <v>10</v>
      </c>
      <c r="D27">
        <v>33864.01</v>
      </c>
      <c r="E27">
        <v>38665.71</v>
      </c>
      <c r="F27">
        <v>31968.27</v>
      </c>
      <c r="G27">
        <v>33289.129999999997</v>
      </c>
      <c r="H27">
        <v>7733.43</v>
      </c>
    </row>
    <row r="28" spans="1:12" x14ac:dyDescent="0.2">
      <c r="A28" s="6">
        <v>44226</v>
      </c>
      <c r="B28" s="5" t="s">
        <v>1813</v>
      </c>
      <c r="C28" s="5" t="s">
        <v>10</v>
      </c>
      <c r="D28">
        <v>33289.129999999997</v>
      </c>
      <c r="E28">
        <v>34805.65</v>
      </c>
      <c r="F28">
        <v>33153.17</v>
      </c>
      <c r="G28">
        <v>33949.79</v>
      </c>
      <c r="H28">
        <v>1379.03</v>
      </c>
    </row>
    <row r="29" spans="1:12" x14ac:dyDescent="0.2">
      <c r="A29" s="6">
        <v>44227</v>
      </c>
      <c r="B29" s="5" t="s">
        <v>1813</v>
      </c>
      <c r="C29" s="5" t="s">
        <v>10</v>
      </c>
      <c r="D29">
        <v>33949.79</v>
      </c>
      <c r="E29">
        <v>34205</v>
      </c>
      <c r="F29">
        <v>32200</v>
      </c>
      <c r="G29">
        <v>33608.78</v>
      </c>
      <c r="H29">
        <v>1153.46</v>
      </c>
    </row>
    <row r="30" spans="1:12" x14ac:dyDescent="0.2">
      <c r="A30" s="6">
        <v>44228</v>
      </c>
      <c r="B30" s="5" t="s">
        <v>1904</v>
      </c>
      <c r="C30" s="5" t="s">
        <v>10</v>
      </c>
      <c r="D30">
        <v>33608.78</v>
      </c>
      <c r="E30">
        <v>34700</v>
      </c>
      <c r="F30">
        <v>33106.089999999997</v>
      </c>
      <c r="G30">
        <v>33589.89</v>
      </c>
      <c r="H30">
        <v>2134.59</v>
      </c>
    </row>
    <row r="31" spans="1:12" x14ac:dyDescent="0.2">
      <c r="A31" s="6">
        <v>44229</v>
      </c>
      <c r="B31" s="5" t="s">
        <v>1904</v>
      </c>
      <c r="C31" s="5" t="s">
        <v>10</v>
      </c>
      <c r="D31">
        <v>33589.89</v>
      </c>
      <c r="E31">
        <v>36545.050000000003</v>
      </c>
      <c r="F31">
        <v>33535.61</v>
      </c>
      <c r="G31">
        <v>36467.279999999999</v>
      </c>
      <c r="H31">
        <v>2328.35</v>
      </c>
    </row>
    <row r="32" spans="1:12" x14ac:dyDescent="0.2">
      <c r="A32" s="6">
        <v>44230</v>
      </c>
      <c r="B32" s="5" t="s">
        <v>1904</v>
      </c>
      <c r="C32" s="5" t="s">
        <v>10</v>
      </c>
      <c r="D32">
        <v>36467.279999999999</v>
      </c>
      <c r="E32">
        <v>38375</v>
      </c>
      <c r="F32">
        <v>35583.18</v>
      </c>
      <c r="G32">
        <v>37551.56</v>
      </c>
      <c r="H32">
        <v>2559.71</v>
      </c>
    </row>
    <row r="33" spans="1:8" x14ac:dyDescent="0.2">
      <c r="A33" s="6">
        <v>44231</v>
      </c>
      <c r="B33" s="5" t="s">
        <v>1904</v>
      </c>
      <c r="C33" s="5" t="s">
        <v>10</v>
      </c>
      <c r="D33">
        <v>37551.56</v>
      </c>
      <c r="E33">
        <v>38785.99</v>
      </c>
      <c r="F33">
        <v>36211.08</v>
      </c>
      <c r="G33">
        <v>37380.18</v>
      </c>
      <c r="H33">
        <v>2637.09</v>
      </c>
    </row>
    <row r="34" spans="1:8" x14ac:dyDescent="0.2">
      <c r="A34" s="6">
        <v>44232</v>
      </c>
      <c r="B34" s="5" t="s">
        <v>1904</v>
      </c>
      <c r="C34" s="5" t="s">
        <v>10</v>
      </c>
      <c r="D34">
        <v>37380.18</v>
      </c>
      <c r="E34">
        <v>39700</v>
      </c>
      <c r="F34">
        <v>37057.78</v>
      </c>
      <c r="G34">
        <v>39415.760000000002</v>
      </c>
      <c r="H34">
        <v>2032.78</v>
      </c>
    </row>
    <row r="35" spans="1:8" x14ac:dyDescent="0.2">
      <c r="A35" s="6">
        <v>44233</v>
      </c>
      <c r="B35" s="5" t="s">
        <v>1904</v>
      </c>
      <c r="C35" s="5" t="s">
        <v>10</v>
      </c>
      <c r="D35">
        <v>39415.760000000002</v>
      </c>
      <c r="E35">
        <v>41000</v>
      </c>
      <c r="F35">
        <v>38368.69</v>
      </c>
      <c r="G35">
        <v>38897.949999999997</v>
      </c>
      <c r="H35">
        <v>2002.11</v>
      </c>
    </row>
    <row r="36" spans="1:8" x14ac:dyDescent="0.2">
      <c r="A36" s="6">
        <v>44234</v>
      </c>
      <c r="B36" s="5" t="s">
        <v>1904</v>
      </c>
      <c r="C36" s="5" t="s">
        <v>10</v>
      </c>
      <c r="D36">
        <v>38897.949999999997</v>
      </c>
      <c r="E36">
        <v>39748.959999999999</v>
      </c>
      <c r="F36">
        <v>37400</v>
      </c>
      <c r="G36">
        <v>38107.339999999997</v>
      </c>
      <c r="H36">
        <v>1239.8699999999999</v>
      </c>
    </row>
    <row r="37" spans="1:8" x14ac:dyDescent="0.2">
      <c r="A37" s="6">
        <v>44235</v>
      </c>
      <c r="B37" s="5" t="s">
        <v>1904</v>
      </c>
      <c r="C37" s="5" t="s">
        <v>10</v>
      </c>
      <c r="D37">
        <v>38107.339999999997</v>
      </c>
      <c r="E37">
        <v>47519.31</v>
      </c>
      <c r="F37">
        <v>38060.68</v>
      </c>
      <c r="G37">
        <v>46653.5</v>
      </c>
      <c r="H37">
        <v>5944.37</v>
      </c>
    </row>
    <row r="38" spans="1:8" x14ac:dyDescent="0.2">
      <c r="A38" s="6">
        <v>44236</v>
      </c>
      <c r="B38" s="5" t="s">
        <v>1904</v>
      </c>
      <c r="C38" s="5" t="s">
        <v>10</v>
      </c>
      <c r="D38">
        <v>46653.5</v>
      </c>
      <c r="E38">
        <v>48201.23</v>
      </c>
      <c r="F38">
        <v>45037.8</v>
      </c>
      <c r="G38">
        <v>46309.88</v>
      </c>
      <c r="H38">
        <v>2992.16</v>
      </c>
    </row>
    <row r="39" spans="1:8" x14ac:dyDescent="0.2">
      <c r="A39" s="6">
        <v>44237</v>
      </c>
      <c r="B39" s="5" t="s">
        <v>1904</v>
      </c>
      <c r="C39" s="5" t="s">
        <v>10</v>
      </c>
      <c r="D39">
        <v>46309.88</v>
      </c>
      <c r="E39">
        <v>47367.17</v>
      </c>
      <c r="F39">
        <v>43762.99</v>
      </c>
      <c r="G39">
        <v>45513.94</v>
      </c>
      <c r="H39">
        <v>2479.69</v>
      </c>
    </row>
    <row r="40" spans="1:8" x14ac:dyDescent="0.2">
      <c r="A40" s="6">
        <v>44238</v>
      </c>
      <c r="B40" s="5" t="s">
        <v>1904</v>
      </c>
      <c r="C40" s="5" t="s">
        <v>10</v>
      </c>
      <c r="D40">
        <v>45513.94</v>
      </c>
      <c r="E40">
        <v>48975</v>
      </c>
      <c r="F40">
        <v>44457.55</v>
      </c>
      <c r="G40">
        <v>47624.29</v>
      </c>
      <c r="H40">
        <v>2589</v>
      </c>
    </row>
    <row r="41" spans="1:8" x14ac:dyDescent="0.2">
      <c r="A41" s="6">
        <v>44239</v>
      </c>
      <c r="B41" s="5" t="s">
        <v>1904</v>
      </c>
      <c r="C41" s="5" t="s">
        <v>10</v>
      </c>
      <c r="D41">
        <v>47624.29</v>
      </c>
      <c r="E41">
        <v>48246.6</v>
      </c>
      <c r="F41">
        <v>46289.93</v>
      </c>
      <c r="G41">
        <v>47938.87</v>
      </c>
      <c r="H41">
        <v>2413.87</v>
      </c>
    </row>
    <row r="42" spans="1:8" x14ac:dyDescent="0.2">
      <c r="A42" s="6">
        <v>44240</v>
      </c>
      <c r="B42" s="5" t="s">
        <v>1904</v>
      </c>
      <c r="C42" s="5" t="s">
        <v>10</v>
      </c>
      <c r="D42">
        <v>47938.87</v>
      </c>
      <c r="E42">
        <v>48027.3</v>
      </c>
      <c r="F42">
        <v>46290.25</v>
      </c>
      <c r="G42">
        <v>47381.8</v>
      </c>
      <c r="H42">
        <v>1252.44</v>
      </c>
    </row>
    <row r="43" spans="1:8" x14ac:dyDescent="0.2">
      <c r="A43" s="6">
        <v>44241</v>
      </c>
      <c r="B43" s="5" t="s">
        <v>1904</v>
      </c>
      <c r="C43" s="5" t="s">
        <v>10</v>
      </c>
      <c r="D43">
        <v>47381.8</v>
      </c>
      <c r="E43">
        <v>49700</v>
      </c>
      <c r="F43">
        <v>45830.01</v>
      </c>
      <c r="G43">
        <v>47185.29</v>
      </c>
      <c r="H43">
        <v>2174.9</v>
      </c>
    </row>
    <row r="44" spans="1:8" x14ac:dyDescent="0.2">
      <c r="A44" s="6">
        <v>44242</v>
      </c>
      <c r="B44" s="5" t="s">
        <v>1904</v>
      </c>
      <c r="C44" s="5" t="s">
        <v>10</v>
      </c>
      <c r="D44">
        <v>47185.29</v>
      </c>
      <c r="E44">
        <v>49600</v>
      </c>
      <c r="F44">
        <v>46334.68</v>
      </c>
      <c r="G44">
        <v>49587.199999999997</v>
      </c>
      <c r="H44">
        <v>1736.03</v>
      </c>
    </row>
    <row r="45" spans="1:8" x14ac:dyDescent="0.2">
      <c r="A45" s="6">
        <v>44243</v>
      </c>
      <c r="B45" s="5" t="s">
        <v>1904</v>
      </c>
      <c r="C45" s="5" t="s">
        <v>10</v>
      </c>
      <c r="D45">
        <v>49587.199999999997</v>
      </c>
      <c r="E45">
        <v>50602.34</v>
      </c>
      <c r="F45">
        <v>47818.86</v>
      </c>
      <c r="G45">
        <v>49649.93</v>
      </c>
      <c r="H45">
        <v>2776.27</v>
      </c>
    </row>
    <row r="46" spans="1:8" x14ac:dyDescent="0.2">
      <c r="A46" s="6">
        <v>44244</v>
      </c>
      <c r="B46" s="5" t="s">
        <v>1904</v>
      </c>
      <c r="C46" s="5" t="s">
        <v>10</v>
      </c>
      <c r="D46">
        <v>49649.93</v>
      </c>
      <c r="E46">
        <v>52668.45</v>
      </c>
      <c r="F46">
        <v>49164.23</v>
      </c>
      <c r="G46">
        <v>52068.01</v>
      </c>
      <c r="H46">
        <v>2858.2</v>
      </c>
    </row>
    <row r="47" spans="1:8" x14ac:dyDescent="0.2">
      <c r="A47" s="6">
        <v>44245</v>
      </c>
      <c r="B47" s="5" t="s">
        <v>1904</v>
      </c>
      <c r="C47" s="5" t="s">
        <v>10</v>
      </c>
      <c r="D47">
        <v>52068.01</v>
      </c>
      <c r="E47">
        <v>52344</v>
      </c>
      <c r="F47">
        <v>50500</v>
      </c>
      <c r="G47">
        <v>51241.23</v>
      </c>
      <c r="H47">
        <v>2002.6</v>
      </c>
    </row>
    <row r="48" spans="1:8" x14ac:dyDescent="0.2">
      <c r="A48" s="6">
        <v>44246</v>
      </c>
      <c r="B48" s="5" t="s">
        <v>1904</v>
      </c>
      <c r="C48" s="5" t="s">
        <v>10</v>
      </c>
      <c r="D48">
        <v>51241.23</v>
      </c>
      <c r="E48">
        <v>56605.599999999999</v>
      </c>
      <c r="F48">
        <v>50906</v>
      </c>
      <c r="G48">
        <v>55761.1</v>
      </c>
      <c r="H48">
        <v>3143.93</v>
      </c>
    </row>
    <row r="49" spans="1:8" x14ac:dyDescent="0.2">
      <c r="A49" s="6">
        <v>44247</v>
      </c>
      <c r="B49" s="5" t="s">
        <v>1904</v>
      </c>
      <c r="C49" s="5" t="s">
        <v>10</v>
      </c>
      <c r="D49">
        <v>55761.1</v>
      </c>
      <c r="E49">
        <v>57500</v>
      </c>
      <c r="F49">
        <v>54000</v>
      </c>
      <c r="G49">
        <v>56541.2</v>
      </c>
      <c r="H49">
        <v>1349.19</v>
      </c>
    </row>
    <row r="50" spans="1:8" x14ac:dyDescent="0.2">
      <c r="A50" s="6">
        <v>44248</v>
      </c>
      <c r="B50" s="5" t="s">
        <v>1904</v>
      </c>
      <c r="C50" s="5" t="s">
        <v>10</v>
      </c>
      <c r="D50">
        <v>56541.2</v>
      </c>
      <c r="E50">
        <v>58481.599999999999</v>
      </c>
      <c r="F50">
        <v>55800</v>
      </c>
      <c r="G50">
        <v>55914.43</v>
      </c>
      <c r="H50">
        <v>1454.9</v>
      </c>
    </row>
    <row r="51" spans="1:8" x14ac:dyDescent="0.2">
      <c r="A51" s="6">
        <v>44249</v>
      </c>
      <c r="B51" s="5" t="s">
        <v>1904</v>
      </c>
      <c r="C51" s="5" t="s">
        <v>10</v>
      </c>
      <c r="D51">
        <v>55914.43</v>
      </c>
      <c r="E51">
        <v>56651.47</v>
      </c>
      <c r="F51">
        <v>47000</v>
      </c>
      <c r="G51">
        <v>51847.25</v>
      </c>
      <c r="H51">
        <v>5371.31</v>
      </c>
    </row>
    <row r="52" spans="1:8" x14ac:dyDescent="0.2">
      <c r="A52" s="6">
        <v>44250</v>
      </c>
      <c r="B52" s="5" t="s">
        <v>1904</v>
      </c>
      <c r="C52" s="5" t="s">
        <v>10</v>
      </c>
      <c r="D52">
        <v>51847.25</v>
      </c>
      <c r="E52">
        <v>52294.87</v>
      </c>
      <c r="F52">
        <v>44248</v>
      </c>
      <c r="G52">
        <v>50965.74</v>
      </c>
      <c r="H52">
        <v>6641.9</v>
      </c>
    </row>
    <row r="53" spans="1:8" x14ac:dyDescent="0.2">
      <c r="A53" s="6">
        <v>44251</v>
      </c>
      <c r="B53" s="5" t="s">
        <v>1904</v>
      </c>
      <c r="C53" s="5" t="s">
        <v>10</v>
      </c>
      <c r="D53">
        <v>50965.74</v>
      </c>
      <c r="E53">
        <v>51442.01</v>
      </c>
      <c r="F53">
        <v>48113.83</v>
      </c>
      <c r="G53">
        <v>50266.89</v>
      </c>
      <c r="H53">
        <v>2798.46</v>
      </c>
    </row>
    <row r="54" spans="1:8" x14ac:dyDescent="0.2">
      <c r="A54" s="6">
        <v>44252</v>
      </c>
      <c r="B54" s="5" t="s">
        <v>1904</v>
      </c>
      <c r="C54" s="5" t="s">
        <v>10</v>
      </c>
      <c r="D54">
        <v>50266.89</v>
      </c>
      <c r="E54">
        <v>52074</v>
      </c>
      <c r="F54">
        <v>46000</v>
      </c>
      <c r="G54">
        <v>47360.43</v>
      </c>
      <c r="H54">
        <v>3900.71</v>
      </c>
    </row>
    <row r="55" spans="1:8" x14ac:dyDescent="0.2">
      <c r="A55" s="6">
        <v>44253</v>
      </c>
      <c r="B55" s="5" t="s">
        <v>1904</v>
      </c>
      <c r="C55" s="5" t="s">
        <v>10</v>
      </c>
      <c r="D55">
        <v>47360.43</v>
      </c>
      <c r="E55">
        <v>48472.08</v>
      </c>
      <c r="F55">
        <v>44121.24</v>
      </c>
      <c r="G55">
        <v>47440</v>
      </c>
      <c r="H55">
        <v>3297.57</v>
      </c>
    </row>
    <row r="56" spans="1:8" x14ac:dyDescent="0.2">
      <c r="A56" s="6">
        <v>44254</v>
      </c>
      <c r="B56" s="5" t="s">
        <v>1904</v>
      </c>
      <c r="C56" s="5" t="s">
        <v>10</v>
      </c>
      <c r="D56">
        <v>47440</v>
      </c>
      <c r="E56">
        <v>48380.14</v>
      </c>
      <c r="F56">
        <v>44510</v>
      </c>
      <c r="G56">
        <v>44673.36</v>
      </c>
      <c r="H56">
        <v>1191.06</v>
      </c>
    </row>
    <row r="57" spans="1:8" x14ac:dyDescent="0.2">
      <c r="A57" s="6">
        <v>44255</v>
      </c>
      <c r="B57" s="5" t="s">
        <v>1904</v>
      </c>
      <c r="C57" s="5" t="s">
        <v>10</v>
      </c>
      <c r="D57">
        <v>44673.36</v>
      </c>
      <c r="E57">
        <v>46920</v>
      </c>
      <c r="F57">
        <v>43033.66</v>
      </c>
      <c r="G57">
        <v>46408.05</v>
      </c>
      <c r="H57">
        <v>2188.54</v>
      </c>
    </row>
    <row r="58" spans="1:8" x14ac:dyDescent="0.2">
      <c r="A58" s="6">
        <v>44256</v>
      </c>
      <c r="B58" s="5" t="s">
        <v>1997</v>
      </c>
      <c r="C58" s="5" t="s">
        <v>10</v>
      </c>
      <c r="D58">
        <v>46408.05</v>
      </c>
      <c r="F58">
        <v>45700.01</v>
      </c>
      <c r="G58">
        <v>49023.76</v>
      </c>
      <c r="H58">
        <v>3079.22</v>
      </c>
    </row>
    <row r="59" spans="1:8" x14ac:dyDescent="0.2">
      <c r="A59" s="6">
        <v>44257</v>
      </c>
      <c r="B59" s="5" t="s">
        <v>1997</v>
      </c>
      <c r="C59" s="5" t="s">
        <v>10</v>
      </c>
      <c r="D59">
        <v>49023.76</v>
      </c>
      <c r="E59">
        <v>49757.22</v>
      </c>
      <c r="F59">
        <v>47076.52</v>
      </c>
      <c r="G59">
        <v>48749.78</v>
      </c>
      <c r="H59">
        <v>1887.71</v>
      </c>
    </row>
    <row r="60" spans="1:8" x14ac:dyDescent="0.2">
      <c r="A60" s="6">
        <v>44258</v>
      </c>
      <c r="B60" s="5" t="s">
        <v>1997</v>
      </c>
      <c r="C60" s="5" t="s">
        <v>10</v>
      </c>
      <c r="D60">
        <v>48749.78</v>
      </c>
      <c r="E60">
        <v>52737.2</v>
      </c>
      <c r="F60">
        <v>48697.279999999999</v>
      </c>
      <c r="G60">
        <v>49597.23</v>
      </c>
      <c r="H60">
        <v>2756.27</v>
      </c>
    </row>
    <row r="61" spans="1:8" x14ac:dyDescent="0.2">
      <c r="A61" s="6">
        <v>44259</v>
      </c>
      <c r="B61" s="5" t="s">
        <v>1997</v>
      </c>
      <c r="C61" s="5" t="s">
        <v>10</v>
      </c>
      <c r="D61">
        <v>49597.23</v>
      </c>
      <c r="E61">
        <v>50754.39</v>
      </c>
      <c r="F61">
        <v>46297.47</v>
      </c>
      <c r="G61">
        <v>47339.92</v>
      </c>
      <c r="H61">
        <v>2507.35</v>
      </c>
    </row>
    <row r="62" spans="1:8" x14ac:dyDescent="0.2">
      <c r="A62" s="6">
        <v>44260</v>
      </c>
      <c r="B62" s="5" t="s">
        <v>1997</v>
      </c>
      <c r="C62" s="5" t="s">
        <v>10</v>
      </c>
      <c r="D62">
        <v>47339.92</v>
      </c>
      <c r="E62">
        <v>49455.61</v>
      </c>
      <c r="F62">
        <v>46443.16</v>
      </c>
      <c r="G62">
        <v>48648.76</v>
      </c>
      <c r="H62">
        <v>1774.93</v>
      </c>
    </row>
    <row r="63" spans="1:8" x14ac:dyDescent="0.2">
      <c r="A63" s="6">
        <v>44261</v>
      </c>
      <c r="B63" s="5" t="s">
        <v>1997</v>
      </c>
      <c r="C63" s="5" t="s">
        <v>10</v>
      </c>
      <c r="D63">
        <v>48648.76</v>
      </c>
      <c r="E63">
        <v>49915.73</v>
      </c>
      <c r="F63">
        <v>47096.87</v>
      </c>
      <c r="G63">
        <v>49610.32</v>
      </c>
      <c r="H63">
        <v>1027.29</v>
      </c>
    </row>
    <row r="64" spans="1:8" x14ac:dyDescent="0.2">
      <c r="A64" s="6">
        <v>44262</v>
      </c>
      <c r="B64" s="5" t="s">
        <v>1997</v>
      </c>
      <c r="C64" s="5" t="s">
        <v>10</v>
      </c>
      <c r="D64">
        <v>49610.32</v>
      </c>
      <c r="E64">
        <v>51832.15</v>
      </c>
      <c r="F64">
        <v>49135.73</v>
      </c>
      <c r="G64">
        <v>50591.21</v>
      </c>
      <c r="H64">
        <v>1157.04</v>
      </c>
    </row>
    <row r="65" spans="1:8" x14ac:dyDescent="0.2">
      <c r="A65" s="6">
        <v>44263</v>
      </c>
      <c r="B65" s="5" t="s">
        <v>1997</v>
      </c>
      <c r="C65" s="5" t="s">
        <v>10</v>
      </c>
      <c r="D65">
        <v>50591.21</v>
      </c>
      <c r="E65">
        <v>54126</v>
      </c>
      <c r="F65">
        <v>49300.01</v>
      </c>
      <c r="G65">
        <v>53931.34</v>
      </c>
      <c r="H65">
        <v>1880.72</v>
      </c>
    </row>
    <row r="66" spans="1:8" x14ac:dyDescent="0.2">
      <c r="A66" s="6">
        <v>44264</v>
      </c>
      <c r="B66" s="5" t="s">
        <v>1997</v>
      </c>
      <c r="C66" s="5" t="s">
        <v>10</v>
      </c>
      <c r="D66">
        <v>53931.34</v>
      </c>
      <c r="E66">
        <v>55847.68</v>
      </c>
      <c r="F66">
        <v>53140.76</v>
      </c>
      <c r="G66">
        <v>53466.19</v>
      </c>
      <c r="H66">
        <v>1933.15</v>
      </c>
    </row>
    <row r="67" spans="1:8" x14ac:dyDescent="0.2">
      <c r="A67" s="6">
        <v>44265</v>
      </c>
      <c r="B67" s="5" t="s">
        <v>1997</v>
      </c>
      <c r="C67" s="5" t="s">
        <v>10</v>
      </c>
      <c r="D67">
        <v>53466.19</v>
      </c>
      <c r="E67">
        <v>57400</v>
      </c>
      <c r="F67">
        <v>53049</v>
      </c>
      <c r="G67">
        <v>55971.68</v>
      </c>
      <c r="H67">
        <v>2062.29</v>
      </c>
    </row>
    <row r="68" spans="1:8" x14ac:dyDescent="0.2">
      <c r="A68" s="6">
        <v>44266</v>
      </c>
      <c r="B68" s="5" t="s">
        <v>1997</v>
      </c>
      <c r="C68" s="5" t="s">
        <v>10</v>
      </c>
      <c r="D68">
        <v>55971.68</v>
      </c>
      <c r="E68">
        <v>58120</v>
      </c>
      <c r="F68">
        <v>54281.74</v>
      </c>
      <c r="G68">
        <v>57111.63</v>
      </c>
      <c r="H68">
        <v>1776.09</v>
      </c>
    </row>
    <row r="69" spans="1:8" x14ac:dyDescent="0.2">
      <c r="A69" s="6">
        <v>44267</v>
      </c>
      <c r="B69" s="5" t="s">
        <v>1997</v>
      </c>
      <c r="C69" s="5" t="s">
        <v>10</v>
      </c>
      <c r="D69">
        <v>57111.63</v>
      </c>
      <c r="E69">
        <v>57959.22</v>
      </c>
      <c r="F69">
        <v>55050</v>
      </c>
      <c r="G69">
        <v>56705.84</v>
      </c>
      <c r="H69">
        <v>1595.58</v>
      </c>
    </row>
    <row r="70" spans="1:8" x14ac:dyDescent="0.2">
      <c r="A70" s="6">
        <v>44268</v>
      </c>
      <c r="B70" s="5" t="s">
        <v>1997</v>
      </c>
      <c r="C70" s="5" t="s">
        <v>10</v>
      </c>
      <c r="D70">
        <v>56705.84</v>
      </c>
      <c r="E70">
        <v>61785</v>
      </c>
      <c r="F70">
        <v>56284.51</v>
      </c>
      <c r="G70">
        <v>61354.75</v>
      </c>
      <c r="H70">
        <v>2135.31</v>
      </c>
    </row>
    <row r="71" spans="1:8" x14ac:dyDescent="0.2">
      <c r="A71" s="6">
        <v>44269</v>
      </c>
      <c r="B71" s="5" t="s">
        <v>1997</v>
      </c>
      <c r="C71" s="5" t="s">
        <v>10</v>
      </c>
      <c r="D71">
        <v>61354.75</v>
      </c>
      <c r="E71">
        <v>61500.82</v>
      </c>
      <c r="F71">
        <v>58750</v>
      </c>
      <c r="G71">
        <v>60362.18</v>
      </c>
      <c r="H71">
        <v>1286.1500000000001</v>
      </c>
    </row>
    <row r="72" spans="1:8" x14ac:dyDescent="0.2">
      <c r="A72" s="6">
        <v>44270</v>
      </c>
      <c r="B72" s="5" t="s">
        <v>1997</v>
      </c>
      <c r="C72" s="5" t="s">
        <v>10</v>
      </c>
      <c r="D72">
        <v>60362.18</v>
      </c>
      <c r="E72">
        <v>60561.59</v>
      </c>
      <c r="F72">
        <v>53238.69</v>
      </c>
      <c r="G72">
        <v>54255.040000000001</v>
      </c>
      <c r="H72">
        <v>3453.09</v>
      </c>
    </row>
    <row r="73" spans="1:8" x14ac:dyDescent="0.2">
      <c r="A73" s="6">
        <v>44271</v>
      </c>
      <c r="B73" s="5" t="s">
        <v>1997</v>
      </c>
      <c r="C73" s="5" t="s">
        <v>10</v>
      </c>
      <c r="D73">
        <v>54255.040000000001</v>
      </c>
      <c r="E73">
        <v>57185.78</v>
      </c>
      <c r="F73">
        <v>53589</v>
      </c>
      <c r="G73">
        <v>55548.73</v>
      </c>
      <c r="H73">
        <v>1350.97</v>
      </c>
    </row>
    <row r="74" spans="1:8" x14ac:dyDescent="0.2">
      <c r="A74" s="6">
        <v>44272</v>
      </c>
      <c r="B74" s="5" t="s">
        <v>1997</v>
      </c>
      <c r="C74" s="5" t="s">
        <v>10</v>
      </c>
      <c r="D74">
        <v>55548.73</v>
      </c>
      <c r="E74">
        <v>59567.59</v>
      </c>
      <c r="F74">
        <v>54144.95</v>
      </c>
      <c r="G74">
        <v>58687.360000000001</v>
      </c>
      <c r="H74">
        <v>1950.94</v>
      </c>
    </row>
    <row r="75" spans="1:8" x14ac:dyDescent="0.2">
      <c r="A75" s="6">
        <v>44273</v>
      </c>
      <c r="B75" s="5" t="s">
        <v>1997</v>
      </c>
      <c r="C75" s="5" t="s">
        <v>10</v>
      </c>
      <c r="D75">
        <v>58687.360000000001</v>
      </c>
      <c r="E75">
        <v>60099.99</v>
      </c>
      <c r="F75">
        <v>56239.55</v>
      </c>
      <c r="G75">
        <v>57793.71</v>
      </c>
      <c r="H75">
        <v>1594.38</v>
      </c>
    </row>
    <row r="76" spans="1:8" x14ac:dyDescent="0.2">
      <c r="A76" s="6">
        <v>44274</v>
      </c>
      <c r="B76" s="5" t="s">
        <v>1997</v>
      </c>
      <c r="C76" s="5" t="s">
        <v>10</v>
      </c>
      <c r="D76">
        <v>57793.71</v>
      </c>
      <c r="E76">
        <v>59448.39</v>
      </c>
      <c r="F76">
        <v>57507.61</v>
      </c>
      <c r="G76">
        <v>58428.9</v>
      </c>
      <c r="H76">
        <v>1014.17</v>
      </c>
    </row>
    <row r="77" spans="1:8" x14ac:dyDescent="0.2">
      <c r="A77" s="6">
        <v>44275</v>
      </c>
      <c r="B77" s="5" t="s">
        <v>1997</v>
      </c>
      <c r="C77" s="5" t="s">
        <v>10</v>
      </c>
      <c r="D77">
        <v>58428.9</v>
      </c>
      <c r="E77">
        <v>59880</v>
      </c>
      <c r="F77">
        <v>57469.36</v>
      </c>
      <c r="G77">
        <v>57833.32</v>
      </c>
      <c r="H77">
        <v>774.22</v>
      </c>
    </row>
    <row r="78" spans="1:8" x14ac:dyDescent="0.2">
      <c r="A78" s="6">
        <v>44276</v>
      </c>
      <c r="B78" s="5" t="s">
        <v>1997</v>
      </c>
      <c r="C78" s="5" t="s">
        <v>10</v>
      </c>
      <c r="D78">
        <v>57833.32</v>
      </c>
      <c r="E78">
        <v>58164.58</v>
      </c>
      <c r="F78">
        <v>55500</v>
      </c>
      <c r="G78">
        <v>57551.47</v>
      </c>
      <c r="H78">
        <v>781.35</v>
      </c>
    </row>
    <row r="79" spans="1:8" x14ac:dyDescent="0.2">
      <c r="A79" s="6">
        <v>44277</v>
      </c>
      <c r="B79" s="5" t="s">
        <v>1997</v>
      </c>
      <c r="C79" s="5" t="s">
        <v>10</v>
      </c>
      <c r="D79">
        <v>57551.47</v>
      </c>
      <c r="E79">
        <v>58445.36</v>
      </c>
      <c r="F79">
        <v>53733.67</v>
      </c>
      <c r="G79">
        <v>54710.81</v>
      </c>
      <c r="H79">
        <v>1771.2</v>
      </c>
    </row>
    <row r="80" spans="1:8" x14ac:dyDescent="0.2">
      <c r="A80" s="6">
        <v>44278</v>
      </c>
      <c r="B80" s="5" t="s">
        <v>1997</v>
      </c>
      <c r="C80" s="5" t="s">
        <v>10</v>
      </c>
      <c r="D80">
        <v>54710.81</v>
      </c>
      <c r="E80">
        <v>55903.62</v>
      </c>
      <c r="F80">
        <v>53000</v>
      </c>
      <c r="G80">
        <v>54375.12</v>
      </c>
      <c r="H80">
        <v>1916.14</v>
      </c>
    </row>
    <row r="81" spans="1:8" x14ac:dyDescent="0.2">
      <c r="A81" s="6">
        <v>44279</v>
      </c>
      <c r="B81" s="5" t="s">
        <v>1997</v>
      </c>
      <c r="C81" s="5" t="s">
        <v>10</v>
      </c>
      <c r="D81">
        <v>54375.12</v>
      </c>
      <c r="E81">
        <v>57245</v>
      </c>
      <c r="F81">
        <v>51533.89</v>
      </c>
      <c r="G81">
        <v>52152.85</v>
      </c>
      <c r="H81">
        <v>2556.02</v>
      </c>
    </row>
    <row r="82" spans="1:8" x14ac:dyDescent="0.2">
      <c r="A82" s="6">
        <v>44280</v>
      </c>
      <c r="B82" s="5" t="s">
        <v>1997</v>
      </c>
      <c r="C82" s="5" t="s">
        <v>10</v>
      </c>
      <c r="D82">
        <v>52152.85</v>
      </c>
      <c r="E82">
        <v>53234.52</v>
      </c>
      <c r="F82">
        <v>50387.01</v>
      </c>
      <c r="G82">
        <v>52450.8</v>
      </c>
      <c r="H82">
        <v>1736.99</v>
      </c>
    </row>
    <row r="83" spans="1:8" x14ac:dyDescent="0.2">
      <c r="A83" s="6">
        <v>44281</v>
      </c>
      <c r="B83" s="5" t="s">
        <v>1997</v>
      </c>
      <c r="C83" s="5" t="s">
        <v>10</v>
      </c>
      <c r="D83">
        <v>52450.8</v>
      </c>
      <c r="E83">
        <v>55627.21</v>
      </c>
      <c r="F83">
        <v>52205.36</v>
      </c>
      <c r="G83">
        <v>54804.02</v>
      </c>
      <c r="H83">
        <v>1655.31</v>
      </c>
    </row>
    <row r="84" spans="1:8" x14ac:dyDescent="0.2">
      <c r="A84" s="6">
        <v>44282</v>
      </c>
      <c r="B84" s="5" t="s">
        <v>1997</v>
      </c>
      <c r="C84" s="5" t="s">
        <v>10</v>
      </c>
      <c r="D84">
        <v>54804.02</v>
      </c>
      <c r="E84">
        <v>56624.33</v>
      </c>
      <c r="F84">
        <v>53990</v>
      </c>
      <c r="G84">
        <v>56094.03</v>
      </c>
      <c r="H84">
        <v>730.37</v>
      </c>
    </row>
    <row r="85" spans="1:8" x14ac:dyDescent="0.2">
      <c r="A85" s="6">
        <v>44283</v>
      </c>
      <c r="B85" s="5" t="s">
        <v>1997</v>
      </c>
      <c r="C85" s="5" t="s">
        <v>10</v>
      </c>
      <c r="D85">
        <v>56094.03</v>
      </c>
      <c r="E85">
        <v>56576.23</v>
      </c>
      <c r="F85">
        <v>54711.01</v>
      </c>
      <c r="G85">
        <v>55351</v>
      </c>
      <c r="H85">
        <v>453.44</v>
      </c>
    </row>
    <row r="86" spans="1:8" x14ac:dyDescent="0.2">
      <c r="A86" s="6">
        <v>44284</v>
      </c>
      <c r="B86" s="5" t="s">
        <v>1997</v>
      </c>
      <c r="C86" s="5" t="s">
        <v>10</v>
      </c>
      <c r="D86">
        <v>55351</v>
      </c>
      <c r="E86">
        <v>58430.77</v>
      </c>
      <c r="F86">
        <v>54889.09</v>
      </c>
      <c r="G86">
        <v>57155.81</v>
      </c>
      <c r="H86">
        <v>2020.26</v>
      </c>
    </row>
    <row r="87" spans="1:8" x14ac:dyDescent="0.2">
      <c r="A87" s="6">
        <v>44285</v>
      </c>
      <c r="B87" s="5" t="s">
        <v>1997</v>
      </c>
      <c r="C87" s="5" t="s">
        <v>10</v>
      </c>
      <c r="D87">
        <v>57155.81</v>
      </c>
      <c r="E87">
        <v>59385</v>
      </c>
      <c r="F87">
        <v>57024.4</v>
      </c>
      <c r="G87">
        <v>58621.67</v>
      </c>
      <c r="H87">
        <v>933.97</v>
      </c>
    </row>
    <row r="88" spans="1:8" x14ac:dyDescent="0.2">
      <c r="A88" s="6">
        <v>44286</v>
      </c>
      <c r="B88" s="5" t="s">
        <v>1997</v>
      </c>
      <c r="C88" s="5" t="s">
        <v>10</v>
      </c>
      <c r="D88">
        <v>58621.67</v>
      </c>
      <c r="E88">
        <v>59800</v>
      </c>
      <c r="F88">
        <v>56880</v>
      </c>
      <c r="G88">
        <v>59143.58</v>
      </c>
      <c r="H88">
        <v>1679.55</v>
      </c>
    </row>
    <row r="89" spans="1:8" x14ac:dyDescent="0.2">
      <c r="A89" s="6">
        <v>44287</v>
      </c>
      <c r="B89" s="5" t="s">
        <v>2109</v>
      </c>
      <c r="C89" s="5" t="s">
        <v>10</v>
      </c>
      <c r="D89">
        <v>59143.58</v>
      </c>
      <c r="E89">
        <v>60100</v>
      </c>
      <c r="F89">
        <v>57946.28</v>
      </c>
      <c r="G89">
        <v>59800</v>
      </c>
      <c r="H89">
        <v>1221</v>
      </c>
    </row>
    <row r="90" spans="1:8" x14ac:dyDescent="0.2">
      <c r="A90" s="6">
        <v>44288</v>
      </c>
      <c r="B90" s="5" t="s">
        <v>2109</v>
      </c>
      <c r="C90" s="5" t="s">
        <v>10</v>
      </c>
      <c r="D90">
        <v>59800</v>
      </c>
      <c r="E90">
        <v>59950</v>
      </c>
      <c r="F90">
        <v>58485.68</v>
      </c>
      <c r="G90">
        <v>59251.040000000001</v>
      </c>
      <c r="H90">
        <v>760.64</v>
      </c>
    </row>
    <row r="91" spans="1:8" x14ac:dyDescent="0.2">
      <c r="A91" s="6">
        <v>44289</v>
      </c>
      <c r="B91" s="5" t="s">
        <v>2109</v>
      </c>
      <c r="C91" s="5" t="s">
        <v>10</v>
      </c>
      <c r="D91">
        <v>59251.040000000001</v>
      </c>
      <c r="E91">
        <v>59851.519999999997</v>
      </c>
      <c r="F91">
        <v>56500</v>
      </c>
      <c r="G91">
        <v>57557.71</v>
      </c>
      <c r="H91">
        <v>834.45</v>
      </c>
    </row>
    <row r="92" spans="1:8" x14ac:dyDescent="0.2">
      <c r="A92" s="6">
        <v>44290</v>
      </c>
      <c r="B92" s="5" t="s">
        <v>2109</v>
      </c>
      <c r="C92" s="5" t="s">
        <v>10</v>
      </c>
      <c r="D92">
        <v>57557.71</v>
      </c>
      <c r="E92">
        <v>58500.94</v>
      </c>
      <c r="F92">
        <v>57042.53</v>
      </c>
      <c r="G92">
        <v>57479.64</v>
      </c>
      <c r="H92">
        <v>288.3</v>
      </c>
    </row>
    <row r="93" spans="1:8" x14ac:dyDescent="0.2">
      <c r="A93" s="6">
        <v>44291</v>
      </c>
      <c r="B93" s="5" t="s">
        <v>2109</v>
      </c>
      <c r="C93" s="5" t="s">
        <v>10</v>
      </c>
      <c r="D93">
        <v>57479.64</v>
      </c>
      <c r="E93">
        <v>59468.95</v>
      </c>
      <c r="F93">
        <v>56810.28</v>
      </c>
      <c r="G93">
        <v>58638.14</v>
      </c>
      <c r="H93">
        <v>845.18</v>
      </c>
    </row>
    <row r="94" spans="1:8" x14ac:dyDescent="0.2">
      <c r="A94" s="6">
        <v>44292</v>
      </c>
      <c r="B94" s="5" t="s">
        <v>2109</v>
      </c>
      <c r="C94" s="5" t="s">
        <v>10</v>
      </c>
      <c r="D94">
        <v>58638.14</v>
      </c>
      <c r="E94">
        <v>59028.19</v>
      </c>
      <c r="F94">
        <v>57255</v>
      </c>
      <c r="G94">
        <v>57934.16</v>
      </c>
      <c r="H94">
        <v>1173.72</v>
      </c>
    </row>
    <row r="95" spans="1:8" x14ac:dyDescent="0.2">
      <c r="A95" s="6">
        <v>44293</v>
      </c>
      <c r="B95" s="5" t="s">
        <v>2109</v>
      </c>
      <c r="C95" s="5" t="s">
        <v>10</v>
      </c>
      <c r="D95">
        <v>57934.16</v>
      </c>
      <c r="E95">
        <v>58675.79</v>
      </c>
      <c r="F95">
        <v>55450</v>
      </c>
      <c r="G95">
        <v>56559.59</v>
      </c>
      <c r="H95">
        <v>1994.91</v>
      </c>
    </row>
    <row r="96" spans="1:8" x14ac:dyDescent="0.2">
      <c r="A96" s="6">
        <v>44294</v>
      </c>
      <c r="B96" s="5" t="s">
        <v>2109</v>
      </c>
      <c r="C96" s="5" t="s">
        <v>10</v>
      </c>
      <c r="D96">
        <v>56559.59</v>
      </c>
      <c r="E96">
        <v>58400</v>
      </c>
      <c r="F96">
        <v>56370.7</v>
      </c>
      <c r="G96">
        <v>58014.19</v>
      </c>
      <c r="H96">
        <v>762.92</v>
      </c>
    </row>
    <row r="97" spans="1:8" x14ac:dyDescent="0.2">
      <c r="A97" s="6">
        <v>44295</v>
      </c>
      <c r="B97" s="5" t="s">
        <v>2109</v>
      </c>
      <c r="C97" s="5" t="s">
        <v>10</v>
      </c>
      <c r="D97">
        <v>58014.19</v>
      </c>
      <c r="E97">
        <v>59170</v>
      </c>
      <c r="F97">
        <v>57689.72</v>
      </c>
      <c r="G97">
        <v>59160</v>
      </c>
      <c r="H97">
        <v>930.34</v>
      </c>
    </row>
    <row r="98" spans="1:8" x14ac:dyDescent="0.2">
      <c r="A98" s="6">
        <v>44296</v>
      </c>
      <c r="B98" s="5" t="s">
        <v>2109</v>
      </c>
      <c r="C98" s="5" t="s">
        <v>10</v>
      </c>
      <c r="D98">
        <v>59160</v>
      </c>
      <c r="E98">
        <v>61180</v>
      </c>
      <c r="F98">
        <v>58316.33</v>
      </c>
      <c r="G98">
        <v>60240.83</v>
      </c>
      <c r="H98">
        <v>1344.77</v>
      </c>
    </row>
    <row r="99" spans="1:8" x14ac:dyDescent="0.2">
      <c r="A99" s="6">
        <v>44297</v>
      </c>
      <c r="B99" s="5" t="s">
        <v>2109</v>
      </c>
      <c r="C99" s="5" t="s">
        <v>10</v>
      </c>
      <c r="D99">
        <v>60240.83</v>
      </c>
      <c r="E99">
        <v>60416.42</v>
      </c>
      <c r="F99">
        <v>59200</v>
      </c>
      <c r="G99">
        <v>60325.66</v>
      </c>
      <c r="H99">
        <v>644.47</v>
      </c>
    </row>
    <row r="100" spans="1:8" x14ac:dyDescent="0.2">
      <c r="A100" s="6">
        <v>44298</v>
      </c>
      <c r="B100" s="5" t="s">
        <v>2109</v>
      </c>
      <c r="C100" s="5" t="s">
        <v>10</v>
      </c>
      <c r="D100">
        <v>60325.66</v>
      </c>
      <c r="E100">
        <v>61197.09</v>
      </c>
      <c r="F100">
        <v>59400.01</v>
      </c>
      <c r="G100">
        <v>60415.91</v>
      </c>
      <c r="H100">
        <v>1343.29</v>
      </c>
    </row>
    <row r="101" spans="1:8" x14ac:dyDescent="0.2">
      <c r="A101" s="6">
        <v>44299</v>
      </c>
      <c r="B101" s="5" t="s">
        <v>2109</v>
      </c>
      <c r="C101" s="5" t="s">
        <v>10</v>
      </c>
      <c r="D101">
        <v>60415.91</v>
      </c>
      <c r="E101">
        <v>63880</v>
      </c>
      <c r="F101">
        <v>60321.120000000003</v>
      </c>
      <c r="G101">
        <v>63773.18</v>
      </c>
      <c r="H101">
        <v>2091.4299999999998</v>
      </c>
    </row>
    <row r="102" spans="1:8" x14ac:dyDescent="0.2">
      <c r="A102" s="6">
        <v>44300</v>
      </c>
      <c r="B102" s="5" t="s">
        <v>2109</v>
      </c>
      <c r="C102" s="5" t="s">
        <v>10</v>
      </c>
      <c r="D102">
        <v>63773.18</v>
      </c>
      <c r="E102">
        <v>64900</v>
      </c>
      <c r="F102">
        <v>61303.97</v>
      </c>
      <c r="G102">
        <v>63063.72</v>
      </c>
      <c r="H102">
        <v>2922.03</v>
      </c>
    </row>
    <row r="103" spans="1:8" x14ac:dyDescent="0.2">
      <c r="A103" s="6">
        <v>44301</v>
      </c>
      <c r="B103" s="5" t="s">
        <v>2109</v>
      </c>
      <c r="C103" s="5" t="s">
        <v>10</v>
      </c>
      <c r="D103">
        <v>63063.72</v>
      </c>
      <c r="E103">
        <v>63855.12</v>
      </c>
      <c r="F103">
        <v>62045</v>
      </c>
      <c r="G103">
        <v>62998.68</v>
      </c>
      <c r="H103">
        <v>1328.55</v>
      </c>
    </row>
    <row r="104" spans="1:8" x14ac:dyDescent="0.2">
      <c r="A104" s="6">
        <v>44302</v>
      </c>
      <c r="B104" s="5" t="s">
        <v>2109</v>
      </c>
      <c r="C104" s="5" t="s">
        <v>10</v>
      </c>
      <c r="D104">
        <v>62998.68</v>
      </c>
      <c r="E104">
        <v>62998.68</v>
      </c>
      <c r="F104">
        <v>60055.14</v>
      </c>
      <c r="G104">
        <v>62450</v>
      </c>
      <c r="H104">
        <v>2319.6</v>
      </c>
    </row>
    <row r="105" spans="1:8" x14ac:dyDescent="0.2">
      <c r="A105" s="6">
        <v>44303</v>
      </c>
      <c r="B105" s="5" t="s">
        <v>2109</v>
      </c>
      <c r="C105" s="5" t="s">
        <v>10</v>
      </c>
      <c r="D105">
        <v>62450</v>
      </c>
      <c r="E105">
        <v>62545.78</v>
      </c>
      <c r="F105">
        <v>50622.32</v>
      </c>
      <c r="G105">
        <v>55992.97</v>
      </c>
      <c r="H105">
        <v>2586.09</v>
      </c>
    </row>
    <row r="106" spans="1:8" x14ac:dyDescent="0.2">
      <c r="A106" s="6">
        <v>44304</v>
      </c>
      <c r="B106" s="5" t="s">
        <v>2109</v>
      </c>
      <c r="C106" s="5" t="s">
        <v>10</v>
      </c>
      <c r="D106">
        <v>55992.97</v>
      </c>
      <c r="E106">
        <v>57404.04</v>
      </c>
      <c r="F106">
        <v>53176.36</v>
      </c>
      <c r="G106">
        <v>57175.61</v>
      </c>
      <c r="H106">
        <v>3720.3</v>
      </c>
    </row>
    <row r="107" spans="1:8" x14ac:dyDescent="0.2">
      <c r="A107" s="6">
        <v>44305</v>
      </c>
      <c r="B107" s="5" t="s">
        <v>2109</v>
      </c>
      <c r="C107" s="5" t="s">
        <v>10</v>
      </c>
      <c r="D107">
        <v>57175.61</v>
      </c>
      <c r="E107">
        <v>57624.66</v>
      </c>
      <c r="F107">
        <v>53606.41</v>
      </c>
      <c r="G107">
        <v>54586.65</v>
      </c>
      <c r="H107">
        <v>2832.89</v>
      </c>
    </row>
    <row r="108" spans="1:8" x14ac:dyDescent="0.2">
      <c r="A108" s="6">
        <v>44306</v>
      </c>
      <c r="B108" s="5" t="s">
        <v>2109</v>
      </c>
      <c r="C108" s="5" t="s">
        <v>10</v>
      </c>
      <c r="D108">
        <v>54586.65</v>
      </c>
      <c r="E108">
        <v>57145.34</v>
      </c>
      <c r="F108">
        <v>53416.76</v>
      </c>
      <c r="G108">
        <v>55255.57</v>
      </c>
      <c r="H108">
        <v>2353.91</v>
      </c>
    </row>
    <row r="109" spans="1:8" x14ac:dyDescent="0.2">
      <c r="A109" s="6">
        <v>44307</v>
      </c>
      <c r="B109" s="5" t="s">
        <v>2109</v>
      </c>
      <c r="C109" s="5" t="s">
        <v>10</v>
      </c>
      <c r="D109">
        <v>55255.57</v>
      </c>
      <c r="E109">
        <v>56373</v>
      </c>
      <c r="F109">
        <v>52600</v>
      </c>
      <c r="G109">
        <v>53508.08</v>
      </c>
      <c r="H109">
        <v>2243.11</v>
      </c>
    </row>
    <row r="110" spans="1:8" x14ac:dyDescent="0.2">
      <c r="A110" s="6">
        <v>44308</v>
      </c>
      <c r="B110" s="5" t="s">
        <v>2109</v>
      </c>
      <c r="C110" s="5" t="s">
        <v>10</v>
      </c>
      <c r="D110">
        <v>53508.08</v>
      </c>
      <c r="E110">
        <v>55499.99</v>
      </c>
      <c r="F110">
        <v>48565.58</v>
      </c>
      <c r="G110">
        <v>50329.66</v>
      </c>
      <c r="H110">
        <v>4415.7</v>
      </c>
    </row>
    <row r="111" spans="1:8" x14ac:dyDescent="0.2">
      <c r="A111" s="6">
        <v>44309</v>
      </c>
      <c r="B111" s="5" t="s">
        <v>2109</v>
      </c>
      <c r="C111" s="5" t="s">
        <v>10</v>
      </c>
      <c r="D111">
        <v>50329.66</v>
      </c>
      <c r="E111">
        <v>51380.03</v>
      </c>
      <c r="F111">
        <v>47231</v>
      </c>
      <c r="G111">
        <v>50195.42</v>
      </c>
      <c r="H111">
        <v>3250.51</v>
      </c>
    </row>
    <row r="112" spans="1:8" x14ac:dyDescent="0.2">
      <c r="A112" s="6">
        <v>44310</v>
      </c>
      <c r="B112" s="5" t="s">
        <v>2109</v>
      </c>
      <c r="C112" s="5" t="s">
        <v>10</v>
      </c>
      <c r="D112">
        <v>50195.42</v>
      </c>
      <c r="E112">
        <v>51150.01</v>
      </c>
      <c r="F112">
        <v>48755.01</v>
      </c>
      <c r="G112">
        <v>49721.97</v>
      </c>
      <c r="H112">
        <v>943.26</v>
      </c>
    </row>
    <row r="113" spans="1:8" x14ac:dyDescent="0.2">
      <c r="A113" s="6">
        <v>44311</v>
      </c>
      <c r="B113" s="5" t="s">
        <v>2109</v>
      </c>
      <c r="C113" s="5" t="s">
        <v>10</v>
      </c>
      <c r="D113">
        <v>49721.97</v>
      </c>
      <c r="E113">
        <v>52567.77</v>
      </c>
      <c r="F113">
        <v>47000</v>
      </c>
      <c r="G113">
        <v>52435.9</v>
      </c>
      <c r="H113">
        <v>2662.93</v>
      </c>
    </row>
    <row r="114" spans="1:8" x14ac:dyDescent="0.2">
      <c r="A114" s="6">
        <v>44312</v>
      </c>
      <c r="B114" s="5" t="s">
        <v>2109</v>
      </c>
      <c r="C114" s="5" t="s">
        <v>10</v>
      </c>
      <c r="D114">
        <v>52435.9</v>
      </c>
      <c r="E114">
        <v>54419.57</v>
      </c>
      <c r="F114">
        <v>52096.87</v>
      </c>
      <c r="G114">
        <v>53531.94</v>
      </c>
      <c r="H114">
        <v>1804.88</v>
      </c>
    </row>
    <row r="115" spans="1:8" x14ac:dyDescent="0.2">
      <c r="A115" s="6">
        <v>44313</v>
      </c>
      <c r="B115" s="5" t="s">
        <v>2109</v>
      </c>
      <c r="C115" s="5" t="s">
        <v>10</v>
      </c>
      <c r="D115">
        <v>53531.94</v>
      </c>
      <c r="E115">
        <v>55800</v>
      </c>
      <c r="F115">
        <v>53345.62</v>
      </c>
      <c r="G115">
        <v>54883.25</v>
      </c>
      <c r="H115">
        <v>1508.58</v>
      </c>
    </row>
    <row r="116" spans="1:8" x14ac:dyDescent="0.2">
      <c r="A116" s="6">
        <v>44314</v>
      </c>
      <c r="B116" s="5" t="s">
        <v>2109</v>
      </c>
      <c r="C116" s="5" t="s">
        <v>10</v>
      </c>
      <c r="D116">
        <v>54883.25</v>
      </c>
      <c r="E116">
        <v>56474.720000000001</v>
      </c>
      <c r="F116">
        <v>53861.120000000003</v>
      </c>
      <c r="G116">
        <v>54312.41</v>
      </c>
      <c r="H116">
        <v>1628.45</v>
      </c>
    </row>
    <row r="117" spans="1:8" x14ac:dyDescent="0.2">
      <c r="A117" s="6">
        <v>44315</v>
      </c>
      <c r="B117" s="5" t="s">
        <v>2109</v>
      </c>
      <c r="C117" s="5" t="s">
        <v>10</v>
      </c>
      <c r="D117">
        <v>54312.41</v>
      </c>
      <c r="E117">
        <v>54755.360000000001</v>
      </c>
      <c r="F117">
        <v>52389.42</v>
      </c>
      <c r="G117">
        <v>53750.01</v>
      </c>
      <c r="H117">
        <v>1561.01</v>
      </c>
    </row>
    <row r="118" spans="1:8" x14ac:dyDescent="0.2">
      <c r="A118" s="6">
        <v>44316</v>
      </c>
      <c r="B118" s="5" t="s">
        <v>2109</v>
      </c>
      <c r="C118" s="5" t="s">
        <v>10</v>
      </c>
      <c r="D118">
        <v>53750.01</v>
      </c>
      <c r="E118">
        <v>58553.71</v>
      </c>
      <c r="F118">
        <v>53750.01</v>
      </c>
      <c r="G118">
        <v>58272.25</v>
      </c>
      <c r="H118">
        <v>1869.51</v>
      </c>
    </row>
    <row r="119" spans="1:8" x14ac:dyDescent="0.2">
      <c r="A119" s="6">
        <v>44317</v>
      </c>
      <c r="B119" s="5" t="s">
        <v>593</v>
      </c>
      <c r="C119" s="5" t="s">
        <v>10</v>
      </c>
      <c r="D119">
        <v>58272.25</v>
      </c>
      <c r="E119">
        <v>300000</v>
      </c>
      <c r="F119">
        <v>56408.62</v>
      </c>
      <c r="G119">
        <v>56547.4</v>
      </c>
      <c r="H119">
        <v>538.94000000000005</v>
      </c>
    </row>
    <row r="120" spans="1:8" x14ac:dyDescent="0.2">
      <c r="A120" s="6">
        <v>44318</v>
      </c>
      <c r="B120" s="5" t="s">
        <v>593</v>
      </c>
      <c r="C120" s="5" t="s">
        <v>10</v>
      </c>
      <c r="D120">
        <v>56547.4</v>
      </c>
      <c r="E120">
        <v>58293.35</v>
      </c>
      <c r="F120">
        <v>56104.4</v>
      </c>
      <c r="G120">
        <v>57970.74</v>
      </c>
      <c r="H120">
        <v>653.63</v>
      </c>
    </row>
    <row r="121" spans="1:8" x14ac:dyDescent="0.2">
      <c r="A121" s="6">
        <v>44319</v>
      </c>
      <c r="B121" s="5" t="s">
        <v>593</v>
      </c>
      <c r="C121" s="5" t="s">
        <v>10</v>
      </c>
      <c r="D121">
        <v>57970.74</v>
      </c>
      <c r="E121">
        <v>58988.52</v>
      </c>
      <c r="F121">
        <v>54654.65</v>
      </c>
      <c r="G121">
        <v>55511.37</v>
      </c>
      <c r="H121">
        <v>2363.15</v>
      </c>
    </row>
    <row r="122" spans="1:8" x14ac:dyDescent="0.2">
      <c r="A122" s="6">
        <v>44320</v>
      </c>
      <c r="B122" s="5" t="s">
        <v>593</v>
      </c>
      <c r="C122" s="5" t="s">
        <v>10</v>
      </c>
      <c r="D122">
        <v>55511.37</v>
      </c>
      <c r="E122">
        <v>56659.5</v>
      </c>
      <c r="F122">
        <v>52947.09</v>
      </c>
      <c r="G122">
        <v>54832.2</v>
      </c>
      <c r="H122">
        <v>2880.08</v>
      </c>
    </row>
    <row r="123" spans="1:8" x14ac:dyDescent="0.2">
      <c r="A123" s="6">
        <v>44321</v>
      </c>
      <c r="B123" s="5" t="s">
        <v>593</v>
      </c>
      <c r="C123" s="5" t="s">
        <v>10</v>
      </c>
      <c r="D123">
        <v>54832.2</v>
      </c>
      <c r="E123">
        <v>57974.07</v>
      </c>
      <c r="F123">
        <v>53158.68</v>
      </c>
      <c r="G123">
        <v>56900.44</v>
      </c>
      <c r="H123">
        <v>2430.66</v>
      </c>
    </row>
    <row r="124" spans="1:8" x14ac:dyDescent="0.2">
      <c r="A124" s="6">
        <v>44322</v>
      </c>
      <c r="B124" s="5" t="s">
        <v>593</v>
      </c>
      <c r="C124" s="5" t="s">
        <v>10</v>
      </c>
      <c r="D124">
        <v>56900.44</v>
      </c>
      <c r="E124">
        <v>58465.93</v>
      </c>
      <c r="F124">
        <v>55200</v>
      </c>
      <c r="G124">
        <v>55762.28</v>
      </c>
      <c r="H124">
        <v>1494.9</v>
      </c>
    </row>
    <row r="125" spans="1:8" x14ac:dyDescent="0.2">
      <c r="A125" s="6">
        <v>44323</v>
      </c>
      <c r="B125" s="5" t="s">
        <v>593</v>
      </c>
      <c r="C125" s="5" t="s">
        <v>10</v>
      </c>
      <c r="D125">
        <v>55762.28</v>
      </c>
      <c r="E125">
        <v>58750</v>
      </c>
      <c r="F125">
        <v>55292.22</v>
      </c>
      <c r="G125">
        <v>58187.76</v>
      </c>
      <c r="H125">
        <v>1591.2</v>
      </c>
    </row>
    <row r="126" spans="1:8" x14ac:dyDescent="0.2">
      <c r="A126" s="6">
        <v>44324</v>
      </c>
      <c r="B126" s="5" t="s">
        <v>593</v>
      </c>
      <c r="C126" s="5" t="s">
        <v>10</v>
      </c>
      <c r="D126">
        <v>58187.76</v>
      </c>
      <c r="E126">
        <v>59560</v>
      </c>
      <c r="F126">
        <v>57583.09</v>
      </c>
      <c r="G126">
        <v>58545.16</v>
      </c>
      <c r="H126">
        <v>1692.08</v>
      </c>
    </row>
    <row r="127" spans="1:8" x14ac:dyDescent="0.2">
      <c r="A127" s="6">
        <v>44325</v>
      </c>
      <c r="B127" s="5" t="s">
        <v>593</v>
      </c>
      <c r="C127" s="5" t="s">
        <v>10</v>
      </c>
      <c r="D127">
        <v>58545.16</v>
      </c>
      <c r="E127">
        <v>59481.34</v>
      </c>
      <c r="F127">
        <v>56275.13</v>
      </c>
      <c r="G127">
        <v>59407.78</v>
      </c>
      <c r="H127">
        <v>1710.38</v>
      </c>
    </row>
    <row r="128" spans="1:8" x14ac:dyDescent="0.2">
      <c r="A128" s="6">
        <v>44326</v>
      </c>
      <c r="B128" s="5" t="s">
        <v>593</v>
      </c>
      <c r="C128" s="5" t="s">
        <v>10</v>
      </c>
      <c r="D128">
        <v>59407.78</v>
      </c>
      <c r="E128">
        <v>59584.99</v>
      </c>
      <c r="F128">
        <v>53434.31</v>
      </c>
      <c r="G128">
        <v>55194.75</v>
      </c>
      <c r="H128">
        <v>2583.42</v>
      </c>
    </row>
    <row r="129" spans="1:8" x14ac:dyDescent="0.2">
      <c r="A129" s="6">
        <v>44327</v>
      </c>
      <c r="B129" s="5" t="s">
        <v>593</v>
      </c>
      <c r="C129" s="5" t="s">
        <v>10</v>
      </c>
      <c r="D129">
        <v>55194.75</v>
      </c>
      <c r="E129">
        <v>57898</v>
      </c>
      <c r="F129">
        <v>54684</v>
      </c>
      <c r="G129">
        <v>57820</v>
      </c>
      <c r="H129">
        <v>1432.56</v>
      </c>
    </row>
    <row r="130" spans="1:8" x14ac:dyDescent="0.2">
      <c r="A130" s="6">
        <v>44328</v>
      </c>
      <c r="B130" s="5" t="s">
        <v>593</v>
      </c>
      <c r="C130" s="5" t="s">
        <v>10</v>
      </c>
      <c r="D130">
        <v>57820</v>
      </c>
      <c r="E130">
        <v>57998.26</v>
      </c>
      <c r="F130">
        <v>45000</v>
      </c>
      <c r="G130">
        <v>50493.11</v>
      </c>
      <c r="H130">
        <v>6438.29</v>
      </c>
    </row>
    <row r="131" spans="1:8" x14ac:dyDescent="0.2">
      <c r="A131" s="6">
        <v>44329</v>
      </c>
      <c r="B131" s="5" t="s">
        <v>593</v>
      </c>
      <c r="C131" s="5" t="s">
        <v>10</v>
      </c>
      <c r="D131">
        <v>50493.11</v>
      </c>
      <c r="E131">
        <v>51389.95</v>
      </c>
      <c r="F131">
        <v>46962.39</v>
      </c>
      <c r="G131">
        <v>49221.07</v>
      </c>
      <c r="H131">
        <v>4250.47</v>
      </c>
    </row>
    <row r="132" spans="1:8" x14ac:dyDescent="0.2">
      <c r="A132" s="6">
        <v>44330</v>
      </c>
      <c r="B132" s="5" t="s">
        <v>593</v>
      </c>
      <c r="C132" s="5" t="s">
        <v>10</v>
      </c>
      <c r="D132">
        <v>49221.07</v>
      </c>
      <c r="E132">
        <v>51575.16</v>
      </c>
      <c r="F132">
        <v>48894.79</v>
      </c>
      <c r="G132">
        <v>49670.85</v>
      </c>
      <c r="H132">
        <v>2001.31</v>
      </c>
    </row>
    <row r="133" spans="1:8" x14ac:dyDescent="0.2">
      <c r="A133" s="6">
        <v>44331</v>
      </c>
      <c r="B133" s="5" t="s">
        <v>593</v>
      </c>
      <c r="C133" s="5" t="s">
        <v>10</v>
      </c>
      <c r="D133">
        <v>49670.85</v>
      </c>
      <c r="E133">
        <v>49900</v>
      </c>
      <c r="F133">
        <v>46500</v>
      </c>
      <c r="G133">
        <v>48383.6</v>
      </c>
      <c r="H133">
        <v>1938.26</v>
      </c>
    </row>
    <row r="134" spans="1:8" x14ac:dyDescent="0.2">
      <c r="A134" s="6">
        <v>44332</v>
      </c>
      <c r="B134" s="5" t="s">
        <v>593</v>
      </c>
      <c r="C134" s="5" t="s">
        <v>10</v>
      </c>
      <c r="D134">
        <v>48383.6</v>
      </c>
      <c r="E134">
        <v>49790</v>
      </c>
      <c r="F134">
        <v>42793</v>
      </c>
      <c r="G134">
        <v>42902.09</v>
      </c>
      <c r="H134">
        <v>3937.04</v>
      </c>
    </row>
    <row r="135" spans="1:8" x14ac:dyDescent="0.2">
      <c r="A135" s="6">
        <v>44333</v>
      </c>
      <c r="B135" s="5" t="s">
        <v>593</v>
      </c>
      <c r="C135" s="5" t="s">
        <v>10</v>
      </c>
      <c r="D135">
        <v>42902.09</v>
      </c>
      <c r="E135">
        <v>45833.48</v>
      </c>
      <c r="F135">
        <v>42080</v>
      </c>
      <c r="G135">
        <v>44824.75</v>
      </c>
      <c r="H135">
        <v>5764.37</v>
      </c>
    </row>
    <row r="136" spans="1:8" x14ac:dyDescent="0.2">
      <c r="A136" s="6">
        <v>44334</v>
      </c>
      <c r="B136" s="5" t="s">
        <v>593</v>
      </c>
      <c r="C136" s="5" t="s">
        <v>10</v>
      </c>
      <c r="D136">
        <v>44824.75</v>
      </c>
      <c r="E136">
        <v>45860.17</v>
      </c>
      <c r="F136">
        <v>40118</v>
      </c>
      <c r="G136">
        <v>40570.980000000003</v>
      </c>
      <c r="H136">
        <v>4778.04</v>
      </c>
    </row>
    <row r="137" spans="1:8" x14ac:dyDescent="0.2">
      <c r="A137" s="6">
        <v>44335</v>
      </c>
      <c r="B137" s="5" t="s">
        <v>593</v>
      </c>
      <c r="C137" s="5" t="s">
        <v>10</v>
      </c>
      <c r="D137">
        <v>40570.980000000003</v>
      </c>
      <c r="E137">
        <v>40867.4</v>
      </c>
      <c r="F137">
        <v>28700</v>
      </c>
      <c r="G137">
        <v>38411.14</v>
      </c>
      <c r="H137">
        <v>18000.98</v>
      </c>
    </row>
    <row r="138" spans="1:8" x14ac:dyDescent="0.2">
      <c r="A138" s="6">
        <v>44336</v>
      </c>
      <c r="B138" s="5" t="s">
        <v>593</v>
      </c>
      <c r="C138" s="5" t="s">
        <v>10</v>
      </c>
      <c r="D138">
        <v>38411.14</v>
      </c>
      <c r="E138">
        <v>42625.43</v>
      </c>
      <c r="F138">
        <v>38200</v>
      </c>
      <c r="G138">
        <v>40773.519999999997</v>
      </c>
      <c r="H138">
        <v>4981.3900000000003</v>
      </c>
    </row>
    <row r="139" spans="1:8" x14ac:dyDescent="0.2">
      <c r="A139" s="6">
        <v>44337</v>
      </c>
      <c r="B139" s="5" t="s">
        <v>593</v>
      </c>
      <c r="C139" s="5" t="s">
        <v>10</v>
      </c>
      <c r="D139">
        <v>40773.519999999997</v>
      </c>
      <c r="E139">
        <v>41796.74</v>
      </c>
      <c r="F139">
        <v>33500</v>
      </c>
      <c r="G139">
        <v>36963.519999999997</v>
      </c>
      <c r="H139">
        <v>7491.23</v>
      </c>
    </row>
    <row r="140" spans="1:8" x14ac:dyDescent="0.2">
      <c r="A140" s="6">
        <v>44338</v>
      </c>
      <c r="B140" s="5" t="s">
        <v>593</v>
      </c>
      <c r="C140" s="5" t="s">
        <v>10</v>
      </c>
      <c r="D140">
        <v>36963.519999999997</v>
      </c>
      <c r="E140">
        <v>38861.15</v>
      </c>
      <c r="F140">
        <v>35272.089999999997</v>
      </c>
      <c r="G140">
        <v>37484.18</v>
      </c>
      <c r="H140">
        <v>2418.86</v>
      </c>
    </row>
    <row r="141" spans="1:8" x14ac:dyDescent="0.2">
      <c r="A141" s="6">
        <v>44339</v>
      </c>
      <c r="B141" s="5" t="s">
        <v>593</v>
      </c>
      <c r="C141" s="5" t="s">
        <v>10</v>
      </c>
      <c r="D141">
        <v>37484.18</v>
      </c>
      <c r="E141">
        <v>37484.18</v>
      </c>
      <c r="F141">
        <v>31104.14</v>
      </c>
      <c r="G141">
        <v>35318.86</v>
      </c>
      <c r="H141">
        <v>7143.1</v>
      </c>
    </row>
    <row r="142" spans="1:8" x14ac:dyDescent="0.2">
      <c r="A142" s="6">
        <v>44340</v>
      </c>
      <c r="B142" s="5" t="s">
        <v>593</v>
      </c>
      <c r="C142" s="5" t="s">
        <v>10</v>
      </c>
      <c r="D142">
        <v>35318.86</v>
      </c>
      <c r="E142">
        <v>39953.65</v>
      </c>
      <c r="F142">
        <v>34426.410000000003</v>
      </c>
      <c r="G142">
        <v>38388.089999999997</v>
      </c>
      <c r="H142">
        <v>4706.08</v>
      </c>
    </row>
    <row r="143" spans="1:8" x14ac:dyDescent="0.2">
      <c r="A143" s="6">
        <v>44341</v>
      </c>
      <c r="B143" s="5" t="s">
        <v>593</v>
      </c>
      <c r="C143" s="5" t="s">
        <v>10</v>
      </c>
      <c r="D143">
        <v>38388.089999999997</v>
      </c>
      <c r="E143">
        <v>39760.959999999999</v>
      </c>
      <c r="F143">
        <v>36489.42</v>
      </c>
      <c r="G143">
        <v>39572.33</v>
      </c>
      <c r="H143">
        <v>2909.35</v>
      </c>
    </row>
    <row r="144" spans="1:8" x14ac:dyDescent="0.2">
      <c r="A144" s="6">
        <v>44342</v>
      </c>
      <c r="B144" s="5" t="s">
        <v>593</v>
      </c>
      <c r="C144" s="5" t="s">
        <v>10</v>
      </c>
      <c r="D144">
        <v>39572.33</v>
      </c>
      <c r="E144">
        <v>40861.199999999997</v>
      </c>
      <c r="F144">
        <v>37117.089999999997</v>
      </c>
      <c r="G144">
        <v>37672.47</v>
      </c>
      <c r="H144">
        <v>3101.07</v>
      </c>
    </row>
    <row r="145" spans="1:8" x14ac:dyDescent="0.2">
      <c r="A145" s="6">
        <v>44343</v>
      </c>
      <c r="B145" s="5" t="s">
        <v>593</v>
      </c>
      <c r="C145" s="5" t="s">
        <v>10</v>
      </c>
      <c r="D145">
        <v>37672.47</v>
      </c>
      <c r="E145">
        <v>40432.400000000001</v>
      </c>
      <c r="F145">
        <v>37302.06</v>
      </c>
      <c r="G145">
        <v>38271.589999999997</v>
      </c>
      <c r="H145">
        <v>2140.75</v>
      </c>
    </row>
    <row r="146" spans="1:8" x14ac:dyDescent="0.2">
      <c r="A146" s="6">
        <v>44344</v>
      </c>
      <c r="B146" s="5" t="s">
        <v>593</v>
      </c>
      <c r="C146" s="5" t="s">
        <v>10</v>
      </c>
      <c r="D146">
        <v>38271.589999999997</v>
      </c>
      <c r="E146">
        <v>38271.589999999997</v>
      </c>
      <c r="F146">
        <v>34558</v>
      </c>
      <c r="G146">
        <v>36503.31</v>
      </c>
      <c r="H146">
        <v>3541.35</v>
      </c>
    </row>
    <row r="147" spans="1:8" x14ac:dyDescent="0.2">
      <c r="A147" s="6">
        <v>44345</v>
      </c>
      <c r="B147" s="5" t="s">
        <v>593</v>
      </c>
      <c r="C147" s="5" t="s">
        <v>10</v>
      </c>
      <c r="D147">
        <v>36503.31</v>
      </c>
      <c r="E147">
        <v>37320</v>
      </c>
      <c r="F147">
        <v>33410.29</v>
      </c>
      <c r="G147">
        <v>34805.29</v>
      </c>
      <c r="H147">
        <v>2212.16</v>
      </c>
    </row>
    <row r="148" spans="1:8" x14ac:dyDescent="0.2">
      <c r="A148" s="6">
        <v>44346</v>
      </c>
      <c r="B148" s="5" t="s">
        <v>593</v>
      </c>
      <c r="C148" s="5" t="s">
        <v>10</v>
      </c>
      <c r="D148">
        <v>34805.29</v>
      </c>
      <c r="E148">
        <v>36523.24</v>
      </c>
      <c r="F148">
        <v>34298.01</v>
      </c>
      <c r="G148">
        <v>34536.71</v>
      </c>
      <c r="H148">
        <v>1562.38</v>
      </c>
    </row>
    <row r="149" spans="1:8" x14ac:dyDescent="0.2">
      <c r="A149" s="6">
        <v>44347</v>
      </c>
      <c r="B149" s="5" t="s">
        <v>593</v>
      </c>
      <c r="C149" s="5" t="s">
        <v>10</v>
      </c>
      <c r="D149">
        <v>34536.71</v>
      </c>
      <c r="E149">
        <v>37912.870000000003</v>
      </c>
      <c r="F149">
        <v>34200</v>
      </c>
      <c r="G149">
        <v>36702.879999999997</v>
      </c>
      <c r="H149">
        <v>1649.4</v>
      </c>
    </row>
    <row r="150" spans="1:8" x14ac:dyDescent="0.2">
      <c r="A150" s="6">
        <v>44348</v>
      </c>
      <c r="B150" s="5" t="s">
        <v>2303</v>
      </c>
      <c r="C150" s="5" t="s">
        <v>10</v>
      </c>
      <c r="D150">
        <v>36702.879999999997</v>
      </c>
      <c r="E150">
        <v>37448.019999999997</v>
      </c>
      <c r="F150">
        <v>35687</v>
      </c>
      <c r="G150">
        <v>36483.57</v>
      </c>
      <c r="H150">
        <v>2347.2600000000002</v>
      </c>
    </row>
    <row r="151" spans="1:8" x14ac:dyDescent="0.2">
      <c r="A151" s="6">
        <v>44349</v>
      </c>
      <c r="B151" s="5" t="s">
        <v>2303</v>
      </c>
      <c r="C151" s="5" t="s">
        <v>10</v>
      </c>
      <c r="D151">
        <v>36483.57</v>
      </c>
      <c r="E151">
        <v>38256.400000000001</v>
      </c>
      <c r="F151">
        <v>36478.97</v>
      </c>
      <c r="G151">
        <v>37655.54</v>
      </c>
      <c r="H151">
        <v>1612.75</v>
      </c>
    </row>
    <row r="152" spans="1:8" x14ac:dyDescent="0.2">
      <c r="A152" s="6">
        <v>44350</v>
      </c>
      <c r="B152" s="5" t="s">
        <v>2303</v>
      </c>
      <c r="C152" s="5" t="s">
        <v>10</v>
      </c>
      <c r="D152">
        <v>37655.54</v>
      </c>
      <c r="E152">
        <v>39487.910000000003</v>
      </c>
      <c r="F152">
        <v>37400</v>
      </c>
      <c r="G152">
        <v>37963.61</v>
      </c>
      <c r="H152">
        <v>1786.28</v>
      </c>
    </row>
    <row r="153" spans="1:8" x14ac:dyDescent="0.2">
      <c r="A153" s="6">
        <v>44351</v>
      </c>
      <c r="B153" s="5" t="s">
        <v>2303</v>
      </c>
      <c r="C153" s="5" t="s">
        <v>10</v>
      </c>
      <c r="D153">
        <v>37963.61</v>
      </c>
      <c r="E153">
        <v>37963.61</v>
      </c>
      <c r="F153">
        <v>35580.82</v>
      </c>
      <c r="G153">
        <v>37419.82</v>
      </c>
      <c r="H153">
        <v>2300.7600000000002</v>
      </c>
    </row>
    <row r="154" spans="1:8" x14ac:dyDescent="0.2">
      <c r="A154" s="6">
        <v>44352</v>
      </c>
      <c r="B154" s="5" t="s">
        <v>2303</v>
      </c>
      <c r="C154" s="5" t="s">
        <v>10</v>
      </c>
      <c r="D154">
        <v>37419.82</v>
      </c>
      <c r="E154">
        <v>37918.57</v>
      </c>
      <c r="F154">
        <v>34820</v>
      </c>
      <c r="G154">
        <v>36025.160000000003</v>
      </c>
      <c r="H154">
        <v>2454.4299999999998</v>
      </c>
    </row>
    <row r="155" spans="1:8" x14ac:dyDescent="0.2">
      <c r="A155" s="6">
        <v>44353</v>
      </c>
      <c r="B155" s="5" t="s">
        <v>2303</v>
      </c>
      <c r="C155" s="5" t="s">
        <v>10</v>
      </c>
      <c r="D155">
        <v>36025.160000000003</v>
      </c>
      <c r="E155">
        <v>36812.089999999997</v>
      </c>
      <c r="F155">
        <v>35259.980000000003</v>
      </c>
      <c r="G155">
        <v>36397.5</v>
      </c>
      <c r="H155">
        <v>1007.72</v>
      </c>
    </row>
    <row r="156" spans="1:8" x14ac:dyDescent="0.2">
      <c r="A156" s="6">
        <v>44354</v>
      </c>
      <c r="B156" s="5" t="s">
        <v>2303</v>
      </c>
      <c r="C156" s="5" t="s">
        <v>10</v>
      </c>
      <c r="D156">
        <v>36397.5</v>
      </c>
      <c r="E156">
        <v>36798.03</v>
      </c>
      <c r="F156">
        <v>32400.01</v>
      </c>
      <c r="G156">
        <v>32843.15</v>
      </c>
      <c r="H156">
        <v>3518.6</v>
      </c>
    </row>
    <row r="157" spans="1:8" x14ac:dyDescent="0.2">
      <c r="A157" s="6">
        <v>44355</v>
      </c>
      <c r="B157" s="5" t="s">
        <v>2303</v>
      </c>
      <c r="C157" s="5" t="s">
        <v>10</v>
      </c>
      <c r="D157">
        <v>32843.15</v>
      </c>
      <c r="E157">
        <v>33841.46</v>
      </c>
      <c r="F157">
        <v>31000.01</v>
      </c>
      <c r="G157">
        <v>32898.06</v>
      </c>
      <c r="H157">
        <v>5149.1899999999996</v>
      </c>
    </row>
    <row r="158" spans="1:8" x14ac:dyDescent="0.2">
      <c r="A158" s="6">
        <v>44356</v>
      </c>
      <c r="B158" s="5" t="s">
        <v>2303</v>
      </c>
      <c r="C158" s="5" t="s">
        <v>10</v>
      </c>
      <c r="D158">
        <v>32898.06</v>
      </c>
      <c r="E158">
        <v>37676.6</v>
      </c>
      <c r="F158">
        <v>32575.84</v>
      </c>
      <c r="G158">
        <v>36982.83</v>
      </c>
      <c r="H158">
        <v>4190.37</v>
      </c>
    </row>
    <row r="159" spans="1:8" x14ac:dyDescent="0.2">
      <c r="A159" s="6">
        <v>44357</v>
      </c>
      <c r="B159" s="5" t="s">
        <v>2303</v>
      </c>
      <c r="C159" s="5" t="s">
        <v>10</v>
      </c>
      <c r="D159">
        <v>36982.83</v>
      </c>
      <c r="E159">
        <v>38437.019999999997</v>
      </c>
      <c r="F159">
        <v>35819.67</v>
      </c>
      <c r="G159">
        <v>36784.370000000003</v>
      </c>
      <c r="H159">
        <v>2959.52</v>
      </c>
    </row>
    <row r="160" spans="1:8" x14ac:dyDescent="0.2">
      <c r="A160" s="6">
        <v>44358</v>
      </c>
      <c r="B160" s="5" t="s">
        <v>2303</v>
      </c>
      <c r="C160" s="5" t="s">
        <v>10</v>
      </c>
      <c r="D160">
        <v>36784.370000000003</v>
      </c>
      <c r="E160">
        <v>37690</v>
      </c>
      <c r="F160">
        <v>35307.69</v>
      </c>
      <c r="G160">
        <v>35591.29</v>
      </c>
      <c r="H160">
        <v>2027.8</v>
      </c>
    </row>
    <row r="161" spans="1:8" x14ac:dyDescent="0.2">
      <c r="A161" s="6">
        <v>44359</v>
      </c>
      <c r="B161" s="5" t="s">
        <v>2303</v>
      </c>
      <c r="C161" s="5" t="s">
        <v>10</v>
      </c>
      <c r="D161">
        <v>35591.29</v>
      </c>
      <c r="E161">
        <v>36222.800000000003</v>
      </c>
      <c r="F161">
        <v>34655.99</v>
      </c>
      <c r="G161">
        <v>34877.300000000003</v>
      </c>
      <c r="H161">
        <v>1298.1600000000001</v>
      </c>
    </row>
    <row r="162" spans="1:8" x14ac:dyDescent="0.2">
      <c r="A162" s="6">
        <v>44360</v>
      </c>
      <c r="B162" s="5" t="s">
        <v>2303</v>
      </c>
      <c r="C162" s="5" t="s">
        <v>10</v>
      </c>
      <c r="D162">
        <v>34877.300000000003</v>
      </c>
      <c r="E162">
        <v>39816.720000000001</v>
      </c>
      <c r="F162">
        <v>34792.660000000003</v>
      </c>
      <c r="G162">
        <v>38988.5</v>
      </c>
      <c r="H162">
        <v>2406.83</v>
      </c>
    </row>
    <row r="163" spans="1:8" x14ac:dyDescent="0.2">
      <c r="A163" s="6">
        <v>44361</v>
      </c>
      <c r="B163" s="5" t="s">
        <v>2303</v>
      </c>
      <c r="C163" s="5" t="s">
        <v>10</v>
      </c>
      <c r="D163">
        <v>38988.5</v>
      </c>
      <c r="E163">
        <v>41060.769999999997</v>
      </c>
      <c r="F163">
        <v>38807.5</v>
      </c>
      <c r="G163">
        <v>40429.379999999997</v>
      </c>
      <c r="H163">
        <v>2719.45</v>
      </c>
    </row>
    <row r="164" spans="1:8" x14ac:dyDescent="0.2">
      <c r="A164" s="6">
        <v>44362</v>
      </c>
      <c r="B164" s="5" t="s">
        <v>2303</v>
      </c>
      <c r="C164" s="5" t="s">
        <v>10</v>
      </c>
      <c r="D164">
        <v>40429.379999999997</v>
      </c>
      <c r="E164">
        <v>41380.019999999997</v>
      </c>
      <c r="F164">
        <v>39503.9</v>
      </c>
      <c r="G164">
        <v>40043.69</v>
      </c>
      <c r="H164">
        <v>2687.61</v>
      </c>
    </row>
    <row r="165" spans="1:8" x14ac:dyDescent="0.2">
      <c r="A165" s="6">
        <v>44363</v>
      </c>
      <c r="B165" s="5" t="s">
        <v>2303</v>
      </c>
      <c r="C165" s="5" t="s">
        <v>10</v>
      </c>
      <c r="D165">
        <v>40043.69</v>
      </c>
      <c r="E165">
        <v>40490.019999999997</v>
      </c>
      <c r="F165">
        <v>38059.01</v>
      </c>
      <c r="G165">
        <v>38875</v>
      </c>
      <c r="H165">
        <v>2783.6</v>
      </c>
    </row>
    <row r="166" spans="1:8" x14ac:dyDescent="0.2">
      <c r="A166" s="6">
        <v>44364</v>
      </c>
      <c r="B166" s="5" t="s">
        <v>2303</v>
      </c>
      <c r="C166" s="5" t="s">
        <v>10</v>
      </c>
      <c r="D166">
        <v>38875</v>
      </c>
      <c r="E166">
        <v>39575.03</v>
      </c>
      <c r="F166">
        <v>37221.620000000003</v>
      </c>
      <c r="G166">
        <v>37938.199999999997</v>
      </c>
      <c r="H166">
        <v>2524.23</v>
      </c>
    </row>
    <row r="167" spans="1:8" x14ac:dyDescent="0.2">
      <c r="A167" s="6">
        <v>44365</v>
      </c>
      <c r="B167" s="5" t="s">
        <v>2303</v>
      </c>
      <c r="C167" s="5" t="s">
        <v>10</v>
      </c>
      <c r="D167">
        <v>37938.199999999997</v>
      </c>
      <c r="E167">
        <v>38129.089999999997</v>
      </c>
      <c r="F167">
        <v>34845.33</v>
      </c>
      <c r="G167">
        <v>35129.230000000003</v>
      </c>
      <c r="H167">
        <v>2958.68</v>
      </c>
    </row>
    <row r="168" spans="1:8" x14ac:dyDescent="0.2">
      <c r="A168" s="6">
        <v>44366</v>
      </c>
      <c r="B168" s="5" t="s">
        <v>2303</v>
      </c>
      <c r="C168" s="5" t="s">
        <v>10</v>
      </c>
      <c r="D168">
        <v>35129.230000000003</v>
      </c>
      <c r="E168">
        <v>36464.629999999997</v>
      </c>
      <c r="F168">
        <v>34970.25</v>
      </c>
      <c r="G168">
        <v>35520.660000000003</v>
      </c>
      <c r="H168">
        <v>1611.01</v>
      </c>
    </row>
    <row r="169" spans="1:8" x14ac:dyDescent="0.2">
      <c r="A169" s="6">
        <v>44367</v>
      </c>
      <c r="B169" s="5" t="s">
        <v>2303</v>
      </c>
      <c r="C169" s="5" t="s">
        <v>10</v>
      </c>
      <c r="D169">
        <v>35520.660000000003</v>
      </c>
      <c r="E169">
        <v>36128.129999999997</v>
      </c>
      <c r="F169">
        <v>33333.01</v>
      </c>
      <c r="G169">
        <v>34629.879999999997</v>
      </c>
      <c r="H169">
        <v>2816.74</v>
      </c>
    </row>
    <row r="170" spans="1:8" x14ac:dyDescent="0.2">
      <c r="A170" s="6">
        <v>44368</v>
      </c>
      <c r="B170" s="5" t="s">
        <v>2303</v>
      </c>
      <c r="C170" s="5" t="s">
        <v>10</v>
      </c>
      <c r="D170">
        <v>34629.879999999997</v>
      </c>
      <c r="E170">
        <v>34702.68</v>
      </c>
      <c r="F170">
        <v>31176.42</v>
      </c>
      <c r="G170">
        <v>33029.769999999997</v>
      </c>
      <c r="H170">
        <v>7153.94</v>
      </c>
    </row>
    <row r="171" spans="1:8" x14ac:dyDescent="0.2">
      <c r="A171" s="6">
        <v>44369</v>
      </c>
      <c r="B171" s="5" t="s">
        <v>2303</v>
      </c>
      <c r="C171" s="5" t="s">
        <v>10</v>
      </c>
      <c r="D171">
        <v>33029.769999999997</v>
      </c>
      <c r="E171">
        <v>34392.050000000003</v>
      </c>
      <c r="F171">
        <v>28801</v>
      </c>
      <c r="G171">
        <v>33992.879999999997</v>
      </c>
      <c r="H171">
        <v>10036.629999999999</v>
      </c>
    </row>
    <row r="172" spans="1:8" x14ac:dyDescent="0.2">
      <c r="A172" s="6">
        <v>44370</v>
      </c>
      <c r="B172" s="5" t="s">
        <v>2303</v>
      </c>
      <c r="C172" s="5" t="s">
        <v>10</v>
      </c>
      <c r="D172">
        <v>33992.879999999997</v>
      </c>
      <c r="E172">
        <v>34851.199999999997</v>
      </c>
      <c r="F172">
        <v>32355.040000000001</v>
      </c>
      <c r="G172">
        <v>32606.959999999999</v>
      </c>
      <c r="H172">
        <v>3413.98</v>
      </c>
    </row>
    <row r="173" spans="1:8" x14ac:dyDescent="0.2">
      <c r="A173" s="6">
        <v>44371</v>
      </c>
      <c r="B173" s="5" t="s">
        <v>2303</v>
      </c>
      <c r="C173" s="5" t="s">
        <v>10</v>
      </c>
      <c r="D173">
        <v>32606.959999999999</v>
      </c>
      <c r="E173">
        <v>35274.9</v>
      </c>
      <c r="F173">
        <v>32315.01</v>
      </c>
      <c r="G173">
        <v>35100</v>
      </c>
      <c r="H173">
        <v>2257.34</v>
      </c>
    </row>
    <row r="174" spans="1:8" x14ac:dyDescent="0.2">
      <c r="A174" s="6">
        <v>44372</v>
      </c>
      <c r="B174" s="5" t="s">
        <v>2303</v>
      </c>
      <c r="C174" s="5" t="s">
        <v>10</v>
      </c>
      <c r="D174">
        <v>35100</v>
      </c>
      <c r="E174">
        <v>35100</v>
      </c>
      <c r="F174">
        <v>31303.71</v>
      </c>
      <c r="G174">
        <v>31983.86</v>
      </c>
      <c r="H174">
        <v>3682.14</v>
      </c>
    </row>
    <row r="175" spans="1:8" x14ac:dyDescent="0.2">
      <c r="A175" s="6">
        <v>44373</v>
      </c>
      <c r="B175" s="5" t="s">
        <v>2303</v>
      </c>
      <c r="C175" s="5" t="s">
        <v>10</v>
      </c>
      <c r="D175">
        <v>31983.86</v>
      </c>
      <c r="E175">
        <v>33209.589999999997</v>
      </c>
      <c r="F175">
        <v>30142.68</v>
      </c>
      <c r="G175">
        <v>33149.18</v>
      </c>
      <c r="H175">
        <v>3583.91</v>
      </c>
    </row>
    <row r="176" spans="1:8" x14ac:dyDescent="0.2">
      <c r="A176" s="6">
        <v>44374</v>
      </c>
      <c r="B176" s="5" t="s">
        <v>2303</v>
      </c>
      <c r="C176" s="5" t="s">
        <v>10</v>
      </c>
      <c r="D176">
        <v>33149.18</v>
      </c>
      <c r="E176">
        <v>34983.42</v>
      </c>
      <c r="F176">
        <v>32374.05</v>
      </c>
      <c r="G176">
        <v>34388.620000000003</v>
      </c>
      <c r="H176">
        <v>2229.39</v>
      </c>
    </row>
    <row r="177" spans="1:8" x14ac:dyDescent="0.2">
      <c r="A177" s="6">
        <v>44375</v>
      </c>
      <c r="B177" s="5" t="s">
        <v>2303</v>
      </c>
      <c r="C177" s="5" t="s">
        <v>10</v>
      </c>
      <c r="D177">
        <v>34388.620000000003</v>
      </c>
      <c r="E177">
        <v>35286.03</v>
      </c>
      <c r="F177">
        <v>33885.15</v>
      </c>
      <c r="G177">
        <v>34591.620000000003</v>
      </c>
      <c r="H177">
        <v>2923.54</v>
      </c>
    </row>
    <row r="178" spans="1:8" x14ac:dyDescent="0.2">
      <c r="A178" s="6">
        <v>44376</v>
      </c>
      <c r="B178" s="5" t="s">
        <v>2303</v>
      </c>
      <c r="C178" s="5" t="s">
        <v>10</v>
      </c>
      <c r="D178">
        <v>34591.620000000003</v>
      </c>
      <c r="E178">
        <v>36661.800000000003</v>
      </c>
      <c r="F178">
        <v>34556.07</v>
      </c>
      <c r="G178">
        <v>35095.440000000002</v>
      </c>
      <c r="H178">
        <v>3012.66</v>
      </c>
    </row>
    <row r="179" spans="1:8" x14ac:dyDescent="0.2">
      <c r="A179" s="6">
        <v>44377</v>
      </c>
      <c r="B179" s="5" t="s">
        <v>2303</v>
      </c>
      <c r="C179" s="5" t="s">
        <v>10</v>
      </c>
      <c r="D179">
        <v>35095.440000000002</v>
      </c>
      <c r="E179">
        <v>35333.25</v>
      </c>
      <c r="F179">
        <v>34050</v>
      </c>
      <c r="G179">
        <v>34132.04</v>
      </c>
      <c r="H179">
        <v>2031.63</v>
      </c>
    </row>
    <row r="180" spans="1:8" x14ac:dyDescent="0.2">
      <c r="A180" s="6">
        <v>44378</v>
      </c>
      <c r="B180" s="5" t="s">
        <v>2410</v>
      </c>
      <c r="C180" s="5" t="s">
        <v>10</v>
      </c>
      <c r="D180">
        <v>34132.04</v>
      </c>
      <c r="E180">
        <v>34475.550000000003</v>
      </c>
      <c r="F180">
        <v>32722.69</v>
      </c>
      <c r="G180">
        <v>32933.440000000002</v>
      </c>
      <c r="H180">
        <v>2240.46</v>
      </c>
    </row>
    <row r="181" spans="1:8" x14ac:dyDescent="0.2">
      <c r="A181" s="6">
        <v>44379</v>
      </c>
      <c r="B181" s="5" t="s">
        <v>2410</v>
      </c>
      <c r="C181" s="5" t="s">
        <v>10</v>
      </c>
      <c r="D181">
        <v>32933.440000000002</v>
      </c>
      <c r="E181">
        <v>33926.449999999997</v>
      </c>
      <c r="F181">
        <v>32700</v>
      </c>
      <c r="G181">
        <v>33540.480000000003</v>
      </c>
      <c r="H181">
        <v>1321.23</v>
      </c>
    </row>
    <row r="182" spans="1:8" x14ac:dyDescent="0.2">
      <c r="A182" s="6">
        <v>44380</v>
      </c>
      <c r="B182" s="5" t="s">
        <v>2410</v>
      </c>
      <c r="C182" s="5" t="s">
        <v>10</v>
      </c>
      <c r="D182">
        <v>33540.480000000003</v>
      </c>
      <c r="E182">
        <v>34942.559999999998</v>
      </c>
      <c r="F182">
        <v>33466.620000000003</v>
      </c>
      <c r="G182">
        <v>34670</v>
      </c>
      <c r="H182">
        <v>647.92999999999995</v>
      </c>
    </row>
    <row r="183" spans="1:8" x14ac:dyDescent="0.2">
      <c r="A183" s="6">
        <v>44381</v>
      </c>
      <c r="B183" s="5" t="s">
        <v>2410</v>
      </c>
      <c r="C183" s="5" t="s">
        <v>10</v>
      </c>
      <c r="D183">
        <v>34670</v>
      </c>
      <c r="E183">
        <v>35985.71</v>
      </c>
      <c r="F183">
        <v>34211.29</v>
      </c>
      <c r="G183">
        <v>34360.839999999997</v>
      </c>
      <c r="H183">
        <v>1073.5999999999999</v>
      </c>
    </row>
    <row r="184" spans="1:8" x14ac:dyDescent="0.2">
      <c r="A184" s="6">
        <v>44382</v>
      </c>
      <c r="B184" s="5" t="s">
        <v>2410</v>
      </c>
      <c r="C184" s="5" t="s">
        <v>10</v>
      </c>
      <c r="D184">
        <v>34360.839999999997</v>
      </c>
      <c r="E184">
        <v>34559.72</v>
      </c>
      <c r="F184">
        <v>33100</v>
      </c>
      <c r="G184">
        <v>33942.22</v>
      </c>
      <c r="H184">
        <v>1323.66</v>
      </c>
    </row>
    <row r="185" spans="1:8" x14ac:dyDescent="0.2">
      <c r="A185" s="6">
        <v>44383</v>
      </c>
      <c r="B185" s="5" t="s">
        <v>2410</v>
      </c>
      <c r="C185" s="5" t="s">
        <v>10</v>
      </c>
      <c r="D185">
        <v>33942.22</v>
      </c>
      <c r="E185">
        <v>35114.32</v>
      </c>
      <c r="F185">
        <v>33530.400000000001</v>
      </c>
      <c r="G185">
        <v>34465.35</v>
      </c>
      <c r="H185">
        <v>2039.5</v>
      </c>
    </row>
    <row r="186" spans="1:8" x14ac:dyDescent="0.2">
      <c r="A186" s="6">
        <v>44384</v>
      </c>
      <c r="B186" s="5" t="s">
        <v>2410</v>
      </c>
      <c r="C186" s="5" t="s">
        <v>10</v>
      </c>
      <c r="D186">
        <v>34465.35</v>
      </c>
      <c r="E186">
        <v>35098.28</v>
      </c>
      <c r="F186">
        <v>33094.639999999999</v>
      </c>
      <c r="G186">
        <v>33337</v>
      </c>
      <c r="H186">
        <v>1485.76</v>
      </c>
    </row>
    <row r="187" spans="1:8" x14ac:dyDescent="0.2">
      <c r="A187" s="6">
        <v>44385</v>
      </c>
      <c r="B187" s="5" t="s">
        <v>2410</v>
      </c>
      <c r="C187" s="5" t="s">
        <v>10</v>
      </c>
      <c r="D187">
        <v>33337</v>
      </c>
      <c r="E187">
        <v>33493.24</v>
      </c>
      <c r="F187">
        <v>32101</v>
      </c>
      <c r="G187">
        <v>32954.75</v>
      </c>
      <c r="H187">
        <v>2063.0100000000002</v>
      </c>
    </row>
    <row r="188" spans="1:8" x14ac:dyDescent="0.2">
      <c r="A188" s="6">
        <v>44386</v>
      </c>
      <c r="B188" s="5" t="s">
        <v>2410</v>
      </c>
      <c r="C188" s="5" t="s">
        <v>10</v>
      </c>
      <c r="D188">
        <v>32954.75</v>
      </c>
      <c r="E188">
        <v>34262.53</v>
      </c>
      <c r="F188">
        <v>32625.74</v>
      </c>
      <c r="G188">
        <v>33799.81</v>
      </c>
      <c r="H188">
        <v>1273.26</v>
      </c>
    </row>
    <row r="189" spans="1:8" x14ac:dyDescent="0.2">
      <c r="A189" s="6">
        <v>44387</v>
      </c>
      <c r="B189" s="5" t="s">
        <v>2410</v>
      </c>
      <c r="C189" s="5" t="s">
        <v>10</v>
      </c>
      <c r="D189">
        <v>33799.81</v>
      </c>
      <c r="E189">
        <v>34195.26</v>
      </c>
      <c r="F189">
        <v>33046</v>
      </c>
      <c r="G189">
        <v>33420.839999999997</v>
      </c>
      <c r="H189">
        <v>803.55</v>
      </c>
    </row>
    <row r="190" spans="1:8" x14ac:dyDescent="0.2">
      <c r="A190" s="6">
        <v>44388</v>
      </c>
      <c r="B190" s="5" t="s">
        <v>2410</v>
      </c>
      <c r="C190" s="5" t="s">
        <v>10</v>
      </c>
      <c r="D190">
        <v>33420.839999999997</v>
      </c>
      <c r="E190">
        <v>34602</v>
      </c>
      <c r="F190">
        <v>33333.01</v>
      </c>
      <c r="G190">
        <v>34452.39</v>
      </c>
      <c r="H190">
        <v>816.86</v>
      </c>
    </row>
    <row r="191" spans="1:8" x14ac:dyDescent="0.2">
      <c r="A191" s="6">
        <v>44389</v>
      </c>
      <c r="B191" s="5" t="s">
        <v>2410</v>
      </c>
      <c r="C191" s="5" t="s">
        <v>10</v>
      </c>
      <c r="D191">
        <v>34452.39</v>
      </c>
      <c r="E191">
        <v>34670.21</v>
      </c>
      <c r="F191">
        <v>32669.89</v>
      </c>
      <c r="G191">
        <v>33087.26</v>
      </c>
      <c r="H191">
        <v>1322.29</v>
      </c>
    </row>
    <row r="192" spans="1:8" x14ac:dyDescent="0.2">
      <c r="A192" s="6">
        <v>44390</v>
      </c>
      <c r="B192" s="5" t="s">
        <v>2410</v>
      </c>
      <c r="C192" s="5" t="s">
        <v>10</v>
      </c>
      <c r="D192">
        <v>33087.26</v>
      </c>
      <c r="E192">
        <v>33334.71</v>
      </c>
      <c r="F192">
        <v>31661.01</v>
      </c>
      <c r="G192">
        <v>31853.69</v>
      </c>
      <c r="H192">
        <v>1282.07</v>
      </c>
    </row>
    <row r="193" spans="1:8" x14ac:dyDescent="0.2">
      <c r="A193" s="6">
        <v>44391</v>
      </c>
      <c r="B193" s="5" t="s">
        <v>2410</v>
      </c>
      <c r="C193" s="5" t="s">
        <v>10</v>
      </c>
      <c r="D193">
        <v>31853.69</v>
      </c>
      <c r="E193">
        <v>33189.99</v>
      </c>
      <c r="F193">
        <v>31601.59</v>
      </c>
      <c r="G193">
        <v>32671.54</v>
      </c>
      <c r="H193">
        <v>1083.1199999999999</v>
      </c>
    </row>
    <row r="194" spans="1:8" x14ac:dyDescent="0.2">
      <c r="A194" s="6">
        <v>44392</v>
      </c>
      <c r="B194" s="5" t="s">
        <v>2410</v>
      </c>
      <c r="C194" s="5" t="s">
        <v>10</v>
      </c>
      <c r="D194">
        <v>32671.54</v>
      </c>
      <c r="E194">
        <v>32691.72</v>
      </c>
      <c r="F194">
        <v>31135</v>
      </c>
      <c r="G194">
        <v>31924.93</v>
      </c>
      <c r="H194">
        <v>1534.41</v>
      </c>
    </row>
    <row r="195" spans="1:8" x14ac:dyDescent="0.2">
      <c r="A195" s="6">
        <v>44393</v>
      </c>
      <c r="B195" s="5" t="s">
        <v>2410</v>
      </c>
      <c r="C195" s="5" t="s">
        <v>10</v>
      </c>
      <c r="D195">
        <v>31924.93</v>
      </c>
      <c r="E195">
        <v>32252.21</v>
      </c>
      <c r="F195">
        <v>31027.01</v>
      </c>
      <c r="G195">
        <v>31313.83</v>
      </c>
      <c r="H195">
        <v>1355.02</v>
      </c>
    </row>
    <row r="196" spans="1:8" x14ac:dyDescent="0.2">
      <c r="A196" s="6">
        <v>44394</v>
      </c>
      <c r="B196" s="5" t="s">
        <v>2410</v>
      </c>
      <c r="C196" s="5" t="s">
        <v>10</v>
      </c>
      <c r="D196">
        <v>31313.83</v>
      </c>
      <c r="E196">
        <v>32437.07</v>
      </c>
      <c r="F196">
        <v>31206.23</v>
      </c>
      <c r="G196">
        <v>32169.82</v>
      </c>
      <c r="H196">
        <v>765.31</v>
      </c>
    </row>
    <row r="197" spans="1:8" x14ac:dyDescent="0.2">
      <c r="A197" s="6">
        <v>44395</v>
      </c>
      <c r="B197" s="5" t="s">
        <v>2410</v>
      </c>
      <c r="C197" s="5" t="s">
        <v>10</v>
      </c>
      <c r="D197">
        <v>32169.82</v>
      </c>
      <c r="E197">
        <v>32200.55</v>
      </c>
      <c r="F197">
        <v>31123</v>
      </c>
      <c r="G197">
        <v>31547.22</v>
      </c>
      <c r="H197">
        <v>572.89</v>
      </c>
    </row>
    <row r="198" spans="1:8" x14ac:dyDescent="0.2">
      <c r="A198" s="6">
        <v>44396</v>
      </c>
      <c r="B198" s="5" t="s">
        <v>2410</v>
      </c>
      <c r="C198" s="5" t="s">
        <v>10</v>
      </c>
      <c r="D198">
        <v>31547.22</v>
      </c>
      <c r="E198">
        <v>31890.59</v>
      </c>
      <c r="F198">
        <v>29500</v>
      </c>
      <c r="G198">
        <v>29605.35</v>
      </c>
      <c r="H198">
        <v>2184.44</v>
      </c>
    </row>
    <row r="199" spans="1:8" x14ac:dyDescent="0.2">
      <c r="A199" s="6">
        <v>44397</v>
      </c>
      <c r="B199" s="5" t="s">
        <v>2410</v>
      </c>
      <c r="C199" s="5" t="s">
        <v>10</v>
      </c>
      <c r="D199">
        <v>29605.35</v>
      </c>
      <c r="E199">
        <v>30005.72</v>
      </c>
      <c r="F199">
        <v>29284.35</v>
      </c>
      <c r="G199">
        <v>29853.86</v>
      </c>
      <c r="H199">
        <v>2075.2800000000002</v>
      </c>
    </row>
    <row r="200" spans="1:8" x14ac:dyDescent="0.2">
      <c r="A200" s="6">
        <v>44398</v>
      </c>
      <c r="B200" s="5" t="s">
        <v>2410</v>
      </c>
      <c r="C200" s="5" t="s">
        <v>10</v>
      </c>
      <c r="D200">
        <v>29853.86</v>
      </c>
      <c r="E200">
        <v>32950</v>
      </c>
      <c r="F200">
        <v>29853.86</v>
      </c>
      <c r="G200">
        <v>31947.52</v>
      </c>
      <c r="H200">
        <v>3023.28</v>
      </c>
    </row>
    <row r="201" spans="1:8" x14ac:dyDescent="0.2">
      <c r="A201" s="6">
        <v>44399</v>
      </c>
      <c r="B201" s="5" t="s">
        <v>2410</v>
      </c>
      <c r="C201" s="5" t="s">
        <v>10</v>
      </c>
      <c r="D201">
        <v>31947.52</v>
      </c>
      <c r="E201">
        <v>32806.46</v>
      </c>
      <c r="F201">
        <v>31732.34</v>
      </c>
      <c r="G201">
        <v>32598.43</v>
      </c>
      <c r="H201">
        <v>1223.0999999999999</v>
      </c>
    </row>
    <row r="202" spans="1:8" x14ac:dyDescent="0.2">
      <c r="A202" s="6">
        <v>44400</v>
      </c>
      <c r="B202" s="5" t="s">
        <v>2410</v>
      </c>
      <c r="C202" s="5" t="s">
        <v>10</v>
      </c>
      <c r="D202">
        <v>32598.43</v>
      </c>
      <c r="E202">
        <v>33800</v>
      </c>
      <c r="F202">
        <v>32000</v>
      </c>
      <c r="G202">
        <v>33689.58</v>
      </c>
      <c r="H202">
        <v>1319.58</v>
      </c>
    </row>
    <row r="203" spans="1:8" x14ac:dyDescent="0.2">
      <c r="A203" s="6">
        <v>44401</v>
      </c>
      <c r="B203" s="5" t="s">
        <v>2410</v>
      </c>
      <c r="C203" s="5" t="s">
        <v>10</v>
      </c>
      <c r="D203">
        <v>33689.58</v>
      </c>
      <c r="E203">
        <v>34525.5</v>
      </c>
      <c r="F203">
        <v>33582.400000000001</v>
      </c>
      <c r="G203">
        <v>34192.14</v>
      </c>
      <c r="H203">
        <v>785.46</v>
      </c>
    </row>
    <row r="204" spans="1:8" x14ac:dyDescent="0.2">
      <c r="A204" s="6">
        <v>44402</v>
      </c>
      <c r="B204" s="5" t="s">
        <v>2410</v>
      </c>
      <c r="C204" s="5" t="s">
        <v>10</v>
      </c>
      <c r="D204">
        <v>34192.14</v>
      </c>
      <c r="E204">
        <v>39782.93</v>
      </c>
      <c r="F204">
        <v>33894.22</v>
      </c>
      <c r="G204">
        <v>38312.57</v>
      </c>
      <c r="H204">
        <v>3558.08</v>
      </c>
    </row>
    <row r="205" spans="1:8" x14ac:dyDescent="0.2">
      <c r="A205" s="6">
        <v>44403</v>
      </c>
      <c r="B205" s="5" t="s">
        <v>2410</v>
      </c>
      <c r="C205" s="5" t="s">
        <v>10</v>
      </c>
      <c r="D205">
        <v>38312.57</v>
      </c>
      <c r="E205">
        <v>40572.449999999997</v>
      </c>
      <c r="F205">
        <v>36400</v>
      </c>
      <c r="G205">
        <v>36851.519999999997</v>
      </c>
      <c r="H205">
        <v>5021.1099999999997</v>
      </c>
    </row>
    <row r="206" spans="1:8" x14ac:dyDescent="0.2">
      <c r="A206" s="6">
        <v>44404</v>
      </c>
      <c r="B206" s="5" t="s">
        <v>2410</v>
      </c>
      <c r="C206" s="5" t="s">
        <v>10</v>
      </c>
      <c r="D206">
        <v>36851.519999999997</v>
      </c>
      <c r="E206">
        <v>40366.57</v>
      </c>
      <c r="F206">
        <v>36713.129999999997</v>
      </c>
      <c r="G206">
        <v>39848.44</v>
      </c>
      <c r="H206">
        <v>5729.11</v>
      </c>
    </row>
    <row r="207" spans="1:8" x14ac:dyDescent="0.2">
      <c r="A207" s="6">
        <v>44405</v>
      </c>
      <c r="B207" s="5" t="s">
        <v>2410</v>
      </c>
      <c r="C207" s="5" t="s">
        <v>10</v>
      </c>
      <c r="D207">
        <v>39848.44</v>
      </c>
      <c r="E207">
        <v>40928.46</v>
      </c>
      <c r="F207">
        <v>38803.47</v>
      </c>
      <c r="G207">
        <v>39638.769999999997</v>
      </c>
      <c r="H207">
        <v>3682.36</v>
      </c>
    </row>
    <row r="208" spans="1:8" x14ac:dyDescent="0.2">
      <c r="A208" s="6">
        <v>44406</v>
      </c>
      <c r="B208" s="5" t="s">
        <v>2410</v>
      </c>
      <c r="C208" s="5" t="s">
        <v>10</v>
      </c>
      <c r="D208">
        <v>39638.769999999997</v>
      </c>
      <c r="E208">
        <v>40639.14</v>
      </c>
      <c r="F208">
        <v>39409.4</v>
      </c>
      <c r="G208">
        <v>39982.79</v>
      </c>
      <c r="H208">
        <v>1561.72</v>
      </c>
    </row>
    <row r="209" spans="1:8" x14ac:dyDescent="0.2">
      <c r="A209" s="6">
        <v>44407</v>
      </c>
      <c r="B209" s="5" t="s">
        <v>2410</v>
      </c>
      <c r="C209" s="5" t="s">
        <v>10</v>
      </c>
      <c r="D209">
        <v>39982.79</v>
      </c>
      <c r="E209">
        <v>42400</v>
      </c>
      <c r="F209">
        <v>38350</v>
      </c>
      <c r="G209">
        <v>41840.36</v>
      </c>
      <c r="H209">
        <v>2600.84</v>
      </c>
    </row>
    <row r="210" spans="1:8" x14ac:dyDescent="0.2">
      <c r="A210" s="6">
        <v>44408</v>
      </c>
      <c r="B210" s="5" t="s">
        <v>2410</v>
      </c>
      <c r="C210" s="5" t="s">
        <v>10</v>
      </c>
      <c r="D210">
        <v>41840.36</v>
      </c>
      <c r="E210">
        <v>42600</v>
      </c>
      <c r="F210">
        <v>41072.589999999997</v>
      </c>
      <c r="G210">
        <v>42461.13</v>
      </c>
      <c r="H210">
        <v>687.36</v>
      </c>
    </row>
    <row r="211" spans="1:8" x14ac:dyDescent="0.2">
      <c r="A211" s="6">
        <v>44409</v>
      </c>
      <c r="B211" s="5" t="s">
        <v>2506</v>
      </c>
      <c r="C211" s="5" t="s">
        <v>10</v>
      </c>
      <c r="D211">
        <v>42461.13</v>
      </c>
      <c r="E211">
        <v>42475.28</v>
      </c>
      <c r="F211">
        <v>39213.050000000003</v>
      </c>
      <c r="G211">
        <v>39811.54</v>
      </c>
      <c r="H211">
        <v>1237.92</v>
      </c>
    </row>
    <row r="212" spans="1:8" x14ac:dyDescent="0.2">
      <c r="A212" s="6">
        <v>44410</v>
      </c>
      <c r="B212" s="5" t="s">
        <v>2506</v>
      </c>
      <c r="C212" s="5" t="s">
        <v>10</v>
      </c>
      <c r="D212">
        <v>39811.54</v>
      </c>
      <c r="E212">
        <v>40446.58</v>
      </c>
      <c r="F212">
        <v>38515</v>
      </c>
      <c r="G212">
        <v>38650</v>
      </c>
      <c r="H212">
        <v>1815.1</v>
      </c>
    </row>
    <row r="213" spans="1:8" x14ac:dyDescent="0.2">
      <c r="A213" s="6">
        <v>44411</v>
      </c>
      <c r="B213" s="5" t="s">
        <v>2506</v>
      </c>
      <c r="C213" s="5" t="s">
        <v>10</v>
      </c>
      <c r="D213">
        <v>38650</v>
      </c>
      <c r="E213">
        <v>38824.81</v>
      </c>
      <c r="F213">
        <v>37558.089999999997</v>
      </c>
      <c r="G213">
        <v>37962.25</v>
      </c>
      <c r="H213">
        <v>2750.52</v>
      </c>
    </row>
    <row r="214" spans="1:8" x14ac:dyDescent="0.2">
      <c r="A214" s="6">
        <v>44412</v>
      </c>
      <c r="B214" s="5" t="s">
        <v>2506</v>
      </c>
      <c r="C214" s="5" t="s">
        <v>10</v>
      </c>
      <c r="D214">
        <v>37962.25</v>
      </c>
      <c r="E214">
        <v>39973.96</v>
      </c>
      <c r="F214">
        <v>37472.15</v>
      </c>
      <c r="G214">
        <v>39440.620000000003</v>
      </c>
      <c r="H214">
        <v>1911.35</v>
      </c>
    </row>
    <row r="215" spans="1:8" x14ac:dyDescent="0.2">
      <c r="A215" s="6">
        <v>44413</v>
      </c>
      <c r="B215" s="5" t="s">
        <v>2506</v>
      </c>
      <c r="C215" s="5" t="s">
        <v>10</v>
      </c>
      <c r="D215">
        <v>39440.620000000003</v>
      </c>
      <c r="E215">
        <v>41431.18</v>
      </c>
      <c r="F215">
        <v>37311.06</v>
      </c>
      <c r="G215">
        <v>40250.79</v>
      </c>
      <c r="H215">
        <v>3715.5</v>
      </c>
    </row>
    <row r="216" spans="1:8" x14ac:dyDescent="0.2">
      <c r="A216" s="6">
        <v>44414</v>
      </c>
      <c r="B216" s="5" t="s">
        <v>2506</v>
      </c>
      <c r="C216" s="5" t="s">
        <v>10</v>
      </c>
      <c r="D216">
        <v>40250.79</v>
      </c>
      <c r="E216">
        <v>43792.42</v>
      </c>
      <c r="F216">
        <v>39897.39</v>
      </c>
      <c r="G216">
        <v>43720</v>
      </c>
      <c r="H216">
        <v>2238.33</v>
      </c>
    </row>
    <row r="217" spans="1:8" x14ac:dyDescent="0.2">
      <c r="A217" s="6">
        <v>44415</v>
      </c>
      <c r="B217" s="5" t="s">
        <v>2506</v>
      </c>
      <c r="C217" s="5" t="s">
        <v>10</v>
      </c>
      <c r="D217">
        <v>43720</v>
      </c>
      <c r="E217">
        <v>44837.59</v>
      </c>
      <c r="F217">
        <v>42460</v>
      </c>
      <c r="G217">
        <v>44391.34</v>
      </c>
      <c r="H217">
        <v>3336.16</v>
      </c>
    </row>
    <row r="218" spans="1:8" x14ac:dyDescent="0.2">
      <c r="A218" s="6">
        <v>44416</v>
      </c>
      <c r="B218" s="5" t="s">
        <v>2506</v>
      </c>
      <c r="C218" s="5" t="s">
        <v>10</v>
      </c>
      <c r="D218">
        <v>44391.34</v>
      </c>
      <c r="E218">
        <v>45386.81</v>
      </c>
      <c r="F218">
        <v>42813.74</v>
      </c>
      <c r="G218">
        <v>43529.34</v>
      </c>
      <c r="H218">
        <v>2023.49</v>
      </c>
    </row>
    <row r="219" spans="1:8" x14ac:dyDescent="0.2">
      <c r="A219" s="6">
        <v>44417</v>
      </c>
      <c r="B219" s="5" t="s">
        <v>2506</v>
      </c>
      <c r="C219" s="5" t="s">
        <v>10</v>
      </c>
      <c r="D219">
        <v>43529.34</v>
      </c>
      <c r="E219">
        <v>46729.86</v>
      </c>
      <c r="F219">
        <v>43295.22</v>
      </c>
      <c r="G219">
        <v>45727.39</v>
      </c>
      <c r="H219">
        <v>3092.3</v>
      </c>
    </row>
    <row r="220" spans="1:8" x14ac:dyDescent="0.2">
      <c r="A220" s="6">
        <v>44418</v>
      </c>
      <c r="B220" s="5" t="s">
        <v>2506</v>
      </c>
      <c r="C220" s="5" t="s">
        <v>10</v>
      </c>
      <c r="D220">
        <v>45727.39</v>
      </c>
      <c r="E220">
        <v>46183.47</v>
      </c>
      <c r="F220">
        <v>44642.21</v>
      </c>
      <c r="G220">
        <v>45594.16</v>
      </c>
      <c r="H220">
        <v>1768.99</v>
      </c>
    </row>
    <row r="221" spans="1:8" x14ac:dyDescent="0.2">
      <c r="A221" s="6">
        <v>44419</v>
      </c>
      <c r="B221" s="5" t="s">
        <v>2506</v>
      </c>
      <c r="C221" s="5" t="s">
        <v>10</v>
      </c>
      <c r="D221">
        <v>45594.16</v>
      </c>
      <c r="E221">
        <v>46775</v>
      </c>
      <c r="F221">
        <v>45426.58</v>
      </c>
      <c r="G221">
        <v>45948.06</v>
      </c>
      <c r="H221">
        <v>1565.84</v>
      </c>
    </row>
    <row r="222" spans="1:8" x14ac:dyDescent="0.2">
      <c r="A222" s="6">
        <v>44420</v>
      </c>
      <c r="B222" s="5" t="s">
        <v>2506</v>
      </c>
      <c r="C222" s="5" t="s">
        <v>10</v>
      </c>
      <c r="D222">
        <v>45948.06</v>
      </c>
      <c r="E222">
        <v>46023.08</v>
      </c>
      <c r="F222">
        <v>43800</v>
      </c>
      <c r="G222">
        <v>45205.46</v>
      </c>
      <c r="H222">
        <v>1840.77</v>
      </c>
    </row>
    <row r="223" spans="1:8" x14ac:dyDescent="0.2">
      <c r="A223" s="6">
        <v>44421</v>
      </c>
      <c r="B223" s="5" t="s">
        <v>2506</v>
      </c>
      <c r="C223" s="5" t="s">
        <v>10</v>
      </c>
      <c r="D223">
        <v>45205.46</v>
      </c>
      <c r="E223">
        <v>47900</v>
      </c>
      <c r="F223">
        <v>44952.59</v>
      </c>
      <c r="G223">
        <v>47571.64</v>
      </c>
      <c r="H223">
        <v>1609.57</v>
      </c>
    </row>
    <row r="224" spans="1:8" x14ac:dyDescent="0.2">
      <c r="A224" s="6">
        <v>44422</v>
      </c>
      <c r="B224" s="5" t="s">
        <v>2506</v>
      </c>
      <c r="C224" s="5" t="s">
        <v>10</v>
      </c>
      <c r="D224">
        <v>47571.64</v>
      </c>
      <c r="E224">
        <v>48181.51</v>
      </c>
      <c r="F224">
        <v>46045.86</v>
      </c>
      <c r="G224">
        <v>46910.99</v>
      </c>
      <c r="H224">
        <v>1112.0899999999999</v>
      </c>
    </row>
    <row r="225" spans="1:8" x14ac:dyDescent="0.2">
      <c r="A225" s="6">
        <v>44423</v>
      </c>
      <c r="B225" s="5" t="s">
        <v>2506</v>
      </c>
      <c r="C225" s="5" t="s">
        <v>10</v>
      </c>
      <c r="D225">
        <v>46910.99</v>
      </c>
      <c r="E225">
        <v>48044.25</v>
      </c>
      <c r="F225">
        <v>45509.51</v>
      </c>
      <c r="G225">
        <v>47400.89</v>
      </c>
      <c r="H225">
        <v>1360.76</v>
      </c>
    </row>
    <row r="226" spans="1:8" x14ac:dyDescent="0.2">
      <c r="A226" s="6">
        <v>44424</v>
      </c>
      <c r="B226" s="5" t="s">
        <v>2506</v>
      </c>
      <c r="C226" s="5" t="s">
        <v>10</v>
      </c>
      <c r="D226">
        <v>47400.89</v>
      </c>
      <c r="E226">
        <v>47744.5</v>
      </c>
      <c r="F226">
        <v>45250.51</v>
      </c>
      <c r="G226">
        <v>46435.44</v>
      </c>
      <c r="H226">
        <v>1687.08</v>
      </c>
    </row>
    <row r="227" spans="1:8" x14ac:dyDescent="0.2">
      <c r="A227" s="6">
        <v>44425</v>
      </c>
      <c r="B227" s="5" t="s">
        <v>2506</v>
      </c>
      <c r="C227" s="5" t="s">
        <v>10</v>
      </c>
      <c r="D227">
        <v>46435.44</v>
      </c>
      <c r="E227">
        <v>47162.94</v>
      </c>
      <c r="F227">
        <v>44211.13</v>
      </c>
      <c r="G227">
        <v>45078.79</v>
      </c>
      <c r="H227">
        <v>2149.38</v>
      </c>
    </row>
    <row r="228" spans="1:8" x14ac:dyDescent="0.2">
      <c r="A228" s="6">
        <v>44426</v>
      </c>
      <c r="B228" s="5" t="s">
        <v>2506</v>
      </c>
      <c r="C228" s="5" t="s">
        <v>10</v>
      </c>
      <c r="D228">
        <v>45078.79</v>
      </c>
      <c r="E228">
        <v>46031</v>
      </c>
      <c r="F228">
        <v>44055</v>
      </c>
      <c r="G228">
        <v>44074.77</v>
      </c>
      <c r="H228">
        <v>1324.73</v>
      </c>
    </row>
    <row r="229" spans="1:8" x14ac:dyDescent="0.2">
      <c r="A229" s="6">
        <v>44427</v>
      </c>
      <c r="B229" s="5" t="s">
        <v>2506</v>
      </c>
      <c r="C229" s="5" t="s">
        <v>10</v>
      </c>
      <c r="D229">
        <v>44074.77</v>
      </c>
      <c r="E229">
        <v>47424.13</v>
      </c>
      <c r="F229">
        <v>43902.53</v>
      </c>
      <c r="G229">
        <v>47042.28</v>
      </c>
      <c r="H229">
        <v>1566</v>
      </c>
    </row>
    <row r="230" spans="1:8" x14ac:dyDescent="0.2">
      <c r="A230" s="6">
        <v>44428</v>
      </c>
      <c r="B230" s="5" t="s">
        <v>2506</v>
      </c>
      <c r="C230" s="5" t="s">
        <v>10</v>
      </c>
      <c r="D230">
        <v>47042.28</v>
      </c>
      <c r="E230">
        <v>49400</v>
      </c>
      <c r="F230">
        <v>46714.57</v>
      </c>
      <c r="G230">
        <v>48839.62</v>
      </c>
      <c r="H230">
        <v>1328.32</v>
      </c>
    </row>
    <row r="231" spans="1:8" x14ac:dyDescent="0.2">
      <c r="A231" s="6">
        <v>44429</v>
      </c>
      <c r="B231" s="5" t="s">
        <v>2506</v>
      </c>
      <c r="C231" s="5" t="s">
        <v>10</v>
      </c>
      <c r="D231">
        <v>48839.62</v>
      </c>
      <c r="E231">
        <v>49812.54</v>
      </c>
      <c r="F231">
        <v>48281.42</v>
      </c>
      <c r="G231">
        <v>48837.62</v>
      </c>
      <c r="H231">
        <v>1213.1099999999999</v>
      </c>
    </row>
    <row r="232" spans="1:8" x14ac:dyDescent="0.2">
      <c r="A232" s="6">
        <v>44430</v>
      </c>
      <c r="B232" s="5" t="s">
        <v>2506</v>
      </c>
      <c r="C232" s="5" t="s">
        <v>10</v>
      </c>
      <c r="D232">
        <v>48837.62</v>
      </c>
      <c r="E232">
        <v>50540.19</v>
      </c>
      <c r="F232">
        <v>48071.03</v>
      </c>
      <c r="G232">
        <v>50289.05</v>
      </c>
      <c r="H232">
        <v>974.81</v>
      </c>
    </row>
    <row r="233" spans="1:8" x14ac:dyDescent="0.2">
      <c r="A233" s="6">
        <v>44431</v>
      </c>
      <c r="B233" s="5" t="s">
        <v>2506</v>
      </c>
      <c r="C233" s="5" t="s">
        <v>10</v>
      </c>
      <c r="D233">
        <v>50289.05</v>
      </c>
      <c r="E233">
        <v>50517.99</v>
      </c>
      <c r="F233">
        <v>48800</v>
      </c>
      <c r="G233">
        <v>49350</v>
      </c>
      <c r="H233">
        <v>1051.6600000000001</v>
      </c>
    </row>
    <row r="234" spans="1:8" x14ac:dyDescent="0.2">
      <c r="A234" s="6">
        <v>44432</v>
      </c>
      <c r="B234" s="5" t="s">
        <v>2506</v>
      </c>
      <c r="C234" s="5" t="s">
        <v>10</v>
      </c>
      <c r="D234">
        <v>49350</v>
      </c>
      <c r="E234">
        <v>49867.71</v>
      </c>
      <c r="F234">
        <v>47614.3</v>
      </c>
      <c r="G234">
        <v>47995.78</v>
      </c>
      <c r="H234">
        <v>1369.87</v>
      </c>
    </row>
    <row r="235" spans="1:8" x14ac:dyDescent="0.2">
      <c r="A235" s="6">
        <v>44433</v>
      </c>
      <c r="B235" s="5" t="s">
        <v>2506</v>
      </c>
      <c r="C235" s="5" t="s">
        <v>10</v>
      </c>
      <c r="D235">
        <v>47995.78</v>
      </c>
      <c r="E235">
        <v>49365.42</v>
      </c>
      <c r="F235">
        <v>47112.12</v>
      </c>
      <c r="G235">
        <v>47931</v>
      </c>
      <c r="H235">
        <v>1666.41</v>
      </c>
    </row>
    <row r="236" spans="1:8" x14ac:dyDescent="0.2">
      <c r="A236" s="6">
        <v>44434</v>
      </c>
      <c r="B236" s="5" t="s">
        <v>2506</v>
      </c>
      <c r="C236" s="5" t="s">
        <v>10</v>
      </c>
      <c r="D236">
        <v>47931</v>
      </c>
      <c r="E236">
        <v>48053.14</v>
      </c>
      <c r="F236">
        <v>46287.63</v>
      </c>
      <c r="G236">
        <v>46845.94</v>
      </c>
      <c r="H236">
        <v>2205</v>
      </c>
    </row>
    <row r="237" spans="1:8" x14ac:dyDescent="0.2">
      <c r="A237" s="6">
        <v>44435</v>
      </c>
      <c r="B237" s="5" t="s">
        <v>2506</v>
      </c>
      <c r="C237" s="5" t="s">
        <v>10</v>
      </c>
      <c r="D237">
        <v>46845.94</v>
      </c>
      <c r="E237">
        <v>49313.26</v>
      </c>
      <c r="F237">
        <v>46603.360000000001</v>
      </c>
      <c r="G237">
        <v>48900.01</v>
      </c>
      <c r="H237">
        <v>1383.21</v>
      </c>
    </row>
    <row r="238" spans="1:8" x14ac:dyDescent="0.2">
      <c r="A238" s="6">
        <v>44436</v>
      </c>
      <c r="B238" s="5" t="s">
        <v>2506</v>
      </c>
      <c r="C238" s="5" t="s">
        <v>10</v>
      </c>
      <c r="D238">
        <v>48900.01</v>
      </c>
      <c r="E238">
        <v>49650</v>
      </c>
      <c r="F238">
        <v>48107.99</v>
      </c>
      <c r="G238">
        <v>48267.19</v>
      </c>
      <c r="H238">
        <v>544.26</v>
      </c>
    </row>
    <row r="239" spans="1:8" x14ac:dyDescent="0.2">
      <c r="A239" s="6">
        <v>44437</v>
      </c>
      <c r="B239" s="5" t="s">
        <v>2506</v>
      </c>
      <c r="C239" s="5" t="s">
        <v>10</v>
      </c>
      <c r="D239">
        <v>48267.19</v>
      </c>
      <c r="E239">
        <v>49408.07</v>
      </c>
      <c r="F239">
        <v>47800</v>
      </c>
      <c r="G239">
        <v>47989.58</v>
      </c>
      <c r="H239">
        <v>446.77</v>
      </c>
    </row>
    <row r="240" spans="1:8" x14ac:dyDescent="0.2">
      <c r="A240" s="6">
        <v>44438</v>
      </c>
      <c r="B240" s="5" t="s">
        <v>2506</v>
      </c>
      <c r="C240" s="5" t="s">
        <v>10</v>
      </c>
      <c r="D240">
        <v>47989.58</v>
      </c>
      <c r="E240">
        <v>48735.71</v>
      </c>
      <c r="F240">
        <v>46717.24</v>
      </c>
      <c r="G240">
        <v>47151.91</v>
      </c>
      <c r="H240">
        <v>933.28</v>
      </c>
    </row>
    <row r="241" spans="1:8" x14ac:dyDescent="0.2">
      <c r="A241" s="6">
        <v>44439</v>
      </c>
      <c r="B241" s="5" t="s">
        <v>2506</v>
      </c>
      <c r="C241" s="5" t="s">
        <v>10</v>
      </c>
      <c r="D241">
        <v>47151.91</v>
      </c>
      <c r="E241">
        <v>48261.59</v>
      </c>
      <c r="F241">
        <v>46524.71</v>
      </c>
      <c r="G241">
        <v>47052.84</v>
      </c>
      <c r="H241">
        <v>1019.19</v>
      </c>
    </row>
    <row r="242" spans="1:8" x14ac:dyDescent="0.2">
      <c r="A242" s="6">
        <v>44440</v>
      </c>
      <c r="B242" s="5" t="s">
        <v>2611</v>
      </c>
      <c r="C242" s="5" t="s">
        <v>10</v>
      </c>
      <c r="D242">
        <v>47052.84</v>
      </c>
      <c r="E242">
        <v>49935.09</v>
      </c>
      <c r="F242">
        <v>46980.44</v>
      </c>
      <c r="G242">
        <v>49596.74</v>
      </c>
      <c r="H242">
        <v>1105.1400000000001</v>
      </c>
    </row>
    <row r="243" spans="1:8" x14ac:dyDescent="0.2">
      <c r="A243" s="6">
        <v>44441</v>
      </c>
      <c r="B243" s="5" t="s">
        <v>2611</v>
      </c>
      <c r="C243" s="5" t="s">
        <v>10</v>
      </c>
      <c r="D243">
        <v>49596.74</v>
      </c>
      <c r="E243">
        <v>50412</v>
      </c>
      <c r="F243">
        <v>48358.879999999997</v>
      </c>
      <c r="G243">
        <v>49485</v>
      </c>
      <c r="H243">
        <v>885.44</v>
      </c>
    </row>
    <row r="244" spans="1:8" x14ac:dyDescent="0.2">
      <c r="A244" s="6">
        <v>44442</v>
      </c>
      <c r="B244" s="5" t="s">
        <v>2611</v>
      </c>
      <c r="C244" s="5" t="s">
        <v>10</v>
      </c>
      <c r="D244">
        <v>49485</v>
      </c>
      <c r="E244">
        <v>51046.11</v>
      </c>
      <c r="F244">
        <v>49241.34</v>
      </c>
      <c r="G244">
        <v>50292.02</v>
      </c>
      <c r="H244">
        <v>1114.4000000000001</v>
      </c>
    </row>
    <row r="245" spans="1:8" x14ac:dyDescent="0.2">
      <c r="A245" s="6">
        <v>44443</v>
      </c>
      <c r="B245" s="5" t="s">
        <v>2611</v>
      </c>
      <c r="C245" s="5" t="s">
        <v>10</v>
      </c>
      <c r="D245">
        <v>50292.02</v>
      </c>
      <c r="E245">
        <v>50545.41</v>
      </c>
      <c r="F245">
        <v>49414.36</v>
      </c>
      <c r="G245">
        <v>49692.22</v>
      </c>
      <c r="H245">
        <v>1167.1500000000001</v>
      </c>
    </row>
    <row r="246" spans="1:8" x14ac:dyDescent="0.2">
      <c r="A246" s="6">
        <v>44444</v>
      </c>
      <c r="B246" s="5" t="s">
        <v>2611</v>
      </c>
      <c r="C246" s="5" t="s">
        <v>10</v>
      </c>
      <c r="D246">
        <v>49692.22</v>
      </c>
      <c r="E246">
        <v>51962.68</v>
      </c>
      <c r="F246">
        <v>49505.43</v>
      </c>
      <c r="G246">
        <v>51638.18</v>
      </c>
      <c r="H246">
        <v>1231.1400000000001</v>
      </c>
    </row>
    <row r="247" spans="1:8" x14ac:dyDescent="0.2">
      <c r="A247" s="6">
        <v>44445</v>
      </c>
      <c r="B247" s="5" t="s">
        <v>2611</v>
      </c>
      <c r="C247" s="5" t="s">
        <v>10</v>
      </c>
      <c r="D247">
        <v>51638.18</v>
      </c>
      <c r="E247">
        <v>52938.78</v>
      </c>
      <c r="F247">
        <v>51003.37</v>
      </c>
      <c r="G247">
        <v>52663.45</v>
      </c>
      <c r="H247">
        <v>1408.74</v>
      </c>
    </row>
    <row r="248" spans="1:8" x14ac:dyDescent="0.2">
      <c r="A248" s="6">
        <v>44446</v>
      </c>
      <c r="B248" s="5" t="s">
        <v>2611</v>
      </c>
      <c r="C248" s="5" t="s">
        <v>10</v>
      </c>
      <c r="D248">
        <v>52663.45</v>
      </c>
      <c r="E248">
        <v>52744.480000000003</v>
      </c>
      <c r="F248">
        <v>42600</v>
      </c>
      <c r="G248">
        <v>46490.38</v>
      </c>
      <c r="H248">
        <v>4513.57</v>
      </c>
    </row>
    <row r="249" spans="1:8" x14ac:dyDescent="0.2">
      <c r="A249" s="6">
        <v>44447</v>
      </c>
      <c r="B249" s="5" t="s">
        <v>2611</v>
      </c>
      <c r="C249" s="5" t="s">
        <v>10</v>
      </c>
      <c r="D249">
        <v>46490.38</v>
      </c>
      <c r="E249">
        <v>46885.38</v>
      </c>
      <c r="F249">
        <v>44419.5</v>
      </c>
      <c r="G249">
        <v>46005.27</v>
      </c>
      <c r="H249">
        <v>2277.31</v>
      </c>
    </row>
    <row r="250" spans="1:8" x14ac:dyDescent="0.2">
      <c r="A250" s="6">
        <v>44448</v>
      </c>
      <c r="B250" s="5" t="s">
        <v>2611</v>
      </c>
      <c r="C250" s="5" t="s">
        <v>10</v>
      </c>
      <c r="D250">
        <v>46005.27</v>
      </c>
      <c r="E250">
        <v>47396.38</v>
      </c>
      <c r="F250">
        <v>45651.86</v>
      </c>
      <c r="G250">
        <v>46743.4</v>
      </c>
      <c r="H250">
        <v>1563.22</v>
      </c>
    </row>
    <row r="251" spans="1:8" x14ac:dyDescent="0.2">
      <c r="A251" s="6">
        <v>44449</v>
      </c>
      <c r="B251" s="5" t="s">
        <v>2611</v>
      </c>
      <c r="C251" s="5" t="s">
        <v>10</v>
      </c>
      <c r="D251">
        <v>46743.4</v>
      </c>
      <c r="E251">
        <v>46812.87</v>
      </c>
      <c r="F251">
        <v>44156.88</v>
      </c>
      <c r="G251">
        <v>45181.52</v>
      </c>
      <c r="H251">
        <v>1783.43</v>
      </c>
    </row>
    <row r="252" spans="1:8" x14ac:dyDescent="0.2">
      <c r="A252" s="6">
        <v>44450</v>
      </c>
      <c r="B252" s="5" t="s">
        <v>2611</v>
      </c>
      <c r="C252" s="5" t="s">
        <v>10</v>
      </c>
      <c r="D252">
        <v>45181.52</v>
      </c>
      <c r="E252">
        <v>46001.33</v>
      </c>
      <c r="F252">
        <v>44758.59</v>
      </c>
      <c r="G252">
        <v>45311.46</v>
      </c>
      <c r="H252">
        <v>685.32</v>
      </c>
    </row>
    <row r="253" spans="1:8" x14ac:dyDescent="0.2">
      <c r="A253" s="6">
        <v>44451</v>
      </c>
      <c r="B253" s="5" t="s">
        <v>2611</v>
      </c>
      <c r="C253" s="5" t="s">
        <v>10</v>
      </c>
      <c r="D253">
        <v>45311.46</v>
      </c>
      <c r="E253">
        <v>46504.62</v>
      </c>
      <c r="F253">
        <v>44535.26</v>
      </c>
      <c r="G253">
        <v>44619.12</v>
      </c>
      <c r="H253">
        <v>893.38</v>
      </c>
    </row>
    <row r="254" spans="1:8" x14ac:dyDescent="0.2">
      <c r="A254" s="6">
        <v>44452</v>
      </c>
      <c r="B254" s="5" t="s">
        <v>2611</v>
      </c>
      <c r="C254" s="5" t="s">
        <v>10</v>
      </c>
      <c r="D254">
        <v>44619.12</v>
      </c>
      <c r="E254">
        <v>46897</v>
      </c>
      <c r="F254">
        <v>43400</v>
      </c>
      <c r="G254">
        <v>45206.43</v>
      </c>
      <c r="H254">
        <v>2422.25</v>
      </c>
    </row>
    <row r="255" spans="1:8" x14ac:dyDescent="0.2">
      <c r="A255" s="6">
        <v>44453</v>
      </c>
      <c r="B255" s="5" t="s">
        <v>2611</v>
      </c>
      <c r="C255" s="5" t="s">
        <v>10</v>
      </c>
      <c r="D255">
        <v>45206.43</v>
      </c>
      <c r="E255">
        <v>47498.54</v>
      </c>
      <c r="F255">
        <v>45067.51</v>
      </c>
      <c r="G255">
        <v>47101.27</v>
      </c>
      <c r="H255">
        <v>1516.06</v>
      </c>
    </row>
    <row r="256" spans="1:8" x14ac:dyDescent="0.2">
      <c r="A256" s="6">
        <v>44454</v>
      </c>
      <c r="B256" s="5" t="s">
        <v>2611</v>
      </c>
      <c r="C256" s="5" t="s">
        <v>10</v>
      </c>
      <c r="D256">
        <v>47101.27</v>
      </c>
      <c r="E256">
        <v>48455.16</v>
      </c>
      <c r="F256">
        <v>46730.15</v>
      </c>
      <c r="G256">
        <v>47629.1</v>
      </c>
      <c r="H256">
        <v>1276.6199999999999</v>
      </c>
    </row>
    <row r="257" spans="1:8" x14ac:dyDescent="0.2">
      <c r="A257" s="6">
        <v>44455</v>
      </c>
      <c r="B257" s="5" t="s">
        <v>2611</v>
      </c>
      <c r="C257" s="5" t="s">
        <v>10</v>
      </c>
      <c r="D257">
        <v>47629.1</v>
      </c>
      <c r="E257">
        <v>48500</v>
      </c>
      <c r="F257">
        <v>47041.24</v>
      </c>
      <c r="G257">
        <v>47907</v>
      </c>
      <c r="H257">
        <v>1069.57</v>
      </c>
    </row>
    <row r="258" spans="1:8" x14ac:dyDescent="0.2">
      <c r="A258" s="6">
        <v>44456</v>
      </c>
      <c r="B258" s="5" t="s">
        <v>2611</v>
      </c>
      <c r="C258" s="5" t="s">
        <v>10</v>
      </c>
      <c r="D258">
        <v>47907</v>
      </c>
      <c r="E258">
        <v>48165.96</v>
      </c>
      <c r="F258">
        <v>46754.93</v>
      </c>
      <c r="G258">
        <v>47962.79</v>
      </c>
      <c r="H258">
        <v>1247.3800000000001</v>
      </c>
    </row>
    <row r="259" spans="1:8" x14ac:dyDescent="0.2">
      <c r="A259" s="6">
        <v>44457</v>
      </c>
      <c r="B259" s="5" t="s">
        <v>2611</v>
      </c>
      <c r="C259" s="5" t="s">
        <v>10</v>
      </c>
      <c r="D259">
        <v>47962.79</v>
      </c>
      <c r="E259">
        <v>48808.97</v>
      </c>
      <c r="F259">
        <v>47613.93</v>
      </c>
      <c r="G259">
        <v>47854.23</v>
      </c>
      <c r="H259">
        <v>671.36</v>
      </c>
    </row>
    <row r="260" spans="1:8" x14ac:dyDescent="0.2">
      <c r="A260" s="6">
        <v>44458</v>
      </c>
      <c r="B260" s="5" t="s">
        <v>2611</v>
      </c>
      <c r="C260" s="5" t="s">
        <v>10</v>
      </c>
      <c r="D260">
        <v>47854.23</v>
      </c>
      <c r="E260">
        <v>48333.32</v>
      </c>
      <c r="F260">
        <v>45175.199999999997</v>
      </c>
      <c r="G260">
        <v>45553.62</v>
      </c>
      <c r="H260">
        <v>860.71</v>
      </c>
    </row>
    <row r="261" spans="1:8" x14ac:dyDescent="0.2">
      <c r="A261" s="6">
        <v>44459</v>
      </c>
      <c r="B261" s="5" t="s">
        <v>2611</v>
      </c>
      <c r="C261" s="5" t="s">
        <v>10</v>
      </c>
      <c r="D261">
        <v>45553.62</v>
      </c>
      <c r="E261">
        <v>45837.9</v>
      </c>
      <c r="F261">
        <v>40137.980000000003</v>
      </c>
      <c r="G261">
        <v>42688.03</v>
      </c>
      <c r="H261">
        <v>4373.38</v>
      </c>
    </row>
    <row r="262" spans="1:8" x14ac:dyDescent="0.2">
      <c r="A262" s="6">
        <v>44460</v>
      </c>
      <c r="B262" s="5" t="s">
        <v>2611</v>
      </c>
      <c r="C262" s="5" t="s">
        <v>10</v>
      </c>
      <c r="D262">
        <v>42688.03</v>
      </c>
      <c r="E262">
        <v>43655.53</v>
      </c>
      <c r="F262">
        <v>39590</v>
      </c>
      <c r="G262">
        <v>42089.88</v>
      </c>
      <c r="H262">
        <v>2962.61</v>
      </c>
    </row>
    <row r="263" spans="1:8" x14ac:dyDescent="0.2">
      <c r="A263" s="6">
        <v>44461</v>
      </c>
      <c r="B263" s="5" t="s">
        <v>2611</v>
      </c>
      <c r="C263" s="5" t="s">
        <v>10</v>
      </c>
      <c r="D263">
        <v>42089.88</v>
      </c>
      <c r="E263">
        <v>44231.92</v>
      </c>
      <c r="F263">
        <v>41836.589999999997</v>
      </c>
      <c r="G263">
        <v>44094.55</v>
      </c>
      <c r="H263">
        <v>1238.6099999999999</v>
      </c>
    </row>
    <row r="264" spans="1:8" x14ac:dyDescent="0.2">
      <c r="A264" s="6">
        <v>44462</v>
      </c>
      <c r="B264" s="5" t="s">
        <v>2611</v>
      </c>
      <c r="C264" s="5" t="s">
        <v>10</v>
      </c>
      <c r="D264">
        <v>44094.55</v>
      </c>
      <c r="E264">
        <v>45062.97</v>
      </c>
      <c r="F264">
        <v>43389.94</v>
      </c>
      <c r="G264">
        <v>44301</v>
      </c>
      <c r="H264">
        <v>1699.82</v>
      </c>
    </row>
    <row r="265" spans="1:8" x14ac:dyDescent="0.2">
      <c r="A265" s="6">
        <v>44463</v>
      </c>
      <c r="B265" s="5" t="s">
        <v>2611</v>
      </c>
      <c r="C265" s="5" t="s">
        <v>10</v>
      </c>
      <c r="D265">
        <v>44301</v>
      </c>
      <c r="E265">
        <v>45157.81</v>
      </c>
      <c r="F265">
        <v>40696</v>
      </c>
      <c r="G265">
        <v>42650</v>
      </c>
      <c r="H265">
        <v>4398.2700000000004</v>
      </c>
    </row>
    <row r="266" spans="1:8" x14ac:dyDescent="0.2">
      <c r="A266" s="6">
        <v>44464</v>
      </c>
      <c r="B266" s="5" t="s">
        <v>2611</v>
      </c>
      <c r="C266" s="5" t="s">
        <v>10</v>
      </c>
      <c r="D266">
        <v>42650</v>
      </c>
      <c r="E266">
        <v>42985.06</v>
      </c>
      <c r="F266">
        <v>41677.82</v>
      </c>
      <c r="G266">
        <v>42239.94</v>
      </c>
      <c r="H266">
        <v>1058.07</v>
      </c>
    </row>
    <row r="267" spans="1:8" x14ac:dyDescent="0.2">
      <c r="A267" s="6">
        <v>44465</v>
      </c>
      <c r="B267" s="5" t="s">
        <v>2611</v>
      </c>
      <c r="C267" s="5" t="s">
        <v>10</v>
      </c>
      <c r="D267">
        <v>42239.94</v>
      </c>
      <c r="E267">
        <v>44350</v>
      </c>
      <c r="F267">
        <v>40801.19</v>
      </c>
      <c r="G267">
        <v>44024.27</v>
      </c>
      <c r="H267">
        <v>1395.68</v>
      </c>
    </row>
    <row r="268" spans="1:8" x14ac:dyDescent="0.2">
      <c r="A268" s="6">
        <v>44466</v>
      </c>
      <c r="B268" s="5" t="s">
        <v>2611</v>
      </c>
      <c r="C268" s="5" t="s">
        <v>10</v>
      </c>
      <c r="D268">
        <v>44024.27</v>
      </c>
      <c r="E268">
        <v>44250.76</v>
      </c>
      <c r="F268">
        <v>41980.4</v>
      </c>
      <c r="G268">
        <v>42565.16</v>
      </c>
      <c r="H268">
        <v>1531.06</v>
      </c>
    </row>
    <row r="269" spans="1:8" x14ac:dyDescent="0.2">
      <c r="A269" s="6">
        <v>44467</v>
      </c>
      <c r="B269" s="5" t="s">
        <v>2611</v>
      </c>
      <c r="C269" s="5" t="s">
        <v>10</v>
      </c>
      <c r="D269">
        <v>42565.16</v>
      </c>
      <c r="E269">
        <v>42771.12</v>
      </c>
      <c r="F269">
        <v>40764.26</v>
      </c>
      <c r="G269">
        <v>42210.47</v>
      </c>
      <c r="H269">
        <v>2104.5</v>
      </c>
    </row>
    <row r="270" spans="1:8" x14ac:dyDescent="0.2">
      <c r="A270" s="6">
        <v>44468</v>
      </c>
      <c r="B270" s="5" t="s">
        <v>2611</v>
      </c>
      <c r="C270" s="5" t="s">
        <v>10</v>
      </c>
      <c r="D270">
        <v>42210.47</v>
      </c>
      <c r="E270">
        <v>43726.63</v>
      </c>
      <c r="F270">
        <v>40908.410000000003</v>
      </c>
      <c r="G270">
        <v>43601.2</v>
      </c>
      <c r="H270">
        <v>1511.58</v>
      </c>
    </row>
    <row r="271" spans="1:8" x14ac:dyDescent="0.2">
      <c r="A271" s="6">
        <v>44469</v>
      </c>
      <c r="B271" s="5" t="s">
        <v>2611</v>
      </c>
      <c r="C271" s="5" t="s">
        <v>10</v>
      </c>
      <c r="D271">
        <v>43601.2</v>
      </c>
      <c r="E271">
        <v>44097.7</v>
      </c>
      <c r="F271">
        <v>42702.71</v>
      </c>
      <c r="G271">
        <v>43628.160000000003</v>
      </c>
      <c r="H271">
        <v>1891.52</v>
      </c>
    </row>
    <row r="272" spans="1:8" x14ac:dyDescent="0.2">
      <c r="A272" s="6">
        <v>44470</v>
      </c>
      <c r="B272" s="5" t="s">
        <v>2710</v>
      </c>
      <c r="C272" s="5" t="s">
        <v>10</v>
      </c>
      <c r="D272">
        <v>43628.160000000003</v>
      </c>
      <c r="E272">
        <v>48495.68</v>
      </c>
      <c r="F272">
        <v>43472.59</v>
      </c>
      <c r="G272">
        <v>47555.51</v>
      </c>
      <c r="H272">
        <v>3254.02</v>
      </c>
    </row>
    <row r="273" spans="1:8" x14ac:dyDescent="0.2">
      <c r="A273" s="6">
        <v>44471</v>
      </c>
      <c r="B273" s="5" t="s">
        <v>2710</v>
      </c>
      <c r="C273" s="5" t="s">
        <v>10</v>
      </c>
      <c r="D273">
        <v>47555.51</v>
      </c>
      <c r="E273">
        <v>48346.7</v>
      </c>
      <c r="F273">
        <v>47144</v>
      </c>
      <c r="G273">
        <v>47899.79</v>
      </c>
      <c r="H273">
        <v>761.86</v>
      </c>
    </row>
    <row r="274" spans="1:8" x14ac:dyDescent="0.2">
      <c r="A274" s="6">
        <v>44472</v>
      </c>
      <c r="B274" s="5" t="s">
        <v>2710</v>
      </c>
      <c r="C274" s="5" t="s">
        <v>10</v>
      </c>
      <c r="D274">
        <v>47899.79</v>
      </c>
      <c r="E274">
        <v>49259.3</v>
      </c>
      <c r="F274">
        <v>47372.35</v>
      </c>
      <c r="G274">
        <v>47509.65</v>
      </c>
      <c r="H274">
        <v>864.8</v>
      </c>
    </row>
    <row r="275" spans="1:8" x14ac:dyDescent="0.2">
      <c r="A275" s="6">
        <v>44473</v>
      </c>
      <c r="B275" s="5" t="s">
        <v>2710</v>
      </c>
      <c r="C275" s="5" t="s">
        <v>10</v>
      </c>
      <c r="D275">
        <v>47509.65</v>
      </c>
      <c r="E275">
        <v>49789.33</v>
      </c>
      <c r="F275">
        <v>46926.68</v>
      </c>
      <c r="G275">
        <v>49320.94</v>
      </c>
      <c r="H275">
        <v>1755.41</v>
      </c>
    </row>
    <row r="276" spans="1:8" x14ac:dyDescent="0.2">
      <c r="A276" s="6">
        <v>44474</v>
      </c>
      <c r="B276" s="5" t="s">
        <v>2710</v>
      </c>
      <c r="C276" s="5" t="s">
        <v>10</v>
      </c>
      <c r="D276">
        <v>49320.94</v>
      </c>
      <c r="E276">
        <v>51927.83</v>
      </c>
      <c r="F276">
        <v>49108.3</v>
      </c>
      <c r="G276">
        <v>51561.599999999999</v>
      </c>
      <c r="H276">
        <v>1691.52</v>
      </c>
    </row>
    <row r="277" spans="1:8" x14ac:dyDescent="0.2">
      <c r="A277" s="6">
        <v>44475</v>
      </c>
      <c r="B277" s="5" t="s">
        <v>2710</v>
      </c>
      <c r="C277" s="5" t="s">
        <v>10</v>
      </c>
      <c r="D277">
        <v>51561.599999999999</v>
      </c>
      <c r="E277">
        <v>55800</v>
      </c>
      <c r="F277">
        <v>50410</v>
      </c>
      <c r="G277">
        <v>54838.9</v>
      </c>
      <c r="H277">
        <v>3288.23</v>
      </c>
    </row>
    <row r="278" spans="1:8" x14ac:dyDescent="0.2">
      <c r="A278" s="6">
        <v>44476</v>
      </c>
      <c r="B278" s="5" t="s">
        <v>2710</v>
      </c>
      <c r="C278" s="5" t="s">
        <v>10</v>
      </c>
      <c r="D278">
        <v>54838.9</v>
      </c>
      <c r="E278">
        <v>55231.53</v>
      </c>
      <c r="F278">
        <v>53366</v>
      </c>
      <c r="G278">
        <v>53826.69</v>
      </c>
      <c r="H278">
        <v>1338.83</v>
      </c>
    </row>
    <row r="279" spans="1:8" x14ac:dyDescent="0.2">
      <c r="A279" s="6">
        <v>44477</v>
      </c>
      <c r="B279" s="5" t="s">
        <v>2710</v>
      </c>
      <c r="C279" s="5" t="s">
        <v>10</v>
      </c>
      <c r="D279">
        <v>53826.69</v>
      </c>
      <c r="E279">
        <v>56150.58</v>
      </c>
      <c r="F279">
        <v>53655</v>
      </c>
      <c r="G279">
        <v>54588</v>
      </c>
      <c r="H279">
        <v>1485.78</v>
      </c>
    </row>
    <row r="280" spans="1:8" x14ac:dyDescent="0.2">
      <c r="A280" s="6">
        <v>44478</v>
      </c>
      <c r="B280" s="5" t="s">
        <v>2710</v>
      </c>
      <c r="C280" s="5" t="s">
        <v>10</v>
      </c>
      <c r="D280">
        <v>54588</v>
      </c>
      <c r="E280">
        <v>55486.87</v>
      </c>
      <c r="F280">
        <v>54115.27</v>
      </c>
      <c r="G280">
        <v>55043.76</v>
      </c>
      <c r="H280">
        <v>707.72</v>
      </c>
    </row>
    <row r="281" spans="1:8" x14ac:dyDescent="0.2">
      <c r="A281" s="6">
        <v>44479</v>
      </c>
      <c r="B281" s="5" t="s">
        <v>2710</v>
      </c>
      <c r="C281" s="5" t="s">
        <v>10</v>
      </c>
      <c r="D281">
        <v>55043.76</v>
      </c>
      <c r="E281">
        <v>56759.01</v>
      </c>
      <c r="F281">
        <v>54376.52</v>
      </c>
      <c r="G281">
        <v>56520.58</v>
      </c>
      <c r="H281">
        <v>1166.24</v>
      </c>
    </row>
    <row r="282" spans="1:8" x14ac:dyDescent="0.2">
      <c r="A282" s="6">
        <v>44480</v>
      </c>
      <c r="B282" s="5" t="s">
        <v>2710</v>
      </c>
      <c r="C282" s="5" t="s">
        <v>10</v>
      </c>
      <c r="D282">
        <v>56520.58</v>
      </c>
      <c r="E282">
        <v>58000</v>
      </c>
      <c r="F282">
        <v>55838.77</v>
      </c>
      <c r="G282">
        <v>56710</v>
      </c>
      <c r="H282">
        <v>1027.9100000000001</v>
      </c>
    </row>
    <row r="283" spans="1:8" x14ac:dyDescent="0.2">
      <c r="A283" s="6">
        <v>44481</v>
      </c>
      <c r="B283" s="5" t="s">
        <v>2710</v>
      </c>
      <c r="C283" s="5" t="s">
        <v>10</v>
      </c>
      <c r="D283">
        <v>56710</v>
      </c>
      <c r="E283">
        <v>57688.88</v>
      </c>
      <c r="F283">
        <v>53911.79</v>
      </c>
      <c r="G283">
        <v>56289.06</v>
      </c>
      <c r="H283">
        <v>1713.92</v>
      </c>
    </row>
    <row r="284" spans="1:8" x14ac:dyDescent="0.2">
      <c r="A284" s="6">
        <v>44482</v>
      </c>
      <c r="B284" s="5" t="s">
        <v>2710</v>
      </c>
      <c r="C284" s="5" t="s">
        <v>10</v>
      </c>
      <c r="D284">
        <v>56289.06</v>
      </c>
      <c r="E284">
        <v>58500.02</v>
      </c>
      <c r="F284">
        <v>54250</v>
      </c>
      <c r="G284">
        <v>58073.82</v>
      </c>
      <c r="H284">
        <v>1574.7</v>
      </c>
    </row>
    <row r="285" spans="1:8" x14ac:dyDescent="0.2">
      <c r="A285" s="6">
        <v>44483</v>
      </c>
      <c r="B285" s="5" t="s">
        <v>2710</v>
      </c>
      <c r="C285" s="5" t="s">
        <v>10</v>
      </c>
      <c r="D285">
        <v>58073.82</v>
      </c>
      <c r="E285">
        <v>59450</v>
      </c>
      <c r="F285">
        <v>56807.96</v>
      </c>
      <c r="G285">
        <v>59407.55</v>
      </c>
      <c r="H285">
        <v>1166.8900000000001</v>
      </c>
    </row>
    <row r="286" spans="1:8" x14ac:dyDescent="0.2">
      <c r="A286" s="6">
        <v>44484</v>
      </c>
      <c r="B286" s="5" t="s">
        <v>2710</v>
      </c>
      <c r="C286" s="5" t="s">
        <v>10</v>
      </c>
      <c r="D286">
        <v>59407.55</v>
      </c>
      <c r="E286">
        <v>62898</v>
      </c>
      <c r="F286">
        <v>58768.79</v>
      </c>
      <c r="G286">
        <v>61624.84</v>
      </c>
      <c r="H286">
        <v>3069.46</v>
      </c>
    </row>
    <row r="287" spans="1:8" x14ac:dyDescent="0.2">
      <c r="A287" s="6">
        <v>44485</v>
      </c>
      <c r="B287" s="5" t="s">
        <v>2710</v>
      </c>
      <c r="C287" s="5" t="s">
        <v>10</v>
      </c>
      <c r="D287">
        <v>61624.84</v>
      </c>
      <c r="E287">
        <v>62366.080000000002</v>
      </c>
      <c r="F287">
        <v>60174.14</v>
      </c>
      <c r="G287">
        <v>61144.42</v>
      </c>
      <c r="H287">
        <v>864.57</v>
      </c>
    </row>
    <row r="288" spans="1:8" x14ac:dyDescent="0.2">
      <c r="A288" s="6">
        <v>44486</v>
      </c>
      <c r="B288" s="5" t="s">
        <v>2710</v>
      </c>
      <c r="C288" s="5" t="s">
        <v>10</v>
      </c>
      <c r="D288">
        <v>61144.42</v>
      </c>
      <c r="E288">
        <v>62552.73</v>
      </c>
      <c r="F288">
        <v>58937.03</v>
      </c>
      <c r="G288">
        <v>62100</v>
      </c>
      <c r="H288">
        <v>929.51</v>
      </c>
    </row>
    <row r="289" spans="1:8" x14ac:dyDescent="0.2">
      <c r="A289" s="6">
        <v>44487</v>
      </c>
      <c r="B289" s="5" t="s">
        <v>2710</v>
      </c>
      <c r="C289" s="5" t="s">
        <v>10</v>
      </c>
      <c r="D289">
        <v>62100</v>
      </c>
      <c r="E289">
        <v>62973.38</v>
      </c>
      <c r="F289">
        <v>59926.13</v>
      </c>
      <c r="G289">
        <v>62600</v>
      </c>
      <c r="H289">
        <v>2631.53</v>
      </c>
    </row>
    <row r="290" spans="1:8" x14ac:dyDescent="0.2">
      <c r="A290" s="6">
        <v>44488</v>
      </c>
      <c r="B290" s="5" t="s">
        <v>2710</v>
      </c>
      <c r="C290" s="5" t="s">
        <v>10</v>
      </c>
      <c r="D290">
        <v>62600</v>
      </c>
      <c r="E290">
        <v>64498.12</v>
      </c>
      <c r="F290">
        <v>61312</v>
      </c>
      <c r="G290">
        <v>63870.2</v>
      </c>
      <c r="H290">
        <v>1914.15</v>
      </c>
    </row>
    <row r="291" spans="1:8" x14ac:dyDescent="0.2">
      <c r="A291" s="6">
        <v>44489</v>
      </c>
      <c r="B291" s="5" t="s">
        <v>2710</v>
      </c>
      <c r="C291" s="5" t="s">
        <v>10</v>
      </c>
      <c r="D291">
        <v>63870.2</v>
      </c>
      <c r="E291">
        <v>66994.720000000001</v>
      </c>
      <c r="F291">
        <v>63540.51</v>
      </c>
      <c r="G291">
        <v>65077.99</v>
      </c>
      <c r="H291">
        <v>2836.59</v>
      </c>
    </row>
    <row r="292" spans="1:8" x14ac:dyDescent="0.2">
      <c r="A292" s="6">
        <v>44490</v>
      </c>
      <c r="B292" s="5" t="s">
        <v>2710</v>
      </c>
      <c r="C292" s="5" t="s">
        <v>10</v>
      </c>
      <c r="D292">
        <v>65077.99</v>
      </c>
      <c r="E292">
        <v>66643.14</v>
      </c>
      <c r="F292">
        <v>61418.02</v>
      </c>
      <c r="G292">
        <v>63243.4</v>
      </c>
      <c r="H292">
        <v>2908.73</v>
      </c>
    </row>
    <row r="293" spans="1:8" x14ac:dyDescent="0.2">
      <c r="A293" s="6">
        <v>44491</v>
      </c>
      <c r="B293" s="5" t="s">
        <v>2710</v>
      </c>
      <c r="C293" s="5" t="s">
        <v>10</v>
      </c>
      <c r="D293">
        <v>63243.4</v>
      </c>
      <c r="E293">
        <v>63745.62</v>
      </c>
      <c r="F293">
        <v>60000</v>
      </c>
      <c r="G293">
        <v>61234.9</v>
      </c>
      <c r="H293">
        <v>1652.99</v>
      </c>
    </row>
    <row r="294" spans="1:8" x14ac:dyDescent="0.2">
      <c r="A294" s="6">
        <v>44492</v>
      </c>
      <c r="B294" s="5" t="s">
        <v>2710</v>
      </c>
      <c r="C294" s="5" t="s">
        <v>10</v>
      </c>
      <c r="D294">
        <v>61234.9</v>
      </c>
      <c r="E294">
        <v>61743.51</v>
      </c>
      <c r="F294">
        <v>59648.91</v>
      </c>
      <c r="G294">
        <v>61226</v>
      </c>
      <c r="H294">
        <v>543.67999999999995</v>
      </c>
    </row>
    <row r="295" spans="1:8" x14ac:dyDescent="0.2">
      <c r="A295" s="6">
        <v>44493</v>
      </c>
      <c r="B295" s="5" t="s">
        <v>2710</v>
      </c>
      <c r="C295" s="5" t="s">
        <v>10</v>
      </c>
      <c r="D295">
        <v>61226</v>
      </c>
      <c r="E295">
        <v>62223.14</v>
      </c>
      <c r="F295">
        <v>59505</v>
      </c>
      <c r="G295">
        <v>62091.93</v>
      </c>
      <c r="H295">
        <v>848.7</v>
      </c>
    </row>
    <row r="296" spans="1:8" x14ac:dyDescent="0.2">
      <c r="A296" s="6">
        <v>44494</v>
      </c>
      <c r="B296" s="5" t="s">
        <v>2710</v>
      </c>
      <c r="C296" s="5" t="s">
        <v>10</v>
      </c>
      <c r="D296">
        <v>62091.93</v>
      </c>
      <c r="E296">
        <v>63703.3</v>
      </c>
      <c r="F296">
        <v>61822.81</v>
      </c>
      <c r="G296">
        <v>62765.47</v>
      </c>
      <c r="H296">
        <v>1477.09</v>
      </c>
    </row>
    <row r="297" spans="1:8" x14ac:dyDescent="0.2">
      <c r="A297" s="6">
        <v>44495</v>
      </c>
      <c r="B297" s="5" t="s">
        <v>2710</v>
      </c>
      <c r="C297" s="5" t="s">
        <v>10</v>
      </c>
      <c r="D297">
        <v>62765.47</v>
      </c>
      <c r="E297">
        <v>63102.8</v>
      </c>
      <c r="F297">
        <v>59850</v>
      </c>
      <c r="G297">
        <v>60728</v>
      </c>
      <c r="H297">
        <v>1278.71</v>
      </c>
    </row>
    <row r="298" spans="1:8" x14ac:dyDescent="0.2">
      <c r="A298" s="6">
        <v>44496</v>
      </c>
      <c r="B298" s="5" t="s">
        <v>2710</v>
      </c>
      <c r="C298" s="5" t="s">
        <v>10</v>
      </c>
      <c r="D298">
        <v>60728</v>
      </c>
      <c r="E298">
        <v>61500</v>
      </c>
      <c r="F298">
        <v>58100</v>
      </c>
      <c r="G298">
        <v>58884.7</v>
      </c>
      <c r="H298">
        <v>1865.12</v>
      </c>
    </row>
    <row r="299" spans="1:8" x14ac:dyDescent="0.2">
      <c r="A299" s="6">
        <v>44497</v>
      </c>
      <c r="B299" s="5" t="s">
        <v>2710</v>
      </c>
      <c r="C299" s="5" t="s">
        <v>10</v>
      </c>
      <c r="D299">
        <v>58884.7</v>
      </c>
      <c r="E299">
        <v>62508.87</v>
      </c>
      <c r="F299">
        <v>57500</v>
      </c>
      <c r="G299">
        <v>61706.36</v>
      </c>
      <c r="H299">
        <v>2789.79</v>
      </c>
    </row>
    <row r="300" spans="1:8" x14ac:dyDescent="0.2">
      <c r="A300" s="6">
        <v>44498</v>
      </c>
      <c r="B300" s="5" t="s">
        <v>2710</v>
      </c>
      <c r="C300" s="5" t="s">
        <v>10</v>
      </c>
      <c r="D300">
        <v>61706.36</v>
      </c>
      <c r="E300">
        <v>62978</v>
      </c>
      <c r="F300">
        <v>60367</v>
      </c>
      <c r="G300">
        <v>61669.43</v>
      </c>
      <c r="H300">
        <v>1737.13</v>
      </c>
    </row>
    <row r="301" spans="1:8" x14ac:dyDescent="0.2">
      <c r="A301" s="6">
        <v>44499</v>
      </c>
      <c r="B301" s="5" t="s">
        <v>2710</v>
      </c>
      <c r="C301" s="5" t="s">
        <v>10</v>
      </c>
      <c r="D301">
        <v>61669.43</v>
      </c>
      <c r="E301">
        <v>62487.97</v>
      </c>
      <c r="F301">
        <v>60696.52</v>
      </c>
      <c r="G301">
        <v>61719.1</v>
      </c>
      <c r="H301">
        <v>1116.81</v>
      </c>
    </row>
    <row r="302" spans="1:8" x14ac:dyDescent="0.2">
      <c r="A302" s="6">
        <v>44500</v>
      </c>
      <c r="B302" s="5" t="s">
        <v>2710</v>
      </c>
      <c r="C302" s="5" t="s">
        <v>10</v>
      </c>
      <c r="D302">
        <v>61719.1</v>
      </c>
      <c r="E302">
        <v>61768</v>
      </c>
      <c r="F302">
        <v>59731.57</v>
      </c>
      <c r="G302">
        <v>59947.01</v>
      </c>
      <c r="H302">
        <v>975.65</v>
      </c>
    </row>
    <row r="303" spans="1:8" x14ac:dyDescent="0.2">
      <c r="A303" s="6">
        <v>44501</v>
      </c>
      <c r="B303" s="5" t="s">
        <v>2809</v>
      </c>
      <c r="C303" s="5" t="s">
        <v>10</v>
      </c>
      <c r="D303">
        <v>59947.01</v>
      </c>
      <c r="E303">
        <v>62490</v>
      </c>
      <c r="F303">
        <v>59490.18</v>
      </c>
      <c r="G303">
        <v>61133.24</v>
      </c>
      <c r="H303">
        <v>1488.56</v>
      </c>
    </row>
    <row r="304" spans="1:8" x14ac:dyDescent="0.2">
      <c r="A304" s="6">
        <v>44502</v>
      </c>
      <c r="B304" s="5" t="s">
        <v>2809</v>
      </c>
      <c r="C304" s="5" t="s">
        <v>10</v>
      </c>
      <c r="D304">
        <v>61133.24</v>
      </c>
      <c r="E304">
        <v>64319</v>
      </c>
      <c r="F304">
        <v>61124.5</v>
      </c>
      <c r="G304">
        <v>63257.57</v>
      </c>
      <c r="H304">
        <v>1791.9</v>
      </c>
    </row>
    <row r="305" spans="1:8" x14ac:dyDescent="0.2">
      <c r="A305" s="6">
        <v>44503</v>
      </c>
      <c r="B305" s="5" t="s">
        <v>2809</v>
      </c>
      <c r="C305" s="5" t="s">
        <v>10</v>
      </c>
      <c r="D305">
        <v>63257.57</v>
      </c>
      <c r="E305">
        <v>63547.54</v>
      </c>
      <c r="F305">
        <v>60110</v>
      </c>
      <c r="G305">
        <v>62469.83</v>
      </c>
      <c r="H305">
        <v>1448.49</v>
      </c>
    </row>
    <row r="306" spans="1:8" x14ac:dyDescent="0.2">
      <c r="A306" s="6">
        <v>44504</v>
      </c>
      <c r="B306" s="5" t="s">
        <v>2809</v>
      </c>
      <c r="C306" s="5" t="s">
        <v>10</v>
      </c>
      <c r="D306">
        <v>62469.83</v>
      </c>
      <c r="E306">
        <v>62858.83</v>
      </c>
      <c r="F306">
        <v>60724.160000000003</v>
      </c>
      <c r="G306">
        <v>62249.599999999999</v>
      </c>
      <c r="H306">
        <v>1036.53</v>
      </c>
    </row>
    <row r="307" spans="1:8" x14ac:dyDescent="0.2">
      <c r="A307" s="6">
        <v>44505</v>
      </c>
      <c r="B307" s="5" t="s">
        <v>2809</v>
      </c>
      <c r="C307" s="5" t="s">
        <v>10</v>
      </c>
      <c r="D307">
        <v>62249.599999999999</v>
      </c>
      <c r="E307">
        <v>64000</v>
      </c>
      <c r="F307">
        <v>60777.3</v>
      </c>
      <c r="G307">
        <v>61172.03</v>
      </c>
      <c r="H307">
        <v>1043.9100000000001</v>
      </c>
    </row>
    <row r="308" spans="1:8" x14ac:dyDescent="0.2">
      <c r="A308" s="6">
        <v>44506</v>
      </c>
      <c r="B308" s="5" t="s">
        <v>2809</v>
      </c>
      <c r="C308" s="5" t="s">
        <v>10</v>
      </c>
      <c r="D308">
        <v>61172.03</v>
      </c>
      <c r="E308">
        <v>62338.16</v>
      </c>
      <c r="F308">
        <v>60120</v>
      </c>
      <c r="G308">
        <v>62199.69</v>
      </c>
      <c r="H308">
        <v>758.38</v>
      </c>
    </row>
    <row r="309" spans="1:8" x14ac:dyDescent="0.2">
      <c r="A309" s="6">
        <v>44507</v>
      </c>
      <c r="B309" s="5" t="s">
        <v>2809</v>
      </c>
      <c r="C309" s="5" t="s">
        <v>10</v>
      </c>
      <c r="D309">
        <v>62199.69</v>
      </c>
      <c r="E309">
        <v>65680</v>
      </c>
      <c r="F309">
        <v>61537.32</v>
      </c>
      <c r="G309">
        <v>65235.199999999997</v>
      </c>
      <c r="H309">
        <v>892.82</v>
      </c>
    </row>
    <row r="310" spans="1:8" x14ac:dyDescent="0.2">
      <c r="A310" s="6">
        <v>44508</v>
      </c>
      <c r="B310" s="5" t="s">
        <v>2809</v>
      </c>
      <c r="C310" s="5" t="s">
        <v>10</v>
      </c>
      <c r="D310">
        <v>65235.199999999997</v>
      </c>
      <c r="E310">
        <v>68534.11</v>
      </c>
      <c r="F310">
        <v>65138</v>
      </c>
      <c r="G310">
        <v>68525.75</v>
      </c>
      <c r="H310">
        <v>1421.08</v>
      </c>
    </row>
    <row r="311" spans="1:8" x14ac:dyDescent="0.2">
      <c r="A311" s="6">
        <v>44509</v>
      </c>
      <c r="B311" s="5" t="s">
        <v>2809</v>
      </c>
      <c r="C311" s="5" t="s">
        <v>10</v>
      </c>
      <c r="D311">
        <v>68525.75</v>
      </c>
      <c r="E311">
        <v>68529.52</v>
      </c>
      <c r="F311">
        <v>66262.48</v>
      </c>
      <c r="G311">
        <v>66491.25</v>
      </c>
      <c r="H311">
        <v>1229.46</v>
      </c>
    </row>
    <row r="312" spans="1:8" x14ac:dyDescent="0.2">
      <c r="A312" s="6">
        <v>44510</v>
      </c>
      <c r="B312" s="5" t="s">
        <v>2809</v>
      </c>
      <c r="C312" s="5" t="s">
        <v>10</v>
      </c>
      <c r="D312">
        <v>66491.25</v>
      </c>
      <c r="E312">
        <v>69000</v>
      </c>
      <c r="F312">
        <v>62927.97</v>
      </c>
      <c r="G312">
        <v>64785.34</v>
      </c>
      <c r="H312">
        <v>2966.58</v>
      </c>
    </row>
    <row r="313" spans="1:8" x14ac:dyDescent="0.2">
      <c r="A313" s="6">
        <v>44511</v>
      </c>
      <c r="B313" s="5" t="s">
        <v>2809</v>
      </c>
      <c r="C313" s="5" t="s">
        <v>10</v>
      </c>
      <c r="D313">
        <v>64785.34</v>
      </c>
      <c r="E313">
        <v>65587</v>
      </c>
      <c r="F313">
        <v>64121</v>
      </c>
      <c r="G313">
        <v>64857.63</v>
      </c>
      <c r="H313">
        <v>1050.51</v>
      </c>
    </row>
    <row r="314" spans="1:8" x14ac:dyDescent="0.2">
      <c r="A314" s="6">
        <v>44512</v>
      </c>
      <c r="B314" s="5" t="s">
        <v>2809</v>
      </c>
      <c r="C314" s="5" t="s">
        <v>10</v>
      </c>
      <c r="D314">
        <v>64857.63</v>
      </c>
      <c r="E314">
        <v>65071.49</v>
      </c>
      <c r="F314">
        <v>62875</v>
      </c>
      <c r="G314">
        <v>63805.120000000003</v>
      </c>
      <c r="H314">
        <v>1466.29</v>
      </c>
    </row>
    <row r="315" spans="1:8" x14ac:dyDescent="0.2">
      <c r="A315" s="6">
        <v>44513</v>
      </c>
      <c r="B315" s="5" t="s">
        <v>2809</v>
      </c>
      <c r="C315" s="5" t="s">
        <v>10</v>
      </c>
      <c r="D315">
        <v>63805.120000000003</v>
      </c>
      <c r="E315">
        <v>65338.87</v>
      </c>
      <c r="F315">
        <v>63409.49</v>
      </c>
      <c r="G315">
        <v>64673.279999999999</v>
      </c>
      <c r="H315">
        <v>310.01</v>
      </c>
    </row>
    <row r="316" spans="1:8" x14ac:dyDescent="0.2">
      <c r="A316" s="6">
        <v>44514</v>
      </c>
      <c r="B316" s="5" t="s">
        <v>2809</v>
      </c>
      <c r="C316" s="5" t="s">
        <v>10</v>
      </c>
      <c r="D316">
        <v>64673.279999999999</v>
      </c>
      <c r="E316">
        <v>66200</v>
      </c>
      <c r="F316">
        <v>63602.2</v>
      </c>
      <c r="G316">
        <v>65744.179999999993</v>
      </c>
      <c r="H316">
        <v>528.5</v>
      </c>
    </row>
    <row r="317" spans="1:8" x14ac:dyDescent="0.2">
      <c r="A317" s="6">
        <v>44515</v>
      </c>
      <c r="B317" s="5" t="s">
        <v>2809</v>
      </c>
      <c r="C317" s="5" t="s">
        <v>10</v>
      </c>
      <c r="D317">
        <v>65744.179999999993</v>
      </c>
      <c r="E317">
        <v>66340.740000000005</v>
      </c>
      <c r="F317">
        <v>60503</v>
      </c>
      <c r="G317">
        <v>60944.13</v>
      </c>
      <c r="H317">
        <v>1790.8</v>
      </c>
    </row>
    <row r="318" spans="1:8" x14ac:dyDescent="0.2">
      <c r="A318" s="6">
        <v>44516</v>
      </c>
      <c r="B318" s="5" t="s">
        <v>2809</v>
      </c>
      <c r="C318" s="5" t="s">
        <v>10</v>
      </c>
      <c r="D318">
        <v>60944.13</v>
      </c>
      <c r="E318">
        <v>61558.53</v>
      </c>
      <c r="F318">
        <v>58573</v>
      </c>
      <c r="G318">
        <v>59050.45</v>
      </c>
      <c r="H318">
        <v>2725.2</v>
      </c>
    </row>
    <row r="319" spans="1:8" x14ac:dyDescent="0.2">
      <c r="A319" s="6">
        <v>44517</v>
      </c>
      <c r="B319" s="5" t="s">
        <v>2809</v>
      </c>
      <c r="C319" s="5" t="s">
        <v>10</v>
      </c>
      <c r="D319">
        <v>59050.45</v>
      </c>
      <c r="E319">
        <v>60976.25</v>
      </c>
      <c r="F319">
        <v>58434.8</v>
      </c>
      <c r="G319">
        <v>59885.21</v>
      </c>
      <c r="H319">
        <v>1794.84</v>
      </c>
    </row>
    <row r="320" spans="1:8" x14ac:dyDescent="0.2">
      <c r="A320" s="6">
        <v>44518</v>
      </c>
      <c r="B320" s="5" t="s">
        <v>2809</v>
      </c>
      <c r="C320" s="5" t="s">
        <v>10</v>
      </c>
      <c r="D320">
        <v>59885.21</v>
      </c>
      <c r="E320">
        <v>60106.3</v>
      </c>
      <c r="F320">
        <v>53760</v>
      </c>
      <c r="G320">
        <v>55911.16</v>
      </c>
      <c r="H320">
        <v>3999.42</v>
      </c>
    </row>
    <row r="321" spans="1:8" x14ac:dyDescent="0.2">
      <c r="A321" s="6">
        <v>44519</v>
      </c>
      <c r="B321" s="5" t="s">
        <v>2809</v>
      </c>
      <c r="C321" s="5" t="s">
        <v>10</v>
      </c>
      <c r="D321">
        <v>55911.16</v>
      </c>
      <c r="E321">
        <v>59042</v>
      </c>
      <c r="F321">
        <v>55856.95</v>
      </c>
      <c r="G321">
        <v>58596.83</v>
      </c>
      <c r="H321">
        <v>1483.12</v>
      </c>
    </row>
    <row r="322" spans="1:8" x14ac:dyDescent="0.2">
      <c r="A322" s="6">
        <v>44520</v>
      </c>
      <c r="B322" s="5" t="s">
        <v>2809</v>
      </c>
      <c r="C322" s="5" t="s">
        <v>10</v>
      </c>
      <c r="D322">
        <v>58596.83</v>
      </c>
      <c r="E322">
        <v>59886.11</v>
      </c>
      <c r="F322">
        <v>57442</v>
      </c>
      <c r="G322">
        <v>58741.06</v>
      </c>
      <c r="H322">
        <v>777.79</v>
      </c>
    </row>
    <row r="323" spans="1:8" x14ac:dyDescent="0.2">
      <c r="A323" s="6">
        <v>44521</v>
      </c>
      <c r="B323" s="5" t="s">
        <v>2809</v>
      </c>
      <c r="C323" s="5" t="s">
        <v>10</v>
      </c>
      <c r="D323">
        <v>58741.06</v>
      </c>
      <c r="E323">
        <v>60061.89</v>
      </c>
      <c r="F323">
        <v>57049.07</v>
      </c>
      <c r="G323">
        <v>57440.38</v>
      </c>
      <c r="H323">
        <v>649.59</v>
      </c>
    </row>
    <row r="324" spans="1:8" x14ac:dyDescent="0.2">
      <c r="A324" s="6">
        <v>44522</v>
      </c>
      <c r="B324" s="5" t="s">
        <v>2809</v>
      </c>
      <c r="C324" s="5" t="s">
        <v>10</v>
      </c>
      <c r="D324">
        <v>57440.38</v>
      </c>
      <c r="E324">
        <v>59581.52</v>
      </c>
      <c r="F324">
        <v>55648.53</v>
      </c>
      <c r="G324">
        <v>56975.38</v>
      </c>
      <c r="H324">
        <v>1430.31</v>
      </c>
    </row>
    <row r="325" spans="1:8" x14ac:dyDescent="0.2">
      <c r="A325" s="6">
        <v>44523</v>
      </c>
      <c r="B325" s="5" t="s">
        <v>2809</v>
      </c>
      <c r="C325" s="5" t="s">
        <v>10</v>
      </c>
      <c r="D325">
        <v>56975.38</v>
      </c>
      <c r="E325">
        <v>57882.26</v>
      </c>
      <c r="F325">
        <v>55384</v>
      </c>
      <c r="G325">
        <v>56423.5</v>
      </c>
      <c r="H325">
        <v>1584.78</v>
      </c>
    </row>
    <row r="326" spans="1:8" x14ac:dyDescent="0.2">
      <c r="A326" s="6">
        <v>44524</v>
      </c>
      <c r="B326" s="5" t="s">
        <v>2809</v>
      </c>
      <c r="C326" s="5" t="s">
        <v>10</v>
      </c>
      <c r="D326">
        <v>56423.5</v>
      </c>
      <c r="E326">
        <v>58276.58</v>
      </c>
      <c r="F326">
        <v>55899</v>
      </c>
      <c r="G326">
        <v>57756.25</v>
      </c>
      <c r="H326">
        <v>1105.1600000000001</v>
      </c>
    </row>
    <row r="327" spans="1:8" x14ac:dyDescent="0.2">
      <c r="A327" s="6">
        <v>44525</v>
      </c>
      <c r="B327" s="5" t="s">
        <v>2809</v>
      </c>
      <c r="C327" s="5" t="s">
        <v>10</v>
      </c>
      <c r="D327">
        <v>57756.25</v>
      </c>
      <c r="E327">
        <v>59476.65</v>
      </c>
      <c r="F327">
        <v>57051.76</v>
      </c>
      <c r="G327">
        <v>57952.35</v>
      </c>
      <c r="H327">
        <v>628.99</v>
      </c>
    </row>
    <row r="328" spans="1:8" x14ac:dyDescent="0.2">
      <c r="A328" s="6">
        <v>44526</v>
      </c>
      <c r="B328" s="5" t="s">
        <v>2809</v>
      </c>
      <c r="C328" s="5" t="s">
        <v>10</v>
      </c>
      <c r="D328">
        <v>57952.35</v>
      </c>
      <c r="E328">
        <v>58043.76</v>
      </c>
      <c r="F328">
        <v>53529</v>
      </c>
      <c r="G328">
        <v>54409.03</v>
      </c>
      <c r="H328">
        <v>2804.1</v>
      </c>
    </row>
    <row r="329" spans="1:8" x14ac:dyDescent="0.2">
      <c r="A329" s="6">
        <v>44527</v>
      </c>
      <c r="B329" s="5" t="s">
        <v>2809</v>
      </c>
      <c r="C329" s="5" t="s">
        <v>10</v>
      </c>
      <c r="D329">
        <v>54409.03</v>
      </c>
      <c r="E329">
        <v>55320.800000000003</v>
      </c>
      <c r="F329">
        <v>53739.8</v>
      </c>
      <c r="G329">
        <v>54161.85</v>
      </c>
      <c r="H329">
        <v>556.51</v>
      </c>
    </row>
    <row r="330" spans="1:8" x14ac:dyDescent="0.2">
      <c r="A330" s="6">
        <v>44528</v>
      </c>
      <c r="B330" s="5" t="s">
        <v>2809</v>
      </c>
      <c r="C330" s="5" t="s">
        <v>10</v>
      </c>
      <c r="D330">
        <v>54161.85</v>
      </c>
      <c r="E330">
        <v>58265.2</v>
      </c>
      <c r="F330">
        <v>53333.33</v>
      </c>
      <c r="G330">
        <v>57400.61</v>
      </c>
      <c r="H330">
        <v>790.75</v>
      </c>
    </row>
    <row r="331" spans="1:8" x14ac:dyDescent="0.2">
      <c r="A331" s="6">
        <v>44529</v>
      </c>
      <c r="B331" s="5" t="s">
        <v>2809</v>
      </c>
      <c r="C331" s="5" t="s">
        <v>10</v>
      </c>
      <c r="D331">
        <v>57400.61</v>
      </c>
      <c r="E331">
        <v>58903.31</v>
      </c>
      <c r="F331">
        <v>56734.49</v>
      </c>
      <c r="G331">
        <v>57163.87</v>
      </c>
      <c r="H331">
        <v>1057.04</v>
      </c>
    </row>
    <row r="332" spans="1:8" x14ac:dyDescent="0.2">
      <c r="A332" s="6">
        <v>44530</v>
      </c>
      <c r="B332" s="5" t="s">
        <v>2809</v>
      </c>
      <c r="C332" s="5" t="s">
        <v>10</v>
      </c>
      <c r="D332">
        <v>57163.87</v>
      </c>
      <c r="E332">
        <v>59226.98</v>
      </c>
      <c r="F332">
        <v>55930.25</v>
      </c>
      <c r="G332">
        <v>57404.47</v>
      </c>
      <c r="H332">
        <v>1487.28</v>
      </c>
    </row>
    <row r="333" spans="1:8" x14ac:dyDescent="0.2">
      <c r="A333" s="6">
        <v>44531</v>
      </c>
      <c r="B333" s="5" t="s">
        <v>2910</v>
      </c>
      <c r="C333" s="5" t="s">
        <v>10</v>
      </c>
      <c r="D333">
        <v>57404.47</v>
      </c>
      <c r="E333">
        <v>59105.91</v>
      </c>
      <c r="F333">
        <v>55860.02</v>
      </c>
      <c r="G333">
        <v>56362.19</v>
      </c>
      <c r="H333">
        <v>1420.43</v>
      </c>
    </row>
    <row r="334" spans="1:8" x14ac:dyDescent="0.2">
      <c r="A334" s="6">
        <v>44532</v>
      </c>
      <c r="B334" s="5" t="s">
        <v>2910</v>
      </c>
      <c r="C334" s="5" t="s">
        <v>10</v>
      </c>
      <c r="D334">
        <v>56362.19</v>
      </c>
      <c r="E334">
        <v>57277.919999999998</v>
      </c>
      <c r="F334">
        <v>56000</v>
      </c>
      <c r="G334">
        <v>56380.25</v>
      </c>
      <c r="H334">
        <v>1140.49</v>
      </c>
    </row>
    <row r="335" spans="1:8" x14ac:dyDescent="0.2">
      <c r="A335" s="6">
        <v>44533</v>
      </c>
      <c r="B335" s="5" t="s">
        <v>2910</v>
      </c>
      <c r="C335" s="5" t="s">
        <v>10</v>
      </c>
      <c r="D335">
        <v>56380.25</v>
      </c>
      <c r="E335">
        <v>57673.58</v>
      </c>
      <c r="F335">
        <v>51619.3</v>
      </c>
      <c r="G335">
        <v>52055.9</v>
      </c>
      <c r="H335">
        <v>1784.77</v>
      </c>
    </row>
    <row r="336" spans="1:8" x14ac:dyDescent="0.2">
      <c r="A336" s="6">
        <v>44534</v>
      </c>
      <c r="B336" s="5" t="s">
        <v>2910</v>
      </c>
      <c r="C336" s="5" t="s">
        <v>10</v>
      </c>
      <c r="D336">
        <v>52055.9</v>
      </c>
      <c r="E336">
        <v>52644.42</v>
      </c>
      <c r="F336">
        <v>42074.62</v>
      </c>
      <c r="G336">
        <v>49249.56</v>
      </c>
      <c r="H336">
        <v>5486.89</v>
      </c>
    </row>
    <row r="337" spans="1:8" x14ac:dyDescent="0.2">
      <c r="A337" s="6">
        <v>44535</v>
      </c>
      <c r="B337" s="5" t="s">
        <v>2910</v>
      </c>
      <c r="C337" s="5" t="s">
        <v>10</v>
      </c>
      <c r="D337">
        <v>49249.56</v>
      </c>
      <c r="E337">
        <v>49786.95</v>
      </c>
      <c r="F337">
        <v>47844.03</v>
      </c>
      <c r="G337">
        <v>49103.01</v>
      </c>
      <c r="H337">
        <v>3697.03</v>
      </c>
    </row>
    <row r="338" spans="1:8" x14ac:dyDescent="0.2">
      <c r="A338" s="6">
        <v>44536</v>
      </c>
      <c r="B338" s="5" t="s">
        <v>2910</v>
      </c>
      <c r="C338" s="5" t="s">
        <v>10</v>
      </c>
      <c r="D338">
        <v>49103.01</v>
      </c>
      <c r="E338">
        <v>51481.04</v>
      </c>
      <c r="F338">
        <v>47165.65</v>
      </c>
      <c r="G338">
        <v>51012.43</v>
      </c>
      <c r="H338">
        <v>2139.33</v>
      </c>
    </row>
    <row r="339" spans="1:8" x14ac:dyDescent="0.2">
      <c r="A339" s="6">
        <v>44537</v>
      </c>
      <c r="B339" s="5" t="s">
        <v>2910</v>
      </c>
      <c r="C339" s="5" t="s">
        <v>10</v>
      </c>
      <c r="D339">
        <v>51012.43</v>
      </c>
      <c r="E339">
        <v>51982.66</v>
      </c>
      <c r="F339">
        <v>50086</v>
      </c>
      <c r="G339">
        <v>50162.48</v>
      </c>
      <c r="H339">
        <v>1220.79</v>
      </c>
    </row>
    <row r="340" spans="1:8" x14ac:dyDescent="0.2">
      <c r="A340" s="6">
        <v>44538</v>
      </c>
      <c r="B340" s="5" t="s">
        <v>2910</v>
      </c>
      <c r="C340" s="5" t="s">
        <v>10</v>
      </c>
      <c r="D340">
        <v>50162.48</v>
      </c>
      <c r="E340">
        <v>51269.82</v>
      </c>
      <c r="F340">
        <v>48669.68</v>
      </c>
      <c r="G340">
        <v>49567.4</v>
      </c>
      <c r="H340">
        <v>1215.5999999999999</v>
      </c>
    </row>
    <row r="341" spans="1:8" x14ac:dyDescent="0.2">
      <c r="A341" s="6">
        <v>44539</v>
      </c>
      <c r="B341" s="5" t="s">
        <v>2910</v>
      </c>
      <c r="C341" s="5" t="s">
        <v>10</v>
      </c>
      <c r="D341">
        <v>49567.4</v>
      </c>
      <c r="E341">
        <v>50362.35</v>
      </c>
      <c r="F341">
        <v>47335.199999999997</v>
      </c>
      <c r="G341">
        <v>48405.03</v>
      </c>
      <c r="H341">
        <v>1686.8</v>
      </c>
    </row>
    <row r="342" spans="1:8" x14ac:dyDescent="0.2">
      <c r="A342" s="6">
        <v>44540</v>
      </c>
      <c r="B342" s="5" t="s">
        <v>2910</v>
      </c>
      <c r="C342" s="5" t="s">
        <v>10</v>
      </c>
      <c r="D342">
        <v>48405.03</v>
      </c>
      <c r="E342">
        <v>49243</v>
      </c>
      <c r="F342">
        <v>46759.199999999997</v>
      </c>
      <c r="G342">
        <v>48331.11</v>
      </c>
      <c r="H342">
        <v>766.72</v>
      </c>
    </row>
    <row r="343" spans="1:8" x14ac:dyDescent="0.2">
      <c r="A343" s="6">
        <v>44541</v>
      </c>
      <c r="B343" s="5" t="s">
        <v>2910</v>
      </c>
      <c r="C343" s="5" t="s">
        <v>10</v>
      </c>
      <c r="D343">
        <v>48331.11</v>
      </c>
      <c r="E343">
        <v>49699.99</v>
      </c>
      <c r="F343">
        <v>47819.28</v>
      </c>
      <c r="G343">
        <v>49333.66</v>
      </c>
      <c r="H343">
        <v>623.86</v>
      </c>
    </row>
    <row r="344" spans="1:8" x14ac:dyDescent="0.2">
      <c r="A344" s="6">
        <v>44542</v>
      </c>
      <c r="B344" s="5" t="s">
        <v>2910</v>
      </c>
      <c r="C344" s="5" t="s">
        <v>10</v>
      </c>
      <c r="D344">
        <v>49333.66</v>
      </c>
      <c r="E344">
        <v>50808.480000000003</v>
      </c>
      <c r="F344">
        <v>48490.81</v>
      </c>
      <c r="G344">
        <v>48899.75</v>
      </c>
      <c r="H344">
        <v>779.55</v>
      </c>
    </row>
    <row r="345" spans="1:8" x14ac:dyDescent="0.2">
      <c r="A345" s="6">
        <v>44543</v>
      </c>
      <c r="B345" s="5" t="s">
        <v>2910</v>
      </c>
      <c r="C345" s="5" t="s">
        <v>10</v>
      </c>
      <c r="D345">
        <v>48899.75</v>
      </c>
      <c r="E345">
        <v>49348.69</v>
      </c>
      <c r="F345">
        <v>45618.84</v>
      </c>
      <c r="G345">
        <v>46968.47</v>
      </c>
      <c r="H345">
        <v>1749.04</v>
      </c>
    </row>
    <row r="346" spans="1:8" x14ac:dyDescent="0.2">
      <c r="A346" s="6">
        <v>44544</v>
      </c>
      <c r="B346" s="5" t="s">
        <v>2910</v>
      </c>
      <c r="C346" s="5" t="s">
        <v>10</v>
      </c>
      <c r="D346">
        <v>46968.47</v>
      </c>
      <c r="E346">
        <v>48784.28</v>
      </c>
      <c r="F346">
        <v>46350</v>
      </c>
      <c r="G346">
        <v>48280.5</v>
      </c>
      <c r="H346">
        <v>1026.1199999999999</v>
      </c>
    </row>
    <row r="347" spans="1:8" x14ac:dyDescent="0.2">
      <c r="A347" s="6">
        <v>44545</v>
      </c>
      <c r="B347" s="5" t="s">
        <v>2910</v>
      </c>
      <c r="C347" s="5" t="s">
        <v>10</v>
      </c>
      <c r="D347">
        <v>48280.5</v>
      </c>
      <c r="E347">
        <v>49500</v>
      </c>
      <c r="F347">
        <v>46539</v>
      </c>
      <c r="G347">
        <v>48838.59</v>
      </c>
      <c r="H347">
        <v>1684.17</v>
      </c>
    </row>
    <row r="348" spans="1:8" x14ac:dyDescent="0.2">
      <c r="A348" s="6">
        <v>44546</v>
      </c>
      <c r="B348" s="5" t="s">
        <v>2910</v>
      </c>
      <c r="C348" s="5" t="s">
        <v>10</v>
      </c>
      <c r="D348">
        <v>48838.59</v>
      </c>
      <c r="E348">
        <v>49466.29</v>
      </c>
      <c r="F348">
        <v>47438.15</v>
      </c>
      <c r="G348">
        <v>47779.8</v>
      </c>
      <c r="H348">
        <v>881.67</v>
      </c>
    </row>
    <row r="349" spans="1:8" x14ac:dyDescent="0.2">
      <c r="A349" s="6">
        <v>44547</v>
      </c>
      <c r="B349" s="5" t="s">
        <v>2910</v>
      </c>
      <c r="C349" s="5" t="s">
        <v>10</v>
      </c>
      <c r="D349">
        <v>47779.8</v>
      </c>
      <c r="E349">
        <v>48194.13</v>
      </c>
      <c r="F349">
        <v>45463.96</v>
      </c>
      <c r="G349">
        <v>46312.19</v>
      </c>
      <c r="H349">
        <v>1294.0999999999999</v>
      </c>
    </row>
    <row r="350" spans="1:8" x14ac:dyDescent="0.2">
      <c r="A350" s="6">
        <v>44548</v>
      </c>
      <c r="B350" s="5" t="s">
        <v>2910</v>
      </c>
      <c r="C350" s="5" t="s">
        <v>10</v>
      </c>
      <c r="D350">
        <v>46312.19</v>
      </c>
      <c r="E350">
        <v>47980.93</v>
      </c>
      <c r="F350">
        <v>46100</v>
      </c>
      <c r="G350">
        <v>47745.99</v>
      </c>
      <c r="H350">
        <v>500.98</v>
      </c>
    </row>
    <row r="351" spans="1:8" x14ac:dyDescent="0.2">
      <c r="A351" s="6">
        <v>44549</v>
      </c>
      <c r="B351" s="5" t="s">
        <v>2910</v>
      </c>
      <c r="C351" s="5" t="s">
        <v>10</v>
      </c>
      <c r="D351">
        <v>47745.99</v>
      </c>
      <c r="E351">
        <v>48306.22</v>
      </c>
      <c r="F351">
        <v>46255</v>
      </c>
      <c r="G351">
        <v>46709.08</v>
      </c>
      <c r="H351">
        <v>670.52</v>
      </c>
    </row>
    <row r="352" spans="1:8" x14ac:dyDescent="0.2">
      <c r="A352" s="6">
        <v>44550</v>
      </c>
      <c r="B352" s="5" t="s">
        <v>2910</v>
      </c>
      <c r="C352" s="5" t="s">
        <v>10</v>
      </c>
      <c r="D352">
        <v>46709.08</v>
      </c>
      <c r="E352">
        <v>48082.61</v>
      </c>
      <c r="F352">
        <v>45579.18</v>
      </c>
      <c r="G352">
        <v>47954.559999999998</v>
      </c>
      <c r="H352">
        <v>954.7</v>
      </c>
    </row>
    <row r="353" spans="1:8" x14ac:dyDescent="0.2">
      <c r="A353" s="6">
        <v>44551</v>
      </c>
      <c r="B353" s="5" t="s">
        <v>2910</v>
      </c>
      <c r="C353" s="5" t="s">
        <v>10</v>
      </c>
      <c r="D353">
        <v>47954.559999999998</v>
      </c>
      <c r="E353">
        <v>49598.11</v>
      </c>
      <c r="F353">
        <v>47948.07</v>
      </c>
      <c r="G353">
        <v>49263.44</v>
      </c>
      <c r="H353">
        <v>1235.8900000000001</v>
      </c>
    </row>
    <row r="354" spans="1:8" x14ac:dyDescent="0.2">
      <c r="A354" s="6">
        <v>44552</v>
      </c>
      <c r="B354" s="5" t="s">
        <v>2910</v>
      </c>
      <c r="C354" s="5" t="s">
        <v>10</v>
      </c>
      <c r="D354">
        <v>49263.44</v>
      </c>
      <c r="E354">
        <v>49548.86</v>
      </c>
      <c r="F354">
        <v>48063.360000000001</v>
      </c>
      <c r="G354">
        <v>48545.38</v>
      </c>
      <c r="H354">
        <v>726.8</v>
      </c>
    </row>
    <row r="355" spans="1:8" x14ac:dyDescent="0.2">
      <c r="A355" s="6">
        <v>44553</v>
      </c>
      <c r="B355" s="5" t="s">
        <v>2910</v>
      </c>
      <c r="C355" s="5" t="s">
        <v>10</v>
      </c>
      <c r="D355">
        <v>48545.38</v>
      </c>
      <c r="E355">
        <v>51533.71</v>
      </c>
      <c r="F355">
        <v>48072.35</v>
      </c>
      <c r="G355">
        <v>51067.839999999997</v>
      </c>
      <c r="H355">
        <v>1001.26</v>
      </c>
    </row>
    <row r="356" spans="1:8" x14ac:dyDescent="0.2">
      <c r="A356" s="6">
        <v>44554</v>
      </c>
      <c r="B356" s="5" t="s">
        <v>2910</v>
      </c>
      <c r="C356" s="5" t="s">
        <v>10</v>
      </c>
      <c r="D356">
        <v>51067.839999999997</v>
      </c>
      <c r="E356">
        <v>51866.86</v>
      </c>
      <c r="F356">
        <v>50461.08</v>
      </c>
      <c r="G356">
        <v>50872.31</v>
      </c>
      <c r="H356">
        <v>558.12</v>
      </c>
    </row>
    <row r="357" spans="1:8" x14ac:dyDescent="0.2">
      <c r="A357" s="6">
        <v>44555</v>
      </c>
      <c r="B357" s="5" t="s">
        <v>2910</v>
      </c>
      <c r="C357" s="5" t="s">
        <v>10</v>
      </c>
      <c r="D357">
        <v>50872.31</v>
      </c>
      <c r="E357">
        <v>51156.95</v>
      </c>
      <c r="F357">
        <v>49656.65</v>
      </c>
      <c r="G357">
        <v>49705.21</v>
      </c>
      <c r="H357">
        <v>400.67</v>
      </c>
    </row>
    <row r="358" spans="1:8" x14ac:dyDescent="0.2">
      <c r="A358" s="6">
        <v>44556</v>
      </c>
      <c r="B358" s="5" t="s">
        <v>2910</v>
      </c>
      <c r="C358" s="5" t="s">
        <v>10</v>
      </c>
      <c r="D358">
        <v>49705.21</v>
      </c>
      <c r="E358">
        <v>51294.26</v>
      </c>
      <c r="F358">
        <v>49460.66</v>
      </c>
      <c r="G358">
        <v>51036.12</v>
      </c>
      <c r="H358">
        <v>489.24</v>
      </c>
    </row>
    <row r="359" spans="1:8" x14ac:dyDescent="0.2">
      <c r="A359" s="6">
        <v>44557</v>
      </c>
      <c r="B359" s="5" t="s">
        <v>2910</v>
      </c>
      <c r="C359" s="5" t="s">
        <v>10</v>
      </c>
      <c r="D359">
        <v>51036.12</v>
      </c>
      <c r="E359">
        <v>52104.93</v>
      </c>
      <c r="F359">
        <v>49509.47</v>
      </c>
      <c r="G359">
        <v>49821.79</v>
      </c>
      <c r="H359">
        <v>896.04</v>
      </c>
    </row>
    <row r="360" spans="1:8" x14ac:dyDescent="0.2">
      <c r="A360" s="6">
        <v>44558</v>
      </c>
      <c r="B360" s="5" t="s">
        <v>2910</v>
      </c>
      <c r="C360" s="5" t="s">
        <v>10</v>
      </c>
      <c r="D360">
        <v>49821.79</v>
      </c>
      <c r="E360">
        <v>49834.68</v>
      </c>
      <c r="F360">
        <v>47322.97</v>
      </c>
      <c r="G360">
        <v>48017.93</v>
      </c>
      <c r="H360">
        <v>1275.01</v>
      </c>
    </row>
    <row r="361" spans="1:8" x14ac:dyDescent="0.2">
      <c r="A361" s="6">
        <v>44559</v>
      </c>
      <c r="B361" s="5" t="s">
        <v>2910</v>
      </c>
      <c r="C361" s="5" t="s">
        <v>10</v>
      </c>
      <c r="D361">
        <v>48017.93</v>
      </c>
      <c r="E361">
        <v>48075.97</v>
      </c>
      <c r="F361">
        <v>45945.3</v>
      </c>
      <c r="G361">
        <v>46502.44</v>
      </c>
      <c r="H361">
        <v>1119.6300000000001</v>
      </c>
    </row>
    <row r="362" spans="1:8" x14ac:dyDescent="0.2">
      <c r="A362" s="6">
        <v>44560</v>
      </c>
      <c r="B362" s="5" t="s">
        <v>2910</v>
      </c>
      <c r="C362" s="5" t="s">
        <v>10</v>
      </c>
      <c r="D362">
        <v>46502.44</v>
      </c>
      <c r="E362">
        <v>47949.3</v>
      </c>
      <c r="F362">
        <v>46496.19</v>
      </c>
      <c r="G362">
        <v>47207.99</v>
      </c>
      <c r="H362">
        <v>998.41</v>
      </c>
    </row>
    <row r="363" spans="1:8" x14ac:dyDescent="0.2">
      <c r="A363" s="6">
        <v>44561</v>
      </c>
      <c r="B363" s="5" t="s">
        <v>2910</v>
      </c>
      <c r="C363" s="5" t="s">
        <v>10</v>
      </c>
      <c r="D363">
        <v>47207.99</v>
      </c>
      <c r="E363">
        <v>48578.35</v>
      </c>
      <c r="F363">
        <v>45641.11</v>
      </c>
      <c r="G363">
        <v>46806.83</v>
      </c>
      <c r="H363">
        <v>1591.71</v>
      </c>
    </row>
    <row r="364" spans="1:8" x14ac:dyDescent="0.2">
      <c r="A364" s="6">
        <v>44200</v>
      </c>
      <c r="B364" s="5" t="s">
        <v>1813</v>
      </c>
      <c r="C364" s="5" t="s">
        <v>1814</v>
      </c>
      <c r="D364">
        <v>3764.61</v>
      </c>
      <c r="E364">
        <v>3769.99</v>
      </c>
      <c r="F364">
        <v>3662.71</v>
      </c>
      <c r="G364">
        <v>3700.65</v>
      </c>
      <c r="H364">
        <v>5006680000</v>
      </c>
    </row>
    <row r="365" spans="1:8" x14ac:dyDescent="0.2">
      <c r="A365" s="6">
        <v>44201</v>
      </c>
      <c r="B365" s="5" t="s">
        <v>1813</v>
      </c>
      <c r="C365" s="5" t="s">
        <v>1814</v>
      </c>
      <c r="D365">
        <v>3698.02</v>
      </c>
      <c r="E365">
        <v>3737.83</v>
      </c>
      <c r="F365">
        <v>3695.07</v>
      </c>
      <c r="G365">
        <v>3726.86</v>
      </c>
      <c r="H365">
        <v>4582620000</v>
      </c>
    </row>
    <row r="366" spans="1:8" x14ac:dyDescent="0.2">
      <c r="A366" s="6">
        <v>44202</v>
      </c>
      <c r="B366" s="5" t="s">
        <v>1813</v>
      </c>
      <c r="C366" s="5" t="s">
        <v>1814</v>
      </c>
      <c r="D366">
        <v>3712.2</v>
      </c>
      <c r="E366">
        <v>3783.04</v>
      </c>
      <c r="F366">
        <v>3705.34</v>
      </c>
      <c r="G366">
        <v>3748.14</v>
      </c>
      <c r="H366">
        <v>6049970000</v>
      </c>
    </row>
    <row r="367" spans="1:8" x14ac:dyDescent="0.2">
      <c r="A367" s="6">
        <v>44203</v>
      </c>
      <c r="B367" s="5" t="s">
        <v>1813</v>
      </c>
      <c r="C367" s="5" t="s">
        <v>1814</v>
      </c>
      <c r="D367">
        <v>3764.71</v>
      </c>
      <c r="E367">
        <v>3811.55</v>
      </c>
      <c r="F367">
        <v>3764.71</v>
      </c>
      <c r="G367">
        <v>3803.79</v>
      </c>
      <c r="H367">
        <v>5080870000</v>
      </c>
    </row>
    <row r="368" spans="1:8" x14ac:dyDescent="0.2">
      <c r="A368" s="6">
        <v>44204</v>
      </c>
      <c r="B368" s="5" t="s">
        <v>1813</v>
      </c>
      <c r="C368" s="5" t="s">
        <v>1814</v>
      </c>
      <c r="D368">
        <v>3815.05</v>
      </c>
      <c r="E368">
        <v>3826.69</v>
      </c>
      <c r="F368">
        <v>3783.6</v>
      </c>
      <c r="G368">
        <v>3824.68</v>
      </c>
      <c r="H368">
        <v>4764180000</v>
      </c>
    </row>
    <row r="369" spans="1:8" x14ac:dyDescent="0.2">
      <c r="A369" s="6">
        <v>44207</v>
      </c>
      <c r="B369" s="5" t="s">
        <v>1813</v>
      </c>
      <c r="C369" s="5" t="s">
        <v>1814</v>
      </c>
      <c r="D369">
        <v>3803.14</v>
      </c>
      <c r="E369">
        <v>3817.86</v>
      </c>
      <c r="F369">
        <v>3789.02</v>
      </c>
      <c r="G369">
        <v>3799.61</v>
      </c>
      <c r="H369">
        <v>4450500000</v>
      </c>
    </row>
    <row r="370" spans="1:8" x14ac:dyDescent="0.2">
      <c r="A370" s="6">
        <v>44208</v>
      </c>
      <c r="B370" s="5" t="s">
        <v>1813</v>
      </c>
      <c r="C370" s="5" t="s">
        <v>1814</v>
      </c>
      <c r="D370">
        <v>3801.62</v>
      </c>
      <c r="E370">
        <v>3810.78</v>
      </c>
      <c r="F370">
        <v>3776.51</v>
      </c>
      <c r="G370">
        <v>3801.19</v>
      </c>
      <c r="H370">
        <v>4977210000</v>
      </c>
    </row>
    <row r="371" spans="1:8" x14ac:dyDescent="0.2">
      <c r="A371" s="6">
        <v>44209</v>
      </c>
      <c r="B371" s="5" t="s">
        <v>1813</v>
      </c>
      <c r="C371" s="5" t="s">
        <v>1814</v>
      </c>
      <c r="D371">
        <v>3802.23</v>
      </c>
      <c r="E371">
        <v>3820.96</v>
      </c>
      <c r="F371">
        <v>3791.5</v>
      </c>
      <c r="G371">
        <v>3809.84</v>
      </c>
      <c r="H371">
        <v>4590420000</v>
      </c>
    </row>
    <row r="372" spans="1:8" x14ac:dyDescent="0.2">
      <c r="A372" s="6">
        <v>44210</v>
      </c>
      <c r="B372" s="5" t="s">
        <v>1813</v>
      </c>
      <c r="C372" s="5" t="s">
        <v>1814</v>
      </c>
      <c r="D372">
        <v>3814.98</v>
      </c>
      <c r="E372">
        <v>3823.6</v>
      </c>
      <c r="F372">
        <v>3792.86</v>
      </c>
      <c r="G372">
        <v>3795.54</v>
      </c>
      <c r="H372">
        <v>5180140000</v>
      </c>
    </row>
    <row r="373" spans="1:8" x14ac:dyDescent="0.2">
      <c r="A373" s="6">
        <v>44211</v>
      </c>
      <c r="B373" s="5" t="s">
        <v>1813</v>
      </c>
      <c r="C373" s="5" t="s">
        <v>1814</v>
      </c>
      <c r="D373">
        <v>3788.73</v>
      </c>
      <c r="E373">
        <v>3788.73</v>
      </c>
      <c r="F373">
        <v>3749.62</v>
      </c>
      <c r="G373">
        <v>3768.25</v>
      </c>
      <c r="H373">
        <v>5353060000</v>
      </c>
    </row>
    <row r="374" spans="1:8" x14ac:dyDescent="0.2">
      <c r="A374" s="6">
        <v>44215</v>
      </c>
      <c r="B374" s="5" t="s">
        <v>1813</v>
      </c>
      <c r="C374" s="5" t="s">
        <v>1814</v>
      </c>
      <c r="D374">
        <v>3781.88</v>
      </c>
      <c r="E374">
        <v>3804.53</v>
      </c>
      <c r="F374">
        <v>3780.37</v>
      </c>
      <c r="G374">
        <v>3798.91</v>
      </c>
      <c r="H374">
        <v>4982940000</v>
      </c>
    </row>
    <row r="375" spans="1:8" x14ac:dyDescent="0.2">
      <c r="A375" s="6">
        <v>44216</v>
      </c>
      <c r="B375" s="5" t="s">
        <v>1813</v>
      </c>
      <c r="C375" s="5" t="s">
        <v>1814</v>
      </c>
      <c r="D375">
        <v>3816.22</v>
      </c>
      <c r="E375">
        <v>3859.75</v>
      </c>
      <c r="F375">
        <v>3816.22</v>
      </c>
      <c r="G375">
        <v>3851.85</v>
      </c>
      <c r="H375">
        <v>4551790000</v>
      </c>
    </row>
    <row r="376" spans="1:8" x14ac:dyDescent="0.2">
      <c r="A376" s="6">
        <v>44217</v>
      </c>
      <c r="B376" s="5" t="s">
        <v>1813</v>
      </c>
      <c r="C376" s="5" t="s">
        <v>1814</v>
      </c>
      <c r="D376">
        <v>3857.46</v>
      </c>
      <c r="E376">
        <v>3861.45</v>
      </c>
      <c r="F376">
        <v>3845.05</v>
      </c>
      <c r="G376">
        <v>3853.07</v>
      </c>
      <c r="H376">
        <v>4484460000</v>
      </c>
    </row>
    <row r="377" spans="1:8" x14ac:dyDescent="0.2">
      <c r="A377" s="6">
        <v>44218</v>
      </c>
      <c r="B377" s="5" t="s">
        <v>1813</v>
      </c>
      <c r="C377" s="5" t="s">
        <v>1814</v>
      </c>
      <c r="D377">
        <v>3844.24</v>
      </c>
      <c r="E377">
        <v>3852.31</v>
      </c>
      <c r="F377">
        <v>3830.41</v>
      </c>
      <c r="G377">
        <v>3841.47</v>
      </c>
      <c r="H377">
        <v>5080430000</v>
      </c>
    </row>
    <row r="378" spans="1:8" x14ac:dyDescent="0.2">
      <c r="A378" s="6">
        <v>44221</v>
      </c>
      <c r="B378" s="5" t="s">
        <v>1813</v>
      </c>
      <c r="C378" s="5" t="s">
        <v>1814</v>
      </c>
      <c r="D378">
        <v>3851.68</v>
      </c>
      <c r="E378">
        <v>3859.23</v>
      </c>
      <c r="F378">
        <v>3797.16</v>
      </c>
      <c r="G378">
        <v>3855.36</v>
      </c>
      <c r="H378">
        <v>6955860000</v>
      </c>
    </row>
    <row r="379" spans="1:8" x14ac:dyDescent="0.2">
      <c r="A379" s="6">
        <v>44222</v>
      </c>
      <c r="B379" s="5" t="s">
        <v>1813</v>
      </c>
      <c r="C379" s="5" t="s">
        <v>1814</v>
      </c>
      <c r="D379">
        <v>3862.96</v>
      </c>
      <c r="E379">
        <v>3870.9</v>
      </c>
      <c r="F379">
        <v>3847.78</v>
      </c>
      <c r="G379">
        <v>3849.62</v>
      </c>
      <c r="H379">
        <v>6029090000</v>
      </c>
    </row>
    <row r="380" spans="1:8" x14ac:dyDescent="0.2">
      <c r="A380" s="6">
        <v>44223</v>
      </c>
      <c r="B380" s="5" t="s">
        <v>1813</v>
      </c>
      <c r="C380" s="5" t="s">
        <v>1814</v>
      </c>
      <c r="D380">
        <v>3836.83</v>
      </c>
      <c r="E380">
        <v>3836.83</v>
      </c>
      <c r="F380">
        <v>3732.48</v>
      </c>
      <c r="G380">
        <v>3750.77</v>
      </c>
      <c r="H380">
        <v>9878040000</v>
      </c>
    </row>
    <row r="381" spans="1:8" x14ac:dyDescent="0.2">
      <c r="A381" s="6">
        <v>44224</v>
      </c>
      <c r="B381" s="5" t="s">
        <v>1813</v>
      </c>
      <c r="C381" s="5" t="s">
        <v>1814</v>
      </c>
      <c r="D381">
        <v>3755.75</v>
      </c>
      <c r="E381">
        <v>3830.5</v>
      </c>
      <c r="F381">
        <v>3755.75</v>
      </c>
      <c r="G381">
        <v>3787.38</v>
      </c>
      <c r="H381">
        <v>6937960000</v>
      </c>
    </row>
    <row r="382" spans="1:8" x14ac:dyDescent="0.2">
      <c r="A382" s="6">
        <v>44225</v>
      </c>
      <c r="B382" s="5" t="s">
        <v>1813</v>
      </c>
      <c r="C382" s="5" t="s">
        <v>1814</v>
      </c>
      <c r="D382">
        <v>3778.05</v>
      </c>
      <c r="E382">
        <v>3778.05</v>
      </c>
      <c r="F382">
        <v>3694.12</v>
      </c>
      <c r="G382">
        <v>3714.24</v>
      </c>
      <c r="H382">
        <v>6612570000</v>
      </c>
    </row>
    <row r="383" spans="1:8" x14ac:dyDescent="0.2">
      <c r="A383" s="6">
        <v>44228</v>
      </c>
      <c r="B383" s="5" t="s">
        <v>1904</v>
      </c>
      <c r="C383" s="5" t="s">
        <v>1814</v>
      </c>
      <c r="D383">
        <v>3731.17</v>
      </c>
      <c r="E383">
        <v>3784.32</v>
      </c>
      <c r="F383">
        <v>3725.62</v>
      </c>
      <c r="G383">
        <v>3773.86</v>
      </c>
      <c r="H383">
        <v>5392870000</v>
      </c>
    </row>
    <row r="384" spans="1:8" x14ac:dyDescent="0.2">
      <c r="A384" s="6">
        <v>44229</v>
      </c>
      <c r="B384" s="5" t="s">
        <v>1904</v>
      </c>
      <c r="C384" s="5" t="s">
        <v>1814</v>
      </c>
      <c r="D384">
        <v>3791.84</v>
      </c>
      <c r="E384">
        <v>3843.09</v>
      </c>
      <c r="F384">
        <v>3791.84</v>
      </c>
      <c r="G384">
        <v>3826.31</v>
      </c>
      <c r="H384">
        <v>5495370000</v>
      </c>
    </row>
    <row r="385" spans="1:8" x14ac:dyDescent="0.2">
      <c r="A385" s="6">
        <v>44230</v>
      </c>
      <c r="B385" s="5" t="s">
        <v>1904</v>
      </c>
      <c r="C385" s="5" t="s">
        <v>1814</v>
      </c>
      <c r="D385">
        <v>3840.27</v>
      </c>
      <c r="E385">
        <v>3847.51</v>
      </c>
      <c r="F385">
        <v>3816.68</v>
      </c>
      <c r="G385">
        <v>3830.17</v>
      </c>
      <c r="H385">
        <v>4846900000</v>
      </c>
    </row>
    <row r="386" spans="1:8" x14ac:dyDescent="0.2">
      <c r="A386" s="6">
        <v>44231</v>
      </c>
      <c r="B386" s="5" t="s">
        <v>1904</v>
      </c>
      <c r="C386" s="5" t="s">
        <v>1814</v>
      </c>
      <c r="D386">
        <v>3836.66</v>
      </c>
      <c r="E386">
        <v>3872.42</v>
      </c>
      <c r="F386">
        <v>3836.66</v>
      </c>
      <c r="G386">
        <v>3871.74</v>
      </c>
      <c r="H386">
        <v>4856670000</v>
      </c>
    </row>
    <row r="387" spans="1:8" x14ac:dyDescent="0.2">
      <c r="A387" s="6">
        <v>44232</v>
      </c>
      <c r="B387" s="5" t="s">
        <v>1904</v>
      </c>
      <c r="C387" s="5" t="s">
        <v>1814</v>
      </c>
      <c r="D387">
        <v>3878.3</v>
      </c>
      <c r="E387">
        <v>3894.56</v>
      </c>
      <c r="F387">
        <v>3874.93</v>
      </c>
      <c r="G387">
        <v>3886.83</v>
      </c>
      <c r="H387">
        <v>4838580000</v>
      </c>
    </row>
    <row r="388" spans="1:8" x14ac:dyDescent="0.2">
      <c r="A388" s="6">
        <v>44235</v>
      </c>
      <c r="B388" s="5" t="s">
        <v>1904</v>
      </c>
      <c r="C388" s="5" t="s">
        <v>1814</v>
      </c>
      <c r="D388">
        <v>3892.59</v>
      </c>
      <c r="E388">
        <v>3915.77</v>
      </c>
      <c r="F388">
        <v>3892.59</v>
      </c>
      <c r="G388">
        <v>3915.59</v>
      </c>
      <c r="H388">
        <v>4635030000</v>
      </c>
    </row>
    <row r="389" spans="1:8" x14ac:dyDescent="0.2">
      <c r="A389" s="6">
        <v>44236</v>
      </c>
      <c r="B389" s="5" t="s">
        <v>1904</v>
      </c>
      <c r="C389" s="5" t="s">
        <v>1814</v>
      </c>
      <c r="D389">
        <v>3910.49</v>
      </c>
      <c r="E389">
        <v>3918.35</v>
      </c>
      <c r="F389">
        <v>3902.64</v>
      </c>
      <c r="G389">
        <v>3911.23</v>
      </c>
      <c r="H389">
        <v>4554610000</v>
      </c>
    </row>
    <row r="390" spans="1:8" x14ac:dyDescent="0.2">
      <c r="A390" s="6">
        <v>44237</v>
      </c>
      <c r="B390" s="5" t="s">
        <v>1904</v>
      </c>
      <c r="C390" s="5" t="s">
        <v>1814</v>
      </c>
      <c r="D390">
        <v>3920.78</v>
      </c>
      <c r="E390">
        <v>3931.5</v>
      </c>
      <c r="F390">
        <v>3884.94</v>
      </c>
      <c r="G390">
        <v>3909.88</v>
      </c>
      <c r="H390">
        <v>4815380000</v>
      </c>
    </row>
    <row r="391" spans="1:8" x14ac:dyDescent="0.2">
      <c r="A391" s="6">
        <v>44238</v>
      </c>
      <c r="B391" s="5" t="s">
        <v>1904</v>
      </c>
      <c r="C391" s="5" t="s">
        <v>1814</v>
      </c>
      <c r="D391">
        <v>3916.4</v>
      </c>
      <c r="E391">
        <v>3925.99</v>
      </c>
      <c r="F391">
        <v>3890.39</v>
      </c>
      <c r="G391">
        <v>3916.38</v>
      </c>
      <c r="H391">
        <v>4570080000</v>
      </c>
    </row>
    <row r="392" spans="1:8" x14ac:dyDescent="0.2">
      <c r="A392" s="6">
        <v>44239</v>
      </c>
      <c r="B392" s="5" t="s">
        <v>1904</v>
      </c>
      <c r="C392" s="5" t="s">
        <v>1814</v>
      </c>
      <c r="D392">
        <v>3911.65</v>
      </c>
      <c r="E392">
        <v>3937.23</v>
      </c>
      <c r="F392">
        <v>3905.78</v>
      </c>
      <c r="G392">
        <v>3934.83</v>
      </c>
      <c r="H392">
        <v>4119260000</v>
      </c>
    </row>
    <row r="393" spans="1:8" x14ac:dyDescent="0.2">
      <c r="A393" s="6">
        <v>44243</v>
      </c>
      <c r="B393" s="5" t="s">
        <v>1904</v>
      </c>
      <c r="C393" s="5" t="s">
        <v>1814</v>
      </c>
      <c r="D393">
        <v>3939.61</v>
      </c>
      <c r="E393">
        <v>3950.43</v>
      </c>
      <c r="F393">
        <v>3923.85</v>
      </c>
      <c r="G393">
        <v>3932.59</v>
      </c>
      <c r="H393">
        <v>5037360000</v>
      </c>
    </row>
    <row r="394" spans="1:8" x14ac:dyDescent="0.2">
      <c r="A394" s="6">
        <v>44244</v>
      </c>
      <c r="B394" s="5" t="s">
        <v>1904</v>
      </c>
      <c r="C394" s="5" t="s">
        <v>1814</v>
      </c>
      <c r="D394">
        <v>3918.5</v>
      </c>
      <c r="E394">
        <v>3933.61</v>
      </c>
      <c r="F394">
        <v>3900.43</v>
      </c>
      <c r="G394">
        <v>3931.33</v>
      </c>
      <c r="H394">
        <v>4718280000</v>
      </c>
    </row>
    <row r="395" spans="1:8" x14ac:dyDescent="0.2">
      <c r="A395" s="6">
        <v>44245</v>
      </c>
      <c r="B395" s="5" t="s">
        <v>1904</v>
      </c>
      <c r="C395" s="5" t="s">
        <v>1814</v>
      </c>
      <c r="D395">
        <v>3915.86</v>
      </c>
      <c r="E395">
        <v>3921.98</v>
      </c>
      <c r="F395">
        <v>3885.03</v>
      </c>
      <c r="G395">
        <v>3913.97</v>
      </c>
      <c r="H395">
        <v>4773430000</v>
      </c>
    </row>
    <row r="396" spans="1:8" x14ac:dyDescent="0.2">
      <c r="A396" s="6">
        <v>44246</v>
      </c>
      <c r="B396" s="5" t="s">
        <v>1904</v>
      </c>
      <c r="C396" s="5" t="s">
        <v>1814</v>
      </c>
      <c r="D396">
        <v>3921.16</v>
      </c>
      <c r="E396">
        <v>3930.41</v>
      </c>
      <c r="F396">
        <v>3903.07</v>
      </c>
      <c r="G396">
        <v>3906.71</v>
      </c>
      <c r="H396">
        <v>4823940000</v>
      </c>
    </row>
    <row r="397" spans="1:8" x14ac:dyDescent="0.2">
      <c r="A397" s="6">
        <v>44249</v>
      </c>
      <c r="B397" s="5" t="s">
        <v>1904</v>
      </c>
      <c r="C397" s="5" t="s">
        <v>1814</v>
      </c>
      <c r="D397">
        <v>3885.55</v>
      </c>
      <c r="E397">
        <v>3902.92</v>
      </c>
      <c r="F397">
        <v>3874.71</v>
      </c>
      <c r="G397">
        <v>3876.5</v>
      </c>
      <c r="H397">
        <v>5870190000</v>
      </c>
    </row>
    <row r="398" spans="1:8" x14ac:dyDescent="0.2">
      <c r="A398" s="6">
        <v>44250</v>
      </c>
      <c r="B398" s="5" t="s">
        <v>1904</v>
      </c>
      <c r="C398" s="5" t="s">
        <v>1814</v>
      </c>
      <c r="D398">
        <v>3857.07</v>
      </c>
      <c r="E398">
        <v>3895.98</v>
      </c>
      <c r="F398">
        <v>3805.59</v>
      </c>
      <c r="G398">
        <v>3881.37</v>
      </c>
      <c r="H398">
        <v>6280650000</v>
      </c>
    </row>
    <row r="399" spans="1:8" x14ac:dyDescent="0.2">
      <c r="A399" s="6">
        <v>44251</v>
      </c>
      <c r="B399" s="5" t="s">
        <v>1904</v>
      </c>
      <c r="C399" s="5" t="s">
        <v>1814</v>
      </c>
      <c r="D399">
        <v>3873.71</v>
      </c>
      <c r="E399">
        <v>3928.65</v>
      </c>
      <c r="F399">
        <v>3859.6</v>
      </c>
      <c r="G399">
        <v>3925.43</v>
      </c>
      <c r="H399">
        <v>5942350000</v>
      </c>
    </row>
    <row r="400" spans="1:8" x14ac:dyDescent="0.2">
      <c r="A400" s="6">
        <v>44252</v>
      </c>
      <c r="B400" s="5" t="s">
        <v>1904</v>
      </c>
      <c r="C400" s="5" t="s">
        <v>1814</v>
      </c>
      <c r="D400">
        <v>3915.8</v>
      </c>
      <c r="E400">
        <v>3925.02</v>
      </c>
      <c r="F400">
        <v>3814.04</v>
      </c>
      <c r="G400">
        <v>3829.34</v>
      </c>
      <c r="H400">
        <v>6513060000</v>
      </c>
    </row>
    <row r="401" spans="1:8" x14ac:dyDescent="0.2">
      <c r="A401" s="6">
        <v>44253</v>
      </c>
      <c r="B401" s="5" t="s">
        <v>1904</v>
      </c>
      <c r="C401" s="5" t="s">
        <v>1814</v>
      </c>
      <c r="D401">
        <v>3839.66</v>
      </c>
      <c r="E401">
        <v>3861.08</v>
      </c>
      <c r="F401">
        <v>3789.54</v>
      </c>
      <c r="G401">
        <v>3811.15</v>
      </c>
      <c r="H401">
        <v>6512950000</v>
      </c>
    </row>
    <row r="402" spans="1:8" x14ac:dyDescent="0.2">
      <c r="A402" s="6">
        <v>44256</v>
      </c>
      <c r="B402" s="5" t="s">
        <v>1997</v>
      </c>
      <c r="C402" s="5" t="s">
        <v>1814</v>
      </c>
      <c r="D402">
        <v>3842.51</v>
      </c>
      <c r="E402">
        <v>3914.5</v>
      </c>
      <c r="F402">
        <v>3842.51</v>
      </c>
      <c r="G402">
        <v>3901.82</v>
      </c>
      <c r="H402">
        <v>5071540000</v>
      </c>
    </row>
    <row r="403" spans="1:8" x14ac:dyDescent="0.2">
      <c r="A403" s="6">
        <v>44257</v>
      </c>
      <c r="B403" s="5" t="s">
        <v>1997</v>
      </c>
      <c r="C403" s="5" t="s">
        <v>1814</v>
      </c>
      <c r="D403">
        <v>3903.64</v>
      </c>
      <c r="E403">
        <v>3906.41</v>
      </c>
      <c r="F403">
        <v>3868.57</v>
      </c>
      <c r="G403">
        <v>3870.29</v>
      </c>
      <c r="H403">
        <v>5493690000</v>
      </c>
    </row>
    <row r="404" spans="1:8" x14ac:dyDescent="0.2">
      <c r="A404" s="6">
        <v>44258</v>
      </c>
      <c r="B404" s="5" t="s">
        <v>1997</v>
      </c>
      <c r="C404" s="5" t="s">
        <v>1814</v>
      </c>
      <c r="D404">
        <v>3863.99</v>
      </c>
      <c r="E404">
        <v>3874.47</v>
      </c>
      <c r="F404">
        <v>3818.86</v>
      </c>
      <c r="G404">
        <v>3819.72</v>
      </c>
      <c r="H404">
        <v>6150790000</v>
      </c>
    </row>
    <row r="405" spans="1:8" x14ac:dyDescent="0.2">
      <c r="A405" s="6">
        <v>44259</v>
      </c>
      <c r="B405" s="5" t="s">
        <v>1997</v>
      </c>
      <c r="C405" s="5" t="s">
        <v>1814</v>
      </c>
      <c r="D405">
        <v>3818.53</v>
      </c>
      <c r="E405">
        <v>3843.67</v>
      </c>
      <c r="F405">
        <v>3723.34</v>
      </c>
      <c r="G405">
        <v>3768.47</v>
      </c>
      <c r="H405">
        <v>7142240000</v>
      </c>
    </row>
    <row r="406" spans="1:8" x14ac:dyDescent="0.2">
      <c r="A406" s="6">
        <v>44260</v>
      </c>
      <c r="B406" s="5" t="s">
        <v>1997</v>
      </c>
      <c r="C406" s="5" t="s">
        <v>1814</v>
      </c>
      <c r="D406">
        <v>3793.58</v>
      </c>
      <c r="E406">
        <v>3851.69</v>
      </c>
      <c r="F406">
        <v>3730.19</v>
      </c>
      <c r="G406">
        <v>3841.94</v>
      </c>
      <c r="H406">
        <v>6842570000</v>
      </c>
    </row>
    <row r="407" spans="1:8" x14ac:dyDescent="0.2">
      <c r="A407" s="6">
        <v>44263</v>
      </c>
      <c r="B407" s="5" t="s">
        <v>1997</v>
      </c>
      <c r="C407" s="5" t="s">
        <v>1814</v>
      </c>
      <c r="D407">
        <v>3844.39</v>
      </c>
      <c r="E407">
        <v>3881.06</v>
      </c>
      <c r="F407">
        <v>3819.25</v>
      </c>
      <c r="G407">
        <v>3821.35</v>
      </c>
      <c r="H407">
        <v>5852240000</v>
      </c>
    </row>
    <row r="408" spans="1:8" x14ac:dyDescent="0.2">
      <c r="A408" s="6">
        <v>44264</v>
      </c>
      <c r="B408" s="5" t="s">
        <v>1997</v>
      </c>
      <c r="C408" s="5" t="s">
        <v>1814</v>
      </c>
      <c r="D408">
        <v>3851.93</v>
      </c>
      <c r="E408">
        <v>3903.76</v>
      </c>
      <c r="F408">
        <v>3851.93</v>
      </c>
      <c r="G408">
        <v>3875.44</v>
      </c>
      <c r="H408">
        <v>5496340000</v>
      </c>
    </row>
    <row r="409" spans="1:8" x14ac:dyDescent="0.2">
      <c r="A409" s="6">
        <v>44265</v>
      </c>
      <c r="B409" s="5" t="s">
        <v>1997</v>
      </c>
      <c r="C409" s="5" t="s">
        <v>1814</v>
      </c>
      <c r="D409">
        <v>3891.99</v>
      </c>
      <c r="E409">
        <v>3917.35</v>
      </c>
      <c r="F409">
        <v>3885.73</v>
      </c>
      <c r="G409">
        <v>3898.81</v>
      </c>
      <c r="H409">
        <v>5827250000</v>
      </c>
    </row>
    <row r="410" spans="1:8" x14ac:dyDescent="0.2">
      <c r="A410" s="6">
        <v>44266</v>
      </c>
      <c r="B410" s="5" t="s">
        <v>1997</v>
      </c>
      <c r="C410" s="5" t="s">
        <v>1814</v>
      </c>
      <c r="D410">
        <v>3915.54</v>
      </c>
      <c r="E410">
        <v>3960.27</v>
      </c>
      <c r="F410">
        <v>3915.54</v>
      </c>
      <c r="G410">
        <v>3939.34</v>
      </c>
      <c r="H410">
        <v>5300010000</v>
      </c>
    </row>
    <row r="411" spans="1:8" x14ac:dyDescent="0.2">
      <c r="A411" s="6">
        <v>44267</v>
      </c>
      <c r="B411" s="5" t="s">
        <v>1997</v>
      </c>
      <c r="C411" s="5" t="s">
        <v>1814</v>
      </c>
      <c r="D411">
        <v>3924.52</v>
      </c>
      <c r="E411">
        <v>3944.99</v>
      </c>
      <c r="F411">
        <v>3915.21</v>
      </c>
      <c r="G411">
        <v>3943.34</v>
      </c>
      <c r="H411">
        <v>4469240000</v>
      </c>
    </row>
    <row r="412" spans="1:8" x14ac:dyDescent="0.2">
      <c r="A412" s="6">
        <v>44270</v>
      </c>
      <c r="B412" s="5" t="s">
        <v>1997</v>
      </c>
      <c r="C412" s="5" t="s">
        <v>1814</v>
      </c>
      <c r="D412">
        <v>3942.96</v>
      </c>
      <c r="E412">
        <v>3970.08</v>
      </c>
      <c r="F412">
        <v>3923.54</v>
      </c>
      <c r="G412">
        <v>3968.94</v>
      </c>
      <c r="H412">
        <v>4882190000</v>
      </c>
    </row>
    <row r="413" spans="1:8" x14ac:dyDescent="0.2">
      <c r="A413" s="6">
        <v>44271</v>
      </c>
      <c r="B413" s="5" t="s">
        <v>1997</v>
      </c>
      <c r="C413" s="5" t="s">
        <v>1814</v>
      </c>
      <c r="D413">
        <v>3973.59</v>
      </c>
      <c r="E413">
        <v>3981.04</v>
      </c>
      <c r="F413">
        <v>3953.44</v>
      </c>
      <c r="G413">
        <v>3962.71</v>
      </c>
      <c r="H413">
        <v>4604870000</v>
      </c>
    </row>
    <row r="414" spans="1:8" x14ac:dyDescent="0.2">
      <c r="A414" s="6">
        <v>44272</v>
      </c>
      <c r="B414" s="5" t="s">
        <v>1997</v>
      </c>
      <c r="C414" s="5" t="s">
        <v>1814</v>
      </c>
      <c r="D414">
        <v>3949.57</v>
      </c>
      <c r="E414">
        <v>3983.87</v>
      </c>
      <c r="F414">
        <v>3935.74</v>
      </c>
      <c r="G414">
        <v>3974.12</v>
      </c>
      <c r="H414">
        <v>4541620000</v>
      </c>
    </row>
    <row r="415" spans="1:8" x14ac:dyDescent="0.2">
      <c r="A415" s="6">
        <v>44273</v>
      </c>
      <c r="B415" s="5" t="s">
        <v>1997</v>
      </c>
      <c r="C415" s="5" t="s">
        <v>1814</v>
      </c>
      <c r="D415">
        <v>3953.5</v>
      </c>
      <c r="E415">
        <v>3969.62</v>
      </c>
      <c r="F415">
        <v>3910.86</v>
      </c>
      <c r="G415">
        <v>3915.46</v>
      </c>
      <c r="H415">
        <v>4043170000</v>
      </c>
    </row>
    <row r="416" spans="1:8" x14ac:dyDescent="0.2">
      <c r="A416" s="6">
        <v>44274</v>
      </c>
      <c r="B416" s="5" t="s">
        <v>1997</v>
      </c>
      <c r="C416" s="5" t="s">
        <v>1814</v>
      </c>
      <c r="D416">
        <v>3913.14</v>
      </c>
      <c r="E416">
        <v>3930.12</v>
      </c>
      <c r="F416">
        <v>3886.75</v>
      </c>
      <c r="G416">
        <v>3913.1</v>
      </c>
      <c r="H416">
        <v>7725050000</v>
      </c>
    </row>
    <row r="417" spans="1:8" x14ac:dyDescent="0.2">
      <c r="A417" s="6">
        <v>44277</v>
      </c>
      <c r="B417" s="5" t="s">
        <v>1997</v>
      </c>
      <c r="C417" s="5" t="s">
        <v>1814</v>
      </c>
      <c r="D417">
        <v>3916.48</v>
      </c>
      <c r="E417">
        <v>3955.31</v>
      </c>
      <c r="F417">
        <v>3914.16</v>
      </c>
      <c r="G417">
        <v>3940.59</v>
      </c>
      <c r="H417">
        <v>4311380000</v>
      </c>
    </row>
    <row r="418" spans="1:8" x14ac:dyDescent="0.2">
      <c r="A418" s="6">
        <v>44278</v>
      </c>
      <c r="B418" s="5" t="s">
        <v>1997</v>
      </c>
      <c r="C418" s="5" t="s">
        <v>1814</v>
      </c>
      <c r="D418">
        <v>3937.6</v>
      </c>
      <c r="E418">
        <v>3949.13</v>
      </c>
      <c r="F418">
        <v>3901.57</v>
      </c>
      <c r="G418">
        <v>3910.52</v>
      </c>
      <c r="H418">
        <v>4645340000</v>
      </c>
    </row>
    <row r="419" spans="1:8" x14ac:dyDescent="0.2">
      <c r="A419" s="6">
        <v>44279</v>
      </c>
      <c r="B419" s="5" t="s">
        <v>1997</v>
      </c>
      <c r="C419" s="5" t="s">
        <v>1814</v>
      </c>
      <c r="D419">
        <v>3919.93</v>
      </c>
      <c r="E419">
        <v>3942.08</v>
      </c>
      <c r="F419">
        <v>3889.07</v>
      </c>
      <c r="G419">
        <v>3889.14</v>
      </c>
      <c r="H419">
        <v>4766990000</v>
      </c>
    </row>
    <row r="420" spans="1:8" x14ac:dyDescent="0.2">
      <c r="A420" s="6">
        <v>44280</v>
      </c>
      <c r="B420" s="5" t="s">
        <v>1997</v>
      </c>
      <c r="C420" s="5" t="s">
        <v>1814</v>
      </c>
      <c r="D420">
        <v>3879.34</v>
      </c>
      <c r="E420">
        <v>3919.54</v>
      </c>
      <c r="F420">
        <v>3853.5</v>
      </c>
      <c r="G420">
        <v>3909.52</v>
      </c>
      <c r="H420">
        <v>4940800000</v>
      </c>
    </row>
    <row r="421" spans="1:8" x14ac:dyDescent="0.2">
      <c r="A421" s="6">
        <v>44281</v>
      </c>
      <c r="B421" s="5" t="s">
        <v>1997</v>
      </c>
      <c r="C421" s="5" t="s">
        <v>1814</v>
      </c>
      <c r="D421">
        <v>3917.12</v>
      </c>
      <c r="E421">
        <v>3978.19</v>
      </c>
      <c r="F421">
        <v>3917.12</v>
      </c>
      <c r="G421">
        <v>3974.54</v>
      </c>
      <c r="H421">
        <v>5467850000</v>
      </c>
    </row>
    <row r="422" spans="1:8" x14ac:dyDescent="0.2">
      <c r="A422" s="6">
        <v>44284</v>
      </c>
      <c r="B422" s="5" t="s">
        <v>1997</v>
      </c>
      <c r="C422" s="5" t="s">
        <v>1814</v>
      </c>
      <c r="D422">
        <v>3969.31</v>
      </c>
      <c r="E422">
        <v>3981.83</v>
      </c>
      <c r="F422">
        <v>3943.25</v>
      </c>
      <c r="G422">
        <v>3971.09</v>
      </c>
      <c r="H422">
        <v>4619840000</v>
      </c>
    </row>
    <row r="423" spans="1:8" x14ac:dyDescent="0.2">
      <c r="A423" s="6">
        <v>44285</v>
      </c>
      <c r="B423" s="5" t="s">
        <v>1997</v>
      </c>
      <c r="C423" s="5" t="s">
        <v>1814</v>
      </c>
      <c r="D423">
        <v>3963.34</v>
      </c>
      <c r="E423">
        <v>3968.01</v>
      </c>
      <c r="F423">
        <v>3944.35</v>
      </c>
      <c r="G423">
        <v>3958.55</v>
      </c>
      <c r="H423">
        <v>4103570000</v>
      </c>
    </row>
    <row r="424" spans="1:8" x14ac:dyDescent="0.2">
      <c r="A424" s="6">
        <v>44286</v>
      </c>
      <c r="B424" s="5" t="s">
        <v>1997</v>
      </c>
      <c r="C424" s="5" t="s">
        <v>1814</v>
      </c>
      <c r="D424">
        <v>3967.25</v>
      </c>
      <c r="E424">
        <v>3994.41</v>
      </c>
      <c r="F424">
        <v>3966.98</v>
      </c>
      <c r="G424">
        <v>3972.89</v>
      </c>
      <c r="H424">
        <v>4564980000</v>
      </c>
    </row>
    <row r="425" spans="1:8" x14ac:dyDescent="0.2">
      <c r="A425" s="6">
        <v>44287</v>
      </c>
      <c r="B425" s="5" t="s">
        <v>2109</v>
      </c>
      <c r="C425" s="5" t="s">
        <v>1814</v>
      </c>
      <c r="D425">
        <v>3992.78</v>
      </c>
      <c r="E425">
        <v>4020.63</v>
      </c>
      <c r="F425">
        <v>3992.78</v>
      </c>
      <c r="G425">
        <v>4019.87</v>
      </c>
      <c r="H425">
        <v>4151240000</v>
      </c>
    </row>
    <row r="426" spans="1:8" x14ac:dyDescent="0.2">
      <c r="A426" s="6">
        <v>44291</v>
      </c>
      <c r="B426" s="5" t="s">
        <v>2109</v>
      </c>
      <c r="C426" s="5" t="s">
        <v>1814</v>
      </c>
      <c r="D426">
        <v>4034.44</v>
      </c>
      <c r="E426">
        <v>4083.42</v>
      </c>
      <c r="F426">
        <v>4034.44</v>
      </c>
      <c r="G426">
        <v>4077.91</v>
      </c>
      <c r="H426">
        <v>3999760000</v>
      </c>
    </row>
    <row r="427" spans="1:8" x14ac:dyDescent="0.2">
      <c r="A427" s="6">
        <v>44292</v>
      </c>
      <c r="B427" s="5" t="s">
        <v>2109</v>
      </c>
      <c r="C427" s="5" t="s">
        <v>1814</v>
      </c>
      <c r="D427">
        <v>4075.57</v>
      </c>
      <c r="E427">
        <v>4086.23</v>
      </c>
      <c r="F427">
        <v>4068.14</v>
      </c>
      <c r="G427">
        <v>4073.94</v>
      </c>
      <c r="H427">
        <v>4027880000</v>
      </c>
    </row>
    <row r="428" spans="1:8" x14ac:dyDescent="0.2">
      <c r="A428" s="6">
        <v>44293</v>
      </c>
      <c r="B428" s="5" t="s">
        <v>2109</v>
      </c>
      <c r="C428" s="5" t="s">
        <v>1814</v>
      </c>
      <c r="D428">
        <v>4074.29</v>
      </c>
      <c r="E428">
        <v>4083.13</v>
      </c>
      <c r="F428">
        <v>4068.31</v>
      </c>
      <c r="G428">
        <v>4079.95</v>
      </c>
      <c r="H428">
        <v>4112640000</v>
      </c>
    </row>
    <row r="429" spans="1:8" x14ac:dyDescent="0.2">
      <c r="A429" s="6">
        <v>44294</v>
      </c>
      <c r="B429" s="5" t="s">
        <v>2109</v>
      </c>
      <c r="C429" s="5" t="s">
        <v>1814</v>
      </c>
      <c r="D429">
        <v>4089.95</v>
      </c>
      <c r="E429">
        <v>4098.1899999999996</v>
      </c>
      <c r="F429">
        <v>4082.54</v>
      </c>
      <c r="G429">
        <v>4097.17</v>
      </c>
      <c r="H429">
        <v>3901910000</v>
      </c>
    </row>
    <row r="430" spans="1:8" x14ac:dyDescent="0.2">
      <c r="A430" s="6">
        <v>44295</v>
      </c>
      <c r="B430" s="5" t="s">
        <v>2109</v>
      </c>
      <c r="C430" s="5" t="s">
        <v>1814</v>
      </c>
      <c r="D430">
        <v>4096.1099999999997</v>
      </c>
      <c r="E430">
        <v>4129.4799999999996</v>
      </c>
      <c r="F430">
        <v>4095.51</v>
      </c>
      <c r="G430">
        <v>4128.8</v>
      </c>
      <c r="H430">
        <v>3634910000</v>
      </c>
    </row>
    <row r="431" spans="1:8" x14ac:dyDescent="0.2">
      <c r="A431" s="6">
        <v>44298</v>
      </c>
      <c r="B431" s="5" t="s">
        <v>2109</v>
      </c>
      <c r="C431" s="5" t="s">
        <v>1814</v>
      </c>
      <c r="D431">
        <v>4124.71</v>
      </c>
      <c r="E431">
        <v>4131.76</v>
      </c>
      <c r="F431">
        <v>4114.82</v>
      </c>
      <c r="G431">
        <v>4127.99</v>
      </c>
      <c r="H431">
        <v>3578500000</v>
      </c>
    </row>
    <row r="432" spans="1:8" x14ac:dyDescent="0.2">
      <c r="A432" s="6">
        <v>44299</v>
      </c>
      <c r="B432" s="5" t="s">
        <v>2109</v>
      </c>
      <c r="C432" s="5" t="s">
        <v>1814</v>
      </c>
      <c r="D432">
        <v>4130.1000000000004</v>
      </c>
      <c r="E432">
        <v>4148</v>
      </c>
      <c r="F432">
        <v>4124.43</v>
      </c>
      <c r="G432">
        <v>4141.59</v>
      </c>
      <c r="H432">
        <v>3728440000</v>
      </c>
    </row>
    <row r="433" spans="1:8" x14ac:dyDescent="0.2">
      <c r="A433" s="6">
        <v>44300</v>
      </c>
      <c r="B433" s="5" t="s">
        <v>2109</v>
      </c>
      <c r="C433" s="5" t="s">
        <v>1814</v>
      </c>
      <c r="D433">
        <v>4141.58</v>
      </c>
      <c r="E433">
        <v>4151.6899999999996</v>
      </c>
      <c r="F433">
        <v>4120.87</v>
      </c>
      <c r="G433">
        <v>4124.66</v>
      </c>
      <c r="H433">
        <v>3976540000</v>
      </c>
    </row>
    <row r="434" spans="1:8" x14ac:dyDescent="0.2">
      <c r="A434" s="6">
        <v>44301</v>
      </c>
      <c r="B434" s="5" t="s">
        <v>2109</v>
      </c>
      <c r="C434" s="5" t="s">
        <v>1814</v>
      </c>
      <c r="D434">
        <v>4139.76</v>
      </c>
      <c r="E434">
        <v>4173.49</v>
      </c>
      <c r="F434">
        <v>4139.76</v>
      </c>
      <c r="G434">
        <v>4170.42</v>
      </c>
      <c r="H434">
        <v>4027680000</v>
      </c>
    </row>
    <row r="435" spans="1:8" x14ac:dyDescent="0.2">
      <c r="A435" s="6">
        <v>44302</v>
      </c>
      <c r="B435" s="5" t="s">
        <v>2109</v>
      </c>
      <c r="C435" s="5" t="s">
        <v>1814</v>
      </c>
      <c r="D435">
        <v>4174.1400000000003</v>
      </c>
      <c r="E435">
        <v>4191.3100000000004</v>
      </c>
      <c r="F435">
        <v>4170.75</v>
      </c>
      <c r="G435">
        <v>4185.47</v>
      </c>
      <c r="H435">
        <v>4157430000</v>
      </c>
    </row>
    <row r="436" spans="1:8" x14ac:dyDescent="0.2">
      <c r="A436" s="6">
        <v>44305</v>
      </c>
      <c r="B436" s="5" t="s">
        <v>2109</v>
      </c>
      <c r="C436" s="5" t="s">
        <v>1814</v>
      </c>
      <c r="D436">
        <v>4179.8</v>
      </c>
      <c r="E436">
        <v>4180.8100000000004</v>
      </c>
      <c r="F436">
        <v>4150.47</v>
      </c>
      <c r="G436">
        <v>4163.26</v>
      </c>
      <c r="H436">
        <v>3788020000</v>
      </c>
    </row>
    <row r="437" spans="1:8" x14ac:dyDescent="0.2">
      <c r="A437" s="6">
        <v>44306</v>
      </c>
      <c r="B437" s="5" t="s">
        <v>2109</v>
      </c>
      <c r="C437" s="5" t="s">
        <v>1814</v>
      </c>
      <c r="D437">
        <v>4159.18</v>
      </c>
      <c r="E437">
        <v>4159.18</v>
      </c>
      <c r="F437">
        <v>4118.38</v>
      </c>
      <c r="G437">
        <v>4134.9399999999996</v>
      </c>
      <c r="H437">
        <v>4338230000</v>
      </c>
    </row>
    <row r="438" spans="1:8" x14ac:dyDescent="0.2">
      <c r="A438" s="6">
        <v>44307</v>
      </c>
      <c r="B438" s="5" t="s">
        <v>2109</v>
      </c>
      <c r="C438" s="5" t="s">
        <v>1814</v>
      </c>
      <c r="D438">
        <v>4128.42</v>
      </c>
      <c r="E438">
        <v>4175.0200000000004</v>
      </c>
      <c r="F438">
        <v>4126.3500000000004</v>
      </c>
      <c r="G438">
        <v>4173.42</v>
      </c>
      <c r="H438">
        <v>3865820000</v>
      </c>
    </row>
    <row r="439" spans="1:8" x14ac:dyDescent="0.2">
      <c r="A439" s="6">
        <v>44308</v>
      </c>
      <c r="B439" s="5" t="s">
        <v>2109</v>
      </c>
      <c r="C439" s="5" t="s">
        <v>1814</v>
      </c>
      <c r="D439">
        <v>4170.46</v>
      </c>
      <c r="E439">
        <v>4179.57</v>
      </c>
      <c r="F439">
        <v>4123.6899999999996</v>
      </c>
      <c r="G439">
        <v>4134.9799999999996</v>
      </c>
      <c r="H439">
        <v>4235040000</v>
      </c>
    </row>
    <row r="440" spans="1:8" x14ac:dyDescent="0.2">
      <c r="A440" s="6">
        <v>44309</v>
      </c>
      <c r="B440" s="5" t="s">
        <v>2109</v>
      </c>
      <c r="C440" s="5" t="s">
        <v>1814</v>
      </c>
      <c r="D440">
        <v>4138.78</v>
      </c>
      <c r="E440">
        <v>4194.17</v>
      </c>
      <c r="F440">
        <v>4138.78</v>
      </c>
      <c r="G440">
        <v>4180.17</v>
      </c>
      <c r="H440">
        <v>3568080000</v>
      </c>
    </row>
    <row r="441" spans="1:8" x14ac:dyDescent="0.2">
      <c r="A441" s="6">
        <v>44312</v>
      </c>
      <c r="B441" s="5" t="s">
        <v>2109</v>
      </c>
      <c r="C441" s="20" t="s">
        <v>1814</v>
      </c>
      <c r="D441">
        <v>4185.03</v>
      </c>
      <c r="E441">
        <v>4194.1899999999996</v>
      </c>
      <c r="F441">
        <v>4182.3599999999997</v>
      </c>
      <c r="G441">
        <v>4187.62</v>
      </c>
      <c r="H441">
        <v>3738920000</v>
      </c>
    </row>
    <row r="442" spans="1:8" x14ac:dyDescent="0.2">
      <c r="A442" s="6">
        <v>44313</v>
      </c>
      <c r="B442" s="5" t="s">
        <v>2109</v>
      </c>
      <c r="C442" s="5" t="s">
        <v>1814</v>
      </c>
      <c r="D442">
        <v>4188.25</v>
      </c>
      <c r="E442">
        <v>4193.3500000000004</v>
      </c>
      <c r="F442">
        <v>4176.22</v>
      </c>
      <c r="G442">
        <v>4186.72</v>
      </c>
      <c r="H442">
        <v>3703240000</v>
      </c>
    </row>
    <row r="443" spans="1:8" x14ac:dyDescent="0.2">
      <c r="A443" s="6">
        <v>44314</v>
      </c>
      <c r="B443" s="5" t="s">
        <v>2109</v>
      </c>
      <c r="C443" s="5" t="s">
        <v>1814</v>
      </c>
      <c r="D443">
        <v>4185.1400000000003</v>
      </c>
      <c r="E443">
        <v>4201.53</v>
      </c>
      <c r="F443">
        <v>4181.78</v>
      </c>
      <c r="G443">
        <v>4183.18</v>
      </c>
      <c r="H443">
        <v>3772390000</v>
      </c>
    </row>
    <row r="444" spans="1:8" x14ac:dyDescent="0.2">
      <c r="A444" s="6">
        <v>44315</v>
      </c>
      <c r="B444" s="5" t="s">
        <v>2109</v>
      </c>
      <c r="C444" s="5" t="s">
        <v>1814</v>
      </c>
      <c r="D444">
        <v>4206.1400000000003</v>
      </c>
      <c r="E444">
        <v>4218.78</v>
      </c>
      <c r="F444">
        <v>4176.8100000000004</v>
      </c>
      <c r="G444">
        <v>4211.47</v>
      </c>
      <c r="H444">
        <v>4288940000</v>
      </c>
    </row>
    <row r="445" spans="1:8" x14ac:dyDescent="0.2">
      <c r="A445" s="6">
        <v>44316</v>
      </c>
      <c r="B445" s="5" t="s">
        <v>2109</v>
      </c>
      <c r="C445" s="5" t="s">
        <v>1814</v>
      </c>
      <c r="D445">
        <v>4198.1000000000004</v>
      </c>
      <c r="E445">
        <v>4198.1000000000004</v>
      </c>
      <c r="F445">
        <v>4174.8500000000004</v>
      </c>
      <c r="G445">
        <v>4181.17</v>
      </c>
      <c r="H445">
        <v>4273680000</v>
      </c>
    </row>
    <row r="446" spans="1:8" x14ac:dyDescent="0.2">
      <c r="A446" s="6">
        <v>44319</v>
      </c>
      <c r="B446" s="5" t="s">
        <v>593</v>
      </c>
      <c r="C446" s="5" t="s">
        <v>1814</v>
      </c>
      <c r="D446">
        <v>4191.9799999999996</v>
      </c>
      <c r="E446">
        <v>4209.3900000000003</v>
      </c>
      <c r="F446">
        <v>4188.03</v>
      </c>
      <c r="G446">
        <v>4192.66</v>
      </c>
      <c r="H446">
        <v>4061170000</v>
      </c>
    </row>
    <row r="447" spans="1:8" x14ac:dyDescent="0.2">
      <c r="A447" s="6">
        <v>44320</v>
      </c>
      <c r="B447" s="5" t="s">
        <v>593</v>
      </c>
      <c r="C447" s="5" t="s">
        <v>1814</v>
      </c>
      <c r="D447">
        <v>4179.04</v>
      </c>
      <c r="E447">
        <v>4179.04</v>
      </c>
      <c r="F447">
        <v>4128.59</v>
      </c>
      <c r="G447">
        <v>4164.66</v>
      </c>
      <c r="H447">
        <v>4441080000</v>
      </c>
    </row>
    <row r="448" spans="1:8" x14ac:dyDescent="0.2">
      <c r="A448" s="6">
        <v>44321</v>
      </c>
      <c r="B448" s="5" t="s">
        <v>593</v>
      </c>
      <c r="C448" s="5" t="s">
        <v>1814</v>
      </c>
      <c r="D448">
        <v>4177.0600000000004</v>
      </c>
      <c r="E448">
        <v>4187.72</v>
      </c>
      <c r="F448">
        <v>4160.9399999999996</v>
      </c>
      <c r="G448">
        <v>4167.59</v>
      </c>
      <c r="H448">
        <v>4029050000</v>
      </c>
    </row>
    <row r="449" spans="1:8" x14ac:dyDescent="0.2">
      <c r="A449" s="6">
        <v>44322</v>
      </c>
      <c r="B449" s="5" t="s">
        <v>593</v>
      </c>
      <c r="C449" s="5" t="s">
        <v>1814</v>
      </c>
      <c r="D449">
        <v>4169.1400000000003</v>
      </c>
      <c r="E449">
        <v>4202.7</v>
      </c>
      <c r="F449">
        <v>4147.33</v>
      </c>
      <c r="G449">
        <v>4201.62</v>
      </c>
      <c r="H449">
        <v>4504860000</v>
      </c>
    </row>
    <row r="450" spans="1:8" x14ac:dyDescent="0.2">
      <c r="A450" s="6">
        <v>44323</v>
      </c>
      <c r="B450" s="5" t="s">
        <v>593</v>
      </c>
      <c r="C450" s="5" t="s">
        <v>1814</v>
      </c>
      <c r="D450">
        <v>4210.34</v>
      </c>
      <c r="E450">
        <v>4238.04</v>
      </c>
      <c r="F450">
        <v>4201.6400000000003</v>
      </c>
      <c r="G450">
        <v>4232.6000000000004</v>
      </c>
      <c r="H450">
        <v>4013060000</v>
      </c>
    </row>
    <row r="451" spans="1:8" x14ac:dyDescent="0.2">
      <c r="A451" s="6">
        <v>44326</v>
      </c>
      <c r="B451" s="5" t="s">
        <v>593</v>
      </c>
      <c r="C451" s="5" t="s">
        <v>1814</v>
      </c>
      <c r="D451">
        <v>4228.29</v>
      </c>
      <c r="E451">
        <v>4236.3900000000003</v>
      </c>
      <c r="F451">
        <v>4188.13</v>
      </c>
      <c r="G451">
        <v>4188.43</v>
      </c>
      <c r="H451">
        <v>3678970000</v>
      </c>
    </row>
    <row r="452" spans="1:8" x14ac:dyDescent="0.2">
      <c r="A452" s="6">
        <v>44327</v>
      </c>
      <c r="B452" s="5" t="s">
        <v>593</v>
      </c>
      <c r="C452" s="5" t="s">
        <v>1814</v>
      </c>
      <c r="D452">
        <v>4150.34</v>
      </c>
      <c r="E452">
        <v>4162.04</v>
      </c>
      <c r="F452">
        <v>4111.53</v>
      </c>
      <c r="G452">
        <v>4152.1000000000004</v>
      </c>
      <c r="H452">
        <v>3593110000</v>
      </c>
    </row>
    <row r="453" spans="1:8" x14ac:dyDescent="0.2">
      <c r="A453" s="6">
        <v>44328</v>
      </c>
      <c r="B453" s="5" t="s">
        <v>593</v>
      </c>
      <c r="C453" s="5" t="s">
        <v>1814</v>
      </c>
      <c r="D453">
        <v>4130.55</v>
      </c>
      <c r="E453">
        <v>4134.7299999999996</v>
      </c>
      <c r="F453">
        <v>4056.88</v>
      </c>
      <c r="G453">
        <v>4063.04</v>
      </c>
      <c r="H453">
        <v>3735080000</v>
      </c>
    </row>
    <row r="454" spans="1:8" x14ac:dyDescent="0.2">
      <c r="A454" s="6">
        <v>44329</v>
      </c>
      <c r="B454" s="5" t="s">
        <v>593</v>
      </c>
      <c r="C454" s="5" t="s">
        <v>1814</v>
      </c>
      <c r="D454">
        <v>4074.99</v>
      </c>
      <c r="E454">
        <v>4131.58</v>
      </c>
      <c r="F454">
        <v>4074.99</v>
      </c>
      <c r="G454">
        <v>4112.5</v>
      </c>
      <c r="H454">
        <v>3687780000</v>
      </c>
    </row>
    <row r="455" spans="1:8" x14ac:dyDescent="0.2">
      <c r="A455" s="6">
        <v>44330</v>
      </c>
      <c r="B455" s="5" t="s">
        <v>593</v>
      </c>
      <c r="C455" s="5" t="s">
        <v>1814</v>
      </c>
      <c r="D455">
        <v>4129.58</v>
      </c>
      <c r="E455">
        <v>4183.13</v>
      </c>
      <c r="F455">
        <v>4129.58</v>
      </c>
      <c r="G455">
        <v>4173.8500000000004</v>
      </c>
      <c r="H455">
        <v>3251920000</v>
      </c>
    </row>
    <row r="456" spans="1:8" x14ac:dyDescent="0.2">
      <c r="A456" s="6">
        <v>44333</v>
      </c>
      <c r="B456" s="5" t="s">
        <v>593</v>
      </c>
      <c r="C456" s="5" t="s">
        <v>1814</v>
      </c>
      <c r="D456">
        <v>4169.92</v>
      </c>
      <c r="E456">
        <v>4171.92</v>
      </c>
      <c r="F456">
        <v>4142.6899999999996</v>
      </c>
      <c r="G456">
        <v>4163.29</v>
      </c>
      <c r="H456">
        <v>3307130000</v>
      </c>
    </row>
    <row r="457" spans="1:8" x14ac:dyDescent="0.2">
      <c r="A457" s="6">
        <v>44334</v>
      </c>
      <c r="B457" s="5" t="s">
        <v>593</v>
      </c>
      <c r="C457" s="5" t="s">
        <v>1814</v>
      </c>
      <c r="D457">
        <v>4165.9399999999996</v>
      </c>
      <c r="E457">
        <v>4169.1499999999996</v>
      </c>
      <c r="F457">
        <v>4125.99</v>
      </c>
      <c r="G457">
        <v>4127.83</v>
      </c>
      <c r="H457">
        <v>3559790000</v>
      </c>
    </row>
    <row r="458" spans="1:8" x14ac:dyDescent="0.2">
      <c r="A458" s="6">
        <v>44335</v>
      </c>
      <c r="B458" s="5" t="s">
        <v>593</v>
      </c>
      <c r="C458" s="5" t="s">
        <v>1814</v>
      </c>
      <c r="D458">
        <v>4098.45</v>
      </c>
      <c r="E458">
        <v>4116.93</v>
      </c>
      <c r="F458">
        <v>4061.41</v>
      </c>
      <c r="G458">
        <v>4115.68</v>
      </c>
      <c r="H458">
        <v>3485550000</v>
      </c>
    </row>
    <row r="459" spans="1:8" x14ac:dyDescent="0.2">
      <c r="A459" s="6">
        <v>44336</v>
      </c>
      <c r="B459" s="5" t="s">
        <v>593</v>
      </c>
      <c r="C459" s="5" t="s">
        <v>1814</v>
      </c>
      <c r="D459">
        <v>4121.97</v>
      </c>
      <c r="E459">
        <v>4172.8</v>
      </c>
      <c r="F459">
        <v>4121.97</v>
      </c>
      <c r="G459">
        <v>4159.12</v>
      </c>
      <c r="H459">
        <v>3019060000</v>
      </c>
    </row>
    <row r="460" spans="1:8" x14ac:dyDescent="0.2">
      <c r="A460" s="6">
        <v>44337</v>
      </c>
      <c r="B460" s="5" t="s">
        <v>593</v>
      </c>
      <c r="C460" s="5" t="s">
        <v>1814</v>
      </c>
      <c r="D460">
        <v>4168.6099999999997</v>
      </c>
      <c r="E460">
        <v>4188.72</v>
      </c>
      <c r="F460">
        <v>4151.72</v>
      </c>
      <c r="G460">
        <v>4155.8599999999997</v>
      </c>
      <c r="H460">
        <v>3344620000</v>
      </c>
    </row>
    <row r="461" spans="1:8" x14ac:dyDescent="0.2">
      <c r="A461" s="6">
        <v>44340</v>
      </c>
      <c r="B461" s="5" t="s">
        <v>593</v>
      </c>
      <c r="C461" s="5" t="s">
        <v>1814</v>
      </c>
      <c r="D461">
        <v>4170.16</v>
      </c>
      <c r="E461">
        <v>4209.5200000000004</v>
      </c>
      <c r="F461">
        <v>4170.16</v>
      </c>
      <c r="G461">
        <v>4197.05</v>
      </c>
      <c r="H461">
        <v>2947400000</v>
      </c>
    </row>
    <row r="462" spans="1:8" x14ac:dyDescent="0.2">
      <c r="A462" s="6">
        <v>44341</v>
      </c>
      <c r="B462" s="5" t="s">
        <v>593</v>
      </c>
      <c r="C462" s="5" t="s">
        <v>1814</v>
      </c>
      <c r="D462">
        <v>4205.9399999999996</v>
      </c>
      <c r="E462">
        <v>4213.42</v>
      </c>
      <c r="F462">
        <v>4182.5200000000004</v>
      </c>
      <c r="G462">
        <v>4188.13</v>
      </c>
      <c r="H462">
        <v>3420870000</v>
      </c>
    </row>
    <row r="463" spans="1:8" x14ac:dyDescent="0.2">
      <c r="A463" s="6">
        <v>44342</v>
      </c>
      <c r="B463" s="5" t="s">
        <v>593</v>
      </c>
      <c r="C463" s="5" t="s">
        <v>1814</v>
      </c>
      <c r="D463">
        <v>4191.59</v>
      </c>
      <c r="E463">
        <v>4202.6099999999997</v>
      </c>
      <c r="F463">
        <v>4184.1099999999997</v>
      </c>
      <c r="G463">
        <v>4195.99</v>
      </c>
      <c r="H463">
        <v>3674490000</v>
      </c>
    </row>
    <row r="464" spans="1:8" x14ac:dyDescent="0.2">
      <c r="A464" s="6">
        <v>44343</v>
      </c>
      <c r="B464" s="5" t="s">
        <v>593</v>
      </c>
      <c r="C464" s="5" t="s">
        <v>1814</v>
      </c>
      <c r="D464">
        <v>4201.9399999999996</v>
      </c>
      <c r="E464">
        <v>4213.38</v>
      </c>
      <c r="F464">
        <v>4197.78</v>
      </c>
      <c r="G464">
        <v>4200.88</v>
      </c>
      <c r="H464">
        <v>5201110000</v>
      </c>
    </row>
    <row r="465" spans="1:8" x14ac:dyDescent="0.2">
      <c r="A465" s="6">
        <v>44344</v>
      </c>
      <c r="B465" s="5" t="s">
        <v>593</v>
      </c>
      <c r="C465" s="5" t="s">
        <v>1814</v>
      </c>
      <c r="D465">
        <v>4210.7700000000004</v>
      </c>
      <c r="E465">
        <v>4218.3599999999997</v>
      </c>
      <c r="F465">
        <v>4203.57</v>
      </c>
      <c r="G465">
        <v>4204.1099999999997</v>
      </c>
      <c r="H465">
        <v>4199270000</v>
      </c>
    </row>
    <row r="466" spans="1:8" x14ac:dyDescent="0.2">
      <c r="A466" s="6">
        <v>44348</v>
      </c>
      <c r="B466" s="5" t="s">
        <v>2303</v>
      </c>
      <c r="C466" s="5" t="s">
        <v>1814</v>
      </c>
      <c r="D466">
        <v>4216.5200000000004</v>
      </c>
      <c r="E466">
        <v>4234.12</v>
      </c>
      <c r="F466">
        <v>4197.59</v>
      </c>
      <c r="G466">
        <v>4202.04</v>
      </c>
      <c r="H466">
        <v>4122960000</v>
      </c>
    </row>
    <row r="467" spans="1:8" x14ac:dyDescent="0.2">
      <c r="A467" s="6">
        <v>44349</v>
      </c>
      <c r="B467" s="5" t="s">
        <v>2303</v>
      </c>
      <c r="C467" s="5" t="s">
        <v>1814</v>
      </c>
      <c r="D467">
        <v>4206.82</v>
      </c>
      <c r="E467">
        <v>4217.37</v>
      </c>
      <c r="F467">
        <v>4198.2700000000004</v>
      </c>
      <c r="G467">
        <v>4208.12</v>
      </c>
      <c r="H467">
        <v>4860930000</v>
      </c>
    </row>
    <row r="468" spans="1:8" x14ac:dyDescent="0.2">
      <c r="A468" s="6">
        <v>44350</v>
      </c>
      <c r="B468" s="5" t="s">
        <v>2303</v>
      </c>
      <c r="C468" s="5" t="s">
        <v>1814</v>
      </c>
      <c r="D468">
        <v>4191.43</v>
      </c>
      <c r="E468">
        <v>4204.3900000000003</v>
      </c>
      <c r="F468">
        <v>4167.93</v>
      </c>
      <c r="G468">
        <v>4192.8500000000004</v>
      </c>
      <c r="H468">
        <v>4579450000</v>
      </c>
    </row>
    <row r="469" spans="1:8" x14ac:dyDescent="0.2">
      <c r="A469" s="6">
        <v>44351</v>
      </c>
      <c r="B469" s="5" t="s">
        <v>2303</v>
      </c>
      <c r="C469" s="5" t="s">
        <v>1814</v>
      </c>
      <c r="D469">
        <v>4206.05</v>
      </c>
      <c r="E469">
        <v>4233.45</v>
      </c>
      <c r="F469">
        <v>4206.05</v>
      </c>
      <c r="G469">
        <v>4229.8900000000003</v>
      </c>
      <c r="H469">
        <v>3487070000</v>
      </c>
    </row>
    <row r="470" spans="1:8" x14ac:dyDescent="0.2">
      <c r="A470" s="6">
        <v>44354</v>
      </c>
      <c r="B470" s="5" t="s">
        <v>2303</v>
      </c>
      <c r="C470" s="5" t="s">
        <v>1814</v>
      </c>
      <c r="D470">
        <v>4229.34</v>
      </c>
      <c r="E470">
        <v>4232.34</v>
      </c>
      <c r="F470">
        <v>4215.66</v>
      </c>
      <c r="G470">
        <v>4226.5200000000004</v>
      </c>
      <c r="H470">
        <v>3835570000</v>
      </c>
    </row>
    <row r="471" spans="1:8" x14ac:dyDescent="0.2">
      <c r="A471" s="6">
        <v>44355</v>
      </c>
      <c r="B471" s="5" t="s">
        <v>2303</v>
      </c>
      <c r="C471" s="5" t="s">
        <v>1814</v>
      </c>
      <c r="D471">
        <v>4233.8100000000004</v>
      </c>
      <c r="E471">
        <v>4236.74</v>
      </c>
      <c r="F471">
        <v>4208.41</v>
      </c>
      <c r="G471">
        <v>4227.26</v>
      </c>
      <c r="H471">
        <v>3943870000</v>
      </c>
    </row>
    <row r="472" spans="1:8" x14ac:dyDescent="0.2">
      <c r="A472" s="6">
        <v>44356</v>
      </c>
      <c r="B472" s="5" t="s">
        <v>2303</v>
      </c>
      <c r="C472" s="5" t="s">
        <v>1814</v>
      </c>
      <c r="D472">
        <v>4232.99</v>
      </c>
      <c r="E472">
        <v>4237.09</v>
      </c>
      <c r="F472">
        <v>4218.74</v>
      </c>
      <c r="G472">
        <v>4219.55</v>
      </c>
      <c r="H472">
        <v>3902870000</v>
      </c>
    </row>
    <row r="473" spans="1:8" x14ac:dyDescent="0.2">
      <c r="A473" s="6">
        <v>44357</v>
      </c>
      <c r="B473" s="5" t="s">
        <v>2303</v>
      </c>
      <c r="C473" s="5" t="s">
        <v>1814</v>
      </c>
      <c r="D473">
        <v>4228.5600000000004</v>
      </c>
      <c r="E473">
        <v>4249.74</v>
      </c>
      <c r="F473">
        <v>4220.34</v>
      </c>
      <c r="G473">
        <v>4239.18</v>
      </c>
      <c r="H473">
        <v>3502480000</v>
      </c>
    </row>
    <row r="474" spans="1:8" x14ac:dyDescent="0.2">
      <c r="A474" s="6">
        <v>44358</v>
      </c>
      <c r="B474" s="5" t="s">
        <v>2303</v>
      </c>
      <c r="C474" s="5" t="s">
        <v>1814</v>
      </c>
      <c r="D474">
        <v>4242.8999999999996</v>
      </c>
      <c r="E474">
        <v>4248.38</v>
      </c>
      <c r="F474">
        <v>4232.25</v>
      </c>
      <c r="G474">
        <v>4247.4399999999996</v>
      </c>
      <c r="H474">
        <v>3204280000</v>
      </c>
    </row>
    <row r="475" spans="1:8" x14ac:dyDescent="0.2">
      <c r="A475" s="6">
        <v>44361</v>
      </c>
      <c r="B475" s="5" t="s">
        <v>2303</v>
      </c>
      <c r="C475" s="5" t="s">
        <v>1814</v>
      </c>
      <c r="D475">
        <v>4248.3100000000004</v>
      </c>
      <c r="E475">
        <v>4255.59</v>
      </c>
      <c r="F475">
        <v>4234.07</v>
      </c>
      <c r="G475">
        <v>4255.1499999999996</v>
      </c>
      <c r="H475">
        <v>3612050000</v>
      </c>
    </row>
    <row r="476" spans="1:8" x14ac:dyDescent="0.2">
      <c r="A476" s="6">
        <v>44362</v>
      </c>
      <c r="B476" s="5" t="s">
        <v>2303</v>
      </c>
      <c r="C476" s="5" t="s">
        <v>1814</v>
      </c>
      <c r="D476">
        <v>4255.28</v>
      </c>
      <c r="E476">
        <v>4257.16</v>
      </c>
      <c r="F476">
        <v>4238.3500000000004</v>
      </c>
      <c r="G476">
        <v>4246.59</v>
      </c>
      <c r="H476">
        <v>3578450000</v>
      </c>
    </row>
    <row r="477" spans="1:8" x14ac:dyDescent="0.2">
      <c r="A477" s="6">
        <v>44363</v>
      </c>
      <c r="B477" s="5" t="s">
        <v>2303</v>
      </c>
      <c r="C477" s="5" t="s">
        <v>1814</v>
      </c>
      <c r="D477">
        <v>4248.87</v>
      </c>
      <c r="E477">
        <v>4251.8900000000003</v>
      </c>
      <c r="F477">
        <v>4202.45</v>
      </c>
      <c r="G477">
        <v>4223.7</v>
      </c>
      <c r="H477">
        <v>3722050000</v>
      </c>
    </row>
    <row r="478" spans="1:8" x14ac:dyDescent="0.2">
      <c r="A478" s="6">
        <v>44364</v>
      </c>
      <c r="B478" s="5" t="s">
        <v>2303</v>
      </c>
      <c r="C478" s="5" t="s">
        <v>1814</v>
      </c>
      <c r="D478">
        <v>4220.37</v>
      </c>
      <c r="E478">
        <v>4232.29</v>
      </c>
      <c r="F478">
        <v>4196.05</v>
      </c>
      <c r="G478">
        <v>4221.8599999999997</v>
      </c>
      <c r="H478">
        <v>3952110000</v>
      </c>
    </row>
    <row r="479" spans="1:8" x14ac:dyDescent="0.2">
      <c r="A479" s="6">
        <v>44365</v>
      </c>
      <c r="B479" s="5" t="s">
        <v>2303</v>
      </c>
      <c r="C479" s="5" t="s">
        <v>1814</v>
      </c>
      <c r="D479">
        <v>4204.78</v>
      </c>
      <c r="E479">
        <v>4204.78</v>
      </c>
      <c r="F479">
        <v>4164.3999999999996</v>
      </c>
      <c r="G479">
        <v>4166.45</v>
      </c>
      <c r="H479">
        <v>6084980000</v>
      </c>
    </row>
    <row r="480" spans="1:8" x14ac:dyDescent="0.2">
      <c r="A480" s="6">
        <v>44368</v>
      </c>
      <c r="B480" s="5" t="s">
        <v>2303</v>
      </c>
      <c r="C480" s="5" t="s">
        <v>1814</v>
      </c>
      <c r="D480">
        <v>4173.3999999999996</v>
      </c>
      <c r="E480">
        <v>4226.24</v>
      </c>
      <c r="F480">
        <v>4173.3999999999996</v>
      </c>
      <c r="G480">
        <v>4224.79</v>
      </c>
      <c r="H480">
        <v>3391740000</v>
      </c>
    </row>
    <row r="481" spans="1:8" x14ac:dyDescent="0.2">
      <c r="A481" s="6">
        <v>44369</v>
      </c>
      <c r="B481" s="5" t="s">
        <v>2303</v>
      </c>
      <c r="C481" s="5" t="s">
        <v>1814</v>
      </c>
      <c r="D481">
        <v>4224.6099999999997</v>
      </c>
      <c r="E481">
        <v>4255.84</v>
      </c>
      <c r="F481">
        <v>4217.2700000000004</v>
      </c>
      <c r="G481">
        <v>4246.4399999999996</v>
      </c>
      <c r="H481">
        <v>3208760000</v>
      </c>
    </row>
    <row r="482" spans="1:8" x14ac:dyDescent="0.2">
      <c r="A482" s="6">
        <v>44370</v>
      </c>
      <c r="B482" s="5" t="s">
        <v>2303</v>
      </c>
      <c r="C482" s="5" t="s">
        <v>1814</v>
      </c>
      <c r="D482">
        <v>4249.2700000000004</v>
      </c>
      <c r="E482">
        <v>4256.6000000000004</v>
      </c>
      <c r="F482">
        <v>4241.43</v>
      </c>
      <c r="G482">
        <v>4241.84</v>
      </c>
      <c r="H482">
        <v>3172440000</v>
      </c>
    </row>
    <row r="483" spans="1:8" x14ac:dyDescent="0.2">
      <c r="A483" s="6">
        <v>44371</v>
      </c>
      <c r="B483" s="5" t="s">
        <v>2303</v>
      </c>
      <c r="C483" s="5" t="s">
        <v>1814</v>
      </c>
      <c r="D483">
        <v>4256.97</v>
      </c>
      <c r="E483">
        <v>4271.28</v>
      </c>
      <c r="F483">
        <v>4256.97</v>
      </c>
      <c r="G483">
        <v>4266.49</v>
      </c>
      <c r="H483">
        <v>3141680000</v>
      </c>
    </row>
    <row r="484" spans="1:8" x14ac:dyDescent="0.2">
      <c r="A484" s="6">
        <v>44372</v>
      </c>
      <c r="B484" s="5" t="s">
        <v>2303</v>
      </c>
      <c r="C484" s="5" t="s">
        <v>1814</v>
      </c>
      <c r="D484">
        <v>4274.45</v>
      </c>
      <c r="E484">
        <v>4286.12</v>
      </c>
      <c r="F484">
        <v>4271.16</v>
      </c>
      <c r="G484">
        <v>4280.7</v>
      </c>
      <c r="H484">
        <v>6248390000</v>
      </c>
    </row>
    <row r="485" spans="1:8" x14ac:dyDescent="0.2">
      <c r="A485" s="6">
        <v>44375</v>
      </c>
      <c r="B485" s="5" t="s">
        <v>2303</v>
      </c>
      <c r="C485" s="5" t="s">
        <v>1814</v>
      </c>
      <c r="D485">
        <v>4284.8999999999996</v>
      </c>
      <c r="E485">
        <v>4292.1400000000003</v>
      </c>
      <c r="F485">
        <v>4274.67</v>
      </c>
      <c r="G485">
        <v>4290.6099999999997</v>
      </c>
      <c r="H485">
        <v>3415610000</v>
      </c>
    </row>
    <row r="486" spans="1:8" x14ac:dyDescent="0.2">
      <c r="A486" s="6">
        <v>44376</v>
      </c>
      <c r="B486" s="5" t="s">
        <v>2303</v>
      </c>
      <c r="C486" s="5" t="s">
        <v>1814</v>
      </c>
      <c r="D486">
        <v>4293.21</v>
      </c>
      <c r="E486">
        <v>4300.5200000000004</v>
      </c>
      <c r="F486">
        <v>4287.04</v>
      </c>
      <c r="G486">
        <v>4291.8</v>
      </c>
      <c r="H486">
        <v>3049560000</v>
      </c>
    </row>
    <row r="487" spans="1:8" x14ac:dyDescent="0.2">
      <c r="A487" s="6">
        <v>44377</v>
      </c>
      <c r="B487" s="5" t="s">
        <v>2303</v>
      </c>
      <c r="C487" s="5" t="s">
        <v>1814</v>
      </c>
      <c r="D487">
        <v>4290.6499999999996</v>
      </c>
      <c r="E487">
        <v>4302.43</v>
      </c>
      <c r="F487">
        <v>4287.96</v>
      </c>
      <c r="G487">
        <v>4297.5</v>
      </c>
      <c r="H487">
        <v>3687880000</v>
      </c>
    </row>
    <row r="488" spans="1:8" x14ac:dyDescent="0.2">
      <c r="A488" s="6">
        <v>44378</v>
      </c>
      <c r="B488" s="5" t="s">
        <v>2410</v>
      </c>
      <c r="C488" s="5" t="s">
        <v>1814</v>
      </c>
      <c r="D488">
        <v>4300.7299999999996</v>
      </c>
      <c r="E488">
        <v>4320.66</v>
      </c>
      <c r="F488">
        <v>4300.7299999999996</v>
      </c>
      <c r="G488">
        <v>4319.9399999999996</v>
      </c>
      <c r="H488">
        <v>3077580000</v>
      </c>
    </row>
    <row r="489" spans="1:8" x14ac:dyDescent="0.2">
      <c r="A489" s="6">
        <v>44379</v>
      </c>
      <c r="B489" s="5" t="s">
        <v>2410</v>
      </c>
      <c r="C489" s="5" t="s">
        <v>1814</v>
      </c>
      <c r="D489">
        <v>4326.6000000000004</v>
      </c>
      <c r="E489">
        <v>4355.43</v>
      </c>
      <c r="F489">
        <v>4326.6000000000004</v>
      </c>
      <c r="G489">
        <v>4352.34</v>
      </c>
      <c r="H489">
        <v>2628550000</v>
      </c>
    </row>
    <row r="490" spans="1:8" x14ac:dyDescent="0.2">
      <c r="A490" s="6">
        <v>44383</v>
      </c>
      <c r="B490" s="5" t="s">
        <v>2410</v>
      </c>
      <c r="C490" s="5" t="s">
        <v>1814</v>
      </c>
      <c r="D490">
        <v>4356.46</v>
      </c>
      <c r="E490">
        <v>4356.46</v>
      </c>
      <c r="F490">
        <v>4314.37</v>
      </c>
      <c r="G490">
        <v>4343.54</v>
      </c>
      <c r="H490">
        <v>3437900000</v>
      </c>
    </row>
    <row r="491" spans="1:8" x14ac:dyDescent="0.2">
      <c r="A491" s="6">
        <v>44384</v>
      </c>
      <c r="B491" s="5" t="s">
        <v>2410</v>
      </c>
      <c r="C491" s="5" t="s">
        <v>1814</v>
      </c>
      <c r="D491">
        <v>4351.01</v>
      </c>
      <c r="E491">
        <v>4361.88</v>
      </c>
      <c r="F491">
        <v>4329.79</v>
      </c>
      <c r="G491">
        <v>4358.13</v>
      </c>
      <c r="H491">
        <v>3243900000</v>
      </c>
    </row>
    <row r="492" spans="1:8" x14ac:dyDescent="0.2">
      <c r="A492" s="6">
        <v>44385</v>
      </c>
      <c r="B492" s="5" t="s">
        <v>2410</v>
      </c>
      <c r="C492" s="5" t="s">
        <v>1814</v>
      </c>
      <c r="D492">
        <v>4321.07</v>
      </c>
      <c r="E492">
        <v>4330.88</v>
      </c>
      <c r="F492">
        <v>4289.37</v>
      </c>
      <c r="G492">
        <v>4320.82</v>
      </c>
      <c r="H492">
        <v>3393780000</v>
      </c>
    </row>
    <row r="493" spans="1:8" x14ac:dyDescent="0.2">
      <c r="A493" s="6">
        <v>44386</v>
      </c>
      <c r="B493" s="5" t="s">
        <v>2410</v>
      </c>
      <c r="C493" s="5" t="s">
        <v>1814</v>
      </c>
      <c r="D493">
        <v>4329.38</v>
      </c>
      <c r="E493">
        <v>4371.6000000000004</v>
      </c>
      <c r="F493">
        <v>4329.38</v>
      </c>
      <c r="G493">
        <v>4369.55</v>
      </c>
      <c r="H493">
        <v>2738280000</v>
      </c>
    </row>
    <row r="494" spans="1:8" x14ac:dyDescent="0.2">
      <c r="A494" s="6">
        <v>44389</v>
      </c>
      <c r="B494" s="5" t="s">
        <v>2410</v>
      </c>
      <c r="C494" s="5" t="s">
        <v>1814</v>
      </c>
      <c r="D494">
        <v>4372.41</v>
      </c>
      <c r="E494">
        <v>4386.68</v>
      </c>
      <c r="F494">
        <v>4364.03</v>
      </c>
      <c r="G494">
        <v>4384.63</v>
      </c>
      <c r="H494">
        <v>2983980000</v>
      </c>
    </row>
    <row r="495" spans="1:8" x14ac:dyDescent="0.2">
      <c r="A495" s="6">
        <v>44390</v>
      </c>
      <c r="B495" s="5" t="s">
        <v>2410</v>
      </c>
      <c r="C495" s="5" t="s">
        <v>1814</v>
      </c>
      <c r="D495">
        <v>4381.07</v>
      </c>
      <c r="E495">
        <v>4392.37</v>
      </c>
      <c r="F495">
        <v>4366.92</v>
      </c>
      <c r="G495">
        <v>4369.21</v>
      </c>
      <c r="H495">
        <v>3166900000</v>
      </c>
    </row>
    <row r="496" spans="1:8" x14ac:dyDescent="0.2">
      <c r="A496" s="6">
        <v>44391</v>
      </c>
      <c r="B496" s="5" t="s">
        <v>2410</v>
      </c>
      <c r="C496" s="5" t="s">
        <v>1814</v>
      </c>
      <c r="D496">
        <v>4380.1099999999997</v>
      </c>
      <c r="E496">
        <v>4393.68</v>
      </c>
      <c r="F496">
        <v>4362.3599999999997</v>
      </c>
      <c r="G496">
        <v>4374.3</v>
      </c>
      <c r="H496">
        <v>3213870000</v>
      </c>
    </row>
    <row r="497" spans="1:8" x14ac:dyDescent="0.2">
      <c r="A497" s="6">
        <v>44392</v>
      </c>
      <c r="B497" s="5" t="s">
        <v>2410</v>
      </c>
      <c r="C497" s="5" t="s">
        <v>1814</v>
      </c>
      <c r="D497">
        <v>4369.0200000000004</v>
      </c>
      <c r="E497">
        <v>4369.0200000000004</v>
      </c>
      <c r="F497">
        <v>4340.7</v>
      </c>
      <c r="G497">
        <v>4360.03</v>
      </c>
      <c r="H497">
        <v>3226930000</v>
      </c>
    </row>
    <row r="498" spans="1:8" x14ac:dyDescent="0.2">
      <c r="A498" s="6">
        <v>44393</v>
      </c>
      <c r="B498" s="5" t="s">
        <v>2410</v>
      </c>
      <c r="C498" s="5" t="s">
        <v>1814</v>
      </c>
      <c r="D498">
        <v>4367.43</v>
      </c>
      <c r="E498">
        <v>4375.09</v>
      </c>
      <c r="F498">
        <v>4322.53</v>
      </c>
      <c r="G498">
        <v>4327.16</v>
      </c>
      <c r="H498">
        <v>3165160000</v>
      </c>
    </row>
    <row r="499" spans="1:8" x14ac:dyDescent="0.2">
      <c r="A499" s="6">
        <v>44396</v>
      </c>
      <c r="B499" s="5" t="s">
        <v>2410</v>
      </c>
      <c r="C499" s="5" t="s">
        <v>1814</v>
      </c>
      <c r="D499">
        <v>4296.3999999999996</v>
      </c>
      <c r="E499">
        <v>4296.3999999999996</v>
      </c>
      <c r="F499">
        <v>4233.13</v>
      </c>
      <c r="G499">
        <v>4258.49</v>
      </c>
      <c r="H499">
        <v>4155790000</v>
      </c>
    </row>
    <row r="500" spans="1:8" x14ac:dyDescent="0.2">
      <c r="A500" s="6">
        <v>44397</v>
      </c>
      <c r="B500" s="5" t="s">
        <v>2410</v>
      </c>
      <c r="C500" s="5" t="s">
        <v>1814</v>
      </c>
      <c r="D500">
        <v>4265.1099999999997</v>
      </c>
      <c r="E500">
        <v>4336.84</v>
      </c>
      <c r="F500">
        <v>4262.05</v>
      </c>
      <c r="G500">
        <v>4323.0600000000004</v>
      </c>
      <c r="H500">
        <v>3634190000</v>
      </c>
    </row>
    <row r="501" spans="1:8" x14ac:dyDescent="0.2">
      <c r="A501" s="6">
        <v>44398</v>
      </c>
      <c r="B501" s="5" t="s">
        <v>2410</v>
      </c>
      <c r="C501" s="5" t="s">
        <v>1814</v>
      </c>
      <c r="D501">
        <v>4331.13</v>
      </c>
      <c r="E501">
        <v>4359.7</v>
      </c>
      <c r="F501">
        <v>4331.13</v>
      </c>
      <c r="G501">
        <v>4358.6899999999996</v>
      </c>
      <c r="H501">
        <v>3078550000</v>
      </c>
    </row>
    <row r="502" spans="1:8" x14ac:dyDescent="0.2">
      <c r="A502" s="6">
        <v>44399</v>
      </c>
      <c r="B502" s="5" t="s">
        <v>2410</v>
      </c>
      <c r="C502" s="5" t="s">
        <v>1814</v>
      </c>
      <c r="D502">
        <v>4361.2700000000004</v>
      </c>
      <c r="E502">
        <v>4369.87</v>
      </c>
      <c r="F502">
        <v>4350.0600000000004</v>
      </c>
      <c r="G502">
        <v>4367.4799999999996</v>
      </c>
      <c r="H502">
        <v>2907910000</v>
      </c>
    </row>
    <row r="503" spans="1:8" x14ac:dyDescent="0.2">
      <c r="A503" s="6">
        <v>44400</v>
      </c>
      <c r="B503" s="5" t="s">
        <v>2410</v>
      </c>
      <c r="C503" s="5" t="s">
        <v>1814</v>
      </c>
      <c r="D503">
        <v>4381.2</v>
      </c>
      <c r="E503">
        <v>4415.18</v>
      </c>
      <c r="F503">
        <v>4381.2</v>
      </c>
      <c r="G503">
        <v>4411.79</v>
      </c>
      <c r="H503">
        <v>3490730000</v>
      </c>
    </row>
    <row r="504" spans="1:8" x14ac:dyDescent="0.2">
      <c r="A504" s="6">
        <v>44403</v>
      </c>
      <c r="B504" s="5" t="s">
        <v>2410</v>
      </c>
      <c r="C504" s="5" t="s">
        <v>1814</v>
      </c>
      <c r="D504">
        <v>4409.58</v>
      </c>
      <c r="E504">
        <v>4422.7299999999996</v>
      </c>
      <c r="F504">
        <v>4405.45</v>
      </c>
      <c r="G504">
        <v>4422.3</v>
      </c>
      <c r="H504">
        <v>2679110000</v>
      </c>
    </row>
    <row r="505" spans="1:8" x14ac:dyDescent="0.2">
      <c r="A505" s="6">
        <v>44404</v>
      </c>
      <c r="B505" s="5" t="s">
        <v>2410</v>
      </c>
      <c r="C505" s="5" t="s">
        <v>1814</v>
      </c>
      <c r="D505">
        <v>4416.38</v>
      </c>
      <c r="E505">
        <v>4416.38</v>
      </c>
      <c r="F505">
        <v>4372.51</v>
      </c>
      <c r="G505">
        <v>4401.46</v>
      </c>
      <c r="H505">
        <v>3381080000</v>
      </c>
    </row>
    <row r="506" spans="1:8" x14ac:dyDescent="0.2">
      <c r="A506" s="6">
        <v>44405</v>
      </c>
      <c r="B506" s="5" t="s">
        <v>2410</v>
      </c>
      <c r="C506" s="5" t="s">
        <v>1814</v>
      </c>
      <c r="D506">
        <v>4402.95</v>
      </c>
      <c r="E506">
        <v>4415.47</v>
      </c>
      <c r="F506">
        <v>4387.01</v>
      </c>
      <c r="G506">
        <v>4400.6400000000003</v>
      </c>
      <c r="H506">
        <v>3215130000</v>
      </c>
    </row>
    <row r="507" spans="1:8" x14ac:dyDescent="0.2">
      <c r="A507" s="6">
        <v>44406</v>
      </c>
      <c r="B507" s="5" t="s">
        <v>2410</v>
      </c>
      <c r="C507" s="5" t="s">
        <v>1814</v>
      </c>
      <c r="D507">
        <v>4403.59</v>
      </c>
      <c r="E507">
        <v>4429.97</v>
      </c>
      <c r="F507">
        <v>4403.59</v>
      </c>
      <c r="G507">
        <v>4419.1499999999996</v>
      </c>
      <c r="H507">
        <v>2815510000</v>
      </c>
    </row>
    <row r="508" spans="1:8" x14ac:dyDescent="0.2">
      <c r="A508" s="6">
        <v>44407</v>
      </c>
      <c r="B508" s="5" t="s">
        <v>2410</v>
      </c>
      <c r="C508" s="5" t="s">
        <v>1814</v>
      </c>
      <c r="D508">
        <v>4395.12</v>
      </c>
      <c r="E508">
        <v>4412.25</v>
      </c>
      <c r="F508">
        <v>4389.6499999999996</v>
      </c>
      <c r="G508">
        <v>4395.26</v>
      </c>
      <c r="H508">
        <v>2861600000</v>
      </c>
    </row>
    <row r="509" spans="1:8" x14ac:dyDescent="0.2">
      <c r="A509" s="6">
        <v>44410</v>
      </c>
      <c r="B509" s="5" t="s">
        <v>2506</v>
      </c>
      <c r="C509" s="5" t="s">
        <v>1814</v>
      </c>
      <c r="D509">
        <v>4406.8599999999997</v>
      </c>
      <c r="E509">
        <v>4422.18</v>
      </c>
      <c r="F509">
        <v>4384.8100000000004</v>
      </c>
      <c r="G509">
        <v>4387.16</v>
      </c>
      <c r="H509">
        <v>2919940000</v>
      </c>
    </row>
    <row r="510" spans="1:8" x14ac:dyDescent="0.2">
      <c r="A510" s="6">
        <v>44411</v>
      </c>
      <c r="B510" s="5" t="s">
        <v>2506</v>
      </c>
      <c r="C510" s="5" t="s">
        <v>1814</v>
      </c>
      <c r="D510">
        <v>4392.74</v>
      </c>
      <c r="E510">
        <v>4423.79</v>
      </c>
      <c r="F510">
        <v>4373</v>
      </c>
      <c r="G510">
        <v>4423.1499999999996</v>
      </c>
      <c r="H510">
        <v>3305340000</v>
      </c>
    </row>
    <row r="511" spans="1:8" x14ac:dyDescent="0.2">
      <c r="A511" s="6">
        <v>44412</v>
      </c>
      <c r="B511" s="5" t="s">
        <v>2506</v>
      </c>
      <c r="C511" s="5" t="s">
        <v>1814</v>
      </c>
      <c r="D511">
        <v>4415.95</v>
      </c>
      <c r="E511">
        <v>4416.17</v>
      </c>
      <c r="F511">
        <v>4400.2299999999996</v>
      </c>
      <c r="G511">
        <v>4402.66</v>
      </c>
      <c r="H511">
        <v>3382620000</v>
      </c>
    </row>
    <row r="512" spans="1:8" x14ac:dyDescent="0.2">
      <c r="A512" s="6">
        <v>44413</v>
      </c>
      <c r="B512" s="5" t="s">
        <v>2506</v>
      </c>
      <c r="C512" s="5" t="s">
        <v>1814</v>
      </c>
      <c r="D512">
        <v>4408.8599999999997</v>
      </c>
      <c r="E512">
        <v>4429.76</v>
      </c>
      <c r="F512">
        <v>4408.8599999999997</v>
      </c>
      <c r="G512">
        <v>4429.1000000000004</v>
      </c>
      <c r="H512">
        <v>2734220000</v>
      </c>
    </row>
    <row r="513" spans="1:8" x14ac:dyDescent="0.2">
      <c r="A513" s="6">
        <v>44414</v>
      </c>
      <c r="B513" s="5" t="s">
        <v>2506</v>
      </c>
      <c r="C513" s="5" t="s">
        <v>1814</v>
      </c>
      <c r="D513">
        <v>4429.07</v>
      </c>
      <c r="E513">
        <v>4440.82</v>
      </c>
      <c r="F513">
        <v>4429.07</v>
      </c>
      <c r="G513">
        <v>4436.5200000000004</v>
      </c>
      <c r="H513">
        <v>2839970000</v>
      </c>
    </row>
    <row r="514" spans="1:8" x14ac:dyDescent="0.2">
      <c r="A514" s="6">
        <v>44417</v>
      </c>
      <c r="B514" s="5" t="s">
        <v>2506</v>
      </c>
      <c r="C514" s="5" t="s">
        <v>1814</v>
      </c>
      <c r="D514">
        <v>4437.7700000000004</v>
      </c>
      <c r="E514">
        <v>4439.3900000000003</v>
      </c>
      <c r="F514">
        <v>4424.74</v>
      </c>
      <c r="G514">
        <v>4432.3500000000004</v>
      </c>
      <c r="H514">
        <v>2779880000</v>
      </c>
    </row>
    <row r="515" spans="1:8" x14ac:dyDescent="0.2">
      <c r="A515" s="6">
        <v>44418</v>
      </c>
      <c r="B515" s="5" t="s">
        <v>2506</v>
      </c>
      <c r="C515" s="5" t="s">
        <v>1814</v>
      </c>
      <c r="D515">
        <v>4435.79</v>
      </c>
      <c r="E515">
        <v>4445.21</v>
      </c>
      <c r="F515">
        <v>4430.03</v>
      </c>
      <c r="G515">
        <v>4436.75</v>
      </c>
      <c r="H515">
        <v>3219840000</v>
      </c>
    </row>
    <row r="516" spans="1:8" x14ac:dyDescent="0.2">
      <c r="A516" s="6">
        <v>44419</v>
      </c>
      <c r="B516" s="5" t="s">
        <v>2506</v>
      </c>
      <c r="C516" s="5" t="s">
        <v>1814</v>
      </c>
      <c r="D516">
        <v>4442.18</v>
      </c>
      <c r="E516">
        <v>4449.4399999999996</v>
      </c>
      <c r="F516">
        <v>4436.42</v>
      </c>
      <c r="G516">
        <v>4442.41</v>
      </c>
      <c r="H516">
        <v>2803060000</v>
      </c>
    </row>
    <row r="517" spans="1:8" x14ac:dyDescent="0.2">
      <c r="A517" s="6">
        <v>44420</v>
      </c>
      <c r="B517" s="5" t="s">
        <v>2506</v>
      </c>
      <c r="C517" s="5" t="s">
        <v>1814</v>
      </c>
      <c r="D517">
        <v>4446.08</v>
      </c>
      <c r="E517">
        <v>4461.7700000000004</v>
      </c>
      <c r="F517">
        <v>4435.96</v>
      </c>
      <c r="G517">
        <v>4460.83</v>
      </c>
      <c r="H517">
        <v>2543860000</v>
      </c>
    </row>
    <row r="518" spans="1:8" x14ac:dyDescent="0.2">
      <c r="A518" s="6">
        <v>44421</v>
      </c>
      <c r="B518" s="5" t="s">
        <v>2506</v>
      </c>
      <c r="C518" s="5" t="s">
        <v>1814</v>
      </c>
      <c r="D518">
        <v>4464.84</v>
      </c>
      <c r="E518">
        <v>4468.37</v>
      </c>
      <c r="F518">
        <v>4460.82</v>
      </c>
      <c r="G518">
        <v>4468</v>
      </c>
      <c r="H518">
        <v>2371630000</v>
      </c>
    </row>
    <row r="519" spans="1:8" x14ac:dyDescent="0.2">
      <c r="A519" s="6">
        <v>44424</v>
      </c>
      <c r="B519" s="5" t="s">
        <v>2506</v>
      </c>
      <c r="C519" s="5" t="s">
        <v>1814</v>
      </c>
      <c r="D519">
        <v>4461.6499999999996</v>
      </c>
      <c r="E519">
        <v>4480.26</v>
      </c>
      <c r="F519">
        <v>4437.66</v>
      </c>
      <c r="G519">
        <v>4479.71</v>
      </c>
      <c r="H519">
        <v>2707170000</v>
      </c>
    </row>
    <row r="520" spans="1:8" x14ac:dyDescent="0.2">
      <c r="A520" s="6">
        <v>44425</v>
      </c>
      <c r="B520" s="5" t="s">
        <v>2506</v>
      </c>
      <c r="C520" s="5" t="s">
        <v>1814</v>
      </c>
      <c r="D520">
        <v>4462.12</v>
      </c>
      <c r="E520">
        <v>4462.12</v>
      </c>
      <c r="F520">
        <v>4417.83</v>
      </c>
      <c r="G520">
        <v>4448.08</v>
      </c>
      <c r="H520">
        <v>2884000000</v>
      </c>
    </row>
    <row r="521" spans="1:8" x14ac:dyDescent="0.2">
      <c r="A521" s="6">
        <v>44426</v>
      </c>
      <c r="B521" s="5" t="s">
        <v>2506</v>
      </c>
      <c r="C521" s="5" t="s">
        <v>1814</v>
      </c>
      <c r="D521">
        <v>4440.9399999999996</v>
      </c>
      <c r="E521">
        <v>4454.32</v>
      </c>
      <c r="F521">
        <v>4397.59</v>
      </c>
      <c r="G521">
        <v>4400.2700000000004</v>
      </c>
      <c r="H521">
        <v>2965210000</v>
      </c>
    </row>
    <row r="522" spans="1:8" x14ac:dyDescent="0.2">
      <c r="A522" s="6">
        <v>44427</v>
      </c>
      <c r="B522" s="5" t="s">
        <v>2506</v>
      </c>
      <c r="C522" s="5" t="s">
        <v>1814</v>
      </c>
      <c r="D522">
        <v>4382.4399999999996</v>
      </c>
      <c r="E522">
        <v>4418.6099999999997</v>
      </c>
      <c r="F522">
        <v>4367.7299999999996</v>
      </c>
      <c r="G522">
        <v>4405.8</v>
      </c>
      <c r="H522">
        <v>3120840000</v>
      </c>
    </row>
    <row r="523" spans="1:8" x14ac:dyDescent="0.2">
      <c r="A523" s="6">
        <v>44428</v>
      </c>
      <c r="B523" s="5" t="s">
        <v>2506</v>
      </c>
      <c r="C523" s="5" t="s">
        <v>1814</v>
      </c>
      <c r="D523">
        <v>4410.5600000000004</v>
      </c>
      <c r="E523">
        <v>4444.3500000000004</v>
      </c>
      <c r="F523">
        <v>4406.8</v>
      </c>
      <c r="G523">
        <v>4441.67</v>
      </c>
      <c r="H523">
        <v>2867770000</v>
      </c>
    </row>
    <row r="524" spans="1:8" x14ac:dyDescent="0.2">
      <c r="A524" s="6">
        <v>44431</v>
      </c>
      <c r="B524" s="5" t="s">
        <v>2506</v>
      </c>
      <c r="C524" s="5" t="s">
        <v>1814</v>
      </c>
      <c r="D524">
        <v>4450.29</v>
      </c>
      <c r="E524">
        <v>4489.88</v>
      </c>
      <c r="F524">
        <v>4450.29</v>
      </c>
      <c r="G524">
        <v>4479.53</v>
      </c>
      <c r="H524">
        <v>2965520000</v>
      </c>
    </row>
    <row r="525" spans="1:8" x14ac:dyDescent="0.2">
      <c r="A525" s="6">
        <v>44432</v>
      </c>
      <c r="B525" s="5" t="s">
        <v>2506</v>
      </c>
      <c r="C525" s="5" t="s">
        <v>1814</v>
      </c>
      <c r="D525">
        <v>4484.3999999999996</v>
      </c>
      <c r="E525">
        <v>4492.8100000000004</v>
      </c>
      <c r="F525">
        <v>4482.28</v>
      </c>
      <c r="G525">
        <v>4486.2299999999996</v>
      </c>
      <c r="H525">
        <v>3037770000</v>
      </c>
    </row>
    <row r="526" spans="1:8" x14ac:dyDescent="0.2">
      <c r="A526" s="6">
        <v>44433</v>
      </c>
      <c r="B526" s="5" t="s">
        <v>2506</v>
      </c>
      <c r="C526" s="5" t="s">
        <v>1814</v>
      </c>
      <c r="D526">
        <v>4490.45</v>
      </c>
      <c r="E526">
        <v>4501.71</v>
      </c>
      <c r="F526">
        <v>4485.66</v>
      </c>
      <c r="G526">
        <v>4496.1899999999996</v>
      </c>
      <c r="H526">
        <v>2554680000</v>
      </c>
    </row>
    <row r="527" spans="1:8" x14ac:dyDescent="0.2">
      <c r="A527" s="6">
        <v>44434</v>
      </c>
      <c r="B527" s="5" t="s">
        <v>2506</v>
      </c>
      <c r="C527" s="5" t="s">
        <v>1814</v>
      </c>
      <c r="D527">
        <v>4493.75</v>
      </c>
      <c r="E527">
        <v>4495.8999999999996</v>
      </c>
      <c r="F527">
        <v>4468.99</v>
      </c>
      <c r="G527">
        <v>4470</v>
      </c>
      <c r="H527">
        <v>2704600000</v>
      </c>
    </row>
    <row r="528" spans="1:8" x14ac:dyDescent="0.2">
      <c r="A528" s="6">
        <v>44435</v>
      </c>
      <c r="B528" s="5" t="s">
        <v>2506</v>
      </c>
      <c r="C528" s="5" t="s">
        <v>1814</v>
      </c>
      <c r="D528">
        <v>4474.1000000000004</v>
      </c>
      <c r="E528">
        <v>4513.33</v>
      </c>
      <c r="F528">
        <v>4474.1000000000004</v>
      </c>
      <c r="G528">
        <v>4509.37</v>
      </c>
      <c r="H528">
        <v>2862360000</v>
      </c>
    </row>
    <row r="529" spans="1:8" x14ac:dyDescent="0.2">
      <c r="A529" s="6">
        <v>44438</v>
      </c>
      <c r="B529" s="5" t="s">
        <v>2506</v>
      </c>
      <c r="C529" s="5" t="s">
        <v>1814</v>
      </c>
      <c r="D529">
        <v>4513.76</v>
      </c>
      <c r="E529">
        <v>4537.3599999999997</v>
      </c>
      <c r="F529">
        <v>4513.76</v>
      </c>
      <c r="G529">
        <v>4528.79</v>
      </c>
      <c r="H529">
        <v>2557300000</v>
      </c>
    </row>
    <row r="530" spans="1:8" x14ac:dyDescent="0.2">
      <c r="A530" s="6">
        <v>44439</v>
      </c>
      <c r="B530" s="5" t="s">
        <v>2506</v>
      </c>
      <c r="C530" s="5" t="s">
        <v>1814</v>
      </c>
      <c r="D530">
        <v>4529.75</v>
      </c>
      <c r="E530">
        <v>4531.3900000000003</v>
      </c>
      <c r="F530">
        <v>4515.8</v>
      </c>
      <c r="G530">
        <v>4522.68</v>
      </c>
      <c r="H530">
        <v>3090380000</v>
      </c>
    </row>
    <row r="531" spans="1:8" x14ac:dyDescent="0.2">
      <c r="A531" s="6">
        <v>44440</v>
      </c>
      <c r="B531" s="5" t="s">
        <v>2611</v>
      </c>
      <c r="C531" s="5" t="s">
        <v>1814</v>
      </c>
      <c r="D531">
        <v>4528.8</v>
      </c>
      <c r="E531">
        <v>4537.1099999999997</v>
      </c>
      <c r="F531">
        <v>4522.0200000000004</v>
      </c>
      <c r="G531">
        <v>4524.09</v>
      </c>
      <c r="H531">
        <v>3101830000</v>
      </c>
    </row>
    <row r="532" spans="1:8" x14ac:dyDescent="0.2">
      <c r="A532" s="6">
        <v>44441</v>
      </c>
      <c r="B532" s="5" t="s">
        <v>2611</v>
      </c>
      <c r="C532" s="5" t="s">
        <v>1814</v>
      </c>
      <c r="D532">
        <v>4534.4799999999996</v>
      </c>
      <c r="E532">
        <v>4545.8500000000004</v>
      </c>
      <c r="F532">
        <v>4524.66</v>
      </c>
      <c r="G532">
        <v>4536.95</v>
      </c>
      <c r="H532">
        <v>2897010000</v>
      </c>
    </row>
    <row r="533" spans="1:8" x14ac:dyDescent="0.2">
      <c r="A533" s="6">
        <v>44442</v>
      </c>
      <c r="B533" s="5" t="s">
        <v>2611</v>
      </c>
      <c r="C533" s="5" t="s">
        <v>1814</v>
      </c>
      <c r="D533">
        <v>4532.42</v>
      </c>
      <c r="E533">
        <v>4541.45</v>
      </c>
      <c r="F533">
        <v>4521.3</v>
      </c>
      <c r="G533">
        <v>4535.43</v>
      </c>
      <c r="H533">
        <v>2609660000</v>
      </c>
    </row>
    <row r="534" spans="1:8" x14ac:dyDescent="0.2">
      <c r="A534" s="6">
        <v>44446</v>
      </c>
      <c r="B534" s="5" t="s">
        <v>2611</v>
      </c>
      <c r="C534" s="5" t="s">
        <v>1814</v>
      </c>
      <c r="D534">
        <v>4535.38</v>
      </c>
      <c r="E534">
        <v>4535.38</v>
      </c>
      <c r="F534">
        <v>4513</v>
      </c>
      <c r="G534">
        <v>4520.03</v>
      </c>
      <c r="H534">
        <v>3098870000</v>
      </c>
    </row>
    <row r="535" spans="1:8" x14ac:dyDescent="0.2">
      <c r="A535" s="6">
        <v>44447</v>
      </c>
      <c r="B535" s="5" t="s">
        <v>2611</v>
      </c>
      <c r="C535" s="5" t="s">
        <v>1814</v>
      </c>
      <c r="D535">
        <v>4518.09</v>
      </c>
      <c r="E535">
        <v>4521.79</v>
      </c>
      <c r="F535">
        <v>4493.95</v>
      </c>
      <c r="G535">
        <v>4514.07</v>
      </c>
      <c r="H535">
        <v>2808480000</v>
      </c>
    </row>
    <row r="536" spans="1:8" x14ac:dyDescent="0.2">
      <c r="A536" s="6">
        <v>44448</v>
      </c>
      <c r="B536" s="5" t="s">
        <v>2611</v>
      </c>
      <c r="C536" s="5" t="s">
        <v>1814</v>
      </c>
      <c r="D536">
        <v>4513.0200000000004</v>
      </c>
      <c r="E536">
        <v>4529.8999999999996</v>
      </c>
      <c r="F536">
        <v>4492.07</v>
      </c>
      <c r="G536">
        <v>4493.28</v>
      </c>
      <c r="H536">
        <v>3035300000</v>
      </c>
    </row>
    <row r="537" spans="1:8" x14ac:dyDescent="0.2">
      <c r="A537" s="6">
        <v>44449</v>
      </c>
      <c r="B537" s="5" t="s">
        <v>2611</v>
      </c>
      <c r="C537" s="5" t="s">
        <v>1814</v>
      </c>
      <c r="D537">
        <v>4506.92</v>
      </c>
      <c r="E537">
        <v>4520.47</v>
      </c>
      <c r="F537">
        <v>4457.66</v>
      </c>
      <c r="G537">
        <v>4458.58</v>
      </c>
      <c r="H537">
        <v>2851140000</v>
      </c>
    </row>
    <row r="538" spans="1:8" x14ac:dyDescent="0.2">
      <c r="A538" s="6">
        <v>44452</v>
      </c>
      <c r="B538" s="5" t="s">
        <v>2611</v>
      </c>
      <c r="C538" s="5" t="s">
        <v>1814</v>
      </c>
      <c r="D538">
        <v>4474.8100000000004</v>
      </c>
      <c r="E538">
        <v>4492.99</v>
      </c>
      <c r="F538">
        <v>4445.7</v>
      </c>
      <c r="G538">
        <v>4468.7299999999996</v>
      </c>
      <c r="H538">
        <v>3096390000</v>
      </c>
    </row>
    <row r="539" spans="1:8" x14ac:dyDescent="0.2">
      <c r="A539" s="6">
        <v>44453</v>
      </c>
      <c r="B539" s="5" t="s">
        <v>2611</v>
      </c>
      <c r="C539" s="5" t="s">
        <v>1814</v>
      </c>
      <c r="D539">
        <v>4479.33</v>
      </c>
      <c r="E539">
        <v>4485.68</v>
      </c>
      <c r="F539">
        <v>4435.46</v>
      </c>
      <c r="G539">
        <v>4443.05</v>
      </c>
      <c r="H539">
        <v>2568730000</v>
      </c>
    </row>
    <row r="540" spans="1:8" x14ac:dyDescent="0.2">
      <c r="A540" s="6">
        <v>44454</v>
      </c>
      <c r="B540" s="5" t="s">
        <v>2611</v>
      </c>
      <c r="C540" s="5" t="s">
        <v>1814</v>
      </c>
      <c r="D540">
        <v>4447.49</v>
      </c>
      <c r="E540">
        <v>4486.87</v>
      </c>
      <c r="F540">
        <v>4438.37</v>
      </c>
      <c r="G540">
        <v>4480.7</v>
      </c>
      <c r="H540">
        <v>3154760000</v>
      </c>
    </row>
    <row r="541" spans="1:8" x14ac:dyDescent="0.2">
      <c r="A541" s="6">
        <v>44455</v>
      </c>
      <c r="B541" s="5" t="s">
        <v>2611</v>
      </c>
      <c r="C541" s="5" t="s">
        <v>1814</v>
      </c>
      <c r="D541">
        <v>4477.09</v>
      </c>
      <c r="E541">
        <v>4485.87</v>
      </c>
      <c r="F541">
        <v>4443.8</v>
      </c>
      <c r="G541">
        <v>4473.75</v>
      </c>
      <c r="H541">
        <v>3321030000</v>
      </c>
    </row>
    <row r="542" spans="1:8" x14ac:dyDescent="0.2">
      <c r="A542" s="6">
        <v>44456</v>
      </c>
      <c r="B542" s="5" t="s">
        <v>2611</v>
      </c>
      <c r="C542" s="5" t="s">
        <v>1814</v>
      </c>
      <c r="D542">
        <v>4469.74</v>
      </c>
      <c r="E542">
        <v>4471.5200000000004</v>
      </c>
      <c r="F542">
        <v>4427.76</v>
      </c>
      <c r="G542">
        <v>4432.99</v>
      </c>
      <c r="H542">
        <v>5622210000</v>
      </c>
    </row>
    <row r="543" spans="1:8" x14ac:dyDescent="0.2">
      <c r="A543" s="6">
        <v>44459</v>
      </c>
      <c r="B543" s="5" t="s">
        <v>2611</v>
      </c>
      <c r="C543" s="5" t="s">
        <v>1814</v>
      </c>
      <c r="D543">
        <v>4402.95</v>
      </c>
      <c r="E543">
        <v>4402.95</v>
      </c>
      <c r="F543">
        <v>4305.91</v>
      </c>
      <c r="G543">
        <v>4357.7299999999996</v>
      </c>
      <c r="H543">
        <v>3773680000</v>
      </c>
    </row>
    <row r="544" spans="1:8" x14ac:dyDescent="0.2">
      <c r="A544" s="6">
        <v>44460</v>
      </c>
      <c r="B544" s="5" t="s">
        <v>2611</v>
      </c>
      <c r="C544" s="5" t="s">
        <v>1814</v>
      </c>
      <c r="D544">
        <v>4374.45</v>
      </c>
      <c r="E544">
        <v>4394.87</v>
      </c>
      <c r="F544">
        <v>4347.96</v>
      </c>
      <c r="G544">
        <v>4354.1899999999996</v>
      </c>
      <c r="H544">
        <v>3044300000</v>
      </c>
    </row>
    <row r="545" spans="1:8" x14ac:dyDescent="0.2">
      <c r="A545" s="6">
        <v>44461</v>
      </c>
      <c r="B545" s="5" t="s">
        <v>2611</v>
      </c>
      <c r="C545" s="5" t="s">
        <v>1814</v>
      </c>
      <c r="D545">
        <v>4367.43</v>
      </c>
      <c r="E545">
        <v>4416.75</v>
      </c>
      <c r="F545">
        <v>4367.43</v>
      </c>
      <c r="G545">
        <v>4395.6400000000003</v>
      </c>
      <c r="H545">
        <v>3273670000</v>
      </c>
    </row>
    <row r="546" spans="1:8" x14ac:dyDescent="0.2">
      <c r="A546" s="6">
        <v>44462</v>
      </c>
      <c r="B546" s="5" t="s">
        <v>2611</v>
      </c>
      <c r="C546" s="5" t="s">
        <v>1814</v>
      </c>
      <c r="D546">
        <v>4406.75</v>
      </c>
      <c r="E546">
        <v>4465.3999999999996</v>
      </c>
      <c r="F546">
        <v>4406.75</v>
      </c>
      <c r="G546">
        <v>4448.9799999999996</v>
      </c>
      <c r="H546">
        <v>2833290000</v>
      </c>
    </row>
    <row r="547" spans="1:8" x14ac:dyDescent="0.2">
      <c r="A547" s="6">
        <v>44463</v>
      </c>
      <c r="B547" s="5" t="s">
        <v>2611</v>
      </c>
      <c r="C547" s="5" t="s">
        <v>1814</v>
      </c>
      <c r="D547">
        <v>4438.04</v>
      </c>
      <c r="E547">
        <v>4463.12</v>
      </c>
      <c r="F547">
        <v>4430.2700000000004</v>
      </c>
      <c r="G547">
        <v>4455.4799999999996</v>
      </c>
      <c r="H547">
        <v>2772090000</v>
      </c>
    </row>
    <row r="548" spans="1:8" x14ac:dyDescent="0.2">
      <c r="A548" s="6">
        <v>44466</v>
      </c>
      <c r="B548" s="5" t="s">
        <v>2611</v>
      </c>
      <c r="C548" s="5" t="s">
        <v>1814</v>
      </c>
      <c r="D548">
        <v>4442.12</v>
      </c>
      <c r="E548">
        <v>4457.3</v>
      </c>
      <c r="F548">
        <v>4436.1899999999996</v>
      </c>
      <c r="G548">
        <v>4443.1099999999997</v>
      </c>
      <c r="H548">
        <v>3032870000</v>
      </c>
    </row>
    <row r="549" spans="1:8" x14ac:dyDescent="0.2">
      <c r="A549" s="6">
        <v>44467</v>
      </c>
      <c r="B549" s="5" t="s">
        <v>2611</v>
      </c>
      <c r="C549" s="5" t="s">
        <v>1814</v>
      </c>
      <c r="D549">
        <v>4419.54</v>
      </c>
      <c r="E549">
        <v>4419.54</v>
      </c>
      <c r="F549">
        <v>4346.33</v>
      </c>
      <c r="G549">
        <v>4352.63</v>
      </c>
      <c r="H549">
        <v>3495970000</v>
      </c>
    </row>
    <row r="550" spans="1:8" x14ac:dyDescent="0.2">
      <c r="A550" s="6">
        <v>44468</v>
      </c>
      <c r="B550" s="5" t="s">
        <v>2611</v>
      </c>
      <c r="C550" s="5" t="s">
        <v>1814</v>
      </c>
      <c r="D550">
        <v>4362.41</v>
      </c>
      <c r="E550">
        <v>4385.57</v>
      </c>
      <c r="F550">
        <v>4355.08</v>
      </c>
      <c r="G550">
        <v>4359.46</v>
      </c>
      <c r="H550">
        <v>2753800000</v>
      </c>
    </row>
    <row r="551" spans="1:8" x14ac:dyDescent="0.2">
      <c r="A551" s="6">
        <v>44469</v>
      </c>
      <c r="B551" s="5" t="s">
        <v>2611</v>
      </c>
      <c r="C551" s="5" t="s">
        <v>1814</v>
      </c>
      <c r="D551">
        <v>4370.67</v>
      </c>
      <c r="E551">
        <v>4382.55</v>
      </c>
      <c r="F551">
        <v>4306.24</v>
      </c>
      <c r="G551">
        <v>4307.54</v>
      </c>
      <c r="H551">
        <v>3123770000</v>
      </c>
    </row>
    <row r="552" spans="1:8" x14ac:dyDescent="0.2">
      <c r="A552" s="6">
        <v>44470</v>
      </c>
      <c r="B552" s="5" t="s">
        <v>2710</v>
      </c>
      <c r="C552" s="5" t="s">
        <v>1814</v>
      </c>
      <c r="D552">
        <v>4317.16</v>
      </c>
      <c r="E552">
        <v>4375.1899999999996</v>
      </c>
      <c r="F552">
        <v>4288.5200000000004</v>
      </c>
      <c r="G552">
        <v>4357.04</v>
      </c>
      <c r="H552">
        <v>3148980000</v>
      </c>
    </row>
    <row r="553" spans="1:8" x14ac:dyDescent="0.2">
      <c r="A553" s="6">
        <v>44473</v>
      </c>
      <c r="B553" s="5" t="s">
        <v>2710</v>
      </c>
      <c r="C553" s="5" t="s">
        <v>1814</v>
      </c>
      <c r="D553">
        <v>4348.84</v>
      </c>
      <c r="E553">
        <v>4355.51</v>
      </c>
      <c r="F553">
        <v>4278.9399999999996</v>
      </c>
      <c r="G553">
        <v>4300.46</v>
      </c>
      <c r="H553">
        <v>3110560000</v>
      </c>
    </row>
    <row r="554" spans="1:8" x14ac:dyDescent="0.2">
      <c r="A554" s="6">
        <v>44474</v>
      </c>
      <c r="B554" s="5" t="s">
        <v>2710</v>
      </c>
      <c r="C554" s="5" t="s">
        <v>1814</v>
      </c>
      <c r="D554">
        <v>4309.87</v>
      </c>
      <c r="E554">
        <v>4369.2299999999996</v>
      </c>
      <c r="F554">
        <v>4309.87</v>
      </c>
      <c r="G554">
        <v>4345.72</v>
      </c>
      <c r="H554">
        <v>2967400000</v>
      </c>
    </row>
    <row r="555" spans="1:8" x14ac:dyDescent="0.2">
      <c r="A555" s="6">
        <v>44475</v>
      </c>
      <c r="B555" s="5" t="s">
        <v>2710</v>
      </c>
      <c r="C555" s="5" t="s">
        <v>1814</v>
      </c>
      <c r="D555">
        <v>4319.57</v>
      </c>
      <c r="E555">
        <v>4365.57</v>
      </c>
      <c r="F555">
        <v>4290.49</v>
      </c>
      <c r="G555">
        <v>4363.55</v>
      </c>
      <c r="H555">
        <v>3219590000</v>
      </c>
    </row>
    <row r="556" spans="1:8" x14ac:dyDescent="0.2">
      <c r="A556" s="6">
        <v>44476</v>
      </c>
      <c r="B556" s="5" t="s">
        <v>2710</v>
      </c>
      <c r="C556" s="5" t="s">
        <v>1814</v>
      </c>
      <c r="D556">
        <v>4383.7299999999996</v>
      </c>
      <c r="E556">
        <v>4429.97</v>
      </c>
      <c r="F556">
        <v>4383.7299999999996</v>
      </c>
      <c r="G556">
        <v>4399.76</v>
      </c>
      <c r="H556">
        <v>3096080000</v>
      </c>
    </row>
    <row r="557" spans="1:8" x14ac:dyDescent="0.2">
      <c r="A557" s="6">
        <v>44477</v>
      </c>
      <c r="B557" s="5" t="s">
        <v>2710</v>
      </c>
      <c r="C557" s="5" t="s">
        <v>1814</v>
      </c>
      <c r="D557">
        <v>4406.51</v>
      </c>
      <c r="E557">
        <v>4412.0200000000004</v>
      </c>
      <c r="F557">
        <v>4386.22</v>
      </c>
      <c r="G557">
        <v>4391.34</v>
      </c>
      <c r="H557">
        <v>2401890000</v>
      </c>
    </row>
    <row r="558" spans="1:8" x14ac:dyDescent="0.2">
      <c r="A558" s="6">
        <v>44480</v>
      </c>
      <c r="B558" s="5" t="s">
        <v>2710</v>
      </c>
      <c r="C558" s="5" t="s">
        <v>1814</v>
      </c>
      <c r="D558">
        <v>4385.4399999999996</v>
      </c>
      <c r="E558">
        <v>4415.88</v>
      </c>
      <c r="F558">
        <v>4360.59</v>
      </c>
      <c r="G558">
        <v>4361.1899999999996</v>
      </c>
      <c r="H558">
        <v>2580000000</v>
      </c>
    </row>
    <row r="559" spans="1:8" x14ac:dyDescent="0.2">
      <c r="A559" s="6">
        <v>44481</v>
      </c>
      <c r="B559" s="5" t="s">
        <v>2710</v>
      </c>
      <c r="C559" s="5" t="s">
        <v>1814</v>
      </c>
      <c r="D559">
        <v>4368.3100000000004</v>
      </c>
      <c r="E559">
        <v>4374.8900000000003</v>
      </c>
      <c r="F559">
        <v>4342.09</v>
      </c>
      <c r="G559">
        <v>4350.6499999999996</v>
      </c>
      <c r="H559">
        <v>2608150000</v>
      </c>
    </row>
    <row r="560" spans="1:8" x14ac:dyDescent="0.2">
      <c r="A560" s="6">
        <v>44482</v>
      </c>
      <c r="B560" s="5" t="s">
        <v>2710</v>
      </c>
      <c r="C560" s="5" t="s">
        <v>1814</v>
      </c>
      <c r="D560">
        <v>4358.01</v>
      </c>
      <c r="E560">
        <v>4372.87</v>
      </c>
      <c r="F560">
        <v>4329.92</v>
      </c>
      <c r="G560">
        <v>4363.8</v>
      </c>
      <c r="H560">
        <v>2926460000</v>
      </c>
    </row>
    <row r="561" spans="1:8" x14ac:dyDescent="0.2">
      <c r="A561" s="6">
        <v>44483</v>
      </c>
      <c r="B561" s="5" t="s">
        <v>2710</v>
      </c>
      <c r="C561" s="5" t="s">
        <v>1814</v>
      </c>
      <c r="D561">
        <v>4386.75</v>
      </c>
      <c r="E561">
        <v>4439.7299999999996</v>
      </c>
      <c r="F561">
        <v>4386.75</v>
      </c>
      <c r="G561">
        <v>4438.26</v>
      </c>
      <c r="H561">
        <v>2642920000</v>
      </c>
    </row>
    <row r="562" spans="1:8" x14ac:dyDescent="0.2">
      <c r="A562" s="6">
        <v>44484</v>
      </c>
      <c r="B562" s="5" t="s">
        <v>2710</v>
      </c>
      <c r="C562" s="5" t="s">
        <v>1814</v>
      </c>
      <c r="D562">
        <v>4447.6899999999996</v>
      </c>
      <c r="E562">
        <v>4475.82</v>
      </c>
      <c r="F562">
        <v>4447.6899999999996</v>
      </c>
      <c r="G562">
        <v>4471.37</v>
      </c>
      <c r="H562">
        <v>3000560000</v>
      </c>
    </row>
    <row r="563" spans="1:8" x14ac:dyDescent="0.2">
      <c r="A563" s="6">
        <v>44487</v>
      </c>
      <c r="B563" s="5" t="s">
        <v>2710</v>
      </c>
      <c r="C563" s="5" t="s">
        <v>1814</v>
      </c>
      <c r="D563">
        <v>4463.72</v>
      </c>
      <c r="E563">
        <v>4488.75</v>
      </c>
      <c r="F563">
        <v>4447.47</v>
      </c>
      <c r="G563">
        <v>4486.46</v>
      </c>
      <c r="H563">
        <v>2683540000</v>
      </c>
    </row>
    <row r="564" spans="1:8" x14ac:dyDescent="0.2">
      <c r="A564" s="6">
        <v>44488</v>
      </c>
      <c r="B564" s="5" t="s">
        <v>2710</v>
      </c>
      <c r="C564" s="5" t="s">
        <v>1814</v>
      </c>
      <c r="D564">
        <v>4497.34</v>
      </c>
      <c r="E564">
        <v>4520.3999999999996</v>
      </c>
      <c r="F564">
        <v>4496.41</v>
      </c>
      <c r="G564">
        <v>4519.63</v>
      </c>
      <c r="H564">
        <v>2531210000</v>
      </c>
    </row>
    <row r="565" spans="1:8" x14ac:dyDescent="0.2">
      <c r="A565" s="6">
        <v>44489</v>
      </c>
      <c r="B565" s="5" t="s">
        <v>2710</v>
      </c>
      <c r="C565" s="5" t="s">
        <v>1814</v>
      </c>
      <c r="D565">
        <v>4524.42</v>
      </c>
      <c r="E565">
        <v>4540.87</v>
      </c>
      <c r="F565">
        <v>4524.3999999999996</v>
      </c>
      <c r="G565">
        <v>4536.1899999999996</v>
      </c>
      <c r="H565">
        <v>2671560000</v>
      </c>
    </row>
    <row r="566" spans="1:8" x14ac:dyDescent="0.2">
      <c r="A566" s="6">
        <v>44490</v>
      </c>
      <c r="B566" s="5" t="s">
        <v>2710</v>
      </c>
      <c r="C566" s="5" t="s">
        <v>1814</v>
      </c>
      <c r="D566">
        <v>4532.24</v>
      </c>
      <c r="E566">
        <v>4551.4399999999996</v>
      </c>
      <c r="F566">
        <v>4526.8900000000003</v>
      </c>
      <c r="G566">
        <v>4549.78</v>
      </c>
      <c r="H566">
        <v>3016950000</v>
      </c>
    </row>
    <row r="567" spans="1:8" x14ac:dyDescent="0.2">
      <c r="A567" s="6">
        <v>44491</v>
      </c>
      <c r="B567" s="5" t="s">
        <v>2710</v>
      </c>
      <c r="C567" s="5" t="s">
        <v>1814</v>
      </c>
      <c r="D567">
        <v>4546.12</v>
      </c>
      <c r="E567">
        <v>4559.67</v>
      </c>
      <c r="F567">
        <v>4524</v>
      </c>
      <c r="G567">
        <v>4544.8999999999996</v>
      </c>
      <c r="H567">
        <v>3062810000</v>
      </c>
    </row>
    <row r="568" spans="1:8" x14ac:dyDescent="0.2">
      <c r="A568" s="6">
        <v>44494</v>
      </c>
      <c r="B568" s="5" t="s">
        <v>2710</v>
      </c>
      <c r="C568" s="5" t="s">
        <v>1814</v>
      </c>
      <c r="D568">
        <v>4553.6899999999996</v>
      </c>
      <c r="E568">
        <v>4572.62</v>
      </c>
      <c r="F568">
        <v>4537.3599999999997</v>
      </c>
      <c r="G568">
        <v>4566.4799999999996</v>
      </c>
      <c r="H568">
        <v>3250210000</v>
      </c>
    </row>
    <row r="569" spans="1:8" x14ac:dyDescent="0.2">
      <c r="A569" s="6">
        <v>44495</v>
      </c>
      <c r="B569" s="5" t="s">
        <v>2710</v>
      </c>
      <c r="C569" s="5" t="s">
        <v>1814</v>
      </c>
      <c r="D569">
        <v>4578.6899999999996</v>
      </c>
      <c r="E569">
        <v>4598.53</v>
      </c>
      <c r="F569">
        <v>4569.17</v>
      </c>
      <c r="G569">
        <v>4574.79</v>
      </c>
      <c r="H569">
        <v>2866500000</v>
      </c>
    </row>
    <row r="570" spans="1:8" x14ac:dyDescent="0.2">
      <c r="A570" s="6">
        <v>44496</v>
      </c>
      <c r="B570" s="5" t="s">
        <v>2710</v>
      </c>
      <c r="C570" s="5" t="s">
        <v>1814</v>
      </c>
      <c r="D570">
        <v>4580.22</v>
      </c>
      <c r="E570">
        <v>4584.57</v>
      </c>
      <c r="F570">
        <v>4551.66</v>
      </c>
      <c r="G570">
        <v>4551.68</v>
      </c>
      <c r="H570">
        <v>3259510000</v>
      </c>
    </row>
    <row r="571" spans="1:8" x14ac:dyDescent="0.2">
      <c r="A571" s="6">
        <v>44497</v>
      </c>
      <c r="B571" s="5" t="s">
        <v>2710</v>
      </c>
      <c r="C571" s="5" t="s">
        <v>1814</v>
      </c>
      <c r="D571">
        <v>4562.84</v>
      </c>
      <c r="E571">
        <v>4597.55</v>
      </c>
      <c r="F571">
        <v>4562.84</v>
      </c>
      <c r="G571">
        <v>4596.42</v>
      </c>
      <c r="H571">
        <v>3197560000</v>
      </c>
    </row>
    <row r="572" spans="1:8" x14ac:dyDescent="0.2">
      <c r="A572" s="6">
        <v>44498</v>
      </c>
      <c r="B572" s="5" t="s">
        <v>2710</v>
      </c>
      <c r="C572" s="5" t="s">
        <v>1814</v>
      </c>
      <c r="D572">
        <v>4572.87</v>
      </c>
      <c r="E572">
        <v>4608.08</v>
      </c>
      <c r="F572">
        <v>4567.59</v>
      </c>
      <c r="G572">
        <v>4605.38</v>
      </c>
      <c r="H572">
        <v>3632260000</v>
      </c>
    </row>
    <row r="573" spans="1:8" x14ac:dyDescent="0.2">
      <c r="A573" s="6">
        <v>44501</v>
      </c>
      <c r="B573" s="5" t="s">
        <v>2809</v>
      </c>
      <c r="C573" s="5" t="s">
        <v>1814</v>
      </c>
      <c r="D573">
        <v>4610.62</v>
      </c>
      <c r="E573">
        <v>4620.34</v>
      </c>
      <c r="F573">
        <v>4595.0600000000004</v>
      </c>
      <c r="G573">
        <v>4613.67</v>
      </c>
      <c r="H573">
        <v>2924000000</v>
      </c>
    </row>
    <row r="574" spans="1:8" x14ac:dyDescent="0.2">
      <c r="A574" s="6">
        <v>44502</v>
      </c>
      <c r="B574" s="5" t="s">
        <v>2809</v>
      </c>
      <c r="C574" s="5" t="s">
        <v>1814</v>
      </c>
      <c r="D574">
        <v>4613.34</v>
      </c>
      <c r="E574">
        <v>4635.1499999999996</v>
      </c>
      <c r="F574">
        <v>4613.34</v>
      </c>
      <c r="G574">
        <v>4630.6499999999996</v>
      </c>
      <c r="H574">
        <v>3309690000</v>
      </c>
    </row>
    <row r="575" spans="1:8" x14ac:dyDescent="0.2">
      <c r="A575" s="6">
        <v>44503</v>
      </c>
      <c r="B575" s="5" t="s">
        <v>2809</v>
      </c>
      <c r="C575" s="5" t="s">
        <v>1814</v>
      </c>
      <c r="D575">
        <v>4630.6499999999996</v>
      </c>
      <c r="E575">
        <v>4663.46</v>
      </c>
      <c r="F575">
        <v>4621.1899999999996</v>
      </c>
      <c r="G575">
        <v>4660.57</v>
      </c>
      <c r="H575">
        <v>3339440000</v>
      </c>
    </row>
    <row r="576" spans="1:8" x14ac:dyDescent="0.2">
      <c r="A576" s="6">
        <v>44504</v>
      </c>
      <c r="B576" s="5" t="s">
        <v>2809</v>
      </c>
      <c r="C576" s="5" t="s">
        <v>1814</v>
      </c>
      <c r="D576">
        <v>4662.93</v>
      </c>
      <c r="E576">
        <v>4683</v>
      </c>
      <c r="F576">
        <v>4662.59</v>
      </c>
      <c r="G576">
        <v>4680.0600000000004</v>
      </c>
      <c r="H576">
        <v>3332940000</v>
      </c>
    </row>
    <row r="577" spans="1:8" x14ac:dyDescent="0.2">
      <c r="A577" s="6">
        <v>44505</v>
      </c>
      <c r="B577" s="5" t="s">
        <v>2809</v>
      </c>
      <c r="C577" s="5" t="s">
        <v>1814</v>
      </c>
      <c r="D577">
        <v>4699.26</v>
      </c>
      <c r="E577">
        <v>4718.5</v>
      </c>
      <c r="F577">
        <v>4681.32</v>
      </c>
      <c r="G577">
        <v>4697.53</v>
      </c>
      <c r="H577">
        <v>3491150000</v>
      </c>
    </row>
    <row r="578" spans="1:8" x14ac:dyDescent="0.2">
      <c r="A578" s="6">
        <v>44508</v>
      </c>
      <c r="B578" s="5" t="s">
        <v>2809</v>
      </c>
      <c r="C578" s="5" t="s">
        <v>1814</v>
      </c>
      <c r="D578">
        <v>4701.4799999999996</v>
      </c>
      <c r="E578">
        <v>4714.92</v>
      </c>
      <c r="F578">
        <v>4694.3900000000003</v>
      </c>
      <c r="G578">
        <v>4701.7</v>
      </c>
      <c r="H578">
        <v>3465720000</v>
      </c>
    </row>
    <row r="579" spans="1:8" x14ac:dyDescent="0.2">
      <c r="A579" s="6">
        <v>44509</v>
      </c>
      <c r="B579" s="5" t="s">
        <v>2809</v>
      </c>
      <c r="C579" s="5" t="s">
        <v>1814</v>
      </c>
      <c r="D579">
        <v>4707.25</v>
      </c>
      <c r="E579">
        <v>4708.53</v>
      </c>
      <c r="F579">
        <v>4670.87</v>
      </c>
      <c r="G579">
        <v>4685.25</v>
      </c>
      <c r="H579">
        <v>3110230000</v>
      </c>
    </row>
    <row r="580" spans="1:8" x14ac:dyDescent="0.2">
      <c r="A580" s="6">
        <v>44510</v>
      </c>
      <c r="B580" s="5" t="s">
        <v>2809</v>
      </c>
      <c r="C580" s="5" t="s">
        <v>1814</v>
      </c>
      <c r="D580">
        <v>4670.26</v>
      </c>
      <c r="E580">
        <v>4684.8500000000004</v>
      </c>
      <c r="F580">
        <v>4630.8599999999997</v>
      </c>
      <c r="G580">
        <v>4646.71</v>
      </c>
      <c r="H580">
        <v>3581630000</v>
      </c>
    </row>
    <row r="581" spans="1:8" x14ac:dyDescent="0.2">
      <c r="A581" s="6">
        <v>44511</v>
      </c>
      <c r="B581" s="5" t="s">
        <v>2809</v>
      </c>
      <c r="C581" s="5" t="s">
        <v>1814</v>
      </c>
      <c r="D581">
        <v>4659.3900000000003</v>
      </c>
      <c r="E581">
        <v>4664.55</v>
      </c>
      <c r="F581">
        <v>4648.3100000000004</v>
      </c>
      <c r="G581">
        <v>4649.2700000000004</v>
      </c>
      <c r="H581">
        <v>2623140000</v>
      </c>
    </row>
    <row r="582" spans="1:8" x14ac:dyDescent="0.2">
      <c r="A582" s="6">
        <v>44512</v>
      </c>
      <c r="B582" s="5" t="s">
        <v>2809</v>
      </c>
      <c r="C582" s="5" t="s">
        <v>1814</v>
      </c>
      <c r="D582">
        <v>4655.24</v>
      </c>
      <c r="E582">
        <v>4688.47</v>
      </c>
      <c r="F582">
        <v>4650.7700000000004</v>
      </c>
      <c r="G582">
        <v>4682.8500000000004</v>
      </c>
      <c r="H582">
        <v>2865790000</v>
      </c>
    </row>
    <row r="583" spans="1:8" x14ac:dyDescent="0.2">
      <c r="A583" s="6">
        <v>44515</v>
      </c>
      <c r="B583" s="5" t="s">
        <v>2809</v>
      </c>
      <c r="C583" s="5" t="s">
        <v>1814</v>
      </c>
      <c r="D583">
        <v>4689.3</v>
      </c>
      <c r="E583">
        <v>4697.42</v>
      </c>
      <c r="F583">
        <v>4672.8599999999997</v>
      </c>
      <c r="G583">
        <v>4682.8</v>
      </c>
      <c r="H583">
        <v>2618980000</v>
      </c>
    </row>
    <row r="584" spans="1:8" x14ac:dyDescent="0.2">
      <c r="A584" s="6">
        <v>44516</v>
      </c>
      <c r="B584" s="5" t="s">
        <v>2809</v>
      </c>
      <c r="C584" s="5" t="s">
        <v>1814</v>
      </c>
      <c r="D584">
        <v>4679.42</v>
      </c>
      <c r="E584">
        <v>4714.95</v>
      </c>
      <c r="F584">
        <v>4679.42</v>
      </c>
      <c r="G584">
        <v>4700.8999999999996</v>
      </c>
      <c r="H584">
        <v>2838210000</v>
      </c>
    </row>
    <row r="585" spans="1:8" x14ac:dyDescent="0.2">
      <c r="A585" s="6">
        <v>44517</v>
      </c>
      <c r="B585" s="5" t="s">
        <v>2809</v>
      </c>
      <c r="C585" s="5" t="s">
        <v>1814</v>
      </c>
      <c r="D585">
        <v>4701.5</v>
      </c>
      <c r="E585">
        <v>4701.5</v>
      </c>
      <c r="F585">
        <v>4684.41</v>
      </c>
      <c r="G585">
        <v>4688.67</v>
      </c>
      <c r="H585">
        <v>3221250000</v>
      </c>
    </row>
    <row r="586" spans="1:8" x14ac:dyDescent="0.2">
      <c r="A586" s="6">
        <v>44518</v>
      </c>
      <c r="B586" s="5" t="s">
        <v>2809</v>
      </c>
      <c r="C586" s="5" t="s">
        <v>1814</v>
      </c>
      <c r="D586">
        <v>4700.72</v>
      </c>
      <c r="E586">
        <v>4708.8</v>
      </c>
      <c r="F586">
        <v>4672.78</v>
      </c>
      <c r="G586">
        <v>4704.54</v>
      </c>
      <c r="H586">
        <v>3335620000</v>
      </c>
    </row>
    <row r="587" spans="1:8" x14ac:dyDescent="0.2">
      <c r="A587" s="6">
        <v>44519</v>
      </c>
      <c r="B587" s="5" t="s">
        <v>2809</v>
      </c>
      <c r="C587" s="5" t="s">
        <v>1814</v>
      </c>
      <c r="D587">
        <v>4708.4399999999996</v>
      </c>
      <c r="E587">
        <v>4717.75</v>
      </c>
      <c r="F587">
        <v>4694.22</v>
      </c>
      <c r="G587">
        <v>4697.96</v>
      </c>
      <c r="H587">
        <v>3265600000</v>
      </c>
    </row>
    <row r="588" spans="1:8" x14ac:dyDescent="0.2">
      <c r="A588" s="6">
        <v>44522</v>
      </c>
      <c r="B588" s="5" t="s">
        <v>2809</v>
      </c>
      <c r="C588" s="5" t="s">
        <v>1814</v>
      </c>
      <c r="D588">
        <v>4712</v>
      </c>
      <c r="E588">
        <v>4743.83</v>
      </c>
      <c r="F588">
        <v>4682.17</v>
      </c>
      <c r="G588">
        <v>4682.9399999999996</v>
      </c>
      <c r="H588">
        <v>3206280000</v>
      </c>
    </row>
    <row r="589" spans="1:8" x14ac:dyDescent="0.2">
      <c r="A589" s="6">
        <v>44523</v>
      </c>
      <c r="B589" s="5" t="s">
        <v>2809</v>
      </c>
      <c r="C589" s="5" t="s">
        <v>1814</v>
      </c>
      <c r="D589">
        <v>4678.4799999999996</v>
      </c>
      <c r="E589">
        <v>4699.3900000000003</v>
      </c>
      <c r="F589">
        <v>4652.66</v>
      </c>
      <c r="G589">
        <v>4690.7</v>
      </c>
      <c r="H589">
        <v>3428780000</v>
      </c>
    </row>
    <row r="590" spans="1:8" x14ac:dyDescent="0.2">
      <c r="A590" s="6">
        <v>44524</v>
      </c>
      <c r="B590" s="5" t="s">
        <v>2809</v>
      </c>
      <c r="C590" s="5" t="s">
        <v>1814</v>
      </c>
      <c r="D590">
        <v>4675.78</v>
      </c>
      <c r="E590">
        <v>4702.87</v>
      </c>
      <c r="F590">
        <v>4659.8900000000003</v>
      </c>
      <c r="G590">
        <v>4701.46</v>
      </c>
      <c r="H590">
        <v>2464040000</v>
      </c>
    </row>
    <row r="591" spans="1:8" x14ac:dyDescent="0.2">
      <c r="A591" s="6">
        <v>44526</v>
      </c>
      <c r="B591" s="5" t="s">
        <v>2809</v>
      </c>
      <c r="C591" s="5" t="s">
        <v>1814</v>
      </c>
      <c r="D591">
        <v>4664.63</v>
      </c>
      <c r="E591">
        <v>4664.63</v>
      </c>
      <c r="F591">
        <v>4585.43</v>
      </c>
      <c r="G591">
        <v>4594.62</v>
      </c>
      <c r="H591">
        <v>2676740000</v>
      </c>
    </row>
    <row r="592" spans="1:8" x14ac:dyDescent="0.2">
      <c r="A592" s="6">
        <v>44529</v>
      </c>
      <c r="B592" s="5" t="s">
        <v>2809</v>
      </c>
      <c r="C592" s="5" t="s">
        <v>1814</v>
      </c>
      <c r="D592">
        <v>4628.75</v>
      </c>
      <c r="E592">
        <v>4672.95</v>
      </c>
      <c r="F592">
        <v>4625.26</v>
      </c>
      <c r="G592">
        <v>4655.2700000000004</v>
      </c>
      <c r="H592">
        <v>3471380000</v>
      </c>
    </row>
    <row r="593" spans="1:8" x14ac:dyDescent="0.2">
      <c r="A593" s="6">
        <v>44530</v>
      </c>
      <c r="B593" s="5" t="s">
        <v>2809</v>
      </c>
      <c r="C593" s="5" t="s">
        <v>1814</v>
      </c>
      <c r="D593">
        <v>4640.25</v>
      </c>
      <c r="E593">
        <v>4646.0200000000004</v>
      </c>
      <c r="F593">
        <v>4560</v>
      </c>
      <c r="G593">
        <v>4567</v>
      </c>
      <c r="H593">
        <v>4950190000</v>
      </c>
    </row>
    <row r="594" spans="1:8" x14ac:dyDescent="0.2">
      <c r="A594" s="6">
        <v>44531</v>
      </c>
      <c r="B594" s="5" t="s">
        <v>2910</v>
      </c>
      <c r="C594" s="5" t="s">
        <v>1814</v>
      </c>
      <c r="D594">
        <v>4602.82</v>
      </c>
      <c r="E594">
        <v>4652.9399999999996</v>
      </c>
      <c r="F594">
        <v>4510.2700000000004</v>
      </c>
      <c r="G594">
        <v>4513.04</v>
      </c>
      <c r="H594">
        <v>4078260000</v>
      </c>
    </row>
    <row r="595" spans="1:8" x14ac:dyDescent="0.2">
      <c r="A595" s="6">
        <v>44532</v>
      </c>
      <c r="B595" s="5" t="s">
        <v>2910</v>
      </c>
      <c r="C595" s="5" t="s">
        <v>1814</v>
      </c>
      <c r="D595">
        <v>4504.7299999999996</v>
      </c>
      <c r="E595">
        <v>4595.46</v>
      </c>
      <c r="F595">
        <v>4504.7299999999996</v>
      </c>
      <c r="G595">
        <v>4577.1000000000004</v>
      </c>
      <c r="H595">
        <v>3771510000</v>
      </c>
    </row>
    <row r="596" spans="1:8" x14ac:dyDescent="0.2">
      <c r="A596" s="6">
        <v>44533</v>
      </c>
      <c r="B596" s="5" t="s">
        <v>2910</v>
      </c>
      <c r="C596" s="5" t="s">
        <v>1814</v>
      </c>
      <c r="D596">
        <v>4589.49</v>
      </c>
      <c r="E596">
        <v>4608.03</v>
      </c>
      <c r="F596">
        <v>4495.12</v>
      </c>
      <c r="G596">
        <v>4538.43</v>
      </c>
      <c r="H596">
        <v>3971500000</v>
      </c>
    </row>
    <row r="597" spans="1:8" x14ac:dyDescent="0.2">
      <c r="A597" s="6">
        <v>44536</v>
      </c>
      <c r="B597" s="5" t="s">
        <v>2910</v>
      </c>
      <c r="C597" s="5" t="s">
        <v>1814</v>
      </c>
      <c r="D597">
        <v>4548.37</v>
      </c>
      <c r="E597">
        <v>4612.6000000000004</v>
      </c>
      <c r="F597">
        <v>4540.51</v>
      </c>
      <c r="G597">
        <v>4591.67</v>
      </c>
      <c r="H597">
        <v>3305690000</v>
      </c>
    </row>
    <row r="598" spans="1:8" x14ac:dyDescent="0.2">
      <c r="A598" s="6">
        <v>44537</v>
      </c>
      <c r="B598" s="5" t="s">
        <v>2910</v>
      </c>
      <c r="C598" s="5" t="s">
        <v>1814</v>
      </c>
      <c r="D598">
        <v>4631.97</v>
      </c>
      <c r="E598">
        <v>4694.04</v>
      </c>
      <c r="F598">
        <v>4631.97</v>
      </c>
      <c r="G598">
        <v>4686.75</v>
      </c>
      <c r="H598">
        <v>3334320000</v>
      </c>
    </row>
    <row r="599" spans="1:8" x14ac:dyDescent="0.2">
      <c r="A599" s="6">
        <v>44538</v>
      </c>
      <c r="B599" s="5" t="s">
        <v>2910</v>
      </c>
      <c r="C599" s="5" t="s">
        <v>1814</v>
      </c>
      <c r="D599">
        <v>4690.8599999999997</v>
      </c>
      <c r="E599">
        <v>4705.0600000000004</v>
      </c>
      <c r="F599">
        <v>4674.5200000000004</v>
      </c>
      <c r="G599">
        <v>4701.21</v>
      </c>
      <c r="H599">
        <v>3061550000</v>
      </c>
    </row>
    <row r="600" spans="1:8" x14ac:dyDescent="0.2">
      <c r="A600" s="6">
        <v>44539</v>
      </c>
      <c r="B600" s="5" t="s">
        <v>2910</v>
      </c>
      <c r="C600" s="5" t="s">
        <v>1814</v>
      </c>
      <c r="D600">
        <v>4691</v>
      </c>
      <c r="E600">
        <v>4695.26</v>
      </c>
      <c r="F600">
        <v>4665.9799999999996</v>
      </c>
      <c r="G600">
        <v>4667.45</v>
      </c>
      <c r="H600">
        <v>2851660000</v>
      </c>
    </row>
    <row r="601" spans="1:8" x14ac:dyDescent="0.2">
      <c r="A601" s="6">
        <v>44540</v>
      </c>
      <c r="B601" s="5" t="s">
        <v>2910</v>
      </c>
      <c r="C601" s="5" t="s">
        <v>1814</v>
      </c>
      <c r="D601">
        <v>4687.6400000000003</v>
      </c>
      <c r="E601">
        <v>4713.57</v>
      </c>
      <c r="F601">
        <v>4670.24</v>
      </c>
      <c r="G601">
        <v>4712.0200000000004</v>
      </c>
      <c r="H601">
        <v>2858310000</v>
      </c>
    </row>
    <row r="602" spans="1:8" x14ac:dyDescent="0.2">
      <c r="A602" s="6">
        <v>44543</v>
      </c>
      <c r="B602" s="5" t="s">
        <v>2910</v>
      </c>
      <c r="C602" s="5" t="s">
        <v>1814</v>
      </c>
      <c r="D602">
        <v>4710.3</v>
      </c>
      <c r="E602">
        <v>4710.3</v>
      </c>
      <c r="F602">
        <v>4667.6000000000004</v>
      </c>
      <c r="G602">
        <v>4668.97</v>
      </c>
      <c r="H602">
        <v>3322050000</v>
      </c>
    </row>
    <row r="603" spans="1:8" x14ac:dyDescent="0.2">
      <c r="A603" s="6">
        <v>44544</v>
      </c>
      <c r="B603" s="5" t="s">
        <v>2910</v>
      </c>
      <c r="C603" s="5" t="s">
        <v>1814</v>
      </c>
      <c r="D603">
        <v>4642.99</v>
      </c>
      <c r="E603">
        <v>4660.47</v>
      </c>
      <c r="F603">
        <v>4606.5200000000004</v>
      </c>
      <c r="G603">
        <v>4634.09</v>
      </c>
      <c r="H603">
        <v>3292740000</v>
      </c>
    </row>
    <row r="604" spans="1:8" x14ac:dyDescent="0.2">
      <c r="A604" s="6">
        <v>44545</v>
      </c>
      <c r="B604" s="5" t="s">
        <v>2910</v>
      </c>
      <c r="C604" s="5" t="s">
        <v>1814</v>
      </c>
      <c r="D604">
        <v>4636.46</v>
      </c>
      <c r="E604">
        <v>4712.6000000000004</v>
      </c>
      <c r="F604">
        <v>4611.22</v>
      </c>
      <c r="G604">
        <v>4709.8500000000004</v>
      </c>
      <c r="H604">
        <v>3367580000</v>
      </c>
    </row>
    <row r="605" spans="1:8" x14ac:dyDescent="0.2">
      <c r="A605" s="6">
        <v>44546</v>
      </c>
      <c r="B605" s="5" t="s">
        <v>2910</v>
      </c>
      <c r="C605" s="5" t="s">
        <v>1814</v>
      </c>
      <c r="D605">
        <v>4719.13</v>
      </c>
      <c r="E605">
        <v>4731.99</v>
      </c>
      <c r="F605">
        <v>4651.8900000000003</v>
      </c>
      <c r="G605">
        <v>4668.67</v>
      </c>
      <c r="H605">
        <v>3592810000</v>
      </c>
    </row>
    <row r="606" spans="1:8" x14ac:dyDescent="0.2">
      <c r="A606" s="6">
        <v>44547</v>
      </c>
      <c r="B606" s="5" t="s">
        <v>2910</v>
      </c>
      <c r="C606" s="5" t="s">
        <v>1814</v>
      </c>
      <c r="D606">
        <v>4652.5</v>
      </c>
      <c r="E606">
        <v>4666.7</v>
      </c>
      <c r="F606">
        <v>4600.22</v>
      </c>
      <c r="G606">
        <v>4620.6400000000003</v>
      </c>
      <c r="H606">
        <v>5609780000</v>
      </c>
    </row>
    <row r="607" spans="1:8" x14ac:dyDescent="0.2">
      <c r="A607" s="6">
        <v>44550</v>
      </c>
      <c r="B607" s="5" t="s">
        <v>2910</v>
      </c>
      <c r="C607" s="5" t="s">
        <v>1814</v>
      </c>
      <c r="D607">
        <v>4587.8999999999996</v>
      </c>
      <c r="E607">
        <v>4587.8999999999996</v>
      </c>
      <c r="F607">
        <v>4531.1000000000004</v>
      </c>
      <c r="G607">
        <v>4568.0200000000004</v>
      </c>
      <c r="H607">
        <v>3395780000</v>
      </c>
    </row>
    <row r="608" spans="1:8" x14ac:dyDescent="0.2">
      <c r="A608" s="6">
        <v>44551</v>
      </c>
      <c r="B608" s="5" t="s">
        <v>2910</v>
      </c>
      <c r="C608" s="5" t="s">
        <v>1814</v>
      </c>
      <c r="D608">
        <v>4594.96</v>
      </c>
      <c r="E608">
        <v>4651.1400000000003</v>
      </c>
      <c r="F608">
        <v>4583.16</v>
      </c>
      <c r="G608">
        <v>4649.2299999999996</v>
      </c>
      <c r="H608">
        <v>2564370000</v>
      </c>
    </row>
    <row r="609" spans="1:8" x14ac:dyDescent="0.2">
      <c r="A609" s="6">
        <v>44552</v>
      </c>
      <c r="B609" s="5" t="s">
        <v>2910</v>
      </c>
      <c r="C609" s="5" t="s">
        <v>1814</v>
      </c>
      <c r="D609">
        <v>4650.3599999999997</v>
      </c>
      <c r="E609">
        <v>4697.67</v>
      </c>
      <c r="F609">
        <v>4645.53</v>
      </c>
      <c r="G609">
        <v>4696.5600000000004</v>
      </c>
      <c r="H609">
        <v>2439570000</v>
      </c>
    </row>
    <row r="610" spans="1:8" x14ac:dyDescent="0.2">
      <c r="A610" s="6">
        <v>44553</v>
      </c>
      <c r="B610" s="5" t="s">
        <v>2910</v>
      </c>
      <c r="C610" s="5" t="s">
        <v>1814</v>
      </c>
      <c r="D610">
        <v>4703.96</v>
      </c>
      <c r="E610">
        <v>4740.74</v>
      </c>
      <c r="F610">
        <v>4703.96</v>
      </c>
      <c r="G610">
        <v>4725.79</v>
      </c>
      <c r="H610">
        <v>2194630000</v>
      </c>
    </row>
    <row r="611" spans="1:8" x14ac:dyDescent="0.2">
      <c r="A611" s="6">
        <v>44557</v>
      </c>
      <c r="B611" s="5" t="s">
        <v>2910</v>
      </c>
      <c r="C611" s="5" t="s">
        <v>1814</v>
      </c>
      <c r="D611">
        <v>4733.99</v>
      </c>
      <c r="E611">
        <v>4791.49</v>
      </c>
      <c r="F611">
        <v>4733.99</v>
      </c>
      <c r="G611">
        <v>4791.1899999999996</v>
      </c>
      <c r="H611">
        <v>2264120000</v>
      </c>
    </row>
    <row r="612" spans="1:8" x14ac:dyDescent="0.2">
      <c r="A612" s="6">
        <v>44558</v>
      </c>
      <c r="B612" s="5" t="s">
        <v>2910</v>
      </c>
      <c r="C612" s="5" t="s">
        <v>1814</v>
      </c>
      <c r="D612">
        <v>4795.49</v>
      </c>
      <c r="E612">
        <v>4807.0200000000004</v>
      </c>
      <c r="F612">
        <v>4780.04</v>
      </c>
      <c r="G612">
        <v>4786.3500000000004</v>
      </c>
      <c r="H612">
        <v>2217050000</v>
      </c>
    </row>
    <row r="613" spans="1:8" x14ac:dyDescent="0.2">
      <c r="A613" s="6">
        <v>44559</v>
      </c>
      <c r="B613" s="5" t="s">
        <v>2910</v>
      </c>
      <c r="C613" s="5" t="s">
        <v>1814</v>
      </c>
      <c r="D613">
        <v>4788.6400000000003</v>
      </c>
      <c r="E613">
        <v>4804.0600000000004</v>
      </c>
      <c r="F613">
        <v>4778.08</v>
      </c>
      <c r="G613">
        <v>4793.0600000000004</v>
      </c>
      <c r="H613">
        <v>2369370000</v>
      </c>
    </row>
    <row r="614" spans="1:8" x14ac:dyDescent="0.2">
      <c r="A614" s="6">
        <v>44560</v>
      </c>
      <c r="B614" s="5" t="s">
        <v>2910</v>
      </c>
      <c r="C614" s="5" t="s">
        <v>1814</v>
      </c>
      <c r="D614">
        <v>4794.2299999999996</v>
      </c>
      <c r="E614">
        <v>4808.93</v>
      </c>
      <c r="F614">
        <v>4775.33</v>
      </c>
      <c r="G614">
        <v>4778.7299999999996</v>
      </c>
      <c r="H614">
        <v>2390990000</v>
      </c>
    </row>
    <row r="615" spans="1:8" x14ac:dyDescent="0.2">
      <c r="A615" s="6">
        <v>44561</v>
      </c>
      <c r="B615" s="5" t="s">
        <v>2910</v>
      </c>
      <c r="C615" s="5" t="s">
        <v>1814</v>
      </c>
      <c r="D615">
        <v>4775.21</v>
      </c>
      <c r="E615">
        <v>4786.83</v>
      </c>
      <c r="F615">
        <v>4765.75</v>
      </c>
      <c r="G615">
        <v>4766.18</v>
      </c>
      <c r="H615">
        <v>2446190000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D32"/>
  <sheetViews>
    <sheetView topLeftCell="A10" workbookViewId="0">
      <selection activeCell="A18" sqref="A18"/>
    </sheetView>
  </sheetViews>
  <sheetFormatPr defaultRowHeight="15" x14ac:dyDescent="0.2"/>
  <cols>
    <col min="1" max="1" width="15.5546875" bestFit="1" customWidth="1"/>
    <col min="2" max="2" width="15.6640625" bestFit="1" customWidth="1"/>
    <col min="3" max="3" width="6.44140625" bestFit="1" customWidth="1"/>
    <col min="4" max="4" width="10.88671875" bestFit="1" customWidth="1"/>
  </cols>
  <sheetData>
    <row r="18" spans="1:4" x14ac:dyDescent="0.2">
      <c r="A18" s="23" t="s">
        <v>3035</v>
      </c>
      <c r="B18" s="23" t="s">
        <v>3036</v>
      </c>
    </row>
    <row r="19" spans="1:4" x14ac:dyDescent="0.2">
      <c r="A19" s="23" t="s">
        <v>3033</v>
      </c>
      <c r="B19" t="s">
        <v>10</v>
      </c>
      <c r="C19" t="s">
        <v>1814</v>
      </c>
      <c r="D19" t="s">
        <v>3034</v>
      </c>
    </row>
    <row r="20" spans="1:4" x14ac:dyDescent="0.2">
      <c r="A20" s="24" t="s">
        <v>1813</v>
      </c>
      <c r="B20" s="25">
        <v>34834.917142857143</v>
      </c>
      <c r="C20" s="25">
        <v>3793.7484210526318</v>
      </c>
      <c r="D20" s="25">
        <v>22286.359574468086</v>
      </c>
    </row>
    <row r="21" spans="1:4" x14ac:dyDescent="0.2">
      <c r="A21" s="24" t="s">
        <v>1904</v>
      </c>
      <c r="B21" s="25">
        <v>46419.369642857149</v>
      </c>
      <c r="C21" s="25">
        <v>3883.4321052631576</v>
      </c>
      <c r="D21" s="25">
        <v>29223.990638297877</v>
      </c>
    </row>
    <row r="22" spans="1:4" x14ac:dyDescent="0.2">
      <c r="A22" s="24" t="s">
        <v>1997</v>
      </c>
      <c r="B22" s="25">
        <v>54755.574516129047</v>
      </c>
      <c r="C22" s="25">
        <v>3910.5082608695648</v>
      </c>
      <c r="D22" s="25">
        <v>33099.342592592613</v>
      </c>
    </row>
    <row r="23" spans="1:4" x14ac:dyDescent="0.2">
      <c r="A23" s="24" t="s">
        <v>2109</v>
      </c>
      <c r="B23" s="25">
        <v>57053.804666666656</v>
      </c>
      <c r="C23" s="25">
        <v>4141.1761904761906</v>
      </c>
      <c r="D23" s="25">
        <v>35266.251764705863</v>
      </c>
    </row>
    <row r="24" spans="1:4" x14ac:dyDescent="0.2">
      <c r="A24" s="24" t="s">
        <v>593</v>
      </c>
      <c r="B24" s="25">
        <v>46391.942580645169</v>
      </c>
      <c r="C24" s="25">
        <v>4167.8495000000012</v>
      </c>
      <c r="D24" s="25">
        <v>29833.474705882367</v>
      </c>
    </row>
    <row r="25" spans="1:4" x14ac:dyDescent="0.2">
      <c r="A25" s="24" t="s">
        <v>2303</v>
      </c>
      <c r="B25" s="25">
        <v>35718.237000000001</v>
      </c>
      <c r="C25" s="25">
        <v>4238.4895454545458</v>
      </c>
      <c r="D25" s="25">
        <v>22399.882307692314</v>
      </c>
    </row>
    <row r="26" spans="1:4" x14ac:dyDescent="0.2">
      <c r="A26" s="24" t="s">
        <v>2410</v>
      </c>
      <c r="B26" s="25">
        <v>34427.99580645161</v>
      </c>
      <c r="C26" s="25">
        <v>4363.7128571428575</v>
      </c>
      <c r="D26" s="25">
        <v>22286.65076923076</v>
      </c>
    </row>
    <row r="27" spans="1:4" x14ac:dyDescent="0.2">
      <c r="A27" s="24" t="s">
        <v>2506</v>
      </c>
      <c r="B27" s="25">
        <v>45619.235161290329</v>
      </c>
      <c r="C27" s="25">
        <v>4453.965909090909</v>
      </c>
      <c r="D27" s="25">
        <v>28531.764905660384</v>
      </c>
    </row>
    <row r="28" spans="1:4" x14ac:dyDescent="0.2">
      <c r="A28" s="24" t="s">
        <v>2611</v>
      </c>
      <c r="B28" s="25">
        <v>46034.195333333329</v>
      </c>
      <c r="C28" s="25">
        <v>4445.5433333333331</v>
      </c>
      <c r="D28" s="25">
        <v>28909.456274509801</v>
      </c>
    </row>
    <row r="29" spans="1:4" x14ac:dyDescent="0.2">
      <c r="A29" s="24" t="s">
        <v>2710</v>
      </c>
      <c r="B29" s="25">
        <v>58089.664516129029</v>
      </c>
      <c r="C29" s="25">
        <v>4460.7071428571426</v>
      </c>
      <c r="D29" s="25">
        <v>36431.816346153835</v>
      </c>
    </row>
    <row r="30" spans="1:4" x14ac:dyDescent="0.2">
      <c r="A30" s="24" t="s">
        <v>2809</v>
      </c>
      <c r="B30" s="25">
        <v>60560.541333333342</v>
      </c>
      <c r="C30" s="25">
        <v>4667.3866666666672</v>
      </c>
      <c r="D30" s="25">
        <v>37545.712941176469</v>
      </c>
    </row>
    <row r="31" spans="1:4" x14ac:dyDescent="0.2">
      <c r="A31" s="24" t="s">
        <v>2910</v>
      </c>
      <c r="B31" s="25">
        <v>49299.97516129032</v>
      </c>
      <c r="C31" s="25">
        <v>4674.7727272727261</v>
      </c>
      <c r="D31" s="25">
        <v>30776.306226415094</v>
      </c>
    </row>
    <row r="32" spans="1:4" x14ac:dyDescent="0.2">
      <c r="A32" s="24" t="s">
        <v>3034</v>
      </c>
      <c r="B32" s="25">
        <v>47519.998342541403</v>
      </c>
      <c r="C32" s="25">
        <v>4273.3856349206344</v>
      </c>
      <c r="D32" s="25">
        <v>29770.574234527685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C4" workbookViewId="0">
      <selection activeCell="F23" sqref="F23"/>
    </sheetView>
  </sheetViews>
  <sheetFormatPr defaultRowHeight="15" x14ac:dyDescent="0.2"/>
  <cols>
    <col min="1" max="1" width="4.6640625" customWidth="1"/>
    <col min="2" max="2" width="16.109375" customWidth="1"/>
    <col min="3" max="3" width="11.88671875" bestFit="1" customWidth="1"/>
    <col min="4" max="4" width="23.33203125" customWidth="1"/>
    <col min="5" max="5" width="31" customWidth="1"/>
    <col min="6" max="6" width="14.109375" customWidth="1"/>
  </cols>
  <sheetData>
    <row r="1" spans="1:7" s="27" customFormat="1" ht="15" customHeight="1" x14ac:dyDescent="0.2">
      <c r="A1" s="27" t="s">
        <v>3024</v>
      </c>
    </row>
    <row r="3" spans="1:7" ht="18" x14ac:dyDescent="0.25">
      <c r="B3" s="28"/>
      <c r="C3" s="29"/>
      <c r="D3" s="13" t="s">
        <v>3029</v>
      </c>
      <c r="E3" s="13" t="s">
        <v>3030</v>
      </c>
      <c r="F3" s="16" t="s">
        <v>3026</v>
      </c>
      <c r="G3" s="7"/>
    </row>
    <row r="4" spans="1:7" ht="18" x14ac:dyDescent="0.25">
      <c r="B4" s="13" t="s">
        <v>3027</v>
      </c>
      <c r="C4" s="14">
        <f>MIN('clean data'!A2:A615)</f>
        <v>44200</v>
      </c>
      <c r="D4" s="19">
        <f>VLOOKUP(C4,'clean data'!A364:H615,4,TRUE)</f>
        <v>3764.61</v>
      </c>
      <c r="E4" s="19">
        <f>VLOOKUP(C4,'clean data'!A2:H363,4,TRUE)</f>
        <v>33617.300000000003</v>
      </c>
      <c r="F4" s="17">
        <f>(D5/D4)-1</f>
        <v>0.26604880718055801</v>
      </c>
      <c r="G4" s="7" t="str">
        <f>D3</f>
        <v xml:space="preserve">SP500 </v>
      </c>
    </row>
    <row r="5" spans="1:7" ht="18" x14ac:dyDescent="0.25">
      <c r="B5" s="13" t="s">
        <v>3028</v>
      </c>
      <c r="C5" s="14">
        <f>MAX('clean data'!A2:A615)</f>
        <v>44561</v>
      </c>
      <c r="D5" s="18">
        <f>VLOOKUP(Upside!C5,'clean data'!A364:H615,7,TRUE)</f>
        <v>4766.18</v>
      </c>
      <c r="E5" s="18">
        <f>VLOOKUP(C5,'clean data'!A2:H363,7,TRUE)</f>
        <v>46806.83</v>
      </c>
      <c r="F5" s="17">
        <f>(E5/E4)-1</f>
        <v>0.39234352550621243</v>
      </c>
      <c r="G5" s="7" t="str">
        <f>E3</f>
        <v xml:space="preserve">BTCUSD </v>
      </c>
    </row>
  </sheetData>
  <mergeCells count="2">
    <mergeCell ref="A1:XFD1"/>
    <mergeCell ref="B3:C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workbookViewId="0">
      <selection activeCell="E2" sqref="E2:H6"/>
    </sheetView>
  </sheetViews>
  <sheetFormatPr defaultRowHeight="15" x14ac:dyDescent="0.2"/>
  <cols>
    <col min="1" max="1" width="20.6640625" customWidth="1"/>
    <col min="4" max="4" width="13.77734375" customWidth="1"/>
    <col min="5" max="5" width="10.6640625" customWidth="1"/>
    <col min="6" max="6" width="6" customWidth="1"/>
    <col min="7" max="7" width="11.44140625" customWidth="1"/>
    <col min="8" max="8" width="11.77734375" bestFit="1" customWidth="1"/>
  </cols>
  <sheetData>
    <row r="2" spans="1:8" x14ac:dyDescent="0.2">
      <c r="E2" s="31"/>
      <c r="F2" s="31"/>
      <c r="G2" s="21" t="s">
        <v>3031</v>
      </c>
      <c r="H2" s="21" t="s">
        <v>3032</v>
      </c>
    </row>
    <row r="3" spans="1:8" x14ac:dyDescent="0.2">
      <c r="E3" s="30" t="s">
        <v>10</v>
      </c>
      <c r="F3" s="21" t="s">
        <v>3020</v>
      </c>
      <c r="G3" s="22">
        <f>MAX('clean data'!E2:E363)</f>
        <v>300000</v>
      </c>
      <c r="H3" s="22">
        <f>MIN('clean data'!E2:E363)</f>
        <v>30005.72</v>
      </c>
    </row>
    <row r="4" spans="1:8" x14ac:dyDescent="0.2">
      <c r="E4" s="31"/>
      <c r="F4" s="21" t="s">
        <v>3021</v>
      </c>
      <c r="G4" s="22">
        <f>MAX('clean data'!F2:F363)</f>
        <v>66262.48</v>
      </c>
      <c r="H4" s="22">
        <f>MIN('clean data'!F2:F363)</f>
        <v>27632.34</v>
      </c>
    </row>
    <row r="5" spans="1:8" x14ac:dyDescent="0.2">
      <c r="E5" s="30" t="s">
        <v>1814</v>
      </c>
      <c r="F5" s="21" t="s">
        <v>3020</v>
      </c>
      <c r="G5" s="22">
        <f>MAX('clean data'!E364:E615)</f>
        <v>4808.93</v>
      </c>
      <c r="H5" s="22">
        <f>MIN('clean data'!E364:E615)</f>
        <v>3737.83</v>
      </c>
    </row>
    <row r="6" spans="1:8" x14ac:dyDescent="0.2">
      <c r="E6" s="31"/>
      <c r="F6" s="21" t="s">
        <v>3021</v>
      </c>
      <c r="G6" s="22">
        <f>MAX('clean data'!F364:F615)</f>
        <v>4780.04</v>
      </c>
      <c r="H6" s="22">
        <f>MIN('clean data'!F364:F615)</f>
        <v>3662.71</v>
      </c>
    </row>
    <row r="7" spans="1:8" x14ac:dyDescent="0.2">
      <c r="A7" s="15"/>
    </row>
  </sheetData>
  <mergeCells count="3">
    <mergeCell ref="E3:E4"/>
    <mergeCell ref="E5:E6"/>
    <mergeCell ref="E2: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7"/>
  <sheetViews>
    <sheetView topLeftCell="F1" workbookViewId="0">
      <selection activeCell="F5" sqref="F5"/>
    </sheetView>
  </sheetViews>
  <sheetFormatPr defaultRowHeight="15" x14ac:dyDescent="0.2"/>
  <cols>
    <col min="1" max="1" width="12.77734375" bestFit="1" customWidth="1"/>
    <col min="2" max="2" width="15.6640625" bestFit="1" customWidth="1"/>
    <col min="3" max="3" width="8" bestFit="1" customWidth="1"/>
    <col min="4" max="4" width="10.88671875" bestFit="1" customWidth="1"/>
  </cols>
  <sheetData>
    <row r="3" spans="1:4" x14ac:dyDescent="0.2">
      <c r="A3" s="23" t="s">
        <v>3399</v>
      </c>
      <c r="B3" s="23" t="s">
        <v>3036</v>
      </c>
    </row>
    <row r="4" spans="1:4" x14ac:dyDescent="0.2">
      <c r="A4" s="23" t="s">
        <v>3033</v>
      </c>
      <c r="B4" t="s">
        <v>10</v>
      </c>
      <c r="C4" t="s">
        <v>1814</v>
      </c>
      <c r="D4" t="s">
        <v>3034</v>
      </c>
    </row>
    <row r="5" spans="1:4" x14ac:dyDescent="0.2">
      <c r="A5" s="26" t="s">
        <v>3037</v>
      </c>
      <c r="B5" s="5">
        <v>33669</v>
      </c>
      <c r="C5" s="5">
        <v>3769.99</v>
      </c>
      <c r="D5" s="5">
        <v>33669</v>
      </c>
    </row>
    <row r="6" spans="1:4" x14ac:dyDescent="0.2">
      <c r="A6" s="26" t="s">
        <v>3038</v>
      </c>
      <c r="B6" s="5">
        <v>34536.29</v>
      </c>
      <c r="C6" s="5">
        <v>3737.83</v>
      </c>
      <c r="D6" s="5">
        <v>34536.29</v>
      </c>
    </row>
    <row r="7" spans="1:4" x14ac:dyDescent="0.2">
      <c r="A7" s="26" t="s">
        <v>3039</v>
      </c>
      <c r="B7" s="5">
        <v>37824.480000000003</v>
      </c>
      <c r="C7" s="5">
        <v>3783.04</v>
      </c>
      <c r="D7" s="5">
        <v>37824.480000000003</v>
      </c>
    </row>
    <row r="8" spans="1:4" x14ac:dyDescent="0.2">
      <c r="A8" s="26" t="s">
        <v>3040</v>
      </c>
      <c r="B8" s="5">
        <v>40396</v>
      </c>
      <c r="C8" s="5">
        <v>3811.55</v>
      </c>
      <c r="D8" s="5">
        <v>40396</v>
      </c>
    </row>
    <row r="9" spans="1:4" x14ac:dyDescent="0.2">
      <c r="A9" s="26" t="s">
        <v>3041</v>
      </c>
      <c r="B9" s="5">
        <v>41999.99</v>
      </c>
      <c r="C9" s="5">
        <v>3826.69</v>
      </c>
      <c r="D9" s="5">
        <v>41999.99</v>
      </c>
    </row>
    <row r="10" spans="1:4" x14ac:dyDescent="0.2">
      <c r="A10" s="26" t="s">
        <v>3042</v>
      </c>
      <c r="B10" s="5">
        <v>41470.21</v>
      </c>
      <c r="C10" s="5"/>
      <c r="D10" s="5">
        <v>41470.21</v>
      </c>
    </row>
    <row r="11" spans="1:4" x14ac:dyDescent="0.2">
      <c r="A11" s="26" t="s">
        <v>3043</v>
      </c>
      <c r="B11" s="5">
        <v>41196.620000000003</v>
      </c>
      <c r="C11" s="5"/>
      <c r="D11" s="5">
        <v>41196.620000000003</v>
      </c>
    </row>
    <row r="12" spans="1:4" x14ac:dyDescent="0.2">
      <c r="A12" s="26" t="s">
        <v>3044</v>
      </c>
      <c r="B12" s="5">
        <v>36323.25</v>
      </c>
      <c r="C12" s="5">
        <v>3817.86</v>
      </c>
      <c r="D12" s="5">
        <v>36323.25</v>
      </c>
    </row>
    <row r="13" spans="1:4" x14ac:dyDescent="0.2">
      <c r="A13" s="26" t="s">
        <v>3045</v>
      </c>
      <c r="B13" s="5">
        <v>36651.339999999997</v>
      </c>
      <c r="C13" s="5">
        <v>3810.78</v>
      </c>
      <c r="D13" s="5">
        <v>36651.339999999997</v>
      </c>
    </row>
    <row r="14" spans="1:4" x14ac:dyDescent="0.2">
      <c r="A14" s="26" t="s">
        <v>3046</v>
      </c>
      <c r="B14" s="5">
        <v>38188.33</v>
      </c>
      <c r="C14" s="5">
        <v>3820.96</v>
      </c>
      <c r="D14" s="5">
        <v>38188.33</v>
      </c>
    </row>
    <row r="15" spans="1:4" x14ac:dyDescent="0.2">
      <c r="A15" s="26" t="s">
        <v>3047</v>
      </c>
      <c r="B15" s="5">
        <v>40112.79</v>
      </c>
      <c r="C15" s="5">
        <v>3823.6</v>
      </c>
      <c r="D15" s="5">
        <v>40112.79</v>
      </c>
    </row>
    <row r="16" spans="1:4" x14ac:dyDescent="0.2">
      <c r="A16" s="26" t="s">
        <v>3048</v>
      </c>
      <c r="B16" s="5">
        <v>38849.96</v>
      </c>
      <c r="C16" s="5">
        <v>3788.73</v>
      </c>
      <c r="D16" s="5">
        <v>38849.96</v>
      </c>
    </row>
    <row r="17" spans="1:4" x14ac:dyDescent="0.2">
      <c r="A17" s="26" t="s">
        <v>3049</v>
      </c>
      <c r="B17" s="5">
        <v>37949.71</v>
      </c>
      <c r="C17" s="5"/>
      <c r="D17" s="5">
        <v>37949.71</v>
      </c>
    </row>
    <row r="18" spans="1:4" x14ac:dyDescent="0.2">
      <c r="A18" s="26" t="s">
        <v>3050</v>
      </c>
      <c r="B18" s="5">
        <v>36840.11</v>
      </c>
      <c r="C18" s="5"/>
      <c r="D18" s="5">
        <v>36840.11</v>
      </c>
    </row>
    <row r="19" spans="1:4" x14ac:dyDescent="0.2">
      <c r="A19" s="26" t="s">
        <v>3051</v>
      </c>
      <c r="B19" s="5">
        <v>37469.21</v>
      </c>
      <c r="C19" s="5"/>
      <c r="D19" s="5">
        <v>37469.21</v>
      </c>
    </row>
    <row r="20" spans="1:4" x14ac:dyDescent="0.2">
      <c r="A20" s="26" t="s">
        <v>3052</v>
      </c>
      <c r="B20" s="5">
        <v>37934.199999999997</v>
      </c>
      <c r="C20" s="5">
        <v>3804.53</v>
      </c>
      <c r="D20" s="5">
        <v>37934.199999999997</v>
      </c>
    </row>
    <row r="21" spans="1:4" x14ac:dyDescent="0.2">
      <c r="A21" s="26" t="s">
        <v>3053</v>
      </c>
      <c r="B21" s="5">
        <v>35964.949999999997</v>
      </c>
      <c r="C21" s="5">
        <v>3859.75</v>
      </c>
      <c r="D21" s="5">
        <v>35964.949999999997</v>
      </c>
    </row>
    <row r="22" spans="1:4" x14ac:dyDescent="0.2">
      <c r="A22" s="26" t="s">
        <v>3054</v>
      </c>
      <c r="B22" s="5">
        <v>35000</v>
      </c>
      <c r="C22" s="5">
        <v>3861.45</v>
      </c>
      <c r="D22" s="5">
        <v>35000</v>
      </c>
    </row>
    <row r="23" spans="1:4" x14ac:dyDescent="0.2">
      <c r="A23" s="26" t="s">
        <v>3055</v>
      </c>
      <c r="B23" s="5">
        <v>33880</v>
      </c>
      <c r="C23" s="5">
        <v>3852.31</v>
      </c>
      <c r="D23" s="5">
        <v>33880</v>
      </c>
    </row>
    <row r="24" spans="1:4" x14ac:dyDescent="0.2">
      <c r="A24" s="26" t="s">
        <v>3056</v>
      </c>
      <c r="B24" s="5">
        <v>33479.49</v>
      </c>
      <c r="C24" s="5"/>
      <c r="D24" s="5">
        <v>33479.49</v>
      </c>
    </row>
    <row r="25" spans="1:4" x14ac:dyDescent="0.2">
      <c r="A25" s="26" t="s">
        <v>3057</v>
      </c>
      <c r="B25" s="5">
        <v>33672.18</v>
      </c>
      <c r="C25" s="5"/>
      <c r="D25" s="5">
        <v>33672.18</v>
      </c>
    </row>
    <row r="26" spans="1:4" x14ac:dyDescent="0.2">
      <c r="A26" s="26" t="s">
        <v>3058</v>
      </c>
      <c r="B26" s="5">
        <v>34885.56</v>
      </c>
      <c r="C26" s="5">
        <v>3859.23</v>
      </c>
      <c r="D26" s="5">
        <v>34885.56</v>
      </c>
    </row>
    <row r="27" spans="1:4" x14ac:dyDescent="0.2">
      <c r="A27" s="26" t="s">
        <v>3059</v>
      </c>
      <c r="B27" s="5">
        <v>32951</v>
      </c>
      <c r="C27" s="5">
        <v>3870.9</v>
      </c>
      <c r="D27" s="5">
        <v>32951</v>
      </c>
    </row>
    <row r="28" spans="1:4" x14ac:dyDescent="0.2">
      <c r="A28" s="26" t="s">
        <v>3060</v>
      </c>
      <c r="B28" s="5">
        <v>32059.73</v>
      </c>
      <c r="C28" s="5">
        <v>3836.83</v>
      </c>
      <c r="D28" s="5">
        <v>32059.73</v>
      </c>
    </row>
    <row r="29" spans="1:4" x14ac:dyDescent="0.2">
      <c r="A29" s="26" t="s">
        <v>3061</v>
      </c>
      <c r="B29" s="5">
        <v>34671.769999999997</v>
      </c>
      <c r="C29" s="5">
        <v>3830.5</v>
      </c>
      <c r="D29" s="5">
        <v>34671.769999999997</v>
      </c>
    </row>
    <row r="30" spans="1:4" x14ac:dyDescent="0.2">
      <c r="A30" s="26" t="s">
        <v>3062</v>
      </c>
      <c r="B30" s="5">
        <v>38665.71</v>
      </c>
      <c r="C30" s="5">
        <v>3778.05</v>
      </c>
      <c r="D30" s="5">
        <v>38665.71</v>
      </c>
    </row>
    <row r="31" spans="1:4" x14ac:dyDescent="0.2">
      <c r="A31" s="26" t="s">
        <v>3063</v>
      </c>
      <c r="B31" s="5">
        <v>34805.65</v>
      </c>
      <c r="C31" s="5"/>
      <c r="D31" s="5">
        <v>34805.65</v>
      </c>
    </row>
    <row r="32" spans="1:4" x14ac:dyDescent="0.2">
      <c r="A32" s="26" t="s">
        <v>3064</v>
      </c>
      <c r="B32" s="5">
        <v>34205</v>
      </c>
      <c r="C32" s="5"/>
      <c r="D32" s="5">
        <v>34205</v>
      </c>
    </row>
    <row r="33" spans="1:4" x14ac:dyDescent="0.2">
      <c r="A33" s="26" t="s">
        <v>3065</v>
      </c>
      <c r="B33" s="5">
        <v>34700</v>
      </c>
      <c r="C33" s="5">
        <v>3784.32</v>
      </c>
      <c r="D33" s="5">
        <v>34700</v>
      </c>
    </row>
    <row r="34" spans="1:4" x14ac:dyDescent="0.2">
      <c r="A34" s="26" t="s">
        <v>3066</v>
      </c>
      <c r="B34" s="5">
        <v>36545.050000000003</v>
      </c>
      <c r="C34" s="5">
        <v>3843.09</v>
      </c>
      <c r="D34" s="5">
        <v>36545.050000000003</v>
      </c>
    </row>
    <row r="35" spans="1:4" x14ac:dyDescent="0.2">
      <c r="A35" s="26" t="s">
        <v>3067</v>
      </c>
      <c r="B35" s="5">
        <v>38375</v>
      </c>
      <c r="C35" s="5">
        <v>3847.51</v>
      </c>
      <c r="D35" s="5">
        <v>38375</v>
      </c>
    </row>
    <row r="36" spans="1:4" x14ac:dyDescent="0.2">
      <c r="A36" s="26" t="s">
        <v>3068</v>
      </c>
      <c r="B36" s="5">
        <v>38785.99</v>
      </c>
      <c r="C36" s="5">
        <v>3872.42</v>
      </c>
      <c r="D36" s="5">
        <v>38785.99</v>
      </c>
    </row>
    <row r="37" spans="1:4" x14ac:dyDescent="0.2">
      <c r="A37" s="26" t="s">
        <v>3069</v>
      </c>
      <c r="B37" s="5">
        <v>39700</v>
      </c>
      <c r="C37" s="5">
        <v>3894.56</v>
      </c>
      <c r="D37" s="5">
        <v>39700</v>
      </c>
    </row>
    <row r="38" spans="1:4" x14ac:dyDescent="0.2">
      <c r="A38" s="26" t="s">
        <v>3070</v>
      </c>
      <c r="B38" s="5">
        <v>41000</v>
      </c>
      <c r="C38" s="5"/>
      <c r="D38" s="5">
        <v>41000</v>
      </c>
    </row>
    <row r="39" spans="1:4" x14ac:dyDescent="0.2">
      <c r="A39" s="26" t="s">
        <v>3071</v>
      </c>
      <c r="B39" s="5">
        <v>39748.959999999999</v>
      </c>
      <c r="C39" s="5"/>
      <c r="D39" s="5">
        <v>39748.959999999999</v>
      </c>
    </row>
    <row r="40" spans="1:4" x14ac:dyDescent="0.2">
      <c r="A40" s="26" t="s">
        <v>3072</v>
      </c>
      <c r="B40" s="5">
        <v>47519.31</v>
      </c>
      <c r="C40" s="5">
        <v>3915.77</v>
      </c>
      <c r="D40" s="5">
        <v>47519.31</v>
      </c>
    </row>
    <row r="41" spans="1:4" x14ac:dyDescent="0.2">
      <c r="A41" s="26" t="s">
        <v>3073</v>
      </c>
      <c r="B41" s="5">
        <v>48201.23</v>
      </c>
      <c r="C41" s="5">
        <v>3918.35</v>
      </c>
      <c r="D41" s="5">
        <v>48201.23</v>
      </c>
    </row>
    <row r="42" spans="1:4" x14ac:dyDescent="0.2">
      <c r="A42" s="26" t="s">
        <v>3074</v>
      </c>
      <c r="B42" s="5">
        <v>47367.17</v>
      </c>
      <c r="C42" s="5">
        <v>3931.5</v>
      </c>
      <c r="D42" s="5">
        <v>47367.17</v>
      </c>
    </row>
    <row r="43" spans="1:4" x14ac:dyDescent="0.2">
      <c r="A43" s="26" t="s">
        <v>3075</v>
      </c>
      <c r="B43" s="5">
        <v>48975</v>
      </c>
      <c r="C43" s="5">
        <v>3925.99</v>
      </c>
      <c r="D43" s="5">
        <v>48975</v>
      </c>
    </row>
    <row r="44" spans="1:4" x14ac:dyDescent="0.2">
      <c r="A44" s="26" t="s">
        <v>3076</v>
      </c>
      <c r="B44" s="5">
        <v>48246.6</v>
      </c>
      <c r="C44" s="5">
        <v>3937.23</v>
      </c>
      <c r="D44" s="5">
        <v>48246.6</v>
      </c>
    </row>
    <row r="45" spans="1:4" x14ac:dyDescent="0.2">
      <c r="A45" s="26" t="s">
        <v>3077</v>
      </c>
      <c r="B45" s="5">
        <v>48027.3</v>
      </c>
      <c r="C45" s="5"/>
      <c r="D45" s="5">
        <v>48027.3</v>
      </c>
    </row>
    <row r="46" spans="1:4" x14ac:dyDescent="0.2">
      <c r="A46" s="26" t="s">
        <v>3078</v>
      </c>
      <c r="B46" s="5">
        <v>49700</v>
      </c>
      <c r="C46" s="5"/>
      <c r="D46" s="5">
        <v>49700</v>
      </c>
    </row>
    <row r="47" spans="1:4" x14ac:dyDescent="0.2">
      <c r="A47" s="26" t="s">
        <v>3079</v>
      </c>
      <c r="B47" s="5">
        <v>49600</v>
      </c>
      <c r="C47" s="5"/>
      <c r="D47" s="5">
        <v>49600</v>
      </c>
    </row>
    <row r="48" spans="1:4" x14ac:dyDescent="0.2">
      <c r="A48" s="26" t="s">
        <v>3080</v>
      </c>
      <c r="B48" s="5">
        <v>50602.34</v>
      </c>
      <c r="C48" s="5">
        <v>3950.43</v>
      </c>
      <c r="D48" s="5">
        <v>50602.34</v>
      </c>
    </row>
    <row r="49" spans="1:4" x14ac:dyDescent="0.2">
      <c r="A49" s="26" t="s">
        <v>3081</v>
      </c>
      <c r="B49" s="5">
        <v>52668.45</v>
      </c>
      <c r="C49" s="5">
        <v>3933.61</v>
      </c>
      <c r="D49" s="5">
        <v>52668.45</v>
      </c>
    </row>
    <row r="50" spans="1:4" x14ac:dyDescent="0.2">
      <c r="A50" s="26" t="s">
        <v>3082</v>
      </c>
      <c r="B50" s="5">
        <v>52344</v>
      </c>
      <c r="C50" s="5">
        <v>3921.98</v>
      </c>
      <c r="D50" s="5">
        <v>52344</v>
      </c>
    </row>
    <row r="51" spans="1:4" x14ac:dyDescent="0.2">
      <c r="A51" s="26" t="s">
        <v>3083</v>
      </c>
      <c r="B51" s="5">
        <v>56605.599999999999</v>
      </c>
      <c r="C51" s="5">
        <v>3930.41</v>
      </c>
      <c r="D51" s="5">
        <v>56605.599999999999</v>
      </c>
    </row>
    <row r="52" spans="1:4" x14ac:dyDescent="0.2">
      <c r="A52" s="26" t="s">
        <v>3084</v>
      </c>
      <c r="B52" s="5">
        <v>57500</v>
      </c>
      <c r="C52" s="5"/>
      <c r="D52" s="5">
        <v>57500</v>
      </c>
    </row>
    <row r="53" spans="1:4" x14ac:dyDescent="0.2">
      <c r="A53" s="26" t="s">
        <v>3085</v>
      </c>
      <c r="B53" s="5">
        <v>58481.599999999999</v>
      </c>
      <c r="C53" s="5"/>
      <c r="D53" s="5">
        <v>58481.599999999999</v>
      </c>
    </row>
    <row r="54" spans="1:4" x14ac:dyDescent="0.2">
      <c r="A54" s="26" t="s">
        <v>3086</v>
      </c>
      <c r="B54" s="5">
        <v>56651.47</v>
      </c>
      <c r="C54" s="5">
        <v>3902.92</v>
      </c>
      <c r="D54" s="5">
        <v>56651.47</v>
      </c>
    </row>
    <row r="55" spans="1:4" x14ac:dyDescent="0.2">
      <c r="A55" s="26" t="s">
        <v>3087</v>
      </c>
      <c r="B55" s="5">
        <v>52294.87</v>
      </c>
      <c r="C55" s="5">
        <v>3895.98</v>
      </c>
      <c r="D55" s="5">
        <v>52294.87</v>
      </c>
    </row>
    <row r="56" spans="1:4" x14ac:dyDescent="0.2">
      <c r="A56" s="26" t="s">
        <v>3088</v>
      </c>
      <c r="B56" s="5">
        <v>51442.01</v>
      </c>
      <c r="C56" s="5">
        <v>3928.65</v>
      </c>
      <c r="D56" s="5">
        <v>51442.01</v>
      </c>
    </row>
    <row r="57" spans="1:4" x14ac:dyDescent="0.2">
      <c r="A57" s="26" t="s">
        <v>3089</v>
      </c>
      <c r="B57" s="5">
        <v>52074</v>
      </c>
      <c r="C57" s="5">
        <v>3925.02</v>
      </c>
      <c r="D57" s="5">
        <v>52074</v>
      </c>
    </row>
    <row r="58" spans="1:4" x14ac:dyDescent="0.2">
      <c r="A58" s="26" t="s">
        <v>3090</v>
      </c>
      <c r="B58" s="5">
        <v>48472.08</v>
      </c>
      <c r="C58" s="5">
        <v>3861.08</v>
      </c>
      <c r="D58" s="5">
        <v>48472.08</v>
      </c>
    </row>
    <row r="59" spans="1:4" x14ac:dyDescent="0.2">
      <c r="A59" s="26" t="s">
        <v>3091</v>
      </c>
      <c r="B59" s="5">
        <v>48380.14</v>
      </c>
      <c r="C59" s="5"/>
      <c r="D59" s="5">
        <v>48380.14</v>
      </c>
    </row>
    <row r="60" spans="1:4" x14ac:dyDescent="0.2">
      <c r="A60" s="26" t="s">
        <v>3092</v>
      </c>
      <c r="B60" s="5">
        <v>46920</v>
      </c>
      <c r="C60" s="5"/>
      <c r="D60" s="5">
        <v>46920</v>
      </c>
    </row>
    <row r="61" spans="1:4" x14ac:dyDescent="0.2">
      <c r="A61" s="26" t="s">
        <v>3093</v>
      </c>
      <c r="B61" s="5"/>
      <c r="C61" s="5">
        <v>3914.5</v>
      </c>
      <c r="D61" s="5">
        <v>3914.5</v>
      </c>
    </row>
    <row r="62" spans="1:4" x14ac:dyDescent="0.2">
      <c r="A62" s="26" t="s">
        <v>3094</v>
      </c>
      <c r="B62" s="5">
        <v>49757.22</v>
      </c>
      <c r="C62" s="5">
        <v>3906.41</v>
      </c>
      <c r="D62" s="5">
        <v>49757.22</v>
      </c>
    </row>
    <row r="63" spans="1:4" x14ac:dyDescent="0.2">
      <c r="A63" s="26" t="s">
        <v>3095</v>
      </c>
      <c r="B63" s="5">
        <v>52737.2</v>
      </c>
      <c r="C63" s="5">
        <v>3874.47</v>
      </c>
      <c r="D63" s="5">
        <v>52737.2</v>
      </c>
    </row>
    <row r="64" spans="1:4" x14ac:dyDescent="0.2">
      <c r="A64" s="26" t="s">
        <v>3096</v>
      </c>
      <c r="B64" s="5">
        <v>50754.39</v>
      </c>
      <c r="C64" s="5">
        <v>3843.67</v>
      </c>
      <c r="D64" s="5">
        <v>50754.39</v>
      </c>
    </row>
    <row r="65" spans="1:4" x14ac:dyDescent="0.2">
      <c r="A65" s="26" t="s">
        <v>3097</v>
      </c>
      <c r="B65" s="5">
        <v>49455.61</v>
      </c>
      <c r="C65" s="5">
        <v>3851.69</v>
      </c>
      <c r="D65" s="5">
        <v>49455.61</v>
      </c>
    </row>
    <row r="66" spans="1:4" x14ac:dyDescent="0.2">
      <c r="A66" s="26" t="s">
        <v>3098</v>
      </c>
      <c r="B66" s="5">
        <v>49915.73</v>
      </c>
      <c r="C66" s="5"/>
      <c r="D66" s="5">
        <v>49915.73</v>
      </c>
    </row>
    <row r="67" spans="1:4" x14ac:dyDescent="0.2">
      <c r="A67" s="26" t="s">
        <v>3099</v>
      </c>
      <c r="B67" s="5">
        <v>51832.15</v>
      </c>
      <c r="C67" s="5"/>
      <c r="D67" s="5">
        <v>51832.15</v>
      </c>
    </row>
    <row r="68" spans="1:4" x14ac:dyDescent="0.2">
      <c r="A68" s="26" t="s">
        <v>3100</v>
      </c>
      <c r="B68" s="5">
        <v>54126</v>
      </c>
      <c r="C68" s="5">
        <v>3881.06</v>
      </c>
      <c r="D68" s="5">
        <v>54126</v>
      </c>
    </row>
    <row r="69" spans="1:4" x14ac:dyDescent="0.2">
      <c r="A69" s="26" t="s">
        <v>3101</v>
      </c>
      <c r="B69" s="5">
        <v>55847.68</v>
      </c>
      <c r="C69" s="5">
        <v>3903.76</v>
      </c>
      <c r="D69" s="5">
        <v>55847.68</v>
      </c>
    </row>
    <row r="70" spans="1:4" x14ac:dyDescent="0.2">
      <c r="A70" s="26" t="s">
        <v>3102</v>
      </c>
      <c r="B70" s="5">
        <v>57400</v>
      </c>
      <c r="C70" s="5">
        <v>3917.35</v>
      </c>
      <c r="D70" s="5">
        <v>57400</v>
      </c>
    </row>
    <row r="71" spans="1:4" x14ac:dyDescent="0.2">
      <c r="A71" s="26" t="s">
        <v>3103</v>
      </c>
      <c r="B71" s="5">
        <v>58120</v>
      </c>
      <c r="C71" s="5">
        <v>3960.27</v>
      </c>
      <c r="D71" s="5">
        <v>58120</v>
      </c>
    </row>
    <row r="72" spans="1:4" x14ac:dyDescent="0.2">
      <c r="A72" s="26" t="s">
        <v>3104</v>
      </c>
      <c r="B72" s="5">
        <v>57959.22</v>
      </c>
      <c r="C72" s="5">
        <v>3944.99</v>
      </c>
      <c r="D72" s="5">
        <v>57959.22</v>
      </c>
    </row>
    <row r="73" spans="1:4" x14ac:dyDescent="0.2">
      <c r="A73" s="26" t="s">
        <v>3105</v>
      </c>
      <c r="B73" s="5">
        <v>61785</v>
      </c>
      <c r="C73" s="5"/>
      <c r="D73" s="5">
        <v>61785</v>
      </c>
    </row>
    <row r="74" spans="1:4" x14ac:dyDescent="0.2">
      <c r="A74" s="26" t="s">
        <v>3106</v>
      </c>
      <c r="B74" s="5">
        <v>61500.82</v>
      </c>
      <c r="C74" s="5"/>
      <c r="D74" s="5">
        <v>61500.82</v>
      </c>
    </row>
    <row r="75" spans="1:4" x14ac:dyDescent="0.2">
      <c r="A75" s="26" t="s">
        <v>3107</v>
      </c>
      <c r="B75" s="5">
        <v>60561.59</v>
      </c>
      <c r="C75" s="5">
        <v>3970.08</v>
      </c>
      <c r="D75" s="5">
        <v>60561.59</v>
      </c>
    </row>
    <row r="76" spans="1:4" x14ac:dyDescent="0.2">
      <c r="A76" s="26" t="s">
        <v>3108</v>
      </c>
      <c r="B76" s="5">
        <v>57185.78</v>
      </c>
      <c r="C76" s="5">
        <v>3981.04</v>
      </c>
      <c r="D76" s="5">
        <v>57185.78</v>
      </c>
    </row>
    <row r="77" spans="1:4" x14ac:dyDescent="0.2">
      <c r="A77" s="26" t="s">
        <v>3109</v>
      </c>
      <c r="B77" s="5">
        <v>59567.59</v>
      </c>
      <c r="C77" s="5">
        <v>3983.87</v>
      </c>
      <c r="D77" s="5">
        <v>59567.59</v>
      </c>
    </row>
    <row r="78" spans="1:4" x14ac:dyDescent="0.2">
      <c r="A78" s="26" t="s">
        <v>3110</v>
      </c>
      <c r="B78" s="5">
        <v>60099.99</v>
      </c>
      <c r="C78" s="5">
        <v>3969.62</v>
      </c>
      <c r="D78" s="5">
        <v>60099.99</v>
      </c>
    </row>
    <row r="79" spans="1:4" x14ac:dyDescent="0.2">
      <c r="A79" s="26" t="s">
        <v>3111</v>
      </c>
      <c r="B79" s="5">
        <v>59448.39</v>
      </c>
      <c r="C79" s="5">
        <v>3930.12</v>
      </c>
      <c r="D79" s="5">
        <v>59448.39</v>
      </c>
    </row>
    <row r="80" spans="1:4" x14ac:dyDescent="0.2">
      <c r="A80" s="26" t="s">
        <v>3112</v>
      </c>
      <c r="B80" s="5">
        <v>59880</v>
      </c>
      <c r="C80" s="5"/>
      <c r="D80" s="5">
        <v>59880</v>
      </c>
    </row>
    <row r="81" spans="1:4" x14ac:dyDescent="0.2">
      <c r="A81" s="26" t="s">
        <v>3113</v>
      </c>
      <c r="B81" s="5">
        <v>58164.58</v>
      </c>
      <c r="C81" s="5"/>
      <c r="D81" s="5">
        <v>58164.58</v>
      </c>
    </row>
    <row r="82" spans="1:4" x14ac:dyDescent="0.2">
      <c r="A82" s="26" t="s">
        <v>3114</v>
      </c>
      <c r="B82" s="5">
        <v>58445.36</v>
      </c>
      <c r="C82" s="5">
        <v>3955.31</v>
      </c>
      <c r="D82" s="5">
        <v>58445.36</v>
      </c>
    </row>
    <row r="83" spans="1:4" x14ac:dyDescent="0.2">
      <c r="A83" s="26" t="s">
        <v>3115</v>
      </c>
      <c r="B83" s="5">
        <v>55903.62</v>
      </c>
      <c r="C83" s="5">
        <v>3949.13</v>
      </c>
      <c r="D83" s="5">
        <v>55903.62</v>
      </c>
    </row>
    <row r="84" spans="1:4" x14ac:dyDescent="0.2">
      <c r="A84" s="26" t="s">
        <v>3116</v>
      </c>
      <c r="B84" s="5">
        <v>57245</v>
      </c>
      <c r="C84" s="5">
        <v>3942.08</v>
      </c>
      <c r="D84" s="5">
        <v>57245</v>
      </c>
    </row>
    <row r="85" spans="1:4" x14ac:dyDescent="0.2">
      <c r="A85" s="26" t="s">
        <v>3117</v>
      </c>
      <c r="B85" s="5">
        <v>53234.52</v>
      </c>
      <c r="C85" s="5">
        <v>3919.54</v>
      </c>
      <c r="D85" s="5">
        <v>53234.52</v>
      </c>
    </row>
    <row r="86" spans="1:4" x14ac:dyDescent="0.2">
      <c r="A86" s="26" t="s">
        <v>3118</v>
      </c>
      <c r="B86" s="5">
        <v>55627.21</v>
      </c>
      <c r="C86" s="5">
        <v>3978.19</v>
      </c>
      <c r="D86" s="5">
        <v>55627.21</v>
      </c>
    </row>
    <row r="87" spans="1:4" x14ac:dyDescent="0.2">
      <c r="A87" s="26" t="s">
        <v>3119</v>
      </c>
      <c r="B87" s="5">
        <v>56624.33</v>
      </c>
      <c r="C87" s="5"/>
      <c r="D87" s="5">
        <v>56624.33</v>
      </c>
    </row>
    <row r="88" spans="1:4" x14ac:dyDescent="0.2">
      <c r="A88" s="26" t="s">
        <v>3120</v>
      </c>
      <c r="B88" s="5">
        <v>56576.23</v>
      </c>
      <c r="C88" s="5"/>
      <c r="D88" s="5">
        <v>56576.23</v>
      </c>
    </row>
    <row r="89" spans="1:4" x14ac:dyDescent="0.2">
      <c r="A89" s="26" t="s">
        <v>3121</v>
      </c>
      <c r="B89" s="5">
        <v>58430.77</v>
      </c>
      <c r="C89" s="5">
        <v>3981.83</v>
      </c>
      <c r="D89" s="5">
        <v>58430.77</v>
      </c>
    </row>
    <row r="90" spans="1:4" x14ac:dyDescent="0.2">
      <c r="A90" s="26" t="s">
        <v>3122</v>
      </c>
      <c r="B90" s="5">
        <v>59385</v>
      </c>
      <c r="C90" s="5">
        <v>3968.01</v>
      </c>
      <c r="D90" s="5">
        <v>59385</v>
      </c>
    </row>
    <row r="91" spans="1:4" x14ac:dyDescent="0.2">
      <c r="A91" s="26" t="s">
        <v>3123</v>
      </c>
      <c r="B91" s="5">
        <v>59800</v>
      </c>
      <c r="C91" s="5">
        <v>3994.41</v>
      </c>
      <c r="D91" s="5">
        <v>59800</v>
      </c>
    </row>
    <row r="92" spans="1:4" x14ac:dyDescent="0.2">
      <c r="A92" s="26" t="s">
        <v>3124</v>
      </c>
      <c r="B92" s="5">
        <v>60100</v>
      </c>
      <c r="C92" s="5">
        <v>4020.63</v>
      </c>
      <c r="D92" s="5">
        <v>60100</v>
      </c>
    </row>
    <row r="93" spans="1:4" x14ac:dyDescent="0.2">
      <c r="A93" s="26" t="s">
        <v>3125</v>
      </c>
      <c r="B93" s="5">
        <v>59950</v>
      </c>
      <c r="C93" s="5"/>
      <c r="D93" s="5">
        <v>59950</v>
      </c>
    </row>
    <row r="94" spans="1:4" x14ac:dyDescent="0.2">
      <c r="A94" s="26" t="s">
        <v>3126</v>
      </c>
      <c r="B94" s="5">
        <v>59851.519999999997</v>
      </c>
      <c r="C94" s="5"/>
      <c r="D94" s="5">
        <v>59851.519999999997</v>
      </c>
    </row>
    <row r="95" spans="1:4" x14ac:dyDescent="0.2">
      <c r="A95" s="26" t="s">
        <v>3127</v>
      </c>
      <c r="B95" s="5">
        <v>58500.94</v>
      </c>
      <c r="C95" s="5"/>
      <c r="D95" s="5">
        <v>58500.94</v>
      </c>
    </row>
    <row r="96" spans="1:4" x14ac:dyDescent="0.2">
      <c r="A96" s="26" t="s">
        <v>3128</v>
      </c>
      <c r="B96" s="5">
        <v>59468.95</v>
      </c>
      <c r="C96" s="5">
        <v>4083.42</v>
      </c>
      <c r="D96" s="5">
        <v>59468.95</v>
      </c>
    </row>
    <row r="97" spans="1:4" x14ac:dyDescent="0.2">
      <c r="A97" s="26" t="s">
        <v>3129</v>
      </c>
      <c r="B97" s="5">
        <v>59028.19</v>
      </c>
      <c r="C97" s="5">
        <v>4086.23</v>
      </c>
      <c r="D97" s="5">
        <v>59028.19</v>
      </c>
    </row>
    <row r="98" spans="1:4" x14ac:dyDescent="0.2">
      <c r="A98" s="26" t="s">
        <v>3130</v>
      </c>
      <c r="B98" s="5">
        <v>58675.79</v>
      </c>
      <c r="C98" s="5">
        <v>4083.13</v>
      </c>
      <c r="D98" s="5">
        <v>58675.79</v>
      </c>
    </row>
    <row r="99" spans="1:4" x14ac:dyDescent="0.2">
      <c r="A99" s="26" t="s">
        <v>3131</v>
      </c>
      <c r="B99" s="5">
        <v>58400</v>
      </c>
      <c r="C99" s="5">
        <v>4098.1899999999996</v>
      </c>
      <c r="D99" s="5">
        <v>58400</v>
      </c>
    </row>
    <row r="100" spans="1:4" x14ac:dyDescent="0.2">
      <c r="A100" s="26" t="s">
        <v>3132</v>
      </c>
      <c r="B100" s="5">
        <v>59170</v>
      </c>
      <c r="C100" s="5">
        <v>4129.4799999999996</v>
      </c>
      <c r="D100" s="5">
        <v>59170</v>
      </c>
    </row>
    <row r="101" spans="1:4" x14ac:dyDescent="0.2">
      <c r="A101" s="26" t="s">
        <v>3133</v>
      </c>
      <c r="B101" s="5">
        <v>61180</v>
      </c>
      <c r="C101" s="5"/>
      <c r="D101" s="5">
        <v>61180</v>
      </c>
    </row>
    <row r="102" spans="1:4" x14ac:dyDescent="0.2">
      <c r="A102" s="26" t="s">
        <v>3134</v>
      </c>
      <c r="B102" s="5">
        <v>60416.42</v>
      </c>
      <c r="C102" s="5"/>
      <c r="D102" s="5">
        <v>60416.42</v>
      </c>
    </row>
    <row r="103" spans="1:4" x14ac:dyDescent="0.2">
      <c r="A103" s="26" t="s">
        <v>3135</v>
      </c>
      <c r="B103" s="5">
        <v>61197.09</v>
      </c>
      <c r="C103" s="5">
        <v>4131.76</v>
      </c>
      <c r="D103" s="5">
        <v>61197.09</v>
      </c>
    </row>
    <row r="104" spans="1:4" x14ac:dyDescent="0.2">
      <c r="A104" s="26" t="s">
        <v>3136</v>
      </c>
      <c r="B104" s="5">
        <v>63880</v>
      </c>
      <c r="C104" s="5">
        <v>4148</v>
      </c>
      <c r="D104" s="5">
        <v>63880</v>
      </c>
    </row>
    <row r="105" spans="1:4" x14ac:dyDescent="0.2">
      <c r="A105" s="26" t="s">
        <v>3137</v>
      </c>
      <c r="B105" s="5">
        <v>64900</v>
      </c>
      <c r="C105" s="5">
        <v>4151.6899999999996</v>
      </c>
      <c r="D105" s="5">
        <v>64900</v>
      </c>
    </row>
    <row r="106" spans="1:4" x14ac:dyDescent="0.2">
      <c r="A106" s="26" t="s">
        <v>3138</v>
      </c>
      <c r="B106" s="5">
        <v>63855.12</v>
      </c>
      <c r="C106" s="5">
        <v>4173.49</v>
      </c>
      <c r="D106" s="5">
        <v>63855.12</v>
      </c>
    </row>
    <row r="107" spans="1:4" x14ac:dyDescent="0.2">
      <c r="A107" s="26" t="s">
        <v>3139</v>
      </c>
      <c r="B107" s="5">
        <v>62998.68</v>
      </c>
      <c r="C107" s="5">
        <v>4191.3100000000004</v>
      </c>
      <c r="D107" s="5">
        <v>62998.68</v>
      </c>
    </row>
    <row r="108" spans="1:4" x14ac:dyDescent="0.2">
      <c r="A108" s="26" t="s">
        <v>3140</v>
      </c>
      <c r="B108" s="5">
        <v>62545.78</v>
      </c>
      <c r="C108" s="5"/>
      <c r="D108" s="5">
        <v>62545.78</v>
      </c>
    </row>
    <row r="109" spans="1:4" x14ac:dyDescent="0.2">
      <c r="A109" s="26" t="s">
        <v>3141</v>
      </c>
      <c r="B109" s="5">
        <v>57404.04</v>
      </c>
      <c r="C109" s="5"/>
      <c r="D109" s="5">
        <v>57404.04</v>
      </c>
    </row>
    <row r="110" spans="1:4" x14ac:dyDescent="0.2">
      <c r="A110" s="26" t="s">
        <v>3142</v>
      </c>
      <c r="B110" s="5">
        <v>57624.66</v>
      </c>
      <c r="C110" s="5">
        <v>4180.8100000000004</v>
      </c>
      <c r="D110" s="5">
        <v>57624.66</v>
      </c>
    </row>
    <row r="111" spans="1:4" x14ac:dyDescent="0.2">
      <c r="A111" s="26" t="s">
        <v>3143</v>
      </c>
      <c r="B111" s="5">
        <v>57145.34</v>
      </c>
      <c r="C111" s="5">
        <v>4159.18</v>
      </c>
      <c r="D111" s="5">
        <v>57145.34</v>
      </c>
    </row>
    <row r="112" spans="1:4" x14ac:dyDescent="0.2">
      <c r="A112" s="26" t="s">
        <v>3144</v>
      </c>
      <c r="B112" s="5">
        <v>56373</v>
      </c>
      <c r="C112" s="5">
        <v>4175.0200000000004</v>
      </c>
      <c r="D112" s="5">
        <v>56373</v>
      </c>
    </row>
    <row r="113" spans="1:4" x14ac:dyDescent="0.2">
      <c r="A113" s="26" t="s">
        <v>3145</v>
      </c>
      <c r="B113" s="5">
        <v>55499.99</v>
      </c>
      <c r="C113" s="5">
        <v>4179.57</v>
      </c>
      <c r="D113" s="5">
        <v>55499.99</v>
      </c>
    </row>
    <row r="114" spans="1:4" x14ac:dyDescent="0.2">
      <c r="A114" s="26" t="s">
        <v>3146</v>
      </c>
      <c r="B114" s="5">
        <v>51380.03</v>
      </c>
      <c r="C114" s="5">
        <v>4194.17</v>
      </c>
      <c r="D114" s="5">
        <v>51380.03</v>
      </c>
    </row>
    <row r="115" spans="1:4" x14ac:dyDescent="0.2">
      <c r="A115" s="26" t="s">
        <v>3147</v>
      </c>
      <c r="B115" s="5">
        <v>51150.01</v>
      </c>
      <c r="C115" s="5"/>
      <c r="D115" s="5">
        <v>51150.01</v>
      </c>
    </row>
    <row r="116" spans="1:4" x14ac:dyDescent="0.2">
      <c r="A116" s="26" t="s">
        <v>3148</v>
      </c>
      <c r="B116" s="5">
        <v>52567.77</v>
      </c>
      <c r="C116" s="5"/>
      <c r="D116" s="5">
        <v>52567.77</v>
      </c>
    </row>
    <row r="117" spans="1:4" x14ac:dyDescent="0.2">
      <c r="A117" s="26" t="s">
        <v>3149</v>
      </c>
      <c r="B117" s="5">
        <v>54419.57</v>
      </c>
      <c r="C117" s="5">
        <v>4194.1899999999996</v>
      </c>
      <c r="D117" s="5">
        <v>54419.57</v>
      </c>
    </row>
    <row r="118" spans="1:4" x14ac:dyDescent="0.2">
      <c r="A118" s="26" t="s">
        <v>3150</v>
      </c>
      <c r="B118" s="5">
        <v>55800</v>
      </c>
      <c r="C118" s="5">
        <v>4193.3500000000004</v>
      </c>
      <c r="D118" s="5">
        <v>55800</v>
      </c>
    </row>
    <row r="119" spans="1:4" x14ac:dyDescent="0.2">
      <c r="A119" s="26" t="s">
        <v>3151</v>
      </c>
      <c r="B119" s="5">
        <v>56474.720000000001</v>
      </c>
      <c r="C119" s="5">
        <v>4201.53</v>
      </c>
      <c r="D119" s="5">
        <v>56474.720000000001</v>
      </c>
    </row>
    <row r="120" spans="1:4" x14ac:dyDescent="0.2">
      <c r="A120" s="26" t="s">
        <v>3152</v>
      </c>
      <c r="B120" s="5">
        <v>54755.360000000001</v>
      </c>
      <c r="C120" s="5">
        <v>4218.78</v>
      </c>
      <c r="D120" s="5">
        <v>54755.360000000001</v>
      </c>
    </row>
    <row r="121" spans="1:4" x14ac:dyDescent="0.2">
      <c r="A121" s="26" t="s">
        <v>3153</v>
      </c>
      <c r="B121" s="5">
        <v>58553.71</v>
      </c>
      <c r="C121" s="5">
        <v>4198.1000000000004</v>
      </c>
      <c r="D121" s="5">
        <v>58553.71</v>
      </c>
    </row>
    <row r="122" spans="1:4" x14ac:dyDescent="0.2">
      <c r="A122" s="26" t="s">
        <v>3154</v>
      </c>
      <c r="B122" s="5">
        <v>300000</v>
      </c>
      <c r="C122" s="5"/>
      <c r="D122" s="5">
        <v>300000</v>
      </c>
    </row>
    <row r="123" spans="1:4" x14ac:dyDescent="0.2">
      <c r="A123" s="26" t="s">
        <v>3155</v>
      </c>
      <c r="B123" s="5">
        <v>58293.35</v>
      </c>
      <c r="C123" s="5"/>
      <c r="D123" s="5">
        <v>58293.35</v>
      </c>
    </row>
    <row r="124" spans="1:4" x14ac:dyDescent="0.2">
      <c r="A124" s="26" t="s">
        <v>3156</v>
      </c>
      <c r="B124" s="5">
        <v>58988.52</v>
      </c>
      <c r="C124" s="5">
        <v>4209.3900000000003</v>
      </c>
      <c r="D124" s="5">
        <v>58988.52</v>
      </c>
    </row>
    <row r="125" spans="1:4" x14ac:dyDescent="0.2">
      <c r="A125" s="26" t="s">
        <v>3157</v>
      </c>
      <c r="B125" s="5">
        <v>56659.5</v>
      </c>
      <c r="C125" s="5">
        <v>4179.04</v>
      </c>
      <c r="D125" s="5">
        <v>56659.5</v>
      </c>
    </row>
    <row r="126" spans="1:4" x14ac:dyDescent="0.2">
      <c r="A126" s="26" t="s">
        <v>3158</v>
      </c>
      <c r="B126" s="5">
        <v>57974.07</v>
      </c>
      <c r="C126" s="5">
        <v>4187.72</v>
      </c>
      <c r="D126" s="5">
        <v>57974.07</v>
      </c>
    </row>
    <row r="127" spans="1:4" x14ac:dyDescent="0.2">
      <c r="A127" s="26" t="s">
        <v>3159</v>
      </c>
      <c r="B127" s="5">
        <v>58465.93</v>
      </c>
      <c r="C127" s="5">
        <v>4202.7</v>
      </c>
      <c r="D127" s="5">
        <v>58465.93</v>
      </c>
    </row>
    <row r="128" spans="1:4" x14ac:dyDescent="0.2">
      <c r="A128" s="26" t="s">
        <v>3160</v>
      </c>
      <c r="B128" s="5">
        <v>58750</v>
      </c>
      <c r="C128" s="5">
        <v>4238.04</v>
      </c>
      <c r="D128" s="5">
        <v>58750</v>
      </c>
    </row>
    <row r="129" spans="1:4" x14ac:dyDescent="0.2">
      <c r="A129" s="26" t="s">
        <v>3161</v>
      </c>
      <c r="B129" s="5">
        <v>59560</v>
      </c>
      <c r="C129" s="5"/>
      <c r="D129" s="5">
        <v>59560</v>
      </c>
    </row>
    <row r="130" spans="1:4" x14ac:dyDescent="0.2">
      <c r="A130" s="26" t="s">
        <v>3162</v>
      </c>
      <c r="B130" s="5">
        <v>59481.34</v>
      </c>
      <c r="C130" s="5"/>
      <c r="D130" s="5">
        <v>59481.34</v>
      </c>
    </row>
    <row r="131" spans="1:4" x14ac:dyDescent="0.2">
      <c r="A131" s="26" t="s">
        <v>3163</v>
      </c>
      <c r="B131" s="5">
        <v>59584.99</v>
      </c>
      <c r="C131" s="5">
        <v>4236.3900000000003</v>
      </c>
      <c r="D131" s="5">
        <v>59584.99</v>
      </c>
    </row>
    <row r="132" spans="1:4" x14ac:dyDescent="0.2">
      <c r="A132" s="26" t="s">
        <v>3164</v>
      </c>
      <c r="B132" s="5">
        <v>57898</v>
      </c>
      <c r="C132" s="5">
        <v>4162.04</v>
      </c>
      <c r="D132" s="5">
        <v>57898</v>
      </c>
    </row>
    <row r="133" spans="1:4" x14ac:dyDescent="0.2">
      <c r="A133" s="26" t="s">
        <v>3165</v>
      </c>
      <c r="B133" s="5">
        <v>57998.26</v>
      </c>
      <c r="C133" s="5">
        <v>4134.7299999999996</v>
      </c>
      <c r="D133" s="5">
        <v>57998.26</v>
      </c>
    </row>
    <row r="134" spans="1:4" x14ac:dyDescent="0.2">
      <c r="A134" s="26" t="s">
        <v>3166</v>
      </c>
      <c r="B134" s="5">
        <v>51389.95</v>
      </c>
      <c r="C134" s="5">
        <v>4131.58</v>
      </c>
      <c r="D134" s="5">
        <v>51389.95</v>
      </c>
    </row>
    <row r="135" spans="1:4" x14ac:dyDescent="0.2">
      <c r="A135" s="26" t="s">
        <v>3167</v>
      </c>
      <c r="B135" s="5">
        <v>51575.16</v>
      </c>
      <c r="C135" s="5">
        <v>4183.13</v>
      </c>
      <c r="D135" s="5">
        <v>51575.16</v>
      </c>
    </row>
    <row r="136" spans="1:4" x14ac:dyDescent="0.2">
      <c r="A136" s="26" t="s">
        <v>3168</v>
      </c>
      <c r="B136" s="5">
        <v>49900</v>
      </c>
      <c r="C136" s="5"/>
      <c r="D136" s="5">
        <v>49900</v>
      </c>
    </row>
    <row r="137" spans="1:4" x14ac:dyDescent="0.2">
      <c r="A137" s="26" t="s">
        <v>3169</v>
      </c>
      <c r="B137" s="5">
        <v>49790</v>
      </c>
      <c r="C137" s="5"/>
      <c r="D137" s="5">
        <v>49790</v>
      </c>
    </row>
    <row r="138" spans="1:4" x14ac:dyDescent="0.2">
      <c r="A138" s="26" t="s">
        <v>3170</v>
      </c>
      <c r="B138" s="5">
        <v>45833.48</v>
      </c>
      <c r="C138" s="5">
        <v>4171.92</v>
      </c>
      <c r="D138" s="5">
        <v>45833.48</v>
      </c>
    </row>
    <row r="139" spans="1:4" x14ac:dyDescent="0.2">
      <c r="A139" s="26" t="s">
        <v>3171</v>
      </c>
      <c r="B139" s="5">
        <v>45860.17</v>
      </c>
      <c r="C139" s="5">
        <v>4169.1499999999996</v>
      </c>
      <c r="D139" s="5">
        <v>45860.17</v>
      </c>
    </row>
    <row r="140" spans="1:4" x14ac:dyDescent="0.2">
      <c r="A140" s="26" t="s">
        <v>3172</v>
      </c>
      <c r="B140" s="5">
        <v>40867.4</v>
      </c>
      <c r="C140" s="5">
        <v>4116.93</v>
      </c>
      <c r="D140" s="5">
        <v>40867.4</v>
      </c>
    </row>
    <row r="141" spans="1:4" x14ac:dyDescent="0.2">
      <c r="A141" s="26" t="s">
        <v>3173</v>
      </c>
      <c r="B141" s="5">
        <v>42625.43</v>
      </c>
      <c r="C141" s="5">
        <v>4172.8</v>
      </c>
      <c r="D141" s="5">
        <v>42625.43</v>
      </c>
    </row>
    <row r="142" spans="1:4" x14ac:dyDescent="0.2">
      <c r="A142" s="26" t="s">
        <v>3174</v>
      </c>
      <c r="B142" s="5">
        <v>41796.74</v>
      </c>
      <c r="C142" s="5">
        <v>4188.72</v>
      </c>
      <c r="D142" s="5">
        <v>41796.74</v>
      </c>
    </row>
    <row r="143" spans="1:4" x14ac:dyDescent="0.2">
      <c r="A143" s="26" t="s">
        <v>3175</v>
      </c>
      <c r="B143" s="5">
        <v>38861.15</v>
      </c>
      <c r="C143" s="5"/>
      <c r="D143" s="5">
        <v>38861.15</v>
      </c>
    </row>
    <row r="144" spans="1:4" x14ac:dyDescent="0.2">
      <c r="A144" s="26" t="s">
        <v>3176</v>
      </c>
      <c r="B144" s="5">
        <v>37484.18</v>
      </c>
      <c r="C144" s="5"/>
      <c r="D144" s="5">
        <v>37484.18</v>
      </c>
    </row>
    <row r="145" spans="1:4" x14ac:dyDescent="0.2">
      <c r="A145" s="26" t="s">
        <v>3177</v>
      </c>
      <c r="B145" s="5">
        <v>39953.65</v>
      </c>
      <c r="C145" s="5">
        <v>4209.5200000000004</v>
      </c>
      <c r="D145" s="5">
        <v>39953.65</v>
      </c>
    </row>
    <row r="146" spans="1:4" x14ac:dyDescent="0.2">
      <c r="A146" s="26" t="s">
        <v>3178</v>
      </c>
      <c r="B146" s="5">
        <v>39760.959999999999</v>
      </c>
      <c r="C146" s="5">
        <v>4213.42</v>
      </c>
      <c r="D146" s="5">
        <v>39760.959999999999</v>
      </c>
    </row>
    <row r="147" spans="1:4" x14ac:dyDescent="0.2">
      <c r="A147" s="26" t="s">
        <v>3179</v>
      </c>
      <c r="B147" s="5">
        <v>40861.199999999997</v>
      </c>
      <c r="C147" s="5">
        <v>4202.6099999999997</v>
      </c>
      <c r="D147" s="5">
        <v>40861.199999999997</v>
      </c>
    </row>
    <row r="148" spans="1:4" x14ac:dyDescent="0.2">
      <c r="A148" s="26" t="s">
        <v>3180</v>
      </c>
      <c r="B148" s="5">
        <v>40432.400000000001</v>
      </c>
      <c r="C148" s="5">
        <v>4213.38</v>
      </c>
      <c r="D148" s="5">
        <v>40432.400000000001</v>
      </c>
    </row>
    <row r="149" spans="1:4" x14ac:dyDescent="0.2">
      <c r="A149" s="26" t="s">
        <v>3181</v>
      </c>
      <c r="B149" s="5">
        <v>38271.589999999997</v>
      </c>
      <c r="C149" s="5">
        <v>4218.3599999999997</v>
      </c>
      <c r="D149" s="5">
        <v>38271.589999999997</v>
      </c>
    </row>
    <row r="150" spans="1:4" x14ac:dyDescent="0.2">
      <c r="A150" s="26" t="s">
        <v>3182</v>
      </c>
      <c r="B150" s="5">
        <v>37320</v>
      </c>
      <c r="C150" s="5"/>
      <c r="D150" s="5">
        <v>37320</v>
      </c>
    </row>
    <row r="151" spans="1:4" x14ac:dyDescent="0.2">
      <c r="A151" s="26" t="s">
        <v>3183</v>
      </c>
      <c r="B151" s="5">
        <v>36523.24</v>
      </c>
      <c r="C151" s="5"/>
      <c r="D151" s="5">
        <v>36523.24</v>
      </c>
    </row>
    <row r="152" spans="1:4" x14ac:dyDescent="0.2">
      <c r="A152" s="26" t="s">
        <v>3184</v>
      </c>
      <c r="B152" s="5">
        <v>37912.870000000003</v>
      </c>
      <c r="C152" s="5"/>
      <c r="D152" s="5">
        <v>37912.870000000003</v>
      </c>
    </row>
    <row r="153" spans="1:4" x14ac:dyDescent="0.2">
      <c r="A153" s="26" t="s">
        <v>3185</v>
      </c>
      <c r="B153" s="5">
        <v>37448.019999999997</v>
      </c>
      <c r="C153" s="5">
        <v>4234.12</v>
      </c>
      <c r="D153" s="5">
        <v>37448.019999999997</v>
      </c>
    </row>
    <row r="154" spans="1:4" x14ac:dyDescent="0.2">
      <c r="A154" s="26" t="s">
        <v>3186</v>
      </c>
      <c r="B154" s="5">
        <v>38256.400000000001</v>
      </c>
      <c r="C154" s="5">
        <v>4217.37</v>
      </c>
      <c r="D154" s="5">
        <v>38256.400000000001</v>
      </c>
    </row>
    <row r="155" spans="1:4" x14ac:dyDescent="0.2">
      <c r="A155" s="26" t="s">
        <v>3187</v>
      </c>
      <c r="B155" s="5">
        <v>39487.910000000003</v>
      </c>
      <c r="C155" s="5">
        <v>4204.3900000000003</v>
      </c>
      <c r="D155" s="5">
        <v>39487.910000000003</v>
      </c>
    </row>
    <row r="156" spans="1:4" x14ac:dyDescent="0.2">
      <c r="A156" s="26" t="s">
        <v>3188</v>
      </c>
      <c r="B156" s="5">
        <v>37963.61</v>
      </c>
      <c r="C156" s="5">
        <v>4233.45</v>
      </c>
      <c r="D156" s="5">
        <v>37963.61</v>
      </c>
    </row>
    <row r="157" spans="1:4" x14ac:dyDescent="0.2">
      <c r="A157" s="26" t="s">
        <v>3189</v>
      </c>
      <c r="B157" s="5">
        <v>37918.57</v>
      </c>
      <c r="C157" s="5"/>
      <c r="D157" s="5">
        <v>37918.57</v>
      </c>
    </row>
    <row r="158" spans="1:4" x14ac:dyDescent="0.2">
      <c r="A158" s="26" t="s">
        <v>3190</v>
      </c>
      <c r="B158" s="5">
        <v>36812.089999999997</v>
      </c>
      <c r="C158" s="5"/>
      <c r="D158" s="5">
        <v>36812.089999999997</v>
      </c>
    </row>
    <row r="159" spans="1:4" x14ac:dyDescent="0.2">
      <c r="A159" s="26" t="s">
        <v>3191</v>
      </c>
      <c r="B159" s="5">
        <v>36798.03</v>
      </c>
      <c r="C159" s="5">
        <v>4232.34</v>
      </c>
      <c r="D159" s="5">
        <v>36798.03</v>
      </c>
    </row>
    <row r="160" spans="1:4" x14ac:dyDescent="0.2">
      <c r="A160" s="26" t="s">
        <v>3192</v>
      </c>
      <c r="B160" s="5">
        <v>33841.46</v>
      </c>
      <c r="C160" s="5">
        <v>4236.74</v>
      </c>
      <c r="D160" s="5">
        <v>33841.46</v>
      </c>
    </row>
    <row r="161" spans="1:4" x14ac:dyDescent="0.2">
      <c r="A161" s="26" t="s">
        <v>3193</v>
      </c>
      <c r="B161" s="5">
        <v>37676.6</v>
      </c>
      <c r="C161" s="5">
        <v>4237.09</v>
      </c>
      <c r="D161" s="5">
        <v>37676.6</v>
      </c>
    </row>
    <row r="162" spans="1:4" x14ac:dyDescent="0.2">
      <c r="A162" s="26" t="s">
        <v>3194</v>
      </c>
      <c r="B162" s="5">
        <v>38437.019999999997</v>
      </c>
      <c r="C162" s="5">
        <v>4249.74</v>
      </c>
      <c r="D162" s="5">
        <v>38437.019999999997</v>
      </c>
    </row>
    <row r="163" spans="1:4" x14ac:dyDescent="0.2">
      <c r="A163" s="26" t="s">
        <v>3195</v>
      </c>
      <c r="B163" s="5">
        <v>37690</v>
      </c>
      <c r="C163" s="5">
        <v>4248.38</v>
      </c>
      <c r="D163" s="5">
        <v>37690</v>
      </c>
    </row>
    <row r="164" spans="1:4" x14ac:dyDescent="0.2">
      <c r="A164" s="26" t="s">
        <v>3196</v>
      </c>
      <c r="B164" s="5">
        <v>36222.800000000003</v>
      </c>
      <c r="C164" s="5"/>
      <c r="D164" s="5">
        <v>36222.800000000003</v>
      </c>
    </row>
    <row r="165" spans="1:4" x14ac:dyDescent="0.2">
      <c r="A165" s="26" t="s">
        <v>3197</v>
      </c>
      <c r="B165" s="5">
        <v>39816.720000000001</v>
      </c>
      <c r="C165" s="5"/>
      <c r="D165" s="5">
        <v>39816.720000000001</v>
      </c>
    </row>
    <row r="166" spans="1:4" x14ac:dyDescent="0.2">
      <c r="A166" s="26" t="s">
        <v>3198</v>
      </c>
      <c r="B166" s="5">
        <v>41060.769999999997</v>
      </c>
      <c r="C166" s="5">
        <v>4255.59</v>
      </c>
      <c r="D166" s="5">
        <v>41060.769999999997</v>
      </c>
    </row>
    <row r="167" spans="1:4" x14ac:dyDescent="0.2">
      <c r="A167" s="26" t="s">
        <v>3199</v>
      </c>
      <c r="B167" s="5">
        <v>41380.019999999997</v>
      </c>
      <c r="C167" s="5">
        <v>4257.16</v>
      </c>
      <c r="D167" s="5">
        <v>41380.019999999997</v>
      </c>
    </row>
    <row r="168" spans="1:4" x14ac:dyDescent="0.2">
      <c r="A168" s="26" t="s">
        <v>3200</v>
      </c>
      <c r="B168" s="5">
        <v>40490.019999999997</v>
      </c>
      <c r="C168" s="5">
        <v>4251.8900000000003</v>
      </c>
      <c r="D168" s="5">
        <v>40490.019999999997</v>
      </c>
    </row>
    <row r="169" spans="1:4" x14ac:dyDescent="0.2">
      <c r="A169" s="26" t="s">
        <v>3201</v>
      </c>
      <c r="B169" s="5">
        <v>39575.03</v>
      </c>
      <c r="C169" s="5">
        <v>4232.29</v>
      </c>
      <c r="D169" s="5">
        <v>39575.03</v>
      </c>
    </row>
    <row r="170" spans="1:4" x14ac:dyDescent="0.2">
      <c r="A170" s="26" t="s">
        <v>3202</v>
      </c>
      <c r="B170" s="5">
        <v>38129.089999999997</v>
      </c>
      <c r="C170" s="5">
        <v>4204.78</v>
      </c>
      <c r="D170" s="5">
        <v>38129.089999999997</v>
      </c>
    </row>
    <row r="171" spans="1:4" x14ac:dyDescent="0.2">
      <c r="A171" s="26" t="s">
        <v>3203</v>
      </c>
      <c r="B171" s="5">
        <v>36464.629999999997</v>
      </c>
      <c r="C171" s="5"/>
      <c r="D171" s="5">
        <v>36464.629999999997</v>
      </c>
    </row>
    <row r="172" spans="1:4" x14ac:dyDescent="0.2">
      <c r="A172" s="26" t="s">
        <v>3204</v>
      </c>
      <c r="B172" s="5">
        <v>36128.129999999997</v>
      </c>
      <c r="C172" s="5"/>
      <c r="D172" s="5">
        <v>36128.129999999997</v>
      </c>
    </row>
    <row r="173" spans="1:4" x14ac:dyDescent="0.2">
      <c r="A173" s="26" t="s">
        <v>3205</v>
      </c>
      <c r="B173" s="5">
        <v>34702.68</v>
      </c>
      <c r="C173" s="5">
        <v>4226.24</v>
      </c>
      <c r="D173" s="5">
        <v>34702.68</v>
      </c>
    </row>
    <row r="174" spans="1:4" x14ac:dyDescent="0.2">
      <c r="A174" s="26" t="s">
        <v>3206</v>
      </c>
      <c r="B174" s="5">
        <v>34392.050000000003</v>
      </c>
      <c r="C174" s="5">
        <v>4255.84</v>
      </c>
      <c r="D174" s="5">
        <v>34392.050000000003</v>
      </c>
    </row>
    <row r="175" spans="1:4" x14ac:dyDescent="0.2">
      <c r="A175" s="26" t="s">
        <v>3207</v>
      </c>
      <c r="B175" s="5">
        <v>34851.199999999997</v>
      </c>
      <c r="C175" s="5">
        <v>4256.6000000000004</v>
      </c>
      <c r="D175" s="5">
        <v>34851.199999999997</v>
      </c>
    </row>
    <row r="176" spans="1:4" x14ac:dyDescent="0.2">
      <c r="A176" s="26" t="s">
        <v>3208</v>
      </c>
      <c r="B176" s="5">
        <v>35274.9</v>
      </c>
      <c r="C176" s="5">
        <v>4271.28</v>
      </c>
      <c r="D176" s="5">
        <v>35274.9</v>
      </c>
    </row>
    <row r="177" spans="1:4" x14ac:dyDescent="0.2">
      <c r="A177" s="26" t="s">
        <v>3209</v>
      </c>
      <c r="B177" s="5">
        <v>35100</v>
      </c>
      <c r="C177" s="5">
        <v>4286.12</v>
      </c>
      <c r="D177" s="5">
        <v>35100</v>
      </c>
    </row>
    <row r="178" spans="1:4" x14ac:dyDescent="0.2">
      <c r="A178" s="26" t="s">
        <v>3210</v>
      </c>
      <c r="B178" s="5">
        <v>33209.589999999997</v>
      </c>
      <c r="C178" s="5"/>
      <c r="D178" s="5">
        <v>33209.589999999997</v>
      </c>
    </row>
    <row r="179" spans="1:4" x14ac:dyDescent="0.2">
      <c r="A179" s="26" t="s">
        <v>3211</v>
      </c>
      <c r="B179" s="5">
        <v>34983.42</v>
      </c>
      <c r="C179" s="5"/>
      <c r="D179" s="5">
        <v>34983.42</v>
      </c>
    </row>
    <row r="180" spans="1:4" x14ac:dyDescent="0.2">
      <c r="A180" s="26" t="s">
        <v>3212</v>
      </c>
      <c r="B180" s="5">
        <v>35286.03</v>
      </c>
      <c r="C180" s="5">
        <v>4292.1400000000003</v>
      </c>
      <c r="D180" s="5">
        <v>35286.03</v>
      </c>
    </row>
    <row r="181" spans="1:4" x14ac:dyDescent="0.2">
      <c r="A181" s="26" t="s">
        <v>3213</v>
      </c>
      <c r="B181" s="5">
        <v>36661.800000000003</v>
      </c>
      <c r="C181" s="5">
        <v>4300.5200000000004</v>
      </c>
      <c r="D181" s="5">
        <v>36661.800000000003</v>
      </c>
    </row>
    <row r="182" spans="1:4" x14ac:dyDescent="0.2">
      <c r="A182" s="26" t="s">
        <v>3214</v>
      </c>
      <c r="B182" s="5">
        <v>35333.25</v>
      </c>
      <c r="C182" s="5">
        <v>4302.43</v>
      </c>
      <c r="D182" s="5">
        <v>35333.25</v>
      </c>
    </row>
    <row r="183" spans="1:4" x14ac:dyDescent="0.2">
      <c r="A183" s="26" t="s">
        <v>3215</v>
      </c>
      <c r="B183" s="5">
        <v>34475.550000000003</v>
      </c>
      <c r="C183" s="5">
        <v>4320.66</v>
      </c>
      <c r="D183" s="5">
        <v>34475.550000000003</v>
      </c>
    </row>
    <row r="184" spans="1:4" x14ac:dyDescent="0.2">
      <c r="A184" s="26" t="s">
        <v>3216</v>
      </c>
      <c r="B184" s="5">
        <v>33926.449999999997</v>
      </c>
      <c r="C184" s="5">
        <v>4355.43</v>
      </c>
      <c r="D184" s="5">
        <v>33926.449999999997</v>
      </c>
    </row>
    <row r="185" spans="1:4" x14ac:dyDescent="0.2">
      <c r="A185" s="26" t="s">
        <v>3217</v>
      </c>
      <c r="B185" s="5">
        <v>34942.559999999998</v>
      </c>
      <c r="C185" s="5"/>
      <c r="D185" s="5">
        <v>34942.559999999998</v>
      </c>
    </row>
    <row r="186" spans="1:4" x14ac:dyDescent="0.2">
      <c r="A186" s="26" t="s">
        <v>3218</v>
      </c>
      <c r="B186" s="5">
        <v>35985.71</v>
      </c>
      <c r="C186" s="5"/>
      <c r="D186" s="5">
        <v>35985.71</v>
      </c>
    </row>
    <row r="187" spans="1:4" x14ac:dyDescent="0.2">
      <c r="A187" s="26" t="s">
        <v>3219</v>
      </c>
      <c r="B187" s="5">
        <v>34559.72</v>
      </c>
      <c r="C187" s="5"/>
      <c r="D187" s="5">
        <v>34559.72</v>
      </c>
    </row>
    <row r="188" spans="1:4" x14ac:dyDescent="0.2">
      <c r="A188" s="26" t="s">
        <v>3220</v>
      </c>
      <c r="B188" s="5">
        <v>35114.32</v>
      </c>
      <c r="C188" s="5">
        <v>4356.46</v>
      </c>
      <c r="D188" s="5">
        <v>35114.32</v>
      </c>
    </row>
    <row r="189" spans="1:4" x14ac:dyDescent="0.2">
      <c r="A189" s="26" t="s">
        <v>3221</v>
      </c>
      <c r="B189" s="5">
        <v>35098.28</v>
      </c>
      <c r="C189" s="5">
        <v>4361.88</v>
      </c>
      <c r="D189" s="5">
        <v>35098.28</v>
      </c>
    </row>
    <row r="190" spans="1:4" x14ac:dyDescent="0.2">
      <c r="A190" s="26" t="s">
        <v>3222</v>
      </c>
      <c r="B190" s="5">
        <v>33493.24</v>
      </c>
      <c r="C190" s="5">
        <v>4330.88</v>
      </c>
      <c r="D190" s="5">
        <v>33493.24</v>
      </c>
    </row>
    <row r="191" spans="1:4" x14ac:dyDescent="0.2">
      <c r="A191" s="26" t="s">
        <v>3223</v>
      </c>
      <c r="B191" s="5">
        <v>34262.53</v>
      </c>
      <c r="C191" s="5">
        <v>4371.6000000000004</v>
      </c>
      <c r="D191" s="5">
        <v>34262.53</v>
      </c>
    </row>
    <row r="192" spans="1:4" x14ac:dyDescent="0.2">
      <c r="A192" s="26" t="s">
        <v>3224</v>
      </c>
      <c r="B192" s="5">
        <v>34195.26</v>
      </c>
      <c r="C192" s="5"/>
      <c r="D192" s="5">
        <v>34195.26</v>
      </c>
    </row>
    <row r="193" spans="1:4" x14ac:dyDescent="0.2">
      <c r="A193" s="26" t="s">
        <v>3225</v>
      </c>
      <c r="B193" s="5">
        <v>34602</v>
      </c>
      <c r="C193" s="5"/>
      <c r="D193" s="5">
        <v>34602</v>
      </c>
    </row>
    <row r="194" spans="1:4" x14ac:dyDescent="0.2">
      <c r="A194" s="26" t="s">
        <v>3226</v>
      </c>
      <c r="B194" s="5">
        <v>34670.21</v>
      </c>
      <c r="C194" s="5">
        <v>4386.68</v>
      </c>
      <c r="D194" s="5">
        <v>34670.21</v>
      </c>
    </row>
    <row r="195" spans="1:4" x14ac:dyDescent="0.2">
      <c r="A195" s="26" t="s">
        <v>3227</v>
      </c>
      <c r="B195" s="5">
        <v>33334.71</v>
      </c>
      <c r="C195" s="5">
        <v>4392.37</v>
      </c>
      <c r="D195" s="5">
        <v>33334.71</v>
      </c>
    </row>
    <row r="196" spans="1:4" x14ac:dyDescent="0.2">
      <c r="A196" s="26" t="s">
        <v>3228</v>
      </c>
      <c r="B196" s="5">
        <v>33189.99</v>
      </c>
      <c r="C196" s="5">
        <v>4393.68</v>
      </c>
      <c r="D196" s="5">
        <v>33189.99</v>
      </c>
    </row>
    <row r="197" spans="1:4" x14ac:dyDescent="0.2">
      <c r="A197" s="26" t="s">
        <v>3229</v>
      </c>
      <c r="B197" s="5">
        <v>32691.72</v>
      </c>
      <c r="C197" s="5">
        <v>4369.0200000000004</v>
      </c>
      <c r="D197" s="5">
        <v>32691.72</v>
      </c>
    </row>
    <row r="198" spans="1:4" x14ac:dyDescent="0.2">
      <c r="A198" s="26" t="s">
        <v>3230</v>
      </c>
      <c r="B198" s="5">
        <v>32252.21</v>
      </c>
      <c r="C198" s="5">
        <v>4375.09</v>
      </c>
      <c r="D198" s="5">
        <v>32252.21</v>
      </c>
    </row>
    <row r="199" spans="1:4" x14ac:dyDescent="0.2">
      <c r="A199" s="26" t="s">
        <v>3231</v>
      </c>
      <c r="B199" s="5">
        <v>32437.07</v>
      </c>
      <c r="C199" s="5"/>
      <c r="D199" s="5">
        <v>32437.07</v>
      </c>
    </row>
    <row r="200" spans="1:4" x14ac:dyDescent="0.2">
      <c r="A200" s="26" t="s">
        <v>3232</v>
      </c>
      <c r="B200" s="5">
        <v>32200.55</v>
      </c>
      <c r="C200" s="5"/>
      <c r="D200" s="5">
        <v>32200.55</v>
      </c>
    </row>
    <row r="201" spans="1:4" x14ac:dyDescent="0.2">
      <c r="A201" s="26" t="s">
        <v>3233</v>
      </c>
      <c r="B201" s="5">
        <v>31890.59</v>
      </c>
      <c r="C201" s="5">
        <v>4296.3999999999996</v>
      </c>
      <c r="D201" s="5">
        <v>31890.59</v>
      </c>
    </row>
    <row r="202" spans="1:4" x14ac:dyDescent="0.2">
      <c r="A202" s="26" t="s">
        <v>3234</v>
      </c>
      <c r="B202" s="5">
        <v>30005.72</v>
      </c>
      <c r="C202" s="5">
        <v>4336.84</v>
      </c>
      <c r="D202" s="5">
        <v>30005.72</v>
      </c>
    </row>
    <row r="203" spans="1:4" x14ac:dyDescent="0.2">
      <c r="A203" s="26" t="s">
        <v>3235</v>
      </c>
      <c r="B203" s="5">
        <v>32950</v>
      </c>
      <c r="C203" s="5">
        <v>4359.7</v>
      </c>
      <c r="D203" s="5">
        <v>32950</v>
      </c>
    </row>
    <row r="204" spans="1:4" x14ac:dyDescent="0.2">
      <c r="A204" s="26" t="s">
        <v>3236</v>
      </c>
      <c r="B204" s="5">
        <v>32806.46</v>
      </c>
      <c r="C204" s="5">
        <v>4369.87</v>
      </c>
      <c r="D204" s="5">
        <v>32806.46</v>
      </c>
    </row>
    <row r="205" spans="1:4" x14ac:dyDescent="0.2">
      <c r="A205" s="26" t="s">
        <v>3237</v>
      </c>
      <c r="B205" s="5">
        <v>33800</v>
      </c>
      <c r="C205" s="5">
        <v>4415.18</v>
      </c>
      <c r="D205" s="5">
        <v>33800</v>
      </c>
    </row>
    <row r="206" spans="1:4" x14ac:dyDescent="0.2">
      <c r="A206" s="26" t="s">
        <v>3238</v>
      </c>
      <c r="B206" s="5">
        <v>34525.5</v>
      </c>
      <c r="C206" s="5"/>
      <c r="D206" s="5">
        <v>34525.5</v>
      </c>
    </row>
    <row r="207" spans="1:4" x14ac:dyDescent="0.2">
      <c r="A207" s="26" t="s">
        <v>3239</v>
      </c>
      <c r="B207" s="5">
        <v>39782.93</v>
      </c>
      <c r="C207" s="5"/>
      <c r="D207" s="5">
        <v>39782.93</v>
      </c>
    </row>
    <row r="208" spans="1:4" x14ac:dyDescent="0.2">
      <c r="A208" s="26" t="s">
        <v>3240</v>
      </c>
      <c r="B208" s="5">
        <v>40572.449999999997</v>
      </c>
      <c r="C208" s="5">
        <v>4422.7299999999996</v>
      </c>
      <c r="D208" s="5">
        <v>40572.449999999997</v>
      </c>
    </row>
    <row r="209" spans="1:4" x14ac:dyDescent="0.2">
      <c r="A209" s="26" t="s">
        <v>3241</v>
      </c>
      <c r="B209" s="5">
        <v>40366.57</v>
      </c>
      <c r="C209" s="5">
        <v>4416.38</v>
      </c>
      <c r="D209" s="5">
        <v>40366.57</v>
      </c>
    </row>
    <row r="210" spans="1:4" x14ac:dyDescent="0.2">
      <c r="A210" s="26" t="s">
        <v>3242</v>
      </c>
      <c r="B210" s="5">
        <v>40928.46</v>
      </c>
      <c r="C210" s="5">
        <v>4415.47</v>
      </c>
      <c r="D210" s="5">
        <v>40928.46</v>
      </c>
    </row>
    <row r="211" spans="1:4" x14ac:dyDescent="0.2">
      <c r="A211" s="26" t="s">
        <v>3243</v>
      </c>
      <c r="B211" s="5">
        <v>40639.14</v>
      </c>
      <c r="C211" s="5">
        <v>4429.97</v>
      </c>
      <c r="D211" s="5">
        <v>40639.14</v>
      </c>
    </row>
    <row r="212" spans="1:4" x14ac:dyDescent="0.2">
      <c r="A212" s="26" t="s">
        <v>3244</v>
      </c>
      <c r="B212" s="5">
        <v>42400</v>
      </c>
      <c r="C212" s="5">
        <v>4412.25</v>
      </c>
      <c r="D212" s="5">
        <v>42400</v>
      </c>
    </row>
    <row r="213" spans="1:4" x14ac:dyDescent="0.2">
      <c r="A213" s="26" t="s">
        <v>3245</v>
      </c>
      <c r="B213" s="5">
        <v>42600</v>
      </c>
      <c r="C213" s="5"/>
      <c r="D213" s="5">
        <v>42600</v>
      </c>
    </row>
    <row r="214" spans="1:4" x14ac:dyDescent="0.2">
      <c r="A214" s="26" t="s">
        <v>3246</v>
      </c>
      <c r="B214" s="5">
        <v>42475.28</v>
      </c>
      <c r="C214" s="5"/>
      <c r="D214" s="5">
        <v>42475.28</v>
      </c>
    </row>
    <row r="215" spans="1:4" x14ac:dyDescent="0.2">
      <c r="A215" s="26" t="s">
        <v>3247</v>
      </c>
      <c r="B215" s="5">
        <v>40446.58</v>
      </c>
      <c r="C215" s="5">
        <v>4422.18</v>
      </c>
      <c r="D215" s="5">
        <v>40446.58</v>
      </c>
    </row>
    <row r="216" spans="1:4" x14ac:dyDescent="0.2">
      <c r="A216" s="26" t="s">
        <v>3248</v>
      </c>
      <c r="B216" s="5">
        <v>38824.81</v>
      </c>
      <c r="C216" s="5">
        <v>4423.79</v>
      </c>
      <c r="D216" s="5">
        <v>38824.81</v>
      </c>
    </row>
    <row r="217" spans="1:4" x14ac:dyDescent="0.2">
      <c r="A217" s="26" t="s">
        <v>3249</v>
      </c>
      <c r="B217" s="5">
        <v>39973.96</v>
      </c>
      <c r="C217" s="5">
        <v>4416.17</v>
      </c>
      <c r="D217" s="5">
        <v>39973.96</v>
      </c>
    </row>
    <row r="218" spans="1:4" x14ac:dyDescent="0.2">
      <c r="A218" s="26" t="s">
        <v>3250</v>
      </c>
      <c r="B218" s="5">
        <v>41431.18</v>
      </c>
      <c r="C218" s="5">
        <v>4429.76</v>
      </c>
      <c r="D218" s="5">
        <v>41431.18</v>
      </c>
    </row>
    <row r="219" spans="1:4" x14ac:dyDescent="0.2">
      <c r="A219" s="26" t="s">
        <v>3251</v>
      </c>
      <c r="B219" s="5">
        <v>43792.42</v>
      </c>
      <c r="C219" s="5">
        <v>4440.82</v>
      </c>
      <c r="D219" s="5">
        <v>43792.42</v>
      </c>
    </row>
    <row r="220" spans="1:4" x14ac:dyDescent="0.2">
      <c r="A220" s="26" t="s">
        <v>3252</v>
      </c>
      <c r="B220" s="5">
        <v>44837.59</v>
      </c>
      <c r="C220" s="5"/>
      <c r="D220" s="5">
        <v>44837.59</v>
      </c>
    </row>
    <row r="221" spans="1:4" x14ac:dyDescent="0.2">
      <c r="A221" s="26" t="s">
        <v>3253</v>
      </c>
      <c r="B221" s="5">
        <v>45386.81</v>
      </c>
      <c r="C221" s="5"/>
      <c r="D221" s="5">
        <v>45386.81</v>
      </c>
    </row>
    <row r="222" spans="1:4" x14ac:dyDescent="0.2">
      <c r="A222" s="26" t="s">
        <v>3254</v>
      </c>
      <c r="B222" s="5">
        <v>46729.86</v>
      </c>
      <c r="C222" s="5">
        <v>4439.3900000000003</v>
      </c>
      <c r="D222" s="5">
        <v>46729.86</v>
      </c>
    </row>
    <row r="223" spans="1:4" x14ac:dyDescent="0.2">
      <c r="A223" s="26" t="s">
        <v>3255</v>
      </c>
      <c r="B223" s="5">
        <v>46183.47</v>
      </c>
      <c r="C223" s="5">
        <v>4445.21</v>
      </c>
      <c r="D223" s="5">
        <v>46183.47</v>
      </c>
    </row>
    <row r="224" spans="1:4" x14ac:dyDescent="0.2">
      <c r="A224" s="26" t="s">
        <v>3256</v>
      </c>
      <c r="B224" s="5">
        <v>46775</v>
      </c>
      <c r="C224" s="5">
        <v>4449.4399999999996</v>
      </c>
      <c r="D224" s="5">
        <v>46775</v>
      </c>
    </row>
    <row r="225" spans="1:4" x14ac:dyDescent="0.2">
      <c r="A225" s="26" t="s">
        <v>3257</v>
      </c>
      <c r="B225" s="5">
        <v>46023.08</v>
      </c>
      <c r="C225" s="5">
        <v>4461.7700000000004</v>
      </c>
      <c r="D225" s="5">
        <v>46023.08</v>
      </c>
    </row>
    <row r="226" spans="1:4" x14ac:dyDescent="0.2">
      <c r="A226" s="26" t="s">
        <v>3258</v>
      </c>
      <c r="B226" s="5">
        <v>47900</v>
      </c>
      <c r="C226" s="5">
        <v>4468.37</v>
      </c>
      <c r="D226" s="5">
        <v>47900</v>
      </c>
    </row>
    <row r="227" spans="1:4" x14ac:dyDescent="0.2">
      <c r="A227" s="26" t="s">
        <v>3259</v>
      </c>
      <c r="B227" s="5">
        <v>48181.51</v>
      </c>
      <c r="C227" s="5"/>
      <c r="D227" s="5">
        <v>48181.51</v>
      </c>
    </row>
    <row r="228" spans="1:4" x14ac:dyDescent="0.2">
      <c r="A228" s="26" t="s">
        <v>3260</v>
      </c>
      <c r="B228" s="5">
        <v>48044.25</v>
      </c>
      <c r="C228" s="5"/>
      <c r="D228" s="5">
        <v>48044.25</v>
      </c>
    </row>
    <row r="229" spans="1:4" x14ac:dyDescent="0.2">
      <c r="A229" s="26" t="s">
        <v>3261</v>
      </c>
      <c r="B229" s="5">
        <v>47744.5</v>
      </c>
      <c r="C229" s="5">
        <v>4480.26</v>
      </c>
      <c r="D229" s="5">
        <v>47744.5</v>
      </c>
    </row>
    <row r="230" spans="1:4" x14ac:dyDescent="0.2">
      <c r="A230" s="26" t="s">
        <v>3262</v>
      </c>
      <c r="B230" s="5">
        <v>47162.94</v>
      </c>
      <c r="C230" s="5">
        <v>4462.12</v>
      </c>
      <c r="D230" s="5">
        <v>47162.94</v>
      </c>
    </row>
    <row r="231" spans="1:4" x14ac:dyDescent="0.2">
      <c r="A231" s="26" t="s">
        <v>3263</v>
      </c>
      <c r="B231" s="5">
        <v>46031</v>
      </c>
      <c r="C231" s="5">
        <v>4454.32</v>
      </c>
      <c r="D231" s="5">
        <v>46031</v>
      </c>
    </row>
    <row r="232" spans="1:4" x14ac:dyDescent="0.2">
      <c r="A232" s="26" t="s">
        <v>3264</v>
      </c>
      <c r="B232" s="5">
        <v>47424.13</v>
      </c>
      <c r="C232" s="5">
        <v>4418.6099999999997</v>
      </c>
      <c r="D232" s="5">
        <v>47424.13</v>
      </c>
    </row>
    <row r="233" spans="1:4" x14ac:dyDescent="0.2">
      <c r="A233" s="26" t="s">
        <v>3265</v>
      </c>
      <c r="B233" s="5">
        <v>49400</v>
      </c>
      <c r="C233" s="5">
        <v>4444.3500000000004</v>
      </c>
      <c r="D233" s="5">
        <v>49400</v>
      </c>
    </row>
    <row r="234" spans="1:4" x14ac:dyDescent="0.2">
      <c r="A234" s="26" t="s">
        <v>3266</v>
      </c>
      <c r="B234" s="5">
        <v>49812.54</v>
      </c>
      <c r="C234" s="5"/>
      <c r="D234" s="5">
        <v>49812.54</v>
      </c>
    </row>
    <row r="235" spans="1:4" x14ac:dyDescent="0.2">
      <c r="A235" s="26" t="s">
        <v>3267</v>
      </c>
      <c r="B235" s="5">
        <v>50540.19</v>
      </c>
      <c r="C235" s="5"/>
      <c r="D235" s="5">
        <v>50540.19</v>
      </c>
    </row>
    <row r="236" spans="1:4" x14ac:dyDescent="0.2">
      <c r="A236" s="26" t="s">
        <v>3268</v>
      </c>
      <c r="B236" s="5">
        <v>50517.99</v>
      </c>
      <c r="C236" s="5">
        <v>4489.88</v>
      </c>
      <c r="D236" s="5">
        <v>50517.99</v>
      </c>
    </row>
    <row r="237" spans="1:4" x14ac:dyDescent="0.2">
      <c r="A237" s="26" t="s">
        <v>3269</v>
      </c>
      <c r="B237" s="5">
        <v>49867.71</v>
      </c>
      <c r="C237" s="5">
        <v>4492.8100000000004</v>
      </c>
      <c r="D237" s="5">
        <v>49867.71</v>
      </c>
    </row>
    <row r="238" spans="1:4" x14ac:dyDescent="0.2">
      <c r="A238" s="26" t="s">
        <v>3270</v>
      </c>
      <c r="B238" s="5">
        <v>49365.42</v>
      </c>
      <c r="C238" s="5">
        <v>4501.71</v>
      </c>
      <c r="D238" s="5">
        <v>49365.42</v>
      </c>
    </row>
    <row r="239" spans="1:4" x14ac:dyDescent="0.2">
      <c r="A239" s="26" t="s">
        <v>3271</v>
      </c>
      <c r="B239" s="5">
        <v>48053.14</v>
      </c>
      <c r="C239" s="5">
        <v>4495.8999999999996</v>
      </c>
      <c r="D239" s="5">
        <v>48053.14</v>
      </c>
    </row>
    <row r="240" spans="1:4" x14ac:dyDescent="0.2">
      <c r="A240" s="26" t="s">
        <v>3272</v>
      </c>
      <c r="B240" s="5">
        <v>49313.26</v>
      </c>
      <c r="C240" s="5">
        <v>4513.33</v>
      </c>
      <c r="D240" s="5">
        <v>49313.26</v>
      </c>
    </row>
    <row r="241" spans="1:4" x14ac:dyDescent="0.2">
      <c r="A241" s="26" t="s">
        <v>3273</v>
      </c>
      <c r="B241" s="5">
        <v>49650</v>
      </c>
      <c r="C241" s="5"/>
      <c r="D241" s="5">
        <v>49650</v>
      </c>
    </row>
    <row r="242" spans="1:4" x14ac:dyDescent="0.2">
      <c r="A242" s="26" t="s">
        <v>3274</v>
      </c>
      <c r="B242" s="5">
        <v>49408.07</v>
      </c>
      <c r="C242" s="5"/>
      <c r="D242" s="5">
        <v>49408.07</v>
      </c>
    </row>
    <row r="243" spans="1:4" x14ac:dyDescent="0.2">
      <c r="A243" s="26" t="s">
        <v>3275</v>
      </c>
      <c r="B243" s="5">
        <v>48735.71</v>
      </c>
      <c r="C243" s="5">
        <v>4537.3599999999997</v>
      </c>
      <c r="D243" s="5">
        <v>48735.71</v>
      </c>
    </row>
    <row r="244" spans="1:4" x14ac:dyDescent="0.2">
      <c r="A244" s="26" t="s">
        <v>3276</v>
      </c>
      <c r="B244" s="5">
        <v>48261.59</v>
      </c>
      <c r="C244" s="5">
        <v>4531.3900000000003</v>
      </c>
      <c r="D244" s="5">
        <v>48261.59</v>
      </c>
    </row>
    <row r="245" spans="1:4" x14ac:dyDescent="0.2">
      <c r="A245" s="26" t="s">
        <v>3277</v>
      </c>
      <c r="B245" s="5">
        <v>49935.09</v>
      </c>
      <c r="C245" s="5">
        <v>4537.1099999999997</v>
      </c>
      <c r="D245" s="5">
        <v>49935.09</v>
      </c>
    </row>
    <row r="246" spans="1:4" x14ac:dyDescent="0.2">
      <c r="A246" s="26" t="s">
        <v>3278</v>
      </c>
      <c r="B246" s="5">
        <v>50412</v>
      </c>
      <c r="C246" s="5">
        <v>4545.8500000000004</v>
      </c>
      <c r="D246" s="5">
        <v>50412</v>
      </c>
    </row>
    <row r="247" spans="1:4" x14ac:dyDescent="0.2">
      <c r="A247" s="26" t="s">
        <v>3279</v>
      </c>
      <c r="B247" s="5">
        <v>51046.11</v>
      </c>
      <c r="C247" s="5">
        <v>4541.45</v>
      </c>
      <c r="D247" s="5">
        <v>51046.11</v>
      </c>
    </row>
    <row r="248" spans="1:4" x14ac:dyDescent="0.2">
      <c r="A248" s="26" t="s">
        <v>3280</v>
      </c>
      <c r="B248" s="5">
        <v>50545.41</v>
      </c>
      <c r="C248" s="5"/>
      <c r="D248" s="5">
        <v>50545.41</v>
      </c>
    </row>
    <row r="249" spans="1:4" x14ac:dyDescent="0.2">
      <c r="A249" s="26" t="s">
        <v>3281</v>
      </c>
      <c r="B249" s="5">
        <v>51962.68</v>
      </c>
      <c r="C249" s="5"/>
      <c r="D249" s="5">
        <v>51962.68</v>
      </c>
    </row>
    <row r="250" spans="1:4" x14ac:dyDescent="0.2">
      <c r="A250" s="26" t="s">
        <v>3282</v>
      </c>
      <c r="B250" s="5">
        <v>52938.78</v>
      </c>
      <c r="C250" s="5"/>
      <c r="D250" s="5">
        <v>52938.78</v>
      </c>
    </row>
    <row r="251" spans="1:4" x14ac:dyDescent="0.2">
      <c r="A251" s="26" t="s">
        <v>3283</v>
      </c>
      <c r="B251" s="5">
        <v>52744.480000000003</v>
      </c>
      <c r="C251" s="5">
        <v>4535.38</v>
      </c>
      <c r="D251" s="5">
        <v>52744.480000000003</v>
      </c>
    </row>
    <row r="252" spans="1:4" x14ac:dyDescent="0.2">
      <c r="A252" s="26" t="s">
        <v>3284</v>
      </c>
      <c r="B252" s="5">
        <v>46885.38</v>
      </c>
      <c r="C252" s="5">
        <v>4521.79</v>
      </c>
      <c r="D252" s="5">
        <v>46885.38</v>
      </c>
    </row>
    <row r="253" spans="1:4" x14ac:dyDescent="0.2">
      <c r="A253" s="26" t="s">
        <v>3285</v>
      </c>
      <c r="B253" s="5">
        <v>47396.38</v>
      </c>
      <c r="C253" s="5">
        <v>4529.8999999999996</v>
      </c>
      <c r="D253" s="5">
        <v>47396.38</v>
      </c>
    </row>
    <row r="254" spans="1:4" x14ac:dyDescent="0.2">
      <c r="A254" s="26" t="s">
        <v>3286</v>
      </c>
      <c r="B254" s="5">
        <v>46812.87</v>
      </c>
      <c r="C254" s="5">
        <v>4520.47</v>
      </c>
      <c r="D254" s="5">
        <v>46812.87</v>
      </c>
    </row>
    <row r="255" spans="1:4" x14ac:dyDescent="0.2">
      <c r="A255" s="26" t="s">
        <v>3287</v>
      </c>
      <c r="B255" s="5">
        <v>46001.33</v>
      </c>
      <c r="C255" s="5"/>
      <c r="D255" s="5">
        <v>46001.33</v>
      </c>
    </row>
    <row r="256" spans="1:4" x14ac:dyDescent="0.2">
      <c r="A256" s="26" t="s">
        <v>3288</v>
      </c>
      <c r="B256" s="5">
        <v>46504.62</v>
      </c>
      <c r="C256" s="5"/>
      <c r="D256" s="5">
        <v>46504.62</v>
      </c>
    </row>
    <row r="257" spans="1:4" x14ac:dyDescent="0.2">
      <c r="A257" s="26" t="s">
        <v>3289</v>
      </c>
      <c r="B257" s="5">
        <v>46897</v>
      </c>
      <c r="C257" s="5">
        <v>4492.99</v>
      </c>
      <c r="D257" s="5">
        <v>46897</v>
      </c>
    </row>
    <row r="258" spans="1:4" x14ac:dyDescent="0.2">
      <c r="A258" s="26" t="s">
        <v>3290</v>
      </c>
      <c r="B258" s="5">
        <v>47498.54</v>
      </c>
      <c r="C258" s="5">
        <v>4485.68</v>
      </c>
      <c r="D258" s="5">
        <v>47498.54</v>
      </c>
    </row>
    <row r="259" spans="1:4" x14ac:dyDescent="0.2">
      <c r="A259" s="26" t="s">
        <v>3291</v>
      </c>
      <c r="B259" s="5">
        <v>48455.16</v>
      </c>
      <c r="C259" s="5">
        <v>4486.87</v>
      </c>
      <c r="D259" s="5">
        <v>48455.16</v>
      </c>
    </row>
    <row r="260" spans="1:4" x14ac:dyDescent="0.2">
      <c r="A260" s="26" t="s">
        <v>3292</v>
      </c>
      <c r="B260" s="5">
        <v>48500</v>
      </c>
      <c r="C260" s="5">
        <v>4485.87</v>
      </c>
      <c r="D260" s="5">
        <v>48500</v>
      </c>
    </row>
    <row r="261" spans="1:4" x14ac:dyDescent="0.2">
      <c r="A261" s="26" t="s">
        <v>3293</v>
      </c>
      <c r="B261" s="5">
        <v>48165.96</v>
      </c>
      <c r="C261" s="5">
        <v>4471.5200000000004</v>
      </c>
      <c r="D261" s="5">
        <v>48165.96</v>
      </c>
    </row>
    <row r="262" spans="1:4" x14ac:dyDescent="0.2">
      <c r="A262" s="26" t="s">
        <v>3294</v>
      </c>
      <c r="B262" s="5">
        <v>48808.97</v>
      </c>
      <c r="C262" s="5"/>
      <c r="D262" s="5">
        <v>48808.97</v>
      </c>
    </row>
    <row r="263" spans="1:4" x14ac:dyDescent="0.2">
      <c r="A263" s="26" t="s">
        <v>3295</v>
      </c>
      <c r="B263" s="5">
        <v>48333.32</v>
      </c>
      <c r="C263" s="5"/>
      <c r="D263" s="5">
        <v>48333.32</v>
      </c>
    </row>
    <row r="264" spans="1:4" x14ac:dyDescent="0.2">
      <c r="A264" s="26" t="s">
        <v>3296</v>
      </c>
      <c r="B264" s="5">
        <v>45837.9</v>
      </c>
      <c r="C264" s="5">
        <v>4402.95</v>
      </c>
      <c r="D264" s="5">
        <v>45837.9</v>
      </c>
    </row>
    <row r="265" spans="1:4" x14ac:dyDescent="0.2">
      <c r="A265" s="26" t="s">
        <v>3297</v>
      </c>
      <c r="B265" s="5">
        <v>43655.53</v>
      </c>
      <c r="C265" s="5">
        <v>4394.87</v>
      </c>
      <c r="D265" s="5">
        <v>43655.53</v>
      </c>
    </row>
    <row r="266" spans="1:4" x14ac:dyDescent="0.2">
      <c r="A266" s="26" t="s">
        <v>3298</v>
      </c>
      <c r="B266" s="5">
        <v>44231.92</v>
      </c>
      <c r="C266" s="5">
        <v>4416.75</v>
      </c>
      <c r="D266" s="5">
        <v>44231.92</v>
      </c>
    </row>
    <row r="267" spans="1:4" x14ac:dyDescent="0.2">
      <c r="A267" s="26" t="s">
        <v>3299</v>
      </c>
      <c r="B267" s="5">
        <v>45062.97</v>
      </c>
      <c r="C267" s="5">
        <v>4465.3999999999996</v>
      </c>
      <c r="D267" s="5">
        <v>45062.97</v>
      </c>
    </row>
    <row r="268" spans="1:4" x14ac:dyDescent="0.2">
      <c r="A268" s="26" t="s">
        <v>3300</v>
      </c>
      <c r="B268" s="5">
        <v>45157.81</v>
      </c>
      <c r="C268" s="5">
        <v>4463.12</v>
      </c>
      <c r="D268" s="5">
        <v>45157.81</v>
      </c>
    </row>
    <row r="269" spans="1:4" x14ac:dyDescent="0.2">
      <c r="A269" s="26" t="s">
        <v>3301</v>
      </c>
      <c r="B269" s="5">
        <v>42985.06</v>
      </c>
      <c r="C269" s="5"/>
      <c r="D269" s="5">
        <v>42985.06</v>
      </c>
    </row>
    <row r="270" spans="1:4" x14ac:dyDescent="0.2">
      <c r="A270" s="26" t="s">
        <v>3302</v>
      </c>
      <c r="B270" s="5">
        <v>44350</v>
      </c>
      <c r="C270" s="5"/>
      <c r="D270" s="5">
        <v>44350</v>
      </c>
    </row>
    <row r="271" spans="1:4" x14ac:dyDescent="0.2">
      <c r="A271" s="26" t="s">
        <v>3303</v>
      </c>
      <c r="B271" s="5">
        <v>44250.76</v>
      </c>
      <c r="C271" s="5">
        <v>4457.3</v>
      </c>
      <c r="D271" s="5">
        <v>44250.76</v>
      </c>
    </row>
    <row r="272" spans="1:4" x14ac:dyDescent="0.2">
      <c r="A272" s="26" t="s">
        <v>3304</v>
      </c>
      <c r="B272" s="5">
        <v>42771.12</v>
      </c>
      <c r="C272" s="5">
        <v>4419.54</v>
      </c>
      <c r="D272" s="5">
        <v>42771.12</v>
      </c>
    </row>
    <row r="273" spans="1:4" x14ac:dyDescent="0.2">
      <c r="A273" s="26" t="s">
        <v>3305</v>
      </c>
      <c r="B273" s="5">
        <v>43726.63</v>
      </c>
      <c r="C273" s="5">
        <v>4385.57</v>
      </c>
      <c r="D273" s="5">
        <v>43726.63</v>
      </c>
    </row>
    <row r="274" spans="1:4" x14ac:dyDescent="0.2">
      <c r="A274" s="26" t="s">
        <v>3306</v>
      </c>
      <c r="B274" s="5">
        <v>44097.7</v>
      </c>
      <c r="C274" s="5">
        <v>4382.55</v>
      </c>
      <c r="D274" s="5">
        <v>44097.7</v>
      </c>
    </row>
    <row r="275" spans="1:4" x14ac:dyDescent="0.2">
      <c r="A275" s="26" t="s">
        <v>3307</v>
      </c>
      <c r="B275" s="5">
        <v>48495.68</v>
      </c>
      <c r="C275" s="5">
        <v>4375.1899999999996</v>
      </c>
      <c r="D275" s="5">
        <v>48495.68</v>
      </c>
    </row>
    <row r="276" spans="1:4" x14ac:dyDescent="0.2">
      <c r="A276" s="26" t="s">
        <v>3308</v>
      </c>
      <c r="B276" s="5">
        <v>48346.7</v>
      </c>
      <c r="C276" s="5"/>
      <c r="D276" s="5">
        <v>48346.7</v>
      </c>
    </row>
    <row r="277" spans="1:4" x14ac:dyDescent="0.2">
      <c r="A277" s="26" t="s">
        <v>3309</v>
      </c>
      <c r="B277" s="5">
        <v>49259.3</v>
      </c>
      <c r="C277" s="5"/>
      <c r="D277" s="5">
        <v>49259.3</v>
      </c>
    </row>
    <row r="278" spans="1:4" x14ac:dyDescent="0.2">
      <c r="A278" s="26" t="s">
        <v>3310</v>
      </c>
      <c r="B278" s="5">
        <v>49789.33</v>
      </c>
      <c r="C278" s="5">
        <v>4355.51</v>
      </c>
      <c r="D278" s="5">
        <v>49789.33</v>
      </c>
    </row>
    <row r="279" spans="1:4" x14ac:dyDescent="0.2">
      <c r="A279" s="26" t="s">
        <v>3311</v>
      </c>
      <c r="B279" s="5">
        <v>51927.83</v>
      </c>
      <c r="C279" s="5">
        <v>4369.2299999999996</v>
      </c>
      <c r="D279" s="5">
        <v>51927.83</v>
      </c>
    </row>
    <row r="280" spans="1:4" x14ac:dyDescent="0.2">
      <c r="A280" s="26" t="s">
        <v>3312</v>
      </c>
      <c r="B280" s="5">
        <v>55800</v>
      </c>
      <c r="C280" s="5">
        <v>4365.57</v>
      </c>
      <c r="D280" s="5">
        <v>55800</v>
      </c>
    </row>
    <row r="281" spans="1:4" x14ac:dyDescent="0.2">
      <c r="A281" s="26" t="s">
        <v>3313</v>
      </c>
      <c r="B281" s="5">
        <v>55231.53</v>
      </c>
      <c r="C281" s="5">
        <v>4429.97</v>
      </c>
      <c r="D281" s="5">
        <v>55231.53</v>
      </c>
    </row>
    <row r="282" spans="1:4" x14ac:dyDescent="0.2">
      <c r="A282" s="26" t="s">
        <v>3314</v>
      </c>
      <c r="B282" s="5">
        <v>56150.58</v>
      </c>
      <c r="C282" s="5">
        <v>4412.0200000000004</v>
      </c>
      <c r="D282" s="5">
        <v>56150.58</v>
      </c>
    </row>
    <row r="283" spans="1:4" x14ac:dyDescent="0.2">
      <c r="A283" s="26" t="s">
        <v>3315</v>
      </c>
      <c r="B283" s="5">
        <v>55486.87</v>
      </c>
      <c r="C283" s="5"/>
      <c r="D283" s="5">
        <v>55486.87</v>
      </c>
    </row>
    <row r="284" spans="1:4" x14ac:dyDescent="0.2">
      <c r="A284" s="26" t="s">
        <v>3316</v>
      </c>
      <c r="B284" s="5">
        <v>56759.01</v>
      </c>
      <c r="C284" s="5"/>
      <c r="D284" s="5">
        <v>56759.01</v>
      </c>
    </row>
    <row r="285" spans="1:4" x14ac:dyDescent="0.2">
      <c r="A285" s="26" t="s">
        <v>3317</v>
      </c>
      <c r="B285" s="5">
        <v>58000</v>
      </c>
      <c r="C285" s="5">
        <v>4415.88</v>
      </c>
      <c r="D285" s="5">
        <v>58000</v>
      </c>
    </row>
    <row r="286" spans="1:4" x14ac:dyDescent="0.2">
      <c r="A286" s="26" t="s">
        <v>3318</v>
      </c>
      <c r="B286" s="5">
        <v>57688.88</v>
      </c>
      <c r="C286" s="5">
        <v>4374.8900000000003</v>
      </c>
      <c r="D286" s="5">
        <v>57688.88</v>
      </c>
    </row>
    <row r="287" spans="1:4" x14ac:dyDescent="0.2">
      <c r="A287" s="26" t="s">
        <v>3319</v>
      </c>
      <c r="B287" s="5">
        <v>58500.02</v>
      </c>
      <c r="C287" s="5">
        <v>4372.87</v>
      </c>
      <c r="D287" s="5">
        <v>58500.02</v>
      </c>
    </row>
    <row r="288" spans="1:4" x14ac:dyDescent="0.2">
      <c r="A288" s="26" t="s">
        <v>3320</v>
      </c>
      <c r="B288" s="5">
        <v>59450</v>
      </c>
      <c r="C288" s="5">
        <v>4439.7299999999996</v>
      </c>
      <c r="D288" s="5">
        <v>59450</v>
      </c>
    </row>
    <row r="289" spans="1:4" x14ac:dyDescent="0.2">
      <c r="A289" s="26" t="s">
        <v>3321</v>
      </c>
      <c r="B289" s="5">
        <v>62898</v>
      </c>
      <c r="C289" s="5">
        <v>4475.82</v>
      </c>
      <c r="D289" s="5">
        <v>62898</v>
      </c>
    </row>
    <row r="290" spans="1:4" x14ac:dyDescent="0.2">
      <c r="A290" s="26" t="s">
        <v>3322</v>
      </c>
      <c r="B290" s="5">
        <v>62366.080000000002</v>
      </c>
      <c r="C290" s="5"/>
      <c r="D290" s="5">
        <v>62366.080000000002</v>
      </c>
    </row>
    <row r="291" spans="1:4" x14ac:dyDescent="0.2">
      <c r="A291" s="26" t="s">
        <v>3323</v>
      </c>
      <c r="B291" s="5">
        <v>62552.73</v>
      </c>
      <c r="C291" s="5"/>
      <c r="D291" s="5">
        <v>62552.73</v>
      </c>
    </row>
    <row r="292" spans="1:4" x14ac:dyDescent="0.2">
      <c r="A292" s="26" t="s">
        <v>3324</v>
      </c>
      <c r="B292" s="5">
        <v>62973.38</v>
      </c>
      <c r="C292" s="5">
        <v>4488.75</v>
      </c>
      <c r="D292" s="5">
        <v>62973.38</v>
      </c>
    </row>
    <row r="293" spans="1:4" x14ac:dyDescent="0.2">
      <c r="A293" s="26" t="s">
        <v>3325</v>
      </c>
      <c r="B293" s="5">
        <v>64498.12</v>
      </c>
      <c r="C293" s="5">
        <v>4520.3999999999996</v>
      </c>
      <c r="D293" s="5">
        <v>64498.12</v>
      </c>
    </row>
    <row r="294" spans="1:4" x14ac:dyDescent="0.2">
      <c r="A294" s="26" t="s">
        <v>3326</v>
      </c>
      <c r="B294" s="5">
        <v>66994.720000000001</v>
      </c>
      <c r="C294" s="5">
        <v>4540.87</v>
      </c>
      <c r="D294" s="5">
        <v>66994.720000000001</v>
      </c>
    </row>
    <row r="295" spans="1:4" x14ac:dyDescent="0.2">
      <c r="A295" s="26" t="s">
        <v>3327</v>
      </c>
      <c r="B295" s="5">
        <v>66643.14</v>
      </c>
      <c r="C295" s="5">
        <v>4551.4399999999996</v>
      </c>
      <c r="D295" s="5">
        <v>66643.14</v>
      </c>
    </row>
    <row r="296" spans="1:4" x14ac:dyDescent="0.2">
      <c r="A296" s="26" t="s">
        <v>3328</v>
      </c>
      <c r="B296" s="5">
        <v>63745.62</v>
      </c>
      <c r="C296" s="5">
        <v>4559.67</v>
      </c>
      <c r="D296" s="5">
        <v>63745.62</v>
      </c>
    </row>
    <row r="297" spans="1:4" x14ac:dyDescent="0.2">
      <c r="A297" s="26" t="s">
        <v>3329</v>
      </c>
      <c r="B297" s="5">
        <v>61743.51</v>
      </c>
      <c r="C297" s="5"/>
      <c r="D297" s="5">
        <v>61743.51</v>
      </c>
    </row>
    <row r="298" spans="1:4" x14ac:dyDescent="0.2">
      <c r="A298" s="26" t="s">
        <v>3330</v>
      </c>
      <c r="B298" s="5">
        <v>62223.14</v>
      </c>
      <c r="C298" s="5"/>
      <c r="D298" s="5">
        <v>62223.14</v>
      </c>
    </row>
    <row r="299" spans="1:4" x14ac:dyDescent="0.2">
      <c r="A299" s="26" t="s">
        <v>3331</v>
      </c>
      <c r="B299" s="5">
        <v>63703.3</v>
      </c>
      <c r="C299" s="5">
        <v>4572.62</v>
      </c>
      <c r="D299" s="5">
        <v>63703.3</v>
      </c>
    </row>
    <row r="300" spans="1:4" x14ac:dyDescent="0.2">
      <c r="A300" s="26" t="s">
        <v>3332</v>
      </c>
      <c r="B300" s="5">
        <v>63102.8</v>
      </c>
      <c r="C300" s="5">
        <v>4598.53</v>
      </c>
      <c r="D300" s="5">
        <v>63102.8</v>
      </c>
    </row>
    <row r="301" spans="1:4" x14ac:dyDescent="0.2">
      <c r="A301" s="26" t="s">
        <v>3333</v>
      </c>
      <c r="B301" s="5">
        <v>61500</v>
      </c>
      <c r="C301" s="5">
        <v>4584.57</v>
      </c>
      <c r="D301" s="5">
        <v>61500</v>
      </c>
    </row>
    <row r="302" spans="1:4" x14ac:dyDescent="0.2">
      <c r="A302" s="26" t="s">
        <v>3334</v>
      </c>
      <c r="B302" s="5">
        <v>62508.87</v>
      </c>
      <c r="C302" s="5">
        <v>4597.55</v>
      </c>
      <c r="D302" s="5">
        <v>62508.87</v>
      </c>
    </row>
    <row r="303" spans="1:4" x14ac:dyDescent="0.2">
      <c r="A303" s="26" t="s">
        <v>3335</v>
      </c>
      <c r="B303" s="5">
        <v>62978</v>
      </c>
      <c r="C303" s="5">
        <v>4608.08</v>
      </c>
      <c r="D303" s="5">
        <v>62978</v>
      </c>
    </row>
    <row r="304" spans="1:4" x14ac:dyDescent="0.2">
      <c r="A304" s="26" t="s">
        <v>3336</v>
      </c>
      <c r="B304" s="5">
        <v>62487.97</v>
      </c>
      <c r="C304" s="5"/>
      <c r="D304" s="5">
        <v>62487.97</v>
      </c>
    </row>
    <row r="305" spans="1:4" x14ac:dyDescent="0.2">
      <c r="A305" s="26" t="s">
        <v>3337</v>
      </c>
      <c r="B305" s="5">
        <v>61768</v>
      </c>
      <c r="C305" s="5"/>
      <c r="D305" s="5">
        <v>61768</v>
      </c>
    </row>
    <row r="306" spans="1:4" x14ac:dyDescent="0.2">
      <c r="A306" s="26" t="s">
        <v>3338</v>
      </c>
      <c r="B306" s="5">
        <v>62490</v>
      </c>
      <c r="C306" s="5">
        <v>4620.34</v>
      </c>
      <c r="D306" s="5">
        <v>62490</v>
      </c>
    </row>
    <row r="307" spans="1:4" x14ac:dyDescent="0.2">
      <c r="A307" s="26" t="s">
        <v>3339</v>
      </c>
      <c r="B307" s="5">
        <v>64319</v>
      </c>
      <c r="C307" s="5">
        <v>4635.1499999999996</v>
      </c>
      <c r="D307" s="5">
        <v>64319</v>
      </c>
    </row>
    <row r="308" spans="1:4" x14ac:dyDescent="0.2">
      <c r="A308" s="26" t="s">
        <v>3340</v>
      </c>
      <c r="B308" s="5">
        <v>63547.54</v>
      </c>
      <c r="C308" s="5">
        <v>4663.46</v>
      </c>
      <c r="D308" s="5">
        <v>63547.54</v>
      </c>
    </row>
    <row r="309" spans="1:4" x14ac:dyDescent="0.2">
      <c r="A309" s="26" t="s">
        <v>3341</v>
      </c>
      <c r="B309" s="5">
        <v>62858.83</v>
      </c>
      <c r="C309" s="5">
        <v>4683</v>
      </c>
      <c r="D309" s="5">
        <v>62858.83</v>
      </c>
    </row>
    <row r="310" spans="1:4" x14ac:dyDescent="0.2">
      <c r="A310" s="26" t="s">
        <v>3342</v>
      </c>
      <c r="B310" s="5">
        <v>64000</v>
      </c>
      <c r="C310" s="5">
        <v>4718.5</v>
      </c>
      <c r="D310" s="5">
        <v>64000</v>
      </c>
    </row>
    <row r="311" spans="1:4" x14ac:dyDescent="0.2">
      <c r="A311" s="26" t="s">
        <v>3343</v>
      </c>
      <c r="B311" s="5">
        <v>62338.16</v>
      </c>
      <c r="C311" s="5"/>
      <c r="D311" s="5">
        <v>62338.16</v>
      </c>
    </row>
    <row r="312" spans="1:4" x14ac:dyDescent="0.2">
      <c r="A312" s="26" t="s">
        <v>3344</v>
      </c>
      <c r="B312" s="5">
        <v>65680</v>
      </c>
      <c r="C312" s="5"/>
      <c r="D312" s="5">
        <v>65680</v>
      </c>
    </row>
    <row r="313" spans="1:4" x14ac:dyDescent="0.2">
      <c r="A313" s="26" t="s">
        <v>3345</v>
      </c>
      <c r="B313" s="5">
        <v>68534.11</v>
      </c>
      <c r="C313" s="5">
        <v>4714.92</v>
      </c>
      <c r="D313" s="5">
        <v>68534.11</v>
      </c>
    </row>
    <row r="314" spans="1:4" x14ac:dyDescent="0.2">
      <c r="A314" s="26" t="s">
        <v>3346</v>
      </c>
      <c r="B314" s="5">
        <v>68529.52</v>
      </c>
      <c r="C314" s="5">
        <v>4708.53</v>
      </c>
      <c r="D314" s="5">
        <v>68529.52</v>
      </c>
    </row>
    <row r="315" spans="1:4" x14ac:dyDescent="0.2">
      <c r="A315" s="26" t="s">
        <v>3347</v>
      </c>
      <c r="B315" s="5">
        <v>69000</v>
      </c>
      <c r="C315" s="5">
        <v>4684.8500000000004</v>
      </c>
      <c r="D315" s="5">
        <v>69000</v>
      </c>
    </row>
    <row r="316" spans="1:4" x14ac:dyDescent="0.2">
      <c r="A316" s="26" t="s">
        <v>3348</v>
      </c>
      <c r="B316" s="5">
        <v>65587</v>
      </c>
      <c r="C316" s="5">
        <v>4664.55</v>
      </c>
      <c r="D316" s="5">
        <v>65587</v>
      </c>
    </row>
    <row r="317" spans="1:4" x14ac:dyDescent="0.2">
      <c r="A317" s="26" t="s">
        <v>3349</v>
      </c>
      <c r="B317" s="5">
        <v>65071.49</v>
      </c>
      <c r="C317" s="5">
        <v>4688.47</v>
      </c>
      <c r="D317" s="5">
        <v>65071.49</v>
      </c>
    </row>
    <row r="318" spans="1:4" x14ac:dyDescent="0.2">
      <c r="A318" s="26" t="s">
        <v>3350</v>
      </c>
      <c r="B318" s="5">
        <v>65338.87</v>
      </c>
      <c r="C318" s="5"/>
      <c r="D318" s="5">
        <v>65338.87</v>
      </c>
    </row>
    <row r="319" spans="1:4" x14ac:dyDescent="0.2">
      <c r="A319" s="26" t="s">
        <v>3351</v>
      </c>
      <c r="B319" s="5">
        <v>66200</v>
      </c>
      <c r="C319" s="5"/>
      <c r="D319" s="5">
        <v>66200</v>
      </c>
    </row>
    <row r="320" spans="1:4" x14ac:dyDescent="0.2">
      <c r="A320" s="26" t="s">
        <v>3352</v>
      </c>
      <c r="B320" s="5">
        <v>66340.740000000005</v>
      </c>
      <c r="C320" s="5">
        <v>4697.42</v>
      </c>
      <c r="D320" s="5">
        <v>66340.740000000005</v>
      </c>
    </row>
    <row r="321" spans="1:4" x14ac:dyDescent="0.2">
      <c r="A321" s="26" t="s">
        <v>3353</v>
      </c>
      <c r="B321" s="5">
        <v>61558.53</v>
      </c>
      <c r="C321" s="5">
        <v>4714.95</v>
      </c>
      <c r="D321" s="5">
        <v>61558.53</v>
      </c>
    </row>
    <row r="322" spans="1:4" x14ac:dyDescent="0.2">
      <c r="A322" s="26" t="s">
        <v>3354</v>
      </c>
      <c r="B322" s="5">
        <v>60976.25</v>
      </c>
      <c r="C322" s="5">
        <v>4701.5</v>
      </c>
      <c r="D322" s="5">
        <v>60976.25</v>
      </c>
    </row>
    <row r="323" spans="1:4" x14ac:dyDescent="0.2">
      <c r="A323" s="26" t="s">
        <v>3355</v>
      </c>
      <c r="B323" s="5">
        <v>60106.3</v>
      </c>
      <c r="C323" s="5">
        <v>4708.8</v>
      </c>
      <c r="D323" s="5">
        <v>60106.3</v>
      </c>
    </row>
    <row r="324" spans="1:4" x14ac:dyDescent="0.2">
      <c r="A324" s="26" t="s">
        <v>3356</v>
      </c>
      <c r="B324" s="5">
        <v>59042</v>
      </c>
      <c r="C324" s="5">
        <v>4717.75</v>
      </c>
      <c r="D324" s="5">
        <v>59042</v>
      </c>
    </row>
    <row r="325" spans="1:4" x14ac:dyDescent="0.2">
      <c r="A325" s="26" t="s">
        <v>3357</v>
      </c>
      <c r="B325" s="5">
        <v>59886.11</v>
      </c>
      <c r="C325" s="5"/>
      <c r="D325" s="5">
        <v>59886.11</v>
      </c>
    </row>
    <row r="326" spans="1:4" x14ac:dyDescent="0.2">
      <c r="A326" s="26" t="s">
        <v>3358</v>
      </c>
      <c r="B326" s="5">
        <v>60061.89</v>
      </c>
      <c r="C326" s="5"/>
      <c r="D326" s="5">
        <v>60061.89</v>
      </c>
    </row>
    <row r="327" spans="1:4" x14ac:dyDescent="0.2">
      <c r="A327" s="26" t="s">
        <v>3359</v>
      </c>
      <c r="B327" s="5">
        <v>59581.52</v>
      </c>
      <c r="C327" s="5">
        <v>4743.83</v>
      </c>
      <c r="D327" s="5">
        <v>59581.52</v>
      </c>
    </row>
    <row r="328" spans="1:4" x14ac:dyDescent="0.2">
      <c r="A328" s="26" t="s">
        <v>3360</v>
      </c>
      <c r="B328" s="5">
        <v>57882.26</v>
      </c>
      <c r="C328" s="5">
        <v>4699.3900000000003</v>
      </c>
      <c r="D328" s="5">
        <v>57882.26</v>
      </c>
    </row>
    <row r="329" spans="1:4" x14ac:dyDescent="0.2">
      <c r="A329" s="26" t="s">
        <v>3361</v>
      </c>
      <c r="B329" s="5">
        <v>58276.58</v>
      </c>
      <c r="C329" s="5">
        <v>4702.87</v>
      </c>
      <c r="D329" s="5">
        <v>58276.58</v>
      </c>
    </row>
    <row r="330" spans="1:4" x14ac:dyDescent="0.2">
      <c r="A330" s="26" t="s">
        <v>3362</v>
      </c>
      <c r="B330" s="5">
        <v>59476.65</v>
      </c>
      <c r="C330" s="5"/>
      <c r="D330" s="5">
        <v>59476.65</v>
      </c>
    </row>
    <row r="331" spans="1:4" x14ac:dyDescent="0.2">
      <c r="A331" s="26" t="s">
        <v>3363</v>
      </c>
      <c r="B331" s="5">
        <v>58043.76</v>
      </c>
      <c r="C331" s="5">
        <v>4664.63</v>
      </c>
      <c r="D331" s="5">
        <v>58043.76</v>
      </c>
    </row>
    <row r="332" spans="1:4" x14ac:dyDescent="0.2">
      <c r="A332" s="26" t="s">
        <v>3364</v>
      </c>
      <c r="B332" s="5">
        <v>55320.800000000003</v>
      </c>
      <c r="C332" s="5"/>
      <c r="D332" s="5">
        <v>55320.800000000003</v>
      </c>
    </row>
    <row r="333" spans="1:4" x14ac:dyDescent="0.2">
      <c r="A333" s="26" t="s">
        <v>3365</v>
      </c>
      <c r="B333" s="5">
        <v>58265.2</v>
      </c>
      <c r="C333" s="5"/>
      <c r="D333" s="5">
        <v>58265.2</v>
      </c>
    </row>
    <row r="334" spans="1:4" x14ac:dyDescent="0.2">
      <c r="A334" s="26" t="s">
        <v>3366</v>
      </c>
      <c r="B334" s="5">
        <v>58903.31</v>
      </c>
      <c r="C334" s="5">
        <v>4672.95</v>
      </c>
      <c r="D334" s="5">
        <v>58903.31</v>
      </c>
    </row>
    <row r="335" spans="1:4" x14ac:dyDescent="0.2">
      <c r="A335" s="26" t="s">
        <v>3367</v>
      </c>
      <c r="B335" s="5">
        <v>59226.98</v>
      </c>
      <c r="C335" s="5">
        <v>4646.0200000000004</v>
      </c>
      <c r="D335" s="5">
        <v>59226.98</v>
      </c>
    </row>
    <row r="336" spans="1:4" x14ac:dyDescent="0.2">
      <c r="A336" s="26" t="s">
        <v>3368</v>
      </c>
      <c r="B336" s="5">
        <v>59105.91</v>
      </c>
      <c r="C336" s="5">
        <v>4652.9399999999996</v>
      </c>
      <c r="D336" s="5">
        <v>59105.91</v>
      </c>
    </row>
    <row r="337" spans="1:4" x14ac:dyDescent="0.2">
      <c r="A337" s="26" t="s">
        <v>3369</v>
      </c>
      <c r="B337" s="5">
        <v>57277.919999999998</v>
      </c>
      <c r="C337" s="5">
        <v>4595.46</v>
      </c>
      <c r="D337" s="5">
        <v>57277.919999999998</v>
      </c>
    </row>
    <row r="338" spans="1:4" x14ac:dyDescent="0.2">
      <c r="A338" s="26" t="s">
        <v>3370</v>
      </c>
      <c r="B338" s="5">
        <v>57673.58</v>
      </c>
      <c r="C338" s="5">
        <v>4608.03</v>
      </c>
      <c r="D338" s="5">
        <v>57673.58</v>
      </c>
    </row>
    <row r="339" spans="1:4" x14ac:dyDescent="0.2">
      <c r="A339" s="26" t="s">
        <v>3371</v>
      </c>
      <c r="B339" s="5">
        <v>52644.42</v>
      </c>
      <c r="C339" s="5"/>
      <c r="D339" s="5">
        <v>52644.42</v>
      </c>
    </row>
    <row r="340" spans="1:4" x14ac:dyDescent="0.2">
      <c r="A340" s="26" t="s">
        <v>3372</v>
      </c>
      <c r="B340" s="5">
        <v>49786.95</v>
      </c>
      <c r="C340" s="5"/>
      <c r="D340" s="5">
        <v>49786.95</v>
      </c>
    </row>
    <row r="341" spans="1:4" x14ac:dyDescent="0.2">
      <c r="A341" s="26" t="s">
        <v>3373</v>
      </c>
      <c r="B341" s="5">
        <v>51481.04</v>
      </c>
      <c r="C341" s="5">
        <v>4612.6000000000004</v>
      </c>
      <c r="D341" s="5">
        <v>51481.04</v>
      </c>
    </row>
    <row r="342" spans="1:4" x14ac:dyDescent="0.2">
      <c r="A342" s="26" t="s">
        <v>3374</v>
      </c>
      <c r="B342" s="5">
        <v>51982.66</v>
      </c>
      <c r="C342" s="5">
        <v>4694.04</v>
      </c>
      <c r="D342" s="5">
        <v>51982.66</v>
      </c>
    </row>
    <row r="343" spans="1:4" x14ac:dyDescent="0.2">
      <c r="A343" s="26" t="s">
        <v>3375</v>
      </c>
      <c r="B343" s="5">
        <v>51269.82</v>
      </c>
      <c r="C343" s="5">
        <v>4705.0600000000004</v>
      </c>
      <c r="D343" s="5">
        <v>51269.82</v>
      </c>
    </row>
    <row r="344" spans="1:4" x14ac:dyDescent="0.2">
      <c r="A344" s="26" t="s">
        <v>3376</v>
      </c>
      <c r="B344" s="5">
        <v>50362.35</v>
      </c>
      <c r="C344" s="5">
        <v>4695.26</v>
      </c>
      <c r="D344" s="5">
        <v>50362.35</v>
      </c>
    </row>
    <row r="345" spans="1:4" x14ac:dyDescent="0.2">
      <c r="A345" s="26" t="s">
        <v>3377</v>
      </c>
      <c r="B345" s="5">
        <v>49243</v>
      </c>
      <c r="C345" s="5">
        <v>4713.57</v>
      </c>
      <c r="D345" s="5">
        <v>49243</v>
      </c>
    </row>
    <row r="346" spans="1:4" x14ac:dyDescent="0.2">
      <c r="A346" s="26" t="s">
        <v>3378</v>
      </c>
      <c r="B346" s="5">
        <v>49699.99</v>
      </c>
      <c r="C346" s="5"/>
      <c r="D346" s="5">
        <v>49699.99</v>
      </c>
    </row>
    <row r="347" spans="1:4" x14ac:dyDescent="0.2">
      <c r="A347" s="26" t="s">
        <v>3379</v>
      </c>
      <c r="B347" s="5">
        <v>50808.480000000003</v>
      </c>
      <c r="C347" s="5"/>
      <c r="D347" s="5">
        <v>50808.480000000003</v>
      </c>
    </row>
    <row r="348" spans="1:4" x14ac:dyDescent="0.2">
      <c r="A348" s="26" t="s">
        <v>3380</v>
      </c>
      <c r="B348" s="5">
        <v>49348.69</v>
      </c>
      <c r="C348" s="5">
        <v>4710.3</v>
      </c>
      <c r="D348" s="5">
        <v>49348.69</v>
      </c>
    </row>
    <row r="349" spans="1:4" x14ac:dyDescent="0.2">
      <c r="A349" s="26" t="s">
        <v>3381</v>
      </c>
      <c r="B349" s="5">
        <v>48784.28</v>
      </c>
      <c r="C349" s="5">
        <v>4660.47</v>
      </c>
      <c r="D349" s="5">
        <v>48784.28</v>
      </c>
    </row>
    <row r="350" spans="1:4" x14ac:dyDescent="0.2">
      <c r="A350" s="26" t="s">
        <v>3382</v>
      </c>
      <c r="B350" s="5">
        <v>49500</v>
      </c>
      <c r="C350" s="5">
        <v>4712.6000000000004</v>
      </c>
      <c r="D350" s="5">
        <v>49500</v>
      </c>
    </row>
    <row r="351" spans="1:4" x14ac:dyDescent="0.2">
      <c r="A351" s="26" t="s">
        <v>3383</v>
      </c>
      <c r="B351" s="5">
        <v>49466.29</v>
      </c>
      <c r="C351" s="5">
        <v>4731.99</v>
      </c>
      <c r="D351" s="5">
        <v>49466.29</v>
      </c>
    </row>
    <row r="352" spans="1:4" x14ac:dyDescent="0.2">
      <c r="A352" s="26" t="s">
        <v>3384</v>
      </c>
      <c r="B352" s="5">
        <v>48194.13</v>
      </c>
      <c r="C352" s="5">
        <v>4666.7</v>
      </c>
      <c r="D352" s="5">
        <v>48194.13</v>
      </c>
    </row>
    <row r="353" spans="1:4" x14ac:dyDescent="0.2">
      <c r="A353" s="26" t="s">
        <v>3385</v>
      </c>
      <c r="B353" s="5">
        <v>47980.93</v>
      </c>
      <c r="C353" s="5"/>
      <c r="D353" s="5">
        <v>47980.93</v>
      </c>
    </row>
    <row r="354" spans="1:4" x14ac:dyDescent="0.2">
      <c r="A354" s="26" t="s">
        <v>3386</v>
      </c>
      <c r="B354" s="5">
        <v>48306.22</v>
      </c>
      <c r="C354" s="5"/>
      <c r="D354" s="5">
        <v>48306.22</v>
      </c>
    </row>
    <row r="355" spans="1:4" x14ac:dyDescent="0.2">
      <c r="A355" s="26" t="s">
        <v>3387</v>
      </c>
      <c r="B355" s="5">
        <v>48082.61</v>
      </c>
      <c r="C355" s="5">
        <v>4587.8999999999996</v>
      </c>
      <c r="D355" s="5">
        <v>48082.61</v>
      </c>
    </row>
    <row r="356" spans="1:4" x14ac:dyDescent="0.2">
      <c r="A356" s="26" t="s">
        <v>3388</v>
      </c>
      <c r="B356" s="5">
        <v>49598.11</v>
      </c>
      <c r="C356" s="5">
        <v>4651.1400000000003</v>
      </c>
      <c r="D356" s="5">
        <v>49598.11</v>
      </c>
    </row>
    <row r="357" spans="1:4" x14ac:dyDescent="0.2">
      <c r="A357" s="26" t="s">
        <v>3389</v>
      </c>
      <c r="B357" s="5">
        <v>49548.86</v>
      </c>
      <c r="C357" s="5">
        <v>4697.67</v>
      </c>
      <c r="D357" s="5">
        <v>49548.86</v>
      </c>
    </row>
    <row r="358" spans="1:4" x14ac:dyDescent="0.2">
      <c r="A358" s="26" t="s">
        <v>3390</v>
      </c>
      <c r="B358" s="5">
        <v>51533.71</v>
      </c>
      <c r="C358" s="5">
        <v>4740.74</v>
      </c>
      <c r="D358" s="5">
        <v>51533.71</v>
      </c>
    </row>
    <row r="359" spans="1:4" x14ac:dyDescent="0.2">
      <c r="A359" s="26" t="s">
        <v>3391</v>
      </c>
      <c r="B359" s="5">
        <v>51866.86</v>
      </c>
      <c r="C359" s="5"/>
      <c r="D359" s="5">
        <v>51866.86</v>
      </c>
    </row>
    <row r="360" spans="1:4" x14ac:dyDescent="0.2">
      <c r="A360" s="26" t="s">
        <v>3392</v>
      </c>
      <c r="B360" s="5">
        <v>51156.95</v>
      </c>
      <c r="C360" s="5"/>
      <c r="D360" s="5">
        <v>51156.95</v>
      </c>
    </row>
    <row r="361" spans="1:4" x14ac:dyDescent="0.2">
      <c r="A361" s="26" t="s">
        <v>3393</v>
      </c>
      <c r="B361" s="5">
        <v>51294.26</v>
      </c>
      <c r="C361" s="5"/>
      <c r="D361" s="5">
        <v>51294.26</v>
      </c>
    </row>
    <row r="362" spans="1:4" x14ac:dyDescent="0.2">
      <c r="A362" s="26" t="s">
        <v>3394</v>
      </c>
      <c r="B362" s="5">
        <v>52104.93</v>
      </c>
      <c r="C362" s="5">
        <v>4791.49</v>
      </c>
      <c r="D362" s="5">
        <v>52104.93</v>
      </c>
    </row>
    <row r="363" spans="1:4" x14ac:dyDescent="0.2">
      <c r="A363" s="26" t="s">
        <v>3395</v>
      </c>
      <c r="B363" s="5">
        <v>49834.68</v>
      </c>
      <c r="C363" s="5">
        <v>4807.0200000000004</v>
      </c>
      <c r="D363" s="5">
        <v>49834.68</v>
      </c>
    </row>
    <row r="364" spans="1:4" x14ac:dyDescent="0.2">
      <c r="A364" s="26" t="s">
        <v>3396</v>
      </c>
      <c r="B364" s="5">
        <v>48075.97</v>
      </c>
      <c r="C364" s="5">
        <v>4804.0600000000004</v>
      </c>
      <c r="D364" s="5">
        <v>48075.97</v>
      </c>
    </row>
    <row r="365" spans="1:4" x14ac:dyDescent="0.2">
      <c r="A365" s="26" t="s">
        <v>3397</v>
      </c>
      <c r="B365" s="5">
        <v>47949.3</v>
      </c>
      <c r="C365" s="5">
        <v>4808.93</v>
      </c>
      <c r="D365" s="5">
        <v>47949.3</v>
      </c>
    </row>
    <row r="366" spans="1:4" x14ac:dyDescent="0.2">
      <c r="A366" s="26" t="s">
        <v>3398</v>
      </c>
      <c r="B366" s="5">
        <v>48578.35</v>
      </c>
      <c r="C366" s="5">
        <v>4786.83</v>
      </c>
      <c r="D366" s="5">
        <v>48578.35</v>
      </c>
    </row>
    <row r="367" spans="1:4" x14ac:dyDescent="0.2">
      <c r="A367" s="26" t="s">
        <v>3034</v>
      </c>
      <c r="B367" s="5">
        <v>300000</v>
      </c>
      <c r="C367" s="5">
        <v>4808.93</v>
      </c>
      <c r="D367" s="5">
        <v>300000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workbookViewId="0">
      <selection activeCell="G22" sqref="G22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8 1 h o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8 1 h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a F W r E m v a T w E A A F 4 E A A A T A B w A R m 9 y b X V s Y X M v U 2 V j d G l v b j E u b S C i G A A o o B Q A A A A A A A A A A A A A A A A A A A A A A A A A A A D t k t 9 q w j A U x u 8 L f Y c Q b 1 o I R Q c b Y 6 M X r n U 4 2 F 8 q u 7 G 7 i O m Z z U g T S V K 3 I r 7 7 U u t Q X B / B 3 C T 5 f e H L O Y f P A L N c S Z R 1 + + j W 9 3 z P l F R D g Q p q K Y q R A O t 7 y K 1 M 1 Z q B I 4 l Z R 6 l i d Q X S B v d c Q J Q o a d 3 F B D i 9 y R 8 m S b 7 S 6 s t Z m v y O W 6 a 4 T J 3 X W F L R G G 7 y 1 j h i Z o 1 D M k 9 B 8 I p b 0 D E m m K B E i b q S J r 4 m a C K Z K r h c x l e X w + G I o L d a W c h s I y A + H K N n J e E j J F 2 F A / y q V e W 0 A k 2 B F q A N d u X O 6 M I 9 3 C t 7 H n T N E D T f 8 7 E Q G a O C a h N b X R 9 b J i W V S + c 4 a 1 Z w s J t p K s 2 n 0 l V X c S u a o O d / s t l g 1 z y 4 3 q x 7 0 w 4 V t g R t 8 J M b W f l H L f z Y H c 2 a a q H E P / y y A v k H Z V 0 t Q O / w l C / L H v y o v n t o I p S B H v 7 e N n A q b E P f 4 7 J 3 B M c R G e B d S I K L E J + T c k 7 K a V J + A V B L A Q I t A B Q A A g A I A P N Y a F U g O B 9 n p A A A A P U A A A A S A A A A A A A A A A A A A A A A A A A A A A B D b 2 5 m a W c v U G F j a 2 F n Z S 5 4 b W x Q S w E C L Q A U A A I A C A D z W G h V D 8 r p q 6 Q A A A D p A A A A E w A A A A A A A A A A A A A A A A D w A A A A W 0 N v b n R l b n R f V H l w Z X N d L n h t b F B L A Q I t A B Q A A g A I A P N Y a F W r E m v a T w E A A F 4 E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W A A A A A A A A p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A 1 O j I 1 O j U 3 L j E 1 N j c w N z R a I i A v P j x F b n R y e S B U e X B l P S J G a W x s Q 2 9 s d W 1 u V H l w Z X M i I F Z h b H V l P S J z Q 1 F Z R 0 J R V U Z C U V U 9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R h d G U s M H 0 m c X V v d D s s J n F 1 b 3 Q 7 U 2 V j d G l v b j E v Z G F 0 Y S 9 D a G F u Z 2 V k I F R 5 c G U u e 0 1 v b n R o L D F 9 J n F 1 b 3 Q 7 L C Z x d W 9 0 O 1 N l Y 3 R p b 2 4 x L 2 R h d G E v Q 2 h h b m d l Z C B U e X B l L n t T e W 1 i b 2 w s M n 0 m c X V v d D s s J n F 1 b 3 Q 7 U 2 V j d G l v b j E v Z G F 0 Y S 9 D a G F u Z 2 V k I F R 5 c G U u e 0 9 w Z W 4 s M 3 0 m c X V v d D s s J n F 1 b 3 Q 7 U 2 V j d G l v b j E v Z G F 0 Y S 9 D a G F u Z 2 V k I F R 5 c G U u e 0 h p Z 2 g s N H 0 m c X V v d D s s J n F 1 b 3 Q 7 U 2 V j d G l v b j E v Z G F 0 Y S 9 D a G F u Z 2 V k I F R 5 c G U u e 0 x v d y w 1 f S Z x d W 9 0 O y w m c X V v d D t T Z W N 0 a W 9 u M S 9 k Y X R h L 0 N o Y W 5 n Z W Q g V H l w Z S 5 7 Q 2 x v c 2 U s N n 0 m c X V v d D s s J n F 1 b 3 Q 7 U 2 V j d G l v b j E v Z G F 0 Y S 9 D a G F u Z 2 V k I F R 5 c G U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N o Y W 5 n Z W Q g V H l w Z S 5 7 R G F 0 Z S w w f S Z x d W 9 0 O y w m c X V v d D t T Z W N 0 a W 9 u M S 9 k Y X R h L 0 N o Y W 5 n Z W Q g V H l w Z S 5 7 T W 9 u d G g s M X 0 m c X V v d D s s J n F 1 b 3 Q 7 U 2 V j d G l v b j E v Z G F 0 Y S 9 D a G F u Z 2 V k I F R 5 c G U u e 1 N 5 b W J v b C w y f S Z x d W 9 0 O y w m c X V v d D t T Z W N 0 a W 9 u M S 9 k Y X R h L 0 N o Y W 5 n Z W Q g V H l w Z S 5 7 T 3 B l b i w z f S Z x d W 9 0 O y w m c X V v d D t T Z W N 0 a W 9 u M S 9 k Y X R h L 0 N o Y W 5 n Z W Q g V H l w Z S 5 7 S G l n a C w 0 f S Z x d W 9 0 O y w m c X V v d D t T Z W N 0 a W 9 u M S 9 k Y X R h L 0 N o Y W 5 n Z W Q g V H l w Z S 5 7 T G 9 3 L D V 9 J n F 1 b 3 Q 7 L C Z x d W 9 0 O 1 N l Y 3 R p b 2 4 x L 2 R h d G E v Q 2 h h b m d l Z C B U e X B l L n t D b G 9 z Z S w 2 f S Z x d W 9 0 O y w m c X V v d D t T Z W N 0 a W 9 u M S 9 k Y X R h L 0 N o Y W 5 n Z W Q g V H l w Z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Y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w N j o w N j o z O S 4 x M j M 4 N z E w W i I g L z 4 8 R W 5 0 c n k g V H l w Z T 0 i R m l s b E N v b H V t b l R 5 c G V z I i B W Y W x 1 Z T 0 i c 0 N R W U d C U V V G Q l F V P S I g L z 4 8 R W 5 0 c n k g V H l w Z T 0 i R m l s b E N v b H V t b k 5 h b W V z I i B W Y W x 1 Z T 0 i c 1 s m c X V v d D t E Y X R l J n F 1 b 3 Q 7 L C Z x d W 9 0 O 0 1 v b n R o J n F 1 b 3 Q 7 L C Z x d W 9 0 O 1 N 5 b W J v b C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N o Y W 5 n Z W Q g V H l w Z S 5 7 R G F 0 Z S w w f S Z x d W 9 0 O y w m c X V v d D t T Z W N 0 a W 9 u M S 9 k Y X R h I C g y K S 9 D a G F u Z 2 V k I F R 5 c G U u e 0 1 v b n R o L D F 9 J n F 1 b 3 Q 7 L C Z x d W 9 0 O 1 N l Y 3 R p b 2 4 x L 2 R h d G E g K D I p L 0 N o Y W 5 n Z W Q g V H l w Z S 5 7 U 3 l t Y m 9 s L D J 9 J n F 1 b 3 Q 7 L C Z x d W 9 0 O 1 N l Y 3 R p b 2 4 x L 2 R h d G E g K D I p L 0 N o Y W 5 n Z W Q g V H l w Z S 5 7 T 3 B l b i w z f S Z x d W 9 0 O y w m c X V v d D t T Z W N 0 a W 9 u M S 9 k Y X R h I C g y K S 9 D a G F u Z 2 V k I F R 5 c G U u e 0 h p Z 2 g s N H 0 m c X V v d D s s J n F 1 b 3 Q 7 U 2 V j d G l v b j E v Z G F 0 Y S A o M i k v Q 2 h h b m d l Z C B U e X B l L n t M b 3 c s N X 0 m c X V v d D s s J n F 1 b 3 Q 7 U 2 V j d G l v b j E v Z G F 0 Y S A o M i k v Q 2 h h b m d l Z C B U e X B l L n t D b G 9 z Z S w 2 f S Z x d W 9 0 O y w m c X V v d D t T Z W N 0 a W 9 u M S 9 k Y X R h I C g y K S 9 D a G F u Z 2 V k I F R 5 c G U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I C g y K S 9 D a G F u Z 2 V k I F R 5 c G U u e 0 R h d G U s M H 0 m c X V v d D s s J n F 1 b 3 Q 7 U 2 V j d G l v b j E v Z G F 0 Y S A o M i k v Q 2 h h b m d l Z C B U e X B l L n t N b 2 5 0 a C w x f S Z x d W 9 0 O y w m c X V v d D t T Z W N 0 a W 9 u M S 9 k Y X R h I C g y K S 9 D a G F u Z 2 V k I F R 5 c G U u e 1 N 5 b W J v b C w y f S Z x d W 9 0 O y w m c X V v d D t T Z W N 0 a W 9 u M S 9 k Y X R h I C g y K S 9 D a G F u Z 2 V k I F R 5 c G U u e 0 9 w Z W 4 s M 3 0 m c X V v d D s s J n F 1 b 3 Q 7 U 2 V j d G l v b j E v Z G F 0 Y S A o M i k v Q 2 h h b m d l Z C B U e X B l L n t I a W d o L D R 9 J n F 1 b 3 Q 7 L C Z x d W 9 0 O 1 N l Y 3 R p b 2 4 x L 2 R h d G E g K D I p L 0 N o Y W 5 n Z W Q g V H l w Z S 5 7 T G 9 3 L D V 9 J n F 1 b 3 Q 7 L C Z x d W 9 0 O 1 N l Y 3 R p b 2 4 x L 2 R h d G E g K D I p L 0 N o Y W 5 n Z W Q g V H l w Z S 5 7 Q 2 x v c 2 U s N n 0 m c X V v d D s s J n F 1 b 3 Q 7 U 2 V j d G l v b j E v Z G F 0 Y S A o M i k v Q 2 h h b m d l Z C B U e X B l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a + Y t f 8 6 L t A r r A k J J Z H t R Q A A A A A A g A A A A A A E G Y A A A A B A A A g A A A A i z 3 h 8 g L b 6 4 T M x z y w 0 y d e + e O M W o L 2 O N U 6 j P z o T 8 Z F Q 1 M A A A A A D o A A A A A C A A A g A A A A L 8 S l u T T e U Y 2 s C G M o t w 9 7 H o R W f Y 5 B K B T z H d B 8 5 X 5 D c B p Q A A A A F l 9 D X T v Q D 2 N j h + C g s D N a q k N 1 e D I W m U M K Z b Q x p y w x 6 4 n R d e 9 V t 6 X s S y J g 1 O z X 5 c Z j S O w d I X z x c 7 4 B 4 a 1 X P g u 5 3 s Y n V U z E L g q f G M y L 8 X Q T d Q 9 A A A A A e y V t 7 Y h L y H T R t u 1 p 4 2 K t l D u p A a 6 t i j M R c 1 s f v 9 q C f 0 A C f 5 Q p D l 3 I i 8 a J d v Y o f n C V Y 9 Y a a J H Z n 6 I P a L h o L 4 E Y 7 g = = < / D a t a M a s h u p > 
</file>

<file path=customXml/itemProps1.xml><?xml version="1.0" encoding="utf-8"?>
<ds:datastoreItem xmlns:ds="http://schemas.openxmlformats.org/officeDocument/2006/customXml" ds:itemID="{5E5DC98A-94E5-4649-AAD6-02378A14B4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data1</vt:lpstr>
      <vt:lpstr>clean data</vt:lpstr>
      <vt:lpstr>Pivot table</vt:lpstr>
      <vt:lpstr>Upside</vt:lpstr>
      <vt:lpstr>Spread</vt:lpstr>
      <vt:lpstr>Q5</vt:lpstr>
      <vt:lpstr>final recommendation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</cp:lastModifiedBy>
  <dcterms:created xsi:type="dcterms:W3CDTF">2022-06-23T16:38:40Z</dcterms:created>
  <dcterms:modified xsi:type="dcterms:W3CDTF">2022-11-15T18:04:43Z</dcterms:modified>
</cp:coreProperties>
</file>