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rba\Documents\Master-Building science\Thesis\"/>
    </mc:Choice>
  </mc:AlternateContent>
  <xr:revisionPtr revIDLastSave="0" documentId="13_ncr:1_{BF23F73E-B2E3-4E16-8082-17DE40519C41}" xr6:coauthVersionLast="46" xr6:coauthVersionMax="46" xr10:uidLastSave="{00000000-0000-0000-0000-000000000000}"/>
  <bookViews>
    <workbookView xWindow="-120" yWindow="-120" windowWidth="29040" windowHeight="15840" activeTab="1" xr2:uid="{C760A067-8455-42A1-8018-2B10D7DC26ED}"/>
  </bookViews>
  <sheets>
    <sheet name="Old data" sheetId="1" r:id="rId1"/>
    <sheet name="Normalized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9" i="2" l="1"/>
  <c r="CR9" i="2"/>
  <c r="CQ9" i="2"/>
  <c r="BZ9" i="2"/>
  <c r="CS4" i="2"/>
  <c r="CR4" i="2"/>
  <c r="CQ4" i="2"/>
  <c r="BZ4" i="2"/>
  <c r="CS3" i="2"/>
  <c r="CR3" i="2"/>
  <c r="CQ3" i="2"/>
  <c r="BZ3" i="2"/>
  <c r="AK9" i="2"/>
  <c r="AJ9" i="2"/>
  <c r="AI9" i="2"/>
  <c r="R9" i="2"/>
  <c r="AK4" i="2"/>
  <c r="AJ4" i="2"/>
  <c r="AI4" i="2"/>
  <c r="R4" i="2"/>
  <c r="AK3" i="2"/>
  <c r="AJ3" i="2"/>
  <c r="AI3" i="2"/>
  <c r="R3" i="2"/>
  <c r="BY9" i="2"/>
  <c r="BX9" i="2"/>
  <c r="BW9" i="2"/>
  <c r="BF9" i="2"/>
  <c r="BY4" i="2"/>
  <c r="BX4" i="2"/>
  <c r="BW4" i="2"/>
  <c r="BF4" i="2"/>
  <c r="BY3" i="2"/>
  <c r="BX3" i="2"/>
  <c r="BW3" i="2"/>
  <c r="BF3" i="2"/>
  <c r="AL4" i="2"/>
  <c r="AL3" i="2"/>
  <c r="AL9" i="2"/>
  <c r="BC4" i="2"/>
  <c r="BD4" i="2"/>
  <c r="BE4" i="2"/>
  <c r="BC9" i="2"/>
  <c r="BD9" i="2"/>
  <c r="BE9" i="2"/>
  <c r="BE3" i="2"/>
  <c r="BD3" i="2"/>
  <c r="BC3" i="2"/>
  <c r="O8" i="2"/>
  <c r="P8" i="2"/>
  <c r="Q8" i="2"/>
  <c r="L8" i="2"/>
  <c r="M8" i="2"/>
  <c r="N8" i="2"/>
  <c r="N3" i="2"/>
  <c r="M3" i="2"/>
  <c r="L3" i="2"/>
  <c r="H3" i="2"/>
  <c r="O6" i="2"/>
  <c r="P6" i="2"/>
  <c r="Q6" i="2"/>
  <c r="O7" i="2"/>
  <c r="P7" i="2"/>
  <c r="Q7" i="2"/>
  <c r="O9" i="2"/>
  <c r="P9" i="2"/>
  <c r="Q9" i="2"/>
  <c r="M5" i="2"/>
  <c r="M6" i="2"/>
  <c r="M7" i="2"/>
  <c r="M9" i="2"/>
  <c r="M4" i="2"/>
  <c r="N4" i="2"/>
  <c r="N5" i="2"/>
  <c r="N6" i="2"/>
  <c r="N7" i="2"/>
  <c r="N9" i="2"/>
  <c r="L6" i="2"/>
  <c r="L7" i="2"/>
  <c r="L9" i="2"/>
  <c r="L4" i="2"/>
  <c r="L5" i="2"/>
  <c r="Q5" i="2"/>
  <c r="P5" i="2"/>
  <c r="O5" i="2"/>
  <c r="Q4" i="2"/>
  <c r="P4" i="2"/>
  <c r="O4" i="2"/>
  <c r="Q3" i="2"/>
  <c r="P3" i="2"/>
  <c r="O3" i="2"/>
  <c r="L4" i="1"/>
  <c r="L5" i="1"/>
  <c r="L6" i="1"/>
  <c r="L7" i="1"/>
  <c r="L8" i="1"/>
  <c r="L3" i="1"/>
  <c r="P3" i="1"/>
  <c r="P4" i="1"/>
  <c r="O4" i="1"/>
  <c r="O3" i="1"/>
  <c r="N4" i="1"/>
  <c r="N3" i="1"/>
  <c r="K4" i="1"/>
  <c r="J4" i="1"/>
  <c r="I4" i="1"/>
  <c r="K3" i="1"/>
  <c r="J3" i="1"/>
  <c r="I3" i="1"/>
  <c r="K5" i="1"/>
  <c r="K6" i="1"/>
  <c r="K7" i="1"/>
  <c r="K8" i="1"/>
  <c r="J8" i="1"/>
  <c r="J5" i="1"/>
  <c r="J6" i="1"/>
  <c r="J7" i="1"/>
  <c r="I5" i="1"/>
  <c r="I6" i="1"/>
  <c r="I7" i="1"/>
  <c r="I8" i="1"/>
</calcChain>
</file>

<file path=xl/sharedStrings.xml><?xml version="1.0" encoding="utf-8"?>
<sst xmlns="http://schemas.openxmlformats.org/spreadsheetml/2006/main" count="299" uniqueCount="37">
  <si>
    <t>Base Model</t>
  </si>
  <si>
    <t>NM</t>
  </si>
  <si>
    <t>NM-AO-2</t>
  </si>
  <si>
    <t>NM-D</t>
  </si>
  <si>
    <t>MSE</t>
  </si>
  <si>
    <t>SSIM</t>
  </si>
  <si>
    <t>PSNR</t>
  </si>
  <si>
    <t>train</t>
  </si>
  <si>
    <t>test</t>
  </si>
  <si>
    <t xml:space="preserve">train </t>
  </si>
  <si>
    <t>NM-D-AO-2</t>
  </si>
  <si>
    <t>View 2</t>
  </si>
  <si>
    <t>Transfer Learning</t>
  </si>
  <si>
    <t>View</t>
  </si>
  <si>
    <t>sample size</t>
  </si>
  <si>
    <t>epochs</t>
  </si>
  <si>
    <t>AO</t>
  </si>
  <si>
    <t>STD</t>
  </si>
  <si>
    <t>D</t>
  </si>
  <si>
    <t>R</t>
  </si>
  <si>
    <t>Unet-512-NM</t>
  </si>
  <si>
    <t>SSIM+PSNR</t>
  </si>
  <si>
    <t>No. of Parameters</t>
  </si>
  <si>
    <t>Speed (s)</t>
  </si>
  <si>
    <t>5 Epochs</t>
  </si>
  <si>
    <t>Improvement</t>
  </si>
  <si>
    <t>DenseNet128-NM</t>
  </si>
  <si>
    <t>train/eval loss</t>
  </si>
  <si>
    <t>TL 50 samples</t>
  </si>
  <si>
    <t>View 5</t>
  </si>
  <si>
    <t xml:space="preserve">  PSNR  </t>
  </si>
  <si>
    <t>How off from itself on V2?</t>
  </si>
  <si>
    <t>No. of epochs</t>
  </si>
  <si>
    <t>lr: 0.00001</t>
  </si>
  <si>
    <t>TL 75 samples</t>
  </si>
  <si>
    <t>TL 25 samples</t>
  </si>
  <si>
    <t>TL 100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</si>
</sst>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1" fillId="0" borderId="0" xfId="0" applyFont="1"/>
    <xf numFmtId="11" fontId="1" fillId="0" borderId="0" xfId="0" applyNumberFormat="1" applyFont="1"/>
    <xf numFmtId="11" fontId="0" fillId="0" borderId="2" xfId="0" applyNumberFormat="1" applyBorder="1"/>
    <xf numFmtId="0" fontId="0" fillId="0" borderId="19" xfId="0" applyBorder="1"/>
    <xf numFmtId="0" fontId="0" fillId="0" borderId="8" xfId="0" applyBorder="1"/>
    <xf numFmtId="0" fontId="0" fillId="0" borderId="13" xfId="0" applyBorder="1"/>
    <xf numFmtId="0" fontId="0" fillId="0" borderId="0" xfId="0" applyFill="1" applyBorder="1"/>
    <xf numFmtId="0" fontId="0" fillId="0" borderId="8" xfId="0" applyBorder="1" applyAlignment="1"/>
    <xf numFmtId="164" fontId="0" fillId="0" borderId="0" xfId="0" applyNumberFormat="1"/>
    <xf numFmtId="165" fontId="0" fillId="0" borderId="0" xfId="0" applyNumberFormat="1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43" fontId="0" fillId="0" borderId="0" xfId="1" applyFont="1" applyBorder="1"/>
    <xf numFmtId="43" fontId="0" fillId="0" borderId="1" xfId="1" applyFont="1" applyBorder="1"/>
    <xf numFmtId="43" fontId="0" fillId="0" borderId="3" xfId="1" applyFont="1" applyBorder="1"/>
    <xf numFmtId="43" fontId="0" fillId="0" borderId="4" xfId="1" applyFont="1" applyBorder="1"/>
    <xf numFmtId="10" fontId="0" fillId="0" borderId="0" xfId="2" applyNumberFormat="1" applyFont="1" applyBorder="1"/>
    <xf numFmtId="10" fontId="0" fillId="0" borderId="3" xfId="2" applyNumberFormat="1" applyFont="1" applyBorder="1"/>
    <xf numFmtId="166" fontId="0" fillId="0" borderId="15" xfId="2" applyNumberFormat="1" applyFont="1" applyBorder="1"/>
    <xf numFmtId="10" fontId="0" fillId="0" borderId="1" xfId="2" applyNumberFormat="1" applyFont="1" applyBorder="1"/>
    <xf numFmtId="166" fontId="0" fillId="0" borderId="2" xfId="2" applyNumberFormat="1" applyFont="1" applyBorder="1"/>
    <xf numFmtId="10" fontId="0" fillId="0" borderId="4" xfId="2" applyNumberFormat="1" applyFont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2" fontId="0" fillId="0" borderId="3" xfId="0" applyNumberFormat="1" applyBorder="1"/>
    <xf numFmtId="10" fontId="0" fillId="0" borderId="15" xfId="2" applyNumberFormat="1" applyFont="1" applyBorder="1"/>
    <xf numFmtId="10" fontId="0" fillId="0" borderId="2" xfId="2" applyNumberFormat="1" applyFont="1" applyBorder="1"/>
    <xf numFmtId="0" fontId="0" fillId="0" borderId="11" xfId="0" applyFill="1" applyBorder="1"/>
    <xf numFmtId="9" fontId="0" fillId="0" borderId="11" xfId="2" applyFont="1" applyBorder="1"/>
    <xf numFmtId="11" fontId="0" fillId="0" borderId="3" xfId="0" applyNumberFormat="1" applyBorder="1"/>
    <xf numFmtId="11" fontId="0" fillId="0" borderId="0" xfId="0" applyNumberFormat="1" applyBorder="1"/>
    <xf numFmtId="11" fontId="0" fillId="0" borderId="0" xfId="2" applyNumberFormat="1" applyFont="1" applyBorder="1"/>
    <xf numFmtId="9" fontId="0" fillId="0" borderId="9" xfId="2" applyFont="1" applyBorder="1"/>
    <xf numFmtId="0" fontId="0" fillId="0" borderId="0" xfId="0" applyAlignment="1">
      <alignment wrapText="1"/>
    </xf>
    <xf numFmtId="11" fontId="0" fillId="0" borderId="15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10" fontId="0" fillId="0" borderId="13" xfId="2" applyNumberFormat="1" applyFont="1" applyBorder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2B59-BFB6-478B-B725-E3B9ED7A196F}">
  <sheetPr codeName="Sheet1"/>
  <dimension ref="A1:AR38"/>
  <sheetViews>
    <sheetView zoomScale="85" zoomScaleNormal="85" workbookViewId="0">
      <selection activeCell="J3" sqref="I3:K8"/>
    </sheetView>
  </sheetViews>
  <sheetFormatPr defaultRowHeight="15" x14ac:dyDescent="0.25"/>
  <cols>
    <col min="1" max="1" width="17" bestFit="1" customWidth="1"/>
    <col min="2" max="2" width="13.28515625" bestFit="1" customWidth="1"/>
    <col min="3" max="3" width="13.5703125" bestFit="1" customWidth="1"/>
    <col min="4" max="5" width="11.85546875" bestFit="1" customWidth="1"/>
    <col min="6" max="7" width="10" bestFit="1" customWidth="1"/>
    <col min="8" max="8" width="9.85546875" bestFit="1" customWidth="1"/>
    <col min="9" max="10" width="13.5703125" bestFit="1" customWidth="1"/>
    <col min="11" max="11" width="10" bestFit="1" customWidth="1"/>
    <col min="12" max="12" width="14" bestFit="1" customWidth="1"/>
    <col min="13" max="13" width="12.28515625" bestFit="1" customWidth="1"/>
    <col min="14" max="14" width="10" bestFit="1" customWidth="1"/>
    <col min="16" max="16" width="16.42578125" bestFit="1" customWidth="1"/>
    <col min="17" max="17" width="13.140625" bestFit="1" customWidth="1"/>
    <col min="18" max="21" width="13.28515625" bestFit="1" customWidth="1"/>
    <col min="22" max="22" width="9.42578125" bestFit="1" customWidth="1"/>
    <col min="23" max="23" width="9.5703125" bestFit="1" customWidth="1"/>
    <col min="24" max="24" width="13.140625" bestFit="1" customWidth="1"/>
    <col min="25" max="26" width="13.5703125" bestFit="1" customWidth="1"/>
    <col min="27" max="29" width="9.42578125" bestFit="1" customWidth="1"/>
    <col min="31" max="31" width="16.7109375" bestFit="1" customWidth="1"/>
    <col min="32" max="32" width="9.5703125" bestFit="1" customWidth="1"/>
    <col min="33" max="33" width="9.7109375" bestFit="1" customWidth="1"/>
    <col min="34" max="37" width="13.28515625" bestFit="1" customWidth="1"/>
    <col min="38" max="38" width="9.5703125" bestFit="1" customWidth="1"/>
    <col min="39" max="40" width="13" bestFit="1" customWidth="1"/>
    <col min="41" max="42" width="13.140625" bestFit="1" customWidth="1"/>
    <col min="43" max="43" width="12.5703125" bestFit="1" customWidth="1"/>
    <col min="44" max="44" width="9.42578125" bestFit="1" customWidth="1"/>
    <col min="45" max="45" width="12.42578125" bestFit="1" customWidth="1"/>
    <col min="46" max="46" width="13" bestFit="1" customWidth="1"/>
  </cols>
  <sheetData>
    <row r="1" spans="1:29" x14ac:dyDescent="0.25">
      <c r="A1" s="56" t="s">
        <v>11</v>
      </c>
      <c r="B1" s="67" t="s">
        <v>4</v>
      </c>
      <c r="C1" s="59"/>
      <c r="D1" s="59" t="s">
        <v>5</v>
      </c>
      <c r="E1" s="59"/>
      <c r="F1" s="59" t="s">
        <v>6</v>
      </c>
      <c r="G1" s="66"/>
    </row>
    <row r="2" spans="1:29" ht="15.75" thickBot="1" x14ac:dyDescent="0.3">
      <c r="A2" s="57"/>
      <c r="B2" s="3" t="s">
        <v>7</v>
      </c>
      <c r="C2" s="4" t="s">
        <v>8</v>
      </c>
      <c r="D2" s="4" t="s">
        <v>7</v>
      </c>
      <c r="E2" s="4" t="s">
        <v>8</v>
      </c>
      <c r="F2" s="4" t="s">
        <v>9</v>
      </c>
      <c r="G2" s="5" t="s">
        <v>8</v>
      </c>
    </row>
    <row r="3" spans="1:29" x14ac:dyDescent="0.25">
      <c r="A3" s="22" t="s">
        <v>0</v>
      </c>
      <c r="B3" s="24">
        <v>4.1144312133837898E-5</v>
      </c>
      <c r="C3" s="24">
        <v>4.0423539585390199E-5</v>
      </c>
      <c r="D3" s="24">
        <v>0.98695401430130003</v>
      </c>
      <c r="E3" s="24">
        <v>0.98747133150696698</v>
      </c>
      <c r="F3" s="24">
        <v>45.2277616729736</v>
      </c>
      <c r="G3" s="25">
        <v>45.398860187530502</v>
      </c>
      <c r="I3">
        <f>(MIN(B3:C3)/MAX(B3:C3))</f>
        <v>0.9824818422992927</v>
      </c>
      <c r="J3">
        <f t="shared" ref="J3:J8" si="0">(MIN(D3:E3)/MAX(D3:E3))</f>
        <v>0.99947611926629054</v>
      </c>
      <c r="K3">
        <f t="shared" ref="K3:K8" si="1">(MIN(F3:G3)/MAX(F3:G3))</f>
        <v>0.99623121563294448</v>
      </c>
      <c r="L3" s="23">
        <f>(1-E3/MAX(E$3:E$8))*100</f>
        <v>0.32473492569838891</v>
      </c>
      <c r="N3">
        <f>MIN(B3:C8)</f>
        <v>2.4951792413048599E-5</v>
      </c>
      <c r="O3">
        <f>MIN(D3:E8)</f>
        <v>0.98695401430130003</v>
      </c>
      <c r="P3">
        <f>MIN(F3:G8)</f>
        <v>45.2277616729736</v>
      </c>
    </row>
    <row r="4" spans="1:29" x14ac:dyDescent="0.25">
      <c r="A4" s="6" t="s">
        <v>16</v>
      </c>
      <c r="B4" s="24">
        <v>4.04361183318542E-5</v>
      </c>
      <c r="C4" s="24">
        <v>3.9570047426877803E-5</v>
      </c>
      <c r="D4" s="24">
        <v>0.98800736880302398</v>
      </c>
      <c r="E4" s="24">
        <v>0.98831831634044598</v>
      </c>
      <c r="F4" s="24">
        <v>45.337396545410101</v>
      </c>
      <c r="G4" s="25">
        <v>45.483137578964197</v>
      </c>
      <c r="I4">
        <f>(MIN(B4:C4)/MAX(B4:C4))</f>
        <v>0.97858174966576517</v>
      </c>
      <c r="J4">
        <f t="shared" si="0"/>
        <v>0.99968537713783001</v>
      </c>
      <c r="K4">
        <f t="shared" si="1"/>
        <v>0.99679571284410462</v>
      </c>
      <c r="L4" s="23">
        <f t="shared" ref="L4:L8" si="2">(1-E4/MAX(E$3:E$8))*100</f>
        <v>0.23924035477035366</v>
      </c>
      <c r="N4">
        <f>MAX(B3:C8)</f>
        <v>4.1144312133837898E-5</v>
      </c>
      <c r="O4">
        <f>MAX(D3:E8)</f>
        <v>0.99068844288587499</v>
      </c>
      <c r="P4">
        <f>MAX(F3:G8)</f>
        <v>47.530662322997998</v>
      </c>
    </row>
    <row r="5" spans="1:29" x14ac:dyDescent="0.25">
      <c r="A5" s="6" t="s">
        <v>1</v>
      </c>
      <c r="B5" s="24">
        <v>2.8511245238405499E-5</v>
      </c>
      <c r="C5" s="24">
        <v>2.8728576925232099E-5</v>
      </c>
      <c r="D5" s="24">
        <v>0.99027996993064804</v>
      </c>
      <c r="E5" s="24">
        <v>0.99051213473081501</v>
      </c>
      <c r="F5" s="24">
        <v>47.013923629760697</v>
      </c>
      <c r="G5" s="25">
        <v>47.092300043106</v>
      </c>
      <c r="I5">
        <f t="shared" ref="I5:I8" si="3">(MIN(B5:C5)/MAX(B5:C5))</f>
        <v>0.99243499991690443</v>
      </c>
      <c r="J5">
        <f t="shared" si="0"/>
        <v>0.99976561135191944</v>
      </c>
      <c r="K5">
        <f t="shared" si="1"/>
        <v>0.99833568516989912</v>
      </c>
      <c r="L5" s="23">
        <f t="shared" si="2"/>
        <v>1.7796528901292685E-2</v>
      </c>
    </row>
    <row r="6" spans="1:29" x14ac:dyDescent="0.25">
      <c r="A6" s="6" t="s">
        <v>2</v>
      </c>
      <c r="B6" s="24">
        <v>2.9113601158314799E-5</v>
      </c>
      <c r="C6" s="24">
        <v>2.95364080477611E-5</v>
      </c>
      <c r="D6" s="24">
        <v>0.99063221335411</v>
      </c>
      <c r="E6" s="24">
        <v>0.99068844288587499</v>
      </c>
      <c r="F6" s="24">
        <v>46.891133316039998</v>
      </c>
      <c r="G6" s="25">
        <v>47.021878166198697</v>
      </c>
      <c r="I6">
        <f t="shared" si="3"/>
        <v>0.98568522994527252</v>
      </c>
      <c r="J6">
        <f t="shared" si="0"/>
        <v>0.99994324196252737</v>
      </c>
      <c r="K6">
        <f t="shared" si="1"/>
        <v>0.99721948898560409</v>
      </c>
      <c r="L6" s="23">
        <f t="shared" si="2"/>
        <v>0</v>
      </c>
    </row>
    <row r="7" spans="1:29" x14ac:dyDescent="0.25">
      <c r="A7" s="6" t="s">
        <v>3</v>
      </c>
      <c r="B7" s="24">
        <v>2.4951792413048599E-5</v>
      </c>
      <c r="C7" s="24">
        <v>2.5730579322953402E-5</v>
      </c>
      <c r="D7" s="24">
        <v>0.98987759256362895</v>
      </c>
      <c r="E7" s="24">
        <v>0.98991635859012606</v>
      </c>
      <c r="F7" s="24">
        <v>47.530662322997998</v>
      </c>
      <c r="G7" s="25">
        <v>47.379944515228203</v>
      </c>
      <c r="I7">
        <f t="shared" si="3"/>
        <v>0.96973302077151158</v>
      </c>
      <c r="J7">
        <f t="shared" si="0"/>
        <v>0.99996083908891831</v>
      </c>
      <c r="K7">
        <f t="shared" si="1"/>
        <v>0.99682904044665777</v>
      </c>
      <c r="L7" s="23">
        <f t="shared" si="2"/>
        <v>7.793411756170654E-2</v>
      </c>
    </row>
    <row r="8" spans="1:29" ht="15.75" thickBot="1" x14ac:dyDescent="0.3">
      <c r="A8" s="7" t="s">
        <v>10</v>
      </c>
      <c r="B8" s="26">
        <v>3.00520737182523E-5</v>
      </c>
      <c r="C8" s="26">
        <v>3.0312605779272401E-5</v>
      </c>
      <c r="D8" s="26">
        <v>0.98983309078216497</v>
      </c>
      <c r="E8" s="26">
        <v>0.98994339212775195</v>
      </c>
      <c r="F8" s="26">
        <v>46.703372482299798</v>
      </c>
      <c r="G8" s="27">
        <v>46.899707784652698</v>
      </c>
      <c r="I8">
        <f t="shared" si="3"/>
        <v>0.99140515787665306</v>
      </c>
      <c r="J8">
        <f t="shared" si="0"/>
        <v>0.99988857812834131</v>
      </c>
      <c r="K8">
        <f t="shared" si="1"/>
        <v>0.99581372013543445</v>
      </c>
      <c r="L8" s="23">
        <f t="shared" si="2"/>
        <v>7.5205354768514976E-2</v>
      </c>
    </row>
    <row r="10" spans="1:29" ht="15.75" thickBot="1" x14ac:dyDescent="0.3">
      <c r="E10" s="21"/>
    </row>
    <row r="11" spans="1:29" x14ac:dyDescent="0.25">
      <c r="A11" s="9" t="s">
        <v>12</v>
      </c>
      <c r="B11" s="10" t="s">
        <v>0</v>
      </c>
      <c r="C11" s="60"/>
      <c r="D11" s="61"/>
      <c r="E11" s="61"/>
      <c r="F11" s="61"/>
      <c r="G11" s="62"/>
      <c r="H11" s="56" t="s">
        <v>15</v>
      </c>
      <c r="I11" s="60"/>
      <c r="J11" s="61"/>
      <c r="K11" s="61"/>
      <c r="L11" s="61"/>
      <c r="M11" s="61"/>
      <c r="N11" s="62"/>
      <c r="P11" s="9" t="s">
        <v>12</v>
      </c>
      <c r="Q11" s="10" t="s">
        <v>2</v>
      </c>
      <c r="R11" s="60"/>
      <c r="S11" s="61"/>
      <c r="T11" s="61"/>
      <c r="U11" s="61"/>
      <c r="V11" s="62"/>
      <c r="W11" s="56" t="s">
        <v>15</v>
      </c>
      <c r="X11" s="60"/>
      <c r="Y11" s="61"/>
      <c r="Z11" s="61"/>
      <c r="AA11" s="61"/>
      <c r="AB11" s="61"/>
      <c r="AC11" s="62"/>
    </row>
    <row r="12" spans="1:29" ht="15.75" thickBot="1" x14ac:dyDescent="0.3">
      <c r="A12" s="3" t="s">
        <v>13</v>
      </c>
      <c r="B12" s="5">
        <v>3</v>
      </c>
      <c r="C12" s="63"/>
      <c r="D12" s="64"/>
      <c r="E12" s="64"/>
      <c r="F12" s="64"/>
      <c r="G12" s="65"/>
      <c r="H12" s="68"/>
      <c r="I12" s="63"/>
      <c r="J12" s="64"/>
      <c r="K12" s="64"/>
      <c r="L12" s="64"/>
      <c r="M12" s="64"/>
      <c r="N12" s="65"/>
      <c r="P12" s="3" t="s">
        <v>13</v>
      </c>
      <c r="Q12" s="5">
        <v>3</v>
      </c>
      <c r="R12" s="63"/>
      <c r="S12" s="64"/>
      <c r="T12" s="64"/>
      <c r="U12" s="64"/>
      <c r="V12" s="65"/>
      <c r="W12" s="68"/>
      <c r="X12" s="63"/>
      <c r="Y12" s="64"/>
      <c r="Z12" s="64"/>
      <c r="AA12" s="64"/>
      <c r="AB12" s="64"/>
      <c r="AC12" s="65"/>
    </row>
    <row r="13" spans="1:29" ht="15.75" thickBot="1" x14ac:dyDescent="0.3">
      <c r="A13" s="11"/>
      <c r="B13" s="58" t="s">
        <v>4</v>
      </c>
      <c r="C13" s="59"/>
      <c r="D13" s="59" t="s">
        <v>5</v>
      </c>
      <c r="E13" s="59"/>
      <c r="F13" s="59" t="s">
        <v>6</v>
      </c>
      <c r="G13" s="59"/>
      <c r="H13" s="68"/>
      <c r="I13" s="67" t="s">
        <v>4</v>
      </c>
      <c r="J13" s="59"/>
      <c r="K13" s="59" t="s">
        <v>5</v>
      </c>
      <c r="L13" s="59"/>
      <c r="M13" s="59" t="s">
        <v>6</v>
      </c>
      <c r="N13" s="66"/>
      <c r="P13" s="11"/>
      <c r="Q13" s="58" t="s">
        <v>4</v>
      </c>
      <c r="R13" s="59"/>
      <c r="S13" s="59" t="s">
        <v>5</v>
      </c>
      <c r="T13" s="59"/>
      <c r="U13" s="59" t="s">
        <v>6</v>
      </c>
      <c r="V13" s="59"/>
      <c r="W13" s="68"/>
      <c r="X13" s="67" t="s">
        <v>4</v>
      </c>
      <c r="Y13" s="59"/>
      <c r="Z13" s="59" t="s">
        <v>5</v>
      </c>
      <c r="AA13" s="59"/>
      <c r="AB13" s="59" t="s">
        <v>6</v>
      </c>
      <c r="AC13" s="66"/>
    </row>
    <row r="14" spans="1:29" ht="15.75" thickBot="1" x14ac:dyDescent="0.3">
      <c r="A14" s="8" t="s">
        <v>14</v>
      </c>
      <c r="B14" s="4" t="s">
        <v>7</v>
      </c>
      <c r="C14" s="4" t="s">
        <v>8</v>
      </c>
      <c r="D14" s="4" t="s">
        <v>7</v>
      </c>
      <c r="E14" s="4" t="s">
        <v>8</v>
      </c>
      <c r="F14" s="4" t="s">
        <v>9</v>
      </c>
      <c r="G14" s="4" t="s">
        <v>8</v>
      </c>
      <c r="H14" s="57"/>
      <c r="I14" s="4" t="s">
        <v>7</v>
      </c>
      <c r="J14" s="4" t="s">
        <v>8</v>
      </c>
      <c r="K14" s="4" t="s">
        <v>7</v>
      </c>
      <c r="L14" s="4" t="s">
        <v>8</v>
      </c>
      <c r="M14" s="4" t="s">
        <v>9</v>
      </c>
      <c r="N14" s="5" t="s">
        <v>8</v>
      </c>
      <c r="P14" s="8" t="s">
        <v>14</v>
      </c>
      <c r="Q14" s="4" t="s">
        <v>7</v>
      </c>
      <c r="R14" s="4" t="s">
        <v>8</v>
      </c>
      <c r="S14" s="4" t="s">
        <v>7</v>
      </c>
      <c r="T14" s="4" t="s">
        <v>8</v>
      </c>
      <c r="U14" s="4" t="s">
        <v>9</v>
      </c>
      <c r="V14" s="4" t="s">
        <v>8</v>
      </c>
      <c r="W14" s="57"/>
      <c r="X14" s="4" t="s">
        <v>7</v>
      </c>
      <c r="Y14" s="4" t="s">
        <v>8</v>
      </c>
      <c r="Z14" s="4" t="s">
        <v>7</v>
      </c>
      <c r="AA14" s="4" t="s">
        <v>8</v>
      </c>
      <c r="AB14" s="4" t="s">
        <v>9</v>
      </c>
      <c r="AC14" s="5" t="s">
        <v>8</v>
      </c>
    </row>
    <row r="15" spans="1:29" x14ac:dyDescent="0.25">
      <c r="A15" s="6">
        <v>25</v>
      </c>
      <c r="B15" s="1"/>
      <c r="C15" s="1"/>
      <c r="D15" s="1"/>
      <c r="E15" s="1"/>
      <c r="F15" s="1"/>
      <c r="G15" s="1"/>
      <c r="H15" s="6"/>
      <c r="I15" s="1"/>
      <c r="J15" s="1"/>
      <c r="K15" s="1"/>
      <c r="L15" s="1"/>
      <c r="M15" s="1"/>
      <c r="N15" s="2"/>
      <c r="P15" s="6">
        <v>25</v>
      </c>
      <c r="Q15" s="1">
        <v>2.77512644606758E-5</v>
      </c>
      <c r="R15" s="1">
        <v>3.1265178757848801E-5</v>
      </c>
      <c r="S15" s="1">
        <v>0.98976352453231797</v>
      </c>
      <c r="T15" s="1">
        <v>0.98989894062280603</v>
      </c>
      <c r="U15" s="1">
        <v>46.461437072753903</v>
      </c>
      <c r="V15" s="1">
        <v>46.643888940811102</v>
      </c>
      <c r="W15" s="6">
        <v>20</v>
      </c>
      <c r="X15" s="1">
        <v>2.27695502144342E-5</v>
      </c>
      <c r="Y15" s="1">
        <v>3.2537159670482603E-5</v>
      </c>
      <c r="Z15" s="1">
        <v>0.99060320138931202</v>
      </c>
      <c r="AA15" s="1">
        <v>0.99029955714940998</v>
      </c>
      <c r="AB15" s="1">
        <v>47.047988891601499</v>
      </c>
      <c r="AC15" s="2">
        <v>46.488731241226198</v>
      </c>
    </row>
    <row r="16" spans="1:29" x14ac:dyDescent="0.25">
      <c r="A16" s="6">
        <v>50</v>
      </c>
      <c r="B16" s="1"/>
      <c r="C16" s="1"/>
      <c r="D16" s="1"/>
      <c r="E16" s="1"/>
      <c r="F16" s="1"/>
      <c r="G16" s="1"/>
      <c r="H16" s="6"/>
      <c r="I16" s="1"/>
      <c r="J16" s="1"/>
      <c r="K16" s="1"/>
      <c r="L16" s="1"/>
      <c r="M16" s="1"/>
      <c r="N16" s="2"/>
      <c r="P16" s="6">
        <v>50</v>
      </c>
      <c r="Q16" s="1">
        <v>2.54695100375101E-5</v>
      </c>
      <c r="R16" s="1">
        <v>3.2729798145965103E-5</v>
      </c>
      <c r="S16" s="1">
        <v>0.99048314452171304</v>
      </c>
      <c r="T16" s="1">
        <v>0.98997791945934299</v>
      </c>
      <c r="U16" s="1">
        <v>47.164205703735298</v>
      </c>
      <c r="V16" s="1">
        <v>46.457026739120401</v>
      </c>
      <c r="W16" s="6">
        <v>10</v>
      </c>
      <c r="X16" s="1">
        <v>2.3715251545581801E-5</v>
      </c>
      <c r="Y16" s="1">
        <v>3.0305313302960698E-5</v>
      </c>
      <c r="Z16" s="1">
        <v>0.99024703741073605</v>
      </c>
      <c r="AA16" s="1">
        <v>0.98945871308445899</v>
      </c>
      <c r="AB16" s="1">
        <v>47.417324676513601</v>
      </c>
      <c r="AC16" s="2">
        <v>46.849895143508903</v>
      </c>
    </row>
    <row r="17" spans="1:44" x14ac:dyDescent="0.25">
      <c r="A17" s="6">
        <v>75</v>
      </c>
      <c r="B17" s="1"/>
      <c r="C17" s="1"/>
      <c r="D17" s="1"/>
      <c r="E17" s="1"/>
      <c r="F17" s="1"/>
      <c r="G17" s="1"/>
      <c r="H17" s="6"/>
      <c r="I17" s="1"/>
      <c r="J17" s="1"/>
      <c r="K17" s="1"/>
      <c r="L17" s="1"/>
      <c r="M17" s="1"/>
      <c r="N17" s="2"/>
      <c r="P17" s="6">
        <v>75</v>
      </c>
      <c r="Q17" s="1">
        <v>3.3553354593701998E-5</v>
      </c>
      <c r="R17" s="1">
        <v>3.1094688805524097E-5</v>
      </c>
      <c r="S17" s="1">
        <v>0.98963750759760505</v>
      </c>
      <c r="T17" s="1">
        <v>0.989958387464284</v>
      </c>
      <c r="U17" s="1">
        <v>46.817370707194002</v>
      </c>
      <c r="V17" s="1">
        <v>46.688427810668898</v>
      </c>
      <c r="W17" s="6">
        <v>25</v>
      </c>
      <c r="X17" s="1">
        <v>3.11049654252807E-5</v>
      </c>
      <c r="Y17" s="1">
        <v>3.0239778110399101E-5</v>
      </c>
      <c r="Z17" s="1">
        <v>0.98999036073684599</v>
      </c>
      <c r="AA17" s="1">
        <v>0.99016795828938398</v>
      </c>
      <c r="AB17" s="1">
        <v>46.981024729410798</v>
      </c>
      <c r="AC17" s="2">
        <v>46.849209213256799</v>
      </c>
    </row>
    <row r="18" spans="1:44" ht="15.75" thickBot="1" x14ac:dyDescent="0.3">
      <c r="A18" s="7">
        <v>100</v>
      </c>
      <c r="B18" s="4"/>
      <c r="C18" s="4"/>
      <c r="D18" s="4"/>
      <c r="E18" s="4"/>
      <c r="F18" s="4"/>
      <c r="G18" s="4"/>
      <c r="H18" s="7"/>
      <c r="I18" s="4"/>
      <c r="J18" s="4"/>
      <c r="K18" s="4"/>
      <c r="L18" s="4"/>
      <c r="M18" s="4"/>
      <c r="N18" s="5"/>
      <c r="P18" s="7">
        <v>100</v>
      </c>
      <c r="Q18" s="4">
        <v>3.1133355314523201E-5</v>
      </c>
      <c r="R18" s="4">
        <v>3.1063884883906198E-5</v>
      </c>
      <c r="S18" s="4">
        <v>0.98994574248790701</v>
      </c>
      <c r="T18" s="4">
        <v>0.98994714409112905</v>
      </c>
      <c r="U18" s="4">
        <v>46.814664916992101</v>
      </c>
      <c r="V18" s="4">
        <v>46.690697641372601</v>
      </c>
      <c r="W18" s="7">
        <v>25</v>
      </c>
      <c r="X18" s="4">
        <v>2.8949559105058099E-5</v>
      </c>
      <c r="Y18" s="4">
        <v>2.9463366438449099E-5</v>
      </c>
      <c r="Z18" s="4">
        <v>0.99025388300418804</v>
      </c>
      <c r="AA18" s="4">
        <v>0.99022914797067596</v>
      </c>
      <c r="AB18" s="4">
        <v>47.073031196594201</v>
      </c>
      <c r="AC18" s="5">
        <v>46.950528669357297</v>
      </c>
    </row>
    <row r="19" spans="1:44" ht="15.75" thickBot="1" x14ac:dyDescent="0.3"/>
    <row r="20" spans="1:44" x14ac:dyDescent="0.25">
      <c r="A20" s="9" t="s">
        <v>12</v>
      </c>
      <c r="B20" s="19" t="s">
        <v>0</v>
      </c>
      <c r="C20" s="60"/>
      <c r="D20" s="61"/>
      <c r="E20" s="61"/>
      <c r="F20" s="61"/>
      <c r="G20" s="62"/>
      <c r="H20" s="56" t="s">
        <v>15</v>
      </c>
      <c r="I20" s="60"/>
      <c r="J20" s="61"/>
      <c r="K20" s="61"/>
      <c r="L20" s="61"/>
      <c r="M20" s="61"/>
      <c r="N20" s="62"/>
      <c r="P20" s="9" t="s">
        <v>12</v>
      </c>
      <c r="Q20" s="10" t="s">
        <v>2</v>
      </c>
      <c r="R20" s="60"/>
      <c r="S20" s="61"/>
      <c r="T20" s="61"/>
      <c r="U20" s="61"/>
      <c r="V20" s="62"/>
      <c r="W20" s="56" t="s">
        <v>15</v>
      </c>
      <c r="X20" s="60"/>
      <c r="Y20" s="61"/>
      <c r="Z20" s="61"/>
      <c r="AA20" s="61"/>
      <c r="AB20" s="61"/>
      <c r="AC20" s="62"/>
      <c r="AE20" s="9" t="s">
        <v>12</v>
      </c>
      <c r="AF20" s="10" t="s">
        <v>1</v>
      </c>
      <c r="AG20" s="60"/>
      <c r="AH20" s="61"/>
      <c r="AI20" s="61"/>
      <c r="AJ20" s="61"/>
      <c r="AK20" s="62"/>
      <c r="AL20" s="56" t="s">
        <v>15</v>
      </c>
      <c r="AM20" s="60"/>
      <c r="AN20" s="61"/>
      <c r="AO20" s="61"/>
      <c r="AP20" s="61"/>
      <c r="AQ20" s="61"/>
      <c r="AR20" s="62"/>
    </row>
    <row r="21" spans="1:44" ht="15.75" thickBot="1" x14ac:dyDescent="0.3">
      <c r="A21" s="3" t="s">
        <v>13</v>
      </c>
      <c r="B21" s="7">
        <v>5</v>
      </c>
      <c r="C21" s="63"/>
      <c r="D21" s="64"/>
      <c r="E21" s="64"/>
      <c r="F21" s="64"/>
      <c r="G21" s="65"/>
      <c r="H21" s="68"/>
      <c r="I21" s="63"/>
      <c r="J21" s="64"/>
      <c r="K21" s="64"/>
      <c r="L21" s="64"/>
      <c r="M21" s="64"/>
      <c r="N21" s="65"/>
      <c r="P21" s="3" t="s">
        <v>13</v>
      </c>
      <c r="Q21" s="5">
        <v>5</v>
      </c>
      <c r="R21" s="63"/>
      <c r="S21" s="64"/>
      <c r="T21" s="64"/>
      <c r="U21" s="64"/>
      <c r="V21" s="65"/>
      <c r="W21" s="68"/>
      <c r="X21" s="63"/>
      <c r="Y21" s="64"/>
      <c r="Z21" s="64"/>
      <c r="AA21" s="64"/>
      <c r="AB21" s="64"/>
      <c r="AC21" s="65"/>
      <c r="AE21" s="3" t="s">
        <v>13</v>
      </c>
      <c r="AF21" s="5">
        <v>5</v>
      </c>
      <c r="AG21" s="63"/>
      <c r="AH21" s="64"/>
      <c r="AI21" s="64"/>
      <c r="AJ21" s="64"/>
      <c r="AK21" s="65"/>
      <c r="AL21" s="68"/>
      <c r="AM21" s="63"/>
      <c r="AN21" s="64"/>
      <c r="AO21" s="64"/>
      <c r="AP21" s="64"/>
      <c r="AQ21" s="64"/>
      <c r="AR21" s="65"/>
    </row>
    <row r="22" spans="1:44" ht="15.75" thickBot="1" x14ac:dyDescent="0.3">
      <c r="A22" s="11"/>
      <c r="B22" s="58" t="s">
        <v>4</v>
      </c>
      <c r="C22" s="59"/>
      <c r="D22" s="59" t="s">
        <v>5</v>
      </c>
      <c r="E22" s="59"/>
      <c r="F22" s="59" t="s">
        <v>6</v>
      </c>
      <c r="G22" s="59"/>
      <c r="H22" s="68"/>
      <c r="I22" s="67" t="s">
        <v>4</v>
      </c>
      <c r="J22" s="59"/>
      <c r="K22" s="59" t="s">
        <v>5</v>
      </c>
      <c r="L22" s="59"/>
      <c r="M22" s="59" t="s">
        <v>6</v>
      </c>
      <c r="N22" s="66"/>
      <c r="P22" s="11"/>
      <c r="Q22" s="58" t="s">
        <v>4</v>
      </c>
      <c r="R22" s="59"/>
      <c r="S22" s="59" t="s">
        <v>5</v>
      </c>
      <c r="T22" s="59"/>
      <c r="U22" s="59" t="s">
        <v>6</v>
      </c>
      <c r="V22" s="59"/>
      <c r="W22" s="68"/>
      <c r="X22" s="67" t="s">
        <v>4</v>
      </c>
      <c r="Y22" s="59"/>
      <c r="Z22" s="59" t="s">
        <v>5</v>
      </c>
      <c r="AA22" s="59"/>
      <c r="AB22" s="59" t="s">
        <v>6</v>
      </c>
      <c r="AC22" s="66"/>
      <c r="AE22" s="11"/>
      <c r="AF22" s="58" t="s">
        <v>4</v>
      </c>
      <c r="AG22" s="59"/>
      <c r="AH22" s="59" t="s">
        <v>5</v>
      </c>
      <c r="AI22" s="59"/>
      <c r="AJ22" s="59" t="s">
        <v>6</v>
      </c>
      <c r="AK22" s="59"/>
      <c r="AL22" s="68"/>
      <c r="AM22" s="67" t="s">
        <v>4</v>
      </c>
      <c r="AN22" s="59"/>
      <c r="AO22" s="59" t="s">
        <v>5</v>
      </c>
      <c r="AP22" s="59"/>
      <c r="AQ22" s="59" t="s">
        <v>6</v>
      </c>
      <c r="AR22" s="66"/>
    </row>
    <row r="23" spans="1:44" ht="15.75" thickBot="1" x14ac:dyDescent="0.3">
      <c r="A23" s="18" t="s">
        <v>14</v>
      </c>
      <c r="B23" s="3" t="s">
        <v>7</v>
      </c>
      <c r="C23" s="4" t="s">
        <v>8</v>
      </c>
      <c r="D23" s="4" t="s">
        <v>7</v>
      </c>
      <c r="E23" s="4" t="s">
        <v>8</v>
      </c>
      <c r="F23" s="4" t="s">
        <v>9</v>
      </c>
      <c r="G23" s="4" t="s">
        <v>8</v>
      </c>
      <c r="H23" s="57"/>
      <c r="I23" s="3" t="s">
        <v>7</v>
      </c>
      <c r="J23" s="4" t="s">
        <v>8</v>
      </c>
      <c r="K23" s="4" t="s">
        <v>7</v>
      </c>
      <c r="L23" s="4" t="s">
        <v>8</v>
      </c>
      <c r="M23" s="4" t="s">
        <v>9</v>
      </c>
      <c r="N23" s="5" t="s">
        <v>8</v>
      </c>
      <c r="P23" s="8" t="s">
        <v>14</v>
      </c>
      <c r="Q23" s="4" t="s">
        <v>7</v>
      </c>
      <c r="R23" s="4" t="s">
        <v>8</v>
      </c>
      <c r="S23" s="4" t="s">
        <v>7</v>
      </c>
      <c r="T23" s="4" t="s">
        <v>8</v>
      </c>
      <c r="U23" s="4" t="s">
        <v>9</v>
      </c>
      <c r="V23" s="4" t="s">
        <v>8</v>
      </c>
      <c r="W23" s="57"/>
      <c r="X23" s="3" t="s">
        <v>7</v>
      </c>
      <c r="Y23" s="4" t="s">
        <v>8</v>
      </c>
      <c r="Z23" s="4" t="s">
        <v>7</v>
      </c>
      <c r="AA23" s="4" t="s">
        <v>8</v>
      </c>
      <c r="AB23" s="4" t="s">
        <v>9</v>
      </c>
      <c r="AC23" s="5" t="s">
        <v>8</v>
      </c>
      <c r="AE23" s="8" t="s">
        <v>14</v>
      </c>
      <c r="AF23" s="4" t="s">
        <v>7</v>
      </c>
      <c r="AG23" s="4" t="s">
        <v>8</v>
      </c>
      <c r="AH23" s="4" t="s">
        <v>7</v>
      </c>
      <c r="AI23" s="4" t="s">
        <v>8</v>
      </c>
      <c r="AJ23" s="4" t="s">
        <v>9</v>
      </c>
      <c r="AK23" s="4" t="s">
        <v>8</v>
      </c>
      <c r="AL23" s="57"/>
      <c r="AM23" s="3" t="s">
        <v>7</v>
      </c>
      <c r="AN23" s="4" t="s">
        <v>8</v>
      </c>
      <c r="AO23" s="4" t="s">
        <v>7</v>
      </c>
      <c r="AP23" s="4" t="s">
        <v>8</v>
      </c>
      <c r="AQ23" s="4" t="s">
        <v>9</v>
      </c>
      <c r="AR23" s="5" t="s">
        <v>8</v>
      </c>
    </row>
    <row r="24" spans="1:44" x14ac:dyDescent="0.25">
      <c r="A24" s="11">
        <v>25</v>
      </c>
      <c r="B24" s="11">
        <v>1.19287510897265E-4</v>
      </c>
      <c r="C24" s="1">
        <v>1.5267544724338199E-4</v>
      </c>
      <c r="D24" s="1">
        <v>0.96878196954727103</v>
      </c>
      <c r="E24" s="1">
        <v>0.96956126704811996</v>
      </c>
      <c r="F24" s="1">
        <v>40.031346588134703</v>
      </c>
      <c r="G24" s="1">
        <v>39.089947509765601</v>
      </c>
      <c r="H24" s="6">
        <v>60</v>
      </c>
      <c r="I24" s="9">
        <v>2.7744608341890799E-5</v>
      </c>
      <c r="J24" s="20">
        <v>4.22422099313735E-5</v>
      </c>
      <c r="K24" s="20">
        <v>0.98809633493423399</v>
      </c>
      <c r="L24" s="20">
        <v>0.98773940578103003</v>
      </c>
      <c r="M24" s="20">
        <v>46.455945434570303</v>
      </c>
      <c r="N24" s="10">
        <v>45.520264139175403</v>
      </c>
      <c r="P24" s="6">
        <v>25</v>
      </c>
      <c r="Q24" s="11">
        <v>1.0335394195863E-4</v>
      </c>
      <c r="R24" s="1">
        <v>1.32593137650474E-4</v>
      </c>
      <c r="S24" s="1">
        <v>0.972033457756042</v>
      </c>
      <c r="T24" s="1">
        <v>0.97174575626850102</v>
      </c>
      <c r="U24" s="1">
        <v>40.792933502197201</v>
      </c>
      <c r="V24" s="1">
        <v>39.996493787765502</v>
      </c>
      <c r="W24" s="6">
        <v>30</v>
      </c>
      <c r="X24" s="11">
        <v>2.2106023534433901E-5</v>
      </c>
      <c r="Y24" s="1">
        <v>3.6122786232226599E-5</v>
      </c>
      <c r="Z24" s="1">
        <v>0.98946617603302001</v>
      </c>
      <c r="AA24" s="1">
        <v>0.98890163213014604</v>
      </c>
      <c r="AB24" s="1">
        <v>47.651081085205</v>
      </c>
      <c r="AC24" s="2">
        <v>47.000839977264398</v>
      </c>
      <c r="AE24" s="6">
        <v>25</v>
      </c>
      <c r="AF24" s="1">
        <v>9.2854484391864295E-5</v>
      </c>
      <c r="AG24" s="1">
        <v>1.2343351113031499E-4</v>
      </c>
      <c r="AH24" s="1">
        <v>0.975373094081878</v>
      </c>
      <c r="AI24" s="1">
        <v>0.97568958029150898</v>
      </c>
      <c r="AJ24" s="1">
        <v>41.184127807617102</v>
      </c>
      <c r="AK24" s="1">
        <v>40.245421805381703</v>
      </c>
      <c r="AL24" s="6"/>
      <c r="AM24" s="1">
        <v>1.96451795272878E-5</v>
      </c>
      <c r="AN24" s="1">
        <v>3.44599017898872E-5</v>
      </c>
      <c r="AO24" s="1">
        <v>0.98993653059005704</v>
      </c>
      <c r="AP24" s="1">
        <v>0.98928765535354601</v>
      </c>
      <c r="AQ24" s="1">
        <v>48.063103942871003</v>
      </c>
      <c r="AR24" s="1">
        <v>46.935824155807403</v>
      </c>
    </row>
    <row r="25" spans="1:44" x14ac:dyDescent="0.25">
      <c r="A25" s="11">
        <v>50</v>
      </c>
      <c r="B25" s="11">
        <v>1.4365710536367199E-4</v>
      </c>
      <c r="C25" s="1">
        <v>1.3876821471057999E-4</v>
      </c>
      <c r="D25" s="1">
        <v>0.97212929248809798</v>
      </c>
      <c r="E25" s="1">
        <v>0.97042247548699301</v>
      </c>
      <c r="F25" s="1">
        <v>39.322490768432601</v>
      </c>
      <c r="G25" s="1">
        <v>39.538470983505199</v>
      </c>
      <c r="H25" s="6">
        <v>55</v>
      </c>
      <c r="I25" s="11">
        <v>2.8793881119781799E-5</v>
      </c>
      <c r="J25" s="1">
        <v>3.4013460654023201E-5</v>
      </c>
      <c r="K25" s="1">
        <v>0.98973314285278302</v>
      </c>
      <c r="L25" s="1">
        <v>0.98902385264634995</v>
      </c>
      <c r="M25" s="1">
        <v>47.098625717163003</v>
      </c>
      <c r="N25" s="2">
        <v>46.554669828414902</v>
      </c>
      <c r="P25" s="6">
        <v>50</v>
      </c>
      <c r="Q25" s="11">
        <v>1.2837137142923799E-4</v>
      </c>
      <c r="R25" s="1">
        <v>1.1997246892406099E-4</v>
      </c>
      <c r="S25" s="1">
        <v>0.973419519662857</v>
      </c>
      <c r="T25" s="1">
        <v>0.97225018918514206</v>
      </c>
      <c r="U25" s="1">
        <v>40.158833007812497</v>
      </c>
      <c r="V25" s="1">
        <v>40.475180215835501</v>
      </c>
      <c r="W25" s="6">
        <v>35</v>
      </c>
      <c r="X25" s="11">
        <v>2.4145017250702901E-5</v>
      </c>
      <c r="Y25" s="1">
        <v>2.88026475823244E-5</v>
      </c>
      <c r="Z25" s="1">
        <v>0.98924799889326098</v>
      </c>
      <c r="AA25" s="1">
        <v>0.98952884152531595</v>
      </c>
      <c r="AB25" s="1">
        <v>48.197978820800699</v>
      </c>
      <c r="AC25" s="2">
        <v>47.531822700500399</v>
      </c>
      <c r="AE25" s="6">
        <v>50</v>
      </c>
      <c r="AF25" s="11"/>
      <c r="AG25" s="1"/>
      <c r="AH25" s="1"/>
      <c r="AI25" s="1"/>
      <c r="AJ25" s="1"/>
      <c r="AK25" s="1"/>
      <c r="AL25" s="6"/>
      <c r="AM25" s="1"/>
      <c r="AN25" s="1"/>
      <c r="AO25" s="1"/>
      <c r="AP25" s="1"/>
      <c r="AQ25" s="1"/>
      <c r="AR25" s="2"/>
    </row>
    <row r="26" spans="1:44" x14ac:dyDescent="0.25">
      <c r="A26" s="11">
        <v>75</v>
      </c>
      <c r="B26" s="11">
        <v>1.39489508728729E-4</v>
      </c>
      <c r="C26" s="1">
        <v>1.46174582464482E-4</v>
      </c>
      <c r="D26" s="1">
        <v>0.96949501911799096</v>
      </c>
      <c r="E26" s="1">
        <v>0.96980763494968403</v>
      </c>
      <c r="F26" s="1">
        <v>39.469312235514302</v>
      </c>
      <c r="G26" s="1">
        <v>39.292952666282602</v>
      </c>
      <c r="H26" s="6">
        <v>55</v>
      </c>
      <c r="I26" s="11">
        <v>2.8770537234474102E-5</v>
      </c>
      <c r="J26" s="1">
        <v>2.97308673748375E-5</v>
      </c>
      <c r="K26" s="1">
        <v>0.98840080658594698</v>
      </c>
      <c r="L26" s="1">
        <v>0.98848961666226298</v>
      </c>
      <c r="M26" s="1">
        <v>47.052932281494101</v>
      </c>
      <c r="N26" s="2">
        <v>46.846222772598203</v>
      </c>
      <c r="P26" s="6">
        <v>75</v>
      </c>
      <c r="Q26" s="11">
        <v>1.2182683548113901E-4</v>
      </c>
      <c r="R26" s="1">
        <v>1.26625652783332E-4</v>
      </c>
      <c r="S26" s="1">
        <v>0.97219605843226098</v>
      </c>
      <c r="T26" s="1">
        <v>0.97192650988698004</v>
      </c>
      <c r="U26" s="1">
        <v>40.411686019897402</v>
      </c>
      <c r="V26" s="1">
        <v>40.215824222564699</v>
      </c>
      <c r="W26" s="6">
        <v>25</v>
      </c>
      <c r="X26" s="11">
        <v>2.4419693569749699E-5</v>
      </c>
      <c r="Y26" s="1">
        <v>2.5516810550243401E-5</v>
      </c>
      <c r="Z26" s="1">
        <v>0.99079420646031702</v>
      </c>
      <c r="AA26" s="1">
        <v>0.99062829300761202</v>
      </c>
      <c r="AB26" s="1">
        <v>48.232836761474601</v>
      </c>
      <c r="AC26" s="2">
        <v>47.947384366989098</v>
      </c>
      <c r="AE26" s="6">
        <v>75</v>
      </c>
      <c r="AF26" s="11"/>
      <c r="AG26" s="1"/>
      <c r="AH26" s="1"/>
      <c r="AI26" s="1"/>
      <c r="AJ26" s="1"/>
      <c r="AK26" s="1"/>
      <c r="AL26" s="6"/>
      <c r="AM26" s="1"/>
      <c r="AN26" s="1"/>
      <c r="AO26" s="1"/>
      <c r="AP26" s="1"/>
      <c r="AQ26" s="1"/>
      <c r="AR26" s="2"/>
    </row>
    <row r="27" spans="1:44" ht="15.75" thickBot="1" x14ac:dyDescent="0.3">
      <c r="A27" s="3">
        <v>100</v>
      </c>
      <c r="B27" s="3">
        <v>1.4632703750976301E-4</v>
      </c>
      <c r="C27" s="4">
        <v>1.4692654053760599E-4</v>
      </c>
      <c r="D27" s="4">
        <v>0.97021276652812904</v>
      </c>
      <c r="E27" s="4">
        <v>0.96980129510164204</v>
      </c>
      <c r="F27" s="4">
        <v>39.271492080688397</v>
      </c>
      <c r="G27" s="4">
        <v>39.269116249084398</v>
      </c>
      <c r="H27" s="7">
        <v>55</v>
      </c>
      <c r="I27" s="3">
        <v>2.7946849613726899E-5</v>
      </c>
      <c r="J27" s="4">
        <v>3.0027201892153199E-5</v>
      </c>
      <c r="K27" s="4">
        <v>0.98973963141441301</v>
      </c>
      <c r="L27" s="4">
        <v>0.98959238991141296</v>
      </c>
      <c r="M27" s="4">
        <v>47.078217353820797</v>
      </c>
      <c r="N27" s="5">
        <v>46.9667868614196</v>
      </c>
      <c r="P27" s="7">
        <v>100</v>
      </c>
      <c r="Q27" s="3">
        <v>1.2481739358918199E-4</v>
      </c>
      <c r="R27" s="4">
        <v>1.27318583963642E-4</v>
      </c>
      <c r="S27" s="4">
        <v>0.97236944019794402</v>
      </c>
      <c r="T27" s="4">
        <v>0.97191345453262301</v>
      </c>
      <c r="U27" s="4">
        <v>40.242696590423499</v>
      </c>
      <c r="V27" s="4">
        <v>40.189842977523803</v>
      </c>
      <c r="W27" s="7">
        <v>35</v>
      </c>
      <c r="X27" s="3">
        <v>2.4103398741317501E-5</v>
      </c>
      <c r="Y27" s="4">
        <v>2.5911242188385499E-5</v>
      </c>
      <c r="Z27" s="4">
        <v>0.99111169159412305</v>
      </c>
      <c r="AA27" s="4">
        <v>0.99086411193013102</v>
      </c>
      <c r="AB27" s="4">
        <v>48.231377906799302</v>
      </c>
      <c r="AC27" s="5">
        <v>48.0322548866272</v>
      </c>
      <c r="AE27" s="7">
        <v>100</v>
      </c>
      <c r="AF27" s="4">
        <v>1.1494653263071E-4</v>
      </c>
      <c r="AG27" s="4">
        <v>1.19207823468059E-4</v>
      </c>
      <c r="AH27" s="4">
        <v>0.97659329891204805</v>
      </c>
      <c r="AI27" s="4">
        <v>0.97592657163739205</v>
      </c>
      <c r="AJ27" s="4">
        <v>40.558626155853197</v>
      </c>
      <c r="AK27" s="4">
        <v>40.413001308441103</v>
      </c>
      <c r="AL27" s="7">
        <v>35</v>
      </c>
      <c r="AM27" s="4">
        <v>2.2430267690651801E-5</v>
      </c>
      <c r="AN27" s="4">
        <v>2.4613124170400598E-5</v>
      </c>
      <c r="AO27" s="4">
        <v>0.99106957435607901</v>
      </c>
      <c r="AP27" s="4">
        <v>0.990855070054531</v>
      </c>
      <c r="AQ27" s="4">
        <v>48.292446060180602</v>
      </c>
      <c r="AR27" s="5">
        <v>48.0941442966461</v>
      </c>
    </row>
    <row r="28" spans="1:44" ht="15.75" thickBot="1" x14ac:dyDescent="0.3">
      <c r="C28" s="15"/>
      <c r="I28" s="16"/>
      <c r="K28" s="15"/>
    </row>
    <row r="29" spans="1:44" ht="15.75" thickBot="1" x14ac:dyDescent="0.3">
      <c r="G29" t="s">
        <v>2</v>
      </c>
      <c r="I29" s="67" t="s">
        <v>4</v>
      </c>
      <c r="J29" s="59"/>
      <c r="K29" s="59" t="s">
        <v>5</v>
      </c>
      <c r="L29" s="59"/>
      <c r="M29" s="59" t="s">
        <v>6</v>
      </c>
      <c r="N29" s="66"/>
      <c r="P29" s="14">
        <v>200</v>
      </c>
      <c r="Q29" s="18">
        <v>1.02994677297829E-4</v>
      </c>
      <c r="R29" s="12">
        <v>1.26044154662849E-4</v>
      </c>
      <c r="S29" s="12">
        <v>0.97093703746795601</v>
      </c>
      <c r="T29" s="12">
        <v>0.97067702367901798</v>
      </c>
      <c r="U29" s="12">
        <v>40.880678009033197</v>
      </c>
      <c r="V29" s="13">
        <v>40.129889388084401</v>
      </c>
      <c r="W29" s="14">
        <v>25</v>
      </c>
      <c r="X29" s="18">
        <v>2.10001648902107E-5</v>
      </c>
      <c r="Y29" s="12">
        <v>2.25852938717707E-5</v>
      </c>
      <c r="Z29" s="12">
        <v>0.99081480550765899</v>
      </c>
      <c r="AA29" s="12">
        <v>0.99073930859565695</v>
      </c>
      <c r="AB29" s="12">
        <v>48.4266024627685</v>
      </c>
      <c r="AC29" s="13">
        <v>48.509353599548298</v>
      </c>
    </row>
    <row r="30" spans="1:44" ht="15.75" thickBot="1" x14ac:dyDescent="0.3">
      <c r="D30" s="15"/>
      <c r="E30" s="15"/>
      <c r="I30" s="3" t="s">
        <v>7</v>
      </c>
      <c r="J30" s="4" t="s">
        <v>8</v>
      </c>
      <c r="K30" s="4" t="s">
        <v>7</v>
      </c>
      <c r="L30" s="4" t="s">
        <v>8</v>
      </c>
      <c r="M30" s="4" t="s">
        <v>9</v>
      </c>
      <c r="N30" s="5" t="s">
        <v>8</v>
      </c>
    </row>
    <row r="31" spans="1:44" x14ac:dyDescent="0.25">
      <c r="H31" s="11">
        <v>25</v>
      </c>
      <c r="I31" s="1">
        <v>2.2106023534433901E-5</v>
      </c>
      <c r="J31" s="1">
        <v>3.6122786232226599E-5</v>
      </c>
      <c r="K31" s="1">
        <v>0.98946617603302001</v>
      </c>
      <c r="L31" s="1">
        <v>0.98890163213014604</v>
      </c>
      <c r="M31" s="1">
        <v>47.651081085205</v>
      </c>
      <c r="N31" s="2">
        <v>47.000839977264398</v>
      </c>
      <c r="W31" s="16"/>
      <c r="X31" s="16"/>
      <c r="Y31" s="15"/>
    </row>
    <row r="32" spans="1:44" x14ac:dyDescent="0.25">
      <c r="H32" s="11">
        <v>50</v>
      </c>
      <c r="I32" s="1">
        <v>2.4145017250702901E-5</v>
      </c>
      <c r="J32" s="1">
        <v>2.88026475823244E-5</v>
      </c>
      <c r="K32" s="1">
        <v>0.98924799889326098</v>
      </c>
      <c r="L32" s="1">
        <v>0.98952884152531595</v>
      </c>
      <c r="M32" s="1">
        <v>48.197978820800699</v>
      </c>
      <c r="N32" s="2">
        <v>47.531822700500399</v>
      </c>
    </row>
    <row r="33" spans="8:14" x14ac:dyDescent="0.25">
      <c r="H33" s="11">
        <v>75</v>
      </c>
      <c r="I33" s="1">
        <v>2.4419693569749699E-5</v>
      </c>
      <c r="J33" s="1">
        <v>2.5516810550243401E-5</v>
      </c>
      <c r="K33" s="1">
        <v>0.99079420646031702</v>
      </c>
      <c r="L33" s="1">
        <v>0.99062829300761202</v>
      </c>
      <c r="M33" s="1">
        <v>48.232836761474601</v>
      </c>
      <c r="N33" s="2">
        <v>47.947384366989098</v>
      </c>
    </row>
    <row r="34" spans="8:14" ht="15.75" thickBot="1" x14ac:dyDescent="0.3">
      <c r="H34" s="3">
        <v>100</v>
      </c>
      <c r="I34" s="17">
        <v>2.4371969143430699E-5</v>
      </c>
      <c r="J34" s="4">
        <v>2.62564474564896E-5</v>
      </c>
      <c r="K34" s="4">
        <v>0.990291525125503</v>
      </c>
      <c r="L34" s="4">
        <v>0.98999376922845805</v>
      </c>
      <c r="M34" s="4">
        <v>48.127189064025799</v>
      </c>
      <c r="N34" s="5">
        <v>47.923927621841401</v>
      </c>
    </row>
    <row r="38" spans="8:14" x14ac:dyDescent="0.25">
      <c r="I38" s="1"/>
      <c r="J38" s="1"/>
      <c r="K38" s="1"/>
      <c r="L38" s="1"/>
      <c r="M38" s="1"/>
    </row>
  </sheetData>
  <mergeCells count="52">
    <mergeCell ref="I29:J29"/>
    <mergeCell ref="K29:L29"/>
    <mergeCell ref="M29:N29"/>
    <mergeCell ref="AG20:AK21"/>
    <mergeCell ref="AL20:AL23"/>
    <mergeCell ref="R20:V21"/>
    <mergeCell ref="W20:W23"/>
    <mergeCell ref="X20:AC21"/>
    <mergeCell ref="Q22:R22"/>
    <mergeCell ref="S22:T22"/>
    <mergeCell ref="U22:V22"/>
    <mergeCell ref="X22:Y22"/>
    <mergeCell ref="Z22:AA22"/>
    <mergeCell ref="AB22:AC22"/>
    <mergeCell ref="AM20:AR21"/>
    <mergeCell ref="AF22:AG22"/>
    <mergeCell ref="AH22:AI22"/>
    <mergeCell ref="AJ22:AK22"/>
    <mergeCell ref="AM22:AN22"/>
    <mergeCell ref="AO22:AP22"/>
    <mergeCell ref="AQ22:AR22"/>
    <mergeCell ref="C20:G21"/>
    <mergeCell ref="H20:H23"/>
    <mergeCell ref="I20:N21"/>
    <mergeCell ref="B22:C22"/>
    <mergeCell ref="D22:E22"/>
    <mergeCell ref="F22:G22"/>
    <mergeCell ref="I22:J22"/>
    <mergeCell ref="K22:L22"/>
    <mergeCell ref="M22:N22"/>
    <mergeCell ref="X13:Y13"/>
    <mergeCell ref="Z13:AA13"/>
    <mergeCell ref="AB13:AC13"/>
    <mergeCell ref="B1:C1"/>
    <mergeCell ref="D1:E1"/>
    <mergeCell ref="F1:G1"/>
    <mergeCell ref="X11:AC12"/>
    <mergeCell ref="W11:W14"/>
    <mergeCell ref="C11:G12"/>
    <mergeCell ref="H11:H14"/>
    <mergeCell ref="I11:N12"/>
    <mergeCell ref="B13:C13"/>
    <mergeCell ref="D13:E13"/>
    <mergeCell ref="F13:G13"/>
    <mergeCell ref="I13:J13"/>
    <mergeCell ref="K13:L13"/>
    <mergeCell ref="A1:A2"/>
    <mergeCell ref="Q13:R13"/>
    <mergeCell ref="S13:T13"/>
    <mergeCell ref="U13:V13"/>
    <mergeCell ref="R11:V12"/>
    <mergeCell ref="M13:N13"/>
  </mergeCells>
  <conditionalFormatting sqref="I38">
    <cfRule type="colorScale" priority="81">
      <colorScale>
        <cfvo type="min"/>
        <cfvo type="max"/>
        <color rgb="FFF8696B"/>
        <color rgb="FFFCFCFF"/>
      </colorScale>
    </cfRule>
  </conditionalFormatting>
  <conditionalFormatting sqref="K38">
    <cfRule type="colorScale" priority="84">
      <colorScale>
        <cfvo type="min"/>
        <cfvo type="max"/>
        <color rgb="FFFCFCFF"/>
        <color rgb="FF63BE7B"/>
      </colorScale>
    </cfRule>
  </conditionalFormatting>
  <conditionalFormatting sqref="M38">
    <cfRule type="colorScale" priority="83">
      <colorScale>
        <cfvo type="min"/>
        <cfvo type="max"/>
        <color rgb="FFFCFCFF"/>
        <color rgb="FF63BE7B"/>
      </colorScale>
    </cfRule>
  </conditionalFormatting>
  <conditionalFormatting sqref="J38">
    <cfRule type="colorScale" priority="82">
      <colorScale>
        <cfvo type="min"/>
        <cfvo type="max"/>
        <color rgb="FF63BE7B"/>
        <color rgb="FFFCFCFF"/>
      </colorScale>
    </cfRule>
  </conditionalFormatting>
  <conditionalFormatting sqref="B7">
    <cfRule type="colorScale" priority="72">
      <colorScale>
        <cfvo type="min"/>
        <cfvo type="max"/>
        <color rgb="FF63BE7B"/>
        <color rgb="FFFCFCFF"/>
      </colorScale>
    </cfRule>
  </conditionalFormatting>
  <conditionalFormatting sqref="D7">
    <cfRule type="colorScale" priority="71">
      <colorScale>
        <cfvo type="min"/>
        <cfvo type="max"/>
        <color rgb="FFFCFCFF"/>
        <color rgb="FF63BE7B"/>
      </colorScale>
    </cfRule>
  </conditionalFormatting>
  <conditionalFormatting sqref="F7">
    <cfRule type="colorScale" priority="70">
      <colorScale>
        <cfvo type="min"/>
        <cfvo type="max"/>
        <color rgb="FFFCFCFF"/>
        <color rgb="FF63BE7B"/>
      </colorScale>
    </cfRule>
  </conditionalFormatting>
  <conditionalFormatting sqref="B3 B7 B5">
    <cfRule type="colorScale" priority="69">
      <colorScale>
        <cfvo type="min"/>
        <cfvo type="max"/>
        <color rgb="FF63BE7B"/>
        <color rgb="FFFCFCFF"/>
      </colorScale>
    </cfRule>
  </conditionalFormatting>
  <conditionalFormatting sqref="D3 D7 D5">
    <cfRule type="colorScale" priority="68">
      <colorScale>
        <cfvo type="min"/>
        <cfvo type="max"/>
        <color rgb="FFFCFCFF"/>
        <color rgb="FF63BE7B"/>
      </colorScale>
    </cfRule>
  </conditionalFormatting>
  <conditionalFormatting sqref="F3 F7 F5">
    <cfRule type="colorScale" priority="67">
      <colorScale>
        <cfvo type="min"/>
        <cfvo type="max"/>
        <color rgb="FFFCFCFF"/>
        <color rgb="FF63BE7B"/>
      </colorScale>
    </cfRule>
  </conditionalFormatting>
  <conditionalFormatting sqref="I3:I8">
    <cfRule type="colorScale" priority="66">
      <colorScale>
        <cfvo type="min"/>
        <cfvo type="max"/>
        <color rgb="FFFCFCFF"/>
        <color rgb="FF63BE7B"/>
      </colorScale>
    </cfRule>
  </conditionalFormatting>
  <conditionalFormatting sqref="J3:K8">
    <cfRule type="colorScale" priority="65">
      <colorScale>
        <cfvo type="min"/>
        <cfvo type="max"/>
        <color rgb="FFFCFCFF"/>
        <color rgb="FF63BE7B"/>
      </colorScale>
    </cfRule>
  </conditionalFormatting>
  <conditionalFormatting sqref="C3 C7 C5">
    <cfRule type="colorScale" priority="64">
      <colorScale>
        <cfvo type="min"/>
        <cfvo type="max"/>
        <color rgb="FFF8696B"/>
        <color rgb="FFFCFCFF"/>
      </colorScale>
    </cfRule>
  </conditionalFormatting>
  <conditionalFormatting sqref="E3 E10 E7 E5">
    <cfRule type="colorScale" priority="63">
      <colorScale>
        <cfvo type="min"/>
        <cfvo type="max"/>
        <color rgb="FFFCFCFF"/>
        <color rgb="FFF8696B"/>
      </colorScale>
    </cfRule>
  </conditionalFormatting>
  <conditionalFormatting sqref="G3 G7 G5">
    <cfRule type="colorScale" priority="62">
      <colorScale>
        <cfvo type="min"/>
        <cfvo type="max"/>
        <color rgb="FFFCFCFF"/>
        <color rgb="FFF8696B"/>
      </colorScale>
    </cfRule>
  </conditionalFormatting>
  <conditionalFormatting sqref="X24">
    <cfRule type="colorScale" priority="61">
      <colorScale>
        <cfvo type="min"/>
        <cfvo type="max"/>
        <color rgb="FF63BE7B"/>
        <color rgb="FFFCFCFF"/>
      </colorScale>
    </cfRule>
  </conditionalFormatting>
  <conditionalFormatting sqref="Y24">
    <cfRule type="colorScale" priority="60">
      <colorScale>
        <cfvo type="min"/>
        <cfvo type="max"/>
        <color rgb="FF63BE7B"/>
        <color rgb="FFFCFCFF"/>
      </colorScale>
    </cfRule>
  </conditionalFormatting>
  <conditionalFormatting sqref="Y25">
    <cfRule type="colorScale" priority="59">
      <colorScale>
        <cfvo type="min"/>
        <cfvo type="max"/>
        <color rgb="FF63BE7B"/>
        <color rgb="FFFCFCFF"/>
      </colorScale>
    </cfRule>
  </conditionalFormatting>
  <conditionalFormatting sqref="X25">
    <cfRule type="colorScale" priority="58">
      <colorScale>
        <cfvo type="min"/>
        <cfvo type="max"/>
        <color rgb="FF63BE7B"/>
        <color rgb="FFFCFCFF"/>
      </colorScale>
    </cfRule>
  </conditionalFormatting>
  <conditionalFormatting sqref="X24:X25">
    <cfRule type="colorScale" priority="57">
      <colorScale>
        <cfvo type="min"/>
        <cfvo type="max"/>
        <color rgb="FF63BE7B"/>
        <color rgb="FFFCFCFF"/>
      </colorScale>
    </cfRule>
  </conditionalFormatting>
  <conditionalFormatting sqref="Y24:Y25">
    <cfRule type="colorScale" priority="56">
      <colorScale>
        <cfvo type="min"/>
        <cfvo type="max"/>
        <color rgb="FF63BE7B"/>
        <color rgb="FFFCFCFF"/>
      </colorScale>
    </cfRule>
  </conditionalFormatting>
  <conditionalFormatting sqref="X24:X26">
    <cfRule type="colorScale" priority="55">
      <colorScale>
        <cfvo type="min"/>
        <cfvo type="max"/>
        <color rgb="FF63BE7B"/>
        <color rgb="FFFCFCFF"/>
      </colorScale>
    </cfRule>
  </conditionalFormatting>
  <conditionalFormatting sqref="Y24:Y26">
    <cfRule type="colorScale" priority="54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51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50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49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48">
      <colorScale>
        <cfvo type="min"/>
        <cfvo type="max"/>
        <color rgb="FF63BE7B"/>
        <color rgb="FFFCFCFF"/>
      </colorScale>
    </cfRule>
  </conditionalFormatting>
  <conditionalFormatting sqref="AM25:AM26">
    <cfRule type="colorScale" priority="47">
      <colorScale>
        <cfvo type="min"/>
        <cfvo type="max"/>
        <color rgb="FF63BE7B"/>
        <color rgb="FFFCFCFF"/>
      </colorScale>
    </cfRule>
  </conditionalFormatting>
  <conditionalFormatting sqref="AN25:AN26">
    <cfRule type="colorScale" priority="46">
      <colorScale>
        <cfvo type="min"/>
        <cfvo type="max"/>
        <color rgb="FF63BE7B"/>
        <color rgb="FFFCFCFF"/>
      </colorScale>
    </cfRule>
  </conditionalFormatting>
  <conditionalFormatting sqref="I31 I34">
    <cfRule type="colorScale" priority="45">
      <colorScale>
        <cfvo type="min"/>
        <cfvo type="max"/>
        <color rgb="FF63BE7B"/>
        <color rgb="FFFCFCFF"/>
      </colorScale>
    </cfRule>
  </conditionalFormatting>
  <conditionalFormatting sqref="J31 J34">
    <cfRule type="colorScale" priority="44">
      <colorScale>
        <cfvo type="min"/>
        <cfvo type="max"/>
        <color rgb="FF63BE7B"/>
        <color rgb="FFFCFCFF"/>
      </colorScale>
    </cfRule>
  </conditionalFormatting>
  <conditionalFormatting sqref="J32">
    <cfRule type="colorScale" priority="43">
      <colorScale>
        <cfvo type="min"/>
        <cfvo type="max"/>
        <color rgb="FF63BE7B"/>
        <color rgb="FFFCFCFF"/>
      </colorScale>
    </cfRule>
  </conditionalFormatting>
  <conditionalFormatting sqref="I32">
    <cfRule type="colorScale" priority="42">
      <colorScale>
        <cfvo type="min"/>
        <cfvo type="max"/>
        <color rgb="FF63BE7B"/>
        <color rgb="FFFCFCFF"/>
      </colorScale>
    </cfRule>
  </conditionalFormatting>
  <conditionalFormatting sqref="I31:I32 I34">
    <cfRule type="colorScale" priority="41">
      <colorScale>
        <cfvo type="min"/>
        <cfvo type="max"/>
        <color rgb="FF63BE7B"/>
        <color rgb="FFFCFCFF"/>
      </colorScale>
    </cfRule>
  </conditionalFormatting>
  <conditionalFormatting sqref="J31:J32 J34">
    <cfRule type="colorScale" priority="40">
      <colorScale>
        <cfvo type="min"/>
        <cfvo type="max"/>
        <color rgb="FF63BE7B"/>
        <color rgb="FFFCFCFF"/>
      </colorScale>
    </cfRule>
  </conditionalFormatting>
  <conditionalFormatting sqref="I31:I34">
    <cfRule type="colorScale" priority="39">
      <colorScale>
        <cfvo type="min"/>
        <cfvo type="max"/>
        <color rgb="FF63BE7B"/>
        <color rgb="FFFCFCFF"/>
      </colorScale>
    </cfRule>
  </conditionalFormatting>
  <conditionalFormatting sqref="J31:J34">
    <cfRule type="colorScale" priority="38">
      <colorScale>
        <cfvo type="min"/>
        <cfvo type="max"/>
        <color rgb="FF63BE7B"/>
        <color rgb="FFFCFCFF"/>
      </colorScale>
    </cfRule>
  </conditionalFormatting>
  <conditionalFormatting sqref="C6">
    <cfRule type="colorScale" priority="37">
      <colorScale>
        <cfvo type="min"/>
        <cfvo type="max"/>
        <color rgb="FFF8696B"/>
        <color rgb="FFFCFCFF"/>
      </colorScale>
    </cfRule>
  </conditionalFormatting>
  <conditionalFormatting sqref="D6:G6">
    <cfRule type="colorScale" priority="36">
      <colorScale>
        <cfvo type="min"/>
        <cfvo type="max"/>
        <color rgb="FFFCFCFF"/>
        <color rgb="FF63BE7B"/>
      </colorScale>
    </cfRule>
  </conditionalFormatting>
  <conditionalFormatting sqref="B5:B7 B3">
    <cfRule type="colorScale" priority="35">
      <colorScale>
        <cfvo type="min"/>
        <cfvo type="max"/>
        <color rgb="FF63BE7B"/>
        <color rgb="FFFCFCFF"/>
      </colorScale>
    </cfRule>
  </conditionalFormatting>
  <conditionalFormatting sqref="C5:C7 C3">
    <cfRule type="colorScale" priority="34">
      <colorScale>
        <cfvo type="min"/>
        <cfvo type="max"/>
        <color rgb="FFF8696B"/>
        <color rgb="FFFCFCFF"/>
      </colorScale>
    </cfRule>
  </conditionalFormatting>
  <conditionalFormatting sqref="D5:D7 D3">
    <cfRule type="colorScale" priority="33">
      <colorScale>
        <cfvo type="min"/>
        <cfvo type="max"/>
        <color rgb="FFFCFCFF"/>
        <color rgb="FF63BE7B"/>
      </colorScale>
    </cfRule>
  </conditionalFormatting>
  <conditionalFormatting sqref="E5:E7 E3">
    <cfRule type="colorScale" priority="31">
      <colorScale>
        <cfvo type="min"/>
        <cfvo type="max"/>
        <color rgb="FFFCFCFF"/>
        <color rgb="FFF8696B"/>
      </colorScale>
    </cfRule>
  </conditionalFormatting>
  <conditionalFormatting sqref="F5:F7 F3">
    <cfRule type="colorScale" priority="30">
      <colorScale>
        <cfvo type="min"/>
        <cfvo type="max"/>
        <color rgb="FFFCFCFF"/>
        <color rgb="FF63BE7B"/>
      </colorScale>
    </cfRule>
  </conditionalFormatting>
  <conditionalFormatting sqref="G5:G7 G3">
    <cfRule type="colorScale" priority="29">
      <colorScale>
        <cfvo type="min"/>
        <cfvo type="max"/>
        <color rgb="FFFCFCFF"/>
        <color rgb="FFF8696B"/>
      </colorScale>
    </cfRule>
  </conditionalFormatting>
  <conditionalFormatting sqref="G8">
    <cfRule type="colorScale" priority="28">
      <colorScale>
        <cfvo type="min"/>
        <cfvo type="max"/>
        <color rgb="FFFCFCFF"/>
        <color rgb="FFF8696B"/>
      </colorScale>
    </cfRule>
  </conditionalFormatting>
  <conditionalFormatting sqref="G8">
    <cfRule type="colorScale" priority="27">
      <colorScale>
        <cfvo type="min"/>
        <cfvo type="max"/>
        <color rgb="FFFCFCFF"/>
        <color rgb="FFF8696B"/>
      </colorScale>
    </cfRule>
  </conditionalFormatting>
  <conditionalFormatting sqref="F8">
    <cfRule type="colorScale" priority="26">
      <colorScale>
        <cfvo type="min"/>
        <cfvo type="max"/>
        <color rgb="FFFCFCFF"/>
        <color rgb="FF63BE7B"/>
      </colorScale>
    </cfRule>
  </conditionalFormatting>
  <conditionalFormatting sqref="F8">
    <cfRule type="colorScale" priority="25">
      <colorScale>
        <cfvo type="min"/>
        <cfvo type="max"/>
        <color rgb="FFFCFCFF"/>
        <color rgb="FF63BE7B"/>
      </colorScale>
    </cfRule>
  </conditionalFormatting>
  <conditionalFormatting sqref="F8">
    <cfRule type="colorScale" priority="24">
      <colorScale>
        <cfvo type="min"/>
        <cfvo type="max"/>
        <color rgb="FFFCFCFF"/>
        <color rgb="FF63BE7B"/>
      </colorScale>
    </cfRule>
  </conditionalFormatting>
  <conditionalFormatting sqref="E8">
    <cfRule type="colorScale" priority="23">
      <colorScale>
        <cfvo type="min"/>
        <cfvo type="max"/>
        <color rgb="FFFCFCFF"/>
        <color rgb="FFF8696B"/>
      </colorScale>
    </cfRule>
  </conditionalFormatting>
  <conditionalFormatting sqref="E8">
    <cfRule type="colorScale" priority="22">
      <colorScale>
        <cfvo type="min"/>
        <cfvo type="max"/>
        <color rgb="FFFCFCFF"/>
        <color rgb="FFF8696B"/>
      </colorScale>
    </cfRule>
  </conditionalFormatting>
  <conditionalFormatting sqref="D8">
    <cfRule type="colorScale" priority="21">
      <colorScale>
        <cfvo type="min"/>
        <cfvo type="max"/>
        <color rgb="FFFCFCFF"/>
        <color rgb="FF63BE7B"/>
      </colorScale>
    </cfRule>
  </conditionalFormatting>
  <conditionalFormatting sqref="D8">
    <cfRule type="colorScale" priority="20">
      <colorScale>
        <cfvo type="min"/>
        <cfvo type="max"/>
        <color rgb="FFFCFCFF"/>
        <color rgb="FF63BE7B"/>
      </colorScale>
    </cfRule>
  </conditionalFormatting>
  <conditionalFormatting sqref="D8">
    <cfRule type="colorScale" priority="19">
      <colorScale>
        <cfvo type="min"/>
        <cfvo type="max"/>
        <color rgb="FFFCFCFF"/>
        <color rgb="FF63BE7B"/>
      </colorScale>
    </cfRule>
  </conditionalFormatting>
  <conditionalFormatting sqref="E5:E8 E3">
    <cfRule type="colorScale" priority="12">
      <colorScale>
        <cfvo type="min"/>
        <cfvo type="max"/>
        <color rgb="FFFCFCFF"/>
        <color rgb="FFF8696B"/>
      </colorScale>
    </cfRule>
  </conditionalFormatting>
  <conditionalFormatting sqref="B8:C8">
    <cfRule type="colorScale" priority="17">
      <colorScale>
        <cfvo type="min"/>
        <cfvo type="max"/>
        <color rgb="FFF8696B"/>
        <color rgb="FFFCFCFF"/>
      </colorScale>
    </cfRule>
  </conditionalFormatting>
  <conditionalFormatting sqref="B8:C8">
    <cfRule type="colorScale" priority="16">
      <colorScale>
        <cfvo type="min"/>
        <cfvo type="max"/>
        <color rgb="FFF8696B"/>
        <color rgb="FFFCFCFF"/>
      </colorScale>
    </cfRule>
  </conditionalFormatting>
  <conditionalFormatting sqref="B5:B8 B3">
    <cfRule type="colorScale" priority="15">
      <colorScale>
        <cfvo type="min"/>
        <cfvo type="max"/>
        <color rgb="FF63BE7B"/>
        <color rgb="FFFCFCFF"/>
      </colorScale>
    </cfRule>
  </conditionalFormatting>
  <conditionalFormatting sqref="C5:C8 C3">
    <cfRule type="colorScale" priority="14">
      <colorScale>
        <cfvo type="min"/>
        <cfvo type="max"/>
        <color rgb="FFF8696B"/>
        <color rgb="FFFCFCFF"/>
      </colorScale>
    </cfRule>
  </conditionalFormatting>
  <conditionalFormatting sqref="D5:D8 D3">
    <cfRule type="colorScale" priority="13">
      <colorScale>
        <cfvo type="min"/>
        <cfvo type="max"/>
        <color rgb="FFFCFCFF"/>
        <color rgb="FF63BE7B"/>
      </colorScale>
    </cfRule>
  </conditionalFormatting>
  <conditionalFormatting sqref="F5:F8 F3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:G8 G3">
    <cfRule type="colorScale" priority="10">
      <colorScale>
        <cfvo type="min"/>
        <cfvo type="max"/>
        <color rgb="FFFCFCFF"/>
        <color rgb="FFF8696B"/>
      </colorScale>
    </cfRule>
  </conditionalFormatting>
  <conditionalFormatting sqref="X24:X27">
    <cfRule type="colorScale" priority="9">
      <colorScale>
        <cfvo type="min"/>
        <cfvo type="max"/>
        <color rgb="FF63BE7B"/>
        <color rgb="FFFCFCFF"/>
      </colorScale>
    </cfRule>
  </conditionalFormatting>
  <conditionalFormatting sqref="Y24:Y27">
    <cfRule type="colorScale" priority="8">
      <colorScale>
        <cfvo type="min"/>
        <cfvo type="max"/>
        <color rgb="FF63BE7B"/>
        <color rgb="FFFCFCFF"/>
      </colorScale>
    </cfRule>
  </conditionalFormatting>
  <conditionalFormatting sqref="G3:G8">
    <cfRule type="colorScale" priority="7">
      <colorScale>
        <cfvo type="min"/>
        <cfvo type="max"/>
        <color rgb="FFFCFCFF"/>
        <color rgb="FFF8696B"/>
      </colorScale>
    </cfRule>
  </conditionalFormatting>
  <conditionalFormatting sqref="F3:F8">
    <cfRule type="colorScale" priority="6">
      <colorScale>
        <cfvo type="min"/>
        <cfvo type="max"/>
        <color rgb="FFFCFCFF"/>
        <color rgb="FF63BE7B"/>
      </colorScale>
    </cfRule>
  </conditionalFormatting>
  <conditionalFormatting sqref="E3:E8">
    <cfRule type="colorScale" priority="5">
      <colorScale>
        <cfvo type="min"/>
        <cfvo type="max"/>
        <color rgb="FFFCFCFF"/>
        <color rgb="FFF8696B"/>
      </colorScale>
    </cfRule>
  </conditionalFormatting>
  <conditionalFormatting sqref="D3:D8">
    <cfRule type="colorScale" priority="1">
      <colorScale>
        <cfvo type="min"/>
        <cfvo type="max"/>
        <color rgb="FFFCFCFF"/>
        <color rgb="FF63BE7B"/>
      </colorScale>
    </cfRule>
  </conditionalFormatting>
  <conditionalFormatting sqref="C3:C8">
    <cfRule type="colorScale" priority="3">
      <colorScale>
        <cfvo type="min"/>
        <cfvo type="max"/>
        <color rgb="FFF8696B"/>
        <color rgb="FFFCFCFF"/>
      </colorScale>
    </cfRule>
  </conditionalFormatting>
  <conditionalFormatting sqref="B3:B8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7A8E-CDB1-4DEE-B664-FA66341E80CD}">
  <dimension ref="A1:CS13"/>
  <sheetViews>
    <sheetView tabSelected="1" topLeftCell="BZ1" zoomScale="139" zoomScaleNormal="160" workbookViewId="0">
      <selection activeCell="CJ15" sqref="CJ15"/>
    </sheetView>
  </sheetViews>
  <sheetFormatPr defaultRowHeight="15" x14ac:dyDescent="0.25"/>
  <cols>
    <col min="1" max="1" width="16.85546875" bestFit="1" customWidth="1"/>
    <col min="2" max="5" width="9.42578125" bestFit="1" customWidth="1"/>
    <col min="6" max="7" width="9.85546875" bestFit="1" customWidth="1"/>
    <col min="8" max="8" width="11.140625" bestFit="1" customWidth="1"/>
    <col min="13" max="15" width="10.140625" bestFit="1" customWidth="1"/>
    <col min="18" max="18" width="13.140625" bestFit="1" customWidth="1"/>
  </cols>
  <sheetData>
    <row r="1" spans="1:97" x14ac:dyDescent="0.25">
      <c r="A1" s="56" t="s">
        <v>11</v>
      </c>
      <c r="B1" s="67" t="s">
        <v>4</v>
      </c>
      <c r="C1" s="59"/>
      <c r="D1" s="59" t="s">
        <v>5</v>
      </c>
      <c r="E1" s="59"/>
      <c r="F1" s="59" t="s">
        <v>6</v>
      </c>
      <c r="G1" s="66"/>
      <c r="H1" s="69" t="s">
        <v>22</v>
      </c>
      <c r="I1" s="61" t="s">
        <v>23</v>
      </c>
      <c r="J1" s="61"/>
      <c r="K1" s="62"/>
      <c r="L1" s="60" t="s">
        <v>25</v>
      </c>
      <c r="M1" s="61"/>
      <c r="N1" s="62"/>
      <c r="O1" s="60" t="s">
        <v>27</v>
      </c>
      <c r="P1" s="61"/>
      <c r="Q1" s="61"/>
      <c r="R1" s="19" t="s">
        <v>35</v>
      </c>
      <c r="S1" s="59" t="s">
        <v>4</v>
      </c>
      <c r="T1" s="59"/>
      <c r="U1" s="59" t="s">
        <v>5</v>
      </c>
      <c r="V1" s="59"/>
      <c r="W1" s="59" t="s">
        <v>6</v>
      </c>
      <c r="X1" s="66"/>
      <c r="Y1" s="69" t="s">
        <v>32</v>
      </c>
      <c r="Z1" s="59" t="s">
        <v>4</v>
      </c>
      <c r="AA1" s="59"/>
      <c r="AB1" s="59" t="s">
        <v>5</v>
      </c>
      <c r="AC1" s="59"/>
      <c r="AD1" s="59" t="s">
        <v>6</v>
      </c>
      <c r="AE1" s="66"/>
      <c r="AF1" s="60" t="s">
        <v>23</v>
      </c>
      <c r="AG1" s="61"/>
      <c r="AH1" s="61"/>
      <c r="AI1" s="60" t="s">
        <v>27</v>
      </c>
      <c r="AJ1" s="61"/>
      <c r="AK1" s="62"/>
      <c r="AL1" s="19" t="s">
        <v>28</v>
      </c>
      <c r="AM1" s="59" t="s">
        <v>4</v>
      </c>
      <c r="AN1" s="59"/>
      <c r="AO1" s="59" t="s">
        <v>5</v>
      </c>
      <c r="AP1" s="59"/>
      <c r="AQ1" s="59" t="s">
        <v>6</v>
      </c>
      <c r="AR1" s="66"/>
      <c r="AS1" s="69" t="s">
        <v>32</v>
      </c>
      <c r="AT1" s="59" t="s">
        <v>4</v>
      </c>
      <c r="AU1" s="59"/>
      <c r="AV1" s="59" t="s">
        <v>5</v>
      </c>
      <c r="AW1" s="59"/>
      <c r="AX1" s="59" t="s">
        <v>6</v>
      </c>
      <c r="AY1" s="66"/>
      <c r="AZ1" s="60" t="s">
        <v>23</v>
      </c>
      <c r="BA1" s="61"/>
      <c r="BB1" s="61"/>
      <c r="BC1" s="60" t="s">
        <v>27</v>
      </c>
      <c r="BD1" s="61"/>
      <c r="BE1" s="62"/>
      <c r="BF1" s="19" t="s">
        <v>34</v>
      </c>
      <c r="BG1" s="59" t="s">
        <v>4</v>
      </c>
      <c r="BH1" s="59"/>
      <c r="BI1" s="59" t="s">
        <v>5</v>
      </c>
      <c r="BJ1" s="59"/>
      <c r="BK1" s="59" t="s">
        <v>6</v>
      </c>
      <c r="BL1" s="66"/>
      <c r="BM1" s="69" t="s">
        <v>32</v>
      </c>
      <c r="BN1" s="59" t="s">
        <v>4</v>
      </c>
      <c r="BO1" s="59"/>
      <c r="BP1" s="59" t="s">
        <v>5</v>
      </c>
      <c r="BQ1" s="59"/>
      <c r="BR1" s="59" t="s">
        <v>6</v>
      </c>
      <c r="BS1" s="66"/>
      <c r="BT1" s="60" t="s">
        <v>23</v>
      </c>
      <c r="BU1" s="61"/>
      <c r="BV1" s="61"/>
      <c r="BW1" s="60" t="s">
        <v>27</v>
      </c>
      <c r="BX1" s="61"/>
      <c r="BY1" s="62"/>
      <c r="BZ1" s="19" t="s">
        <v>36</v>
      </c>
      <c r="CA1" s="59" t="s">
        <v>4</v>
      </c>
      <c r="CB1" s="59"/>
      <c r="CC1" s="59" t="s">
        <v>5</v>
      </c>
      <c r="CD1" s="59"/>
      <c r="CE1" s="59" t="s">
        <v>6</v>
      </c>
      <c r="CF1" s="66"/>
      <c r="CG1" s="69" t="s">
        <v>32</v>
      </c>
      <c r="CH1" s="59" t="s">
        <v>4</v>
      </c>
      <c r="CI1" s="59"/>
      <c r="CJ1" s="59" t="s">
        <v>5</v>
      </c>
      <c r="CK1" s="59"/>
      <c r="CL1" s="59" t="s">
        <v>6</v>
      </c>
      <c r="CM1" s="66"/>
      <c r="CN1" s="60" t="s">
        <v>23</v>
      </c>
      <c r="CO1" s="61"/>
      <c r="CP1" s="61"/>
      <c r="CQ1" s="60" t="s">
        <v>27</v>
      </c>
      <c r="CR1" s="61"/>
      <c r="CS1" s="62"/>
    </row>
    <row r="2" spans="1:97" ht="15.75" thickBot="1" x14ac:dyDescent="0.3">
      <c r="A2" s="57"/>
      <c r="B2" s="3" t="s">
        <v>7</v>
      </c>
      <c r="C2" s="4" t="s">
        <v>8</v>
      </c>
      <c r="D2" s="4" t="s">
        <v>7</v>
      </c>
      <c r="E2" s="4" t="s">
        <v>8</v>
      </c>
      <c r="F2" s="4" t="s">
        <v>9</v>
      </c>
      <c r="G2" s="5" t="s">
        <v>8</v>
      </c>
      <c r="H2" s="70"/>
      <c r="I2" s="4" t="s">
        <v>24</v>
      </c>
      <c r="J2" s="4" t="s">
        <v>4</v>
      </c>
      <c r="K2" s="5" t="s">
        <v>21</v>
      </c>
      <c r="L2" s="39" t="s">
        <v>4</v>
      </c>
      <c r="M2" s="40" t="s">
        <v>5</v>
      </c>
      <c r="N2" s="41" t="s">
        <v>6</v>
      </c>
      <c r="O2" s="39" t="s">
        <v>4</v>
      </c>
      <c r="P2" s="40" t="s">
        <v>5</v>
      </c>
      <c r="Q2" s="40" t="s">
        <v>6</v>
      </c>
      <c r="R2" s="45" t="s">
        <v>29</v>
      </c>
      <c r="S2" s="4" t="s">
        <v>7</v>
      </c>
      <c r="T2" s="4" t="s">
        <v>8</v>
      </c>
      <c r="U2" s="4" t="s">
        <v>7</v>
      </c>
      <c r="V2" s="4" t="s">
        <v>8</v>
      </c>
      <c r="W2" s="4" t="s">
        <v>9</v>
      </c>
      <c r="X2" s="5" t="s">
        <v>8</v>
      </c>
      <c r="Y2" s="71"/>
      <c r="Z2" s="4" t="s">
        <v>7</v>
      </c>
      <c r="AA2" s="4" t="s">
        <v>8</v>
      </c>
      <c r="AB2" s="4" t="s">
        <v>7</v>
      </c>
      <c r="AC2" s="4" t="s">
        <v>8</v>
      </c>
      <c r="AD2" s="4" t="s">
        <v>9</v>
      </c>
      <c r="AE2" s="5" t="s">
        <v>8</v>
      </c>
      <c r="AF2" s="3" t="s">
        <v>24</v>
      </c>
      <c r="AG2" s="4" t="s">
        <v>4</v>
      </c>
      <c r="AH2" s="4" t="s">
        <v>21</v>
      </c>
      <c r="AI2" s="39" t="s">
        <v>4</v>
      </c>
      <c r="AJ2" s="40" t="s">
        <v>5</v>
      </c>
      <c r="AK2" s="41" t="s">
        <v>6</v>
      </c>
      <c r="AL2" s="45" t="s">
        <v>29</v>
      </c>
      <c r="AM2" s="4" t="s">
        <v>7</v>
      </c>
      <c r="AN2" s="4" t="s">
        <v>8</v>
      </c>
      <c r="AO2" s="4" t="s">
        <v>7</v>
      </c>
      <c r="AP2" s="4" t="s">
        <v>8</v>
      </c>
      <c r="AQ2" s="4" t="s">
        <v>9</v>
      </c>
      <c r="AR2" s="5" t="s">
        <v>8</v>
      </c>
      <c r="AS2" s="71"/>
      <c r="AT2" s="4" t="s">
        <v>7</v>
      </c>
      <c r="AU2" s="4" t="s">
        <v>8</v>
      </c>
      <c r="AV2" s="4" t="s">
        <v>7</v>
      </c>
      <c r="AW2" s="4" t="s">
        <v>8</v>
      </c>
      <c r="AX2" s="4" t="s">
        <v>9</v>
      </c>
      <c r="AY2" s="5" t="s">
        <v>8</v>
      </c>
      <c r="AZ2" s="3" t="s">
        <v>24</v>
      </c>
      <c r="BA2" s="4" t="s">
        <v>4</v>
      </c>
      <c r="BB2" s="4" t="s">
        <v>21</v>
      </c>
      <c r="BC2" s="39" t="s">
        <v>4</v>
      </c>
      <c r="BD2" s="40" t="s">
        <v>5</v>
      </c>
      <c r="BE2" s="41" t="s">
        <v>6</v>
      </c>
      <c r="BF2" s="45" t="s">
        <v>29</v>
      </c>
      <c r="BG2" s="4" t="s">
        <v>7</v>
      </c>
      <c r="BH2" s="4" t="s">
        <v>8</v>
      </c>
      <c r="BI2" s="4" t="s">
        <v>7</v>
      </c>
      <c r="BJ2" s="4" t="s">
        <v>8</v>
      </c>
      <c r="BK2" s="4" t="s">
        <v>9</v>
      </c>
      <c r="BL2" s="5" t="s">
        <v>8</v>
      </c>
      <c r="BM2" s="71"/>
      <c r="BN2" s="4" t="s">
        <v>7</v>
      </c>
      <c r="BO2" s="4" t="s">
        <v>8</v>
      </c>
      <c r="BP2" s="4" t="s">
        <v>7</v>
      </c>
      <c r="BQ2" s="4" t="s">
        <v>8</v>
      </c>
      <c r="BR2" s="4" t="s">
        <v>9</v>
      </c>
      <c r="BS2" s="5" t="s">
        <v>8</v>
      </c>
      <c r="BT2" s="3" t="s">
        <v>24</v>
      </c>
      <c r="BU2" s="4" t="s">
        <v>4</v>
      </c>
      <c r="BV2" s="4" t="s">
        <v>21</v>
      </c>
      <c r="BW2" s="39" t="s">
        <v>4</v>
      </c>
      <c r="BX2" s="40" t="s">
        <v>5</v>
      </c>
      <c r="BY2" s="41" t="s">
        <v>6</v>
      </c>
      <c r="BZ2" s="45" t="s">
        <v>29</v>
      </c>
      <c r="CA2" s="4" t="s">
        <v>7</v>
      </c>
      <c r="CB2" s="4" t="s">
        <v>8</v>
      </c>
      <c r="CC2" s="4" t="s">
        <v>7</v>
      </c>
      <c r="CD2" s="4" t="s">
        <v>8</v>
      </c>
      <c r="CE2" s="4" t="s">
        <v>9</v>
      </c>
      <c r="CF2" s="5" t="s">
        <v>8</v>
      </c>
      <c r="CG2" s="71"/>
      <c r="CH2" s="4" t="s">
        <v>7</v>
      </c>
      <c r="CI2" s="4" t="s">
        <v>8</v>
      </c>
      <c r="CJ2" s="4" t="s">
        <v>7</v>
      </c>
      <c r="CK2" s="4" t="s">
        <v>8</v>
      </c>
      <c r="CL2" s="4" t="s">
        <v>9</v>
      </c>
      <c r="CM2" s="5" t="s">
        <v>8</v>
      </c>
      <c r="CN2" s="3" t="s">
        <v>24</v>
      </c>
      <c r="CO2" s="4" t="s">
        <v>4</v>
      </c>
      <c r="CP2" s="4" t="s">
        <v>21</v>
      </c>
      <c r="CQ2" s="39" t="s">
        <v>4</v>
      </c>
      <c r="CR2" s="40" t="s">
        <v>5</v>
      </c>
      <c r="CS2" s="41" t="s">
        <v>6</v>
      </c>
    </row>
    <row r="3" spans="1:97" x14ac:dyDescent="0.25">
      <c r="A3" s="22" t="s">
        <v>0</v>
      </c>
      <c r="B3" s="24">
        <v>2.24666097710724E-4</v>
      </c>
      <c r="C3" s="24">
        <v>2.5044871725185601E-4</v>
      </c>
      <c r="D3" s="33">
        <v>0.98166596442460996</v>
      </c>
      <c r="E3" s="33">
        <v>0.98212377816438601</v>
      </c>
      <c r="F3" s="29">
        <v>37.120959625244097</v>
      </c>
      <c r="G3" s="30">
        <v>36.5967915201187</v>
      </c>
      <c r="H3" s="6">
        <f>H5-(H4-H5)/2</f>
        <v>1688601</v>
      </c>
      <c r="I3" s="1">
        <v>154.21816682815501</v>
      </c>
      <c r="J3" s="1">
        <v>20.399999999999999</v>
      </c>
      <c r="K3" s="2">
        <v>24</v>
      </c>
      <c r="L3" s="35">
        <f t="shared" ref="L3:L8" si="0">(C$3-C3)/C$3</f>
        <v>0</v>
      </c>
      <c r="M3" s="33">
        <f t="shared" ref="M3:M8" si="1">(E3-E$3)/E$3</f>
        <v>0</v>
      </c>
      <c r="N3" s="36">
        <f t="shared" ref="N3:N8" si="2">(G3-G$3)/G$3</f>
        <v>0</v>
      </c>
      <c r="O3" s="43">
        <f t="shared" ref="O3:O9" si="3">(MIN(B3:C3)/MAX(B3:C3))</f>
        <v>0.8970542958892278</v>
      </c>
      <c r="P3" s="33">
        <f t="shared" ref="P3:P9" si="4">(MIN(D3:E3)/MAX(D3:E3))</f>
        <v>0.99953385331874189</v>
      </c>
      <c r="Q3" s="33">
        <f t="shared" ref="Q3:Q9" si="5">(MIN(F3:G3)/MAX(F3:G3))</f>
        <v>0.98587945703944202</v>
      </c>
      <c r="R3" s="50">
        <f>T3/$C3</f>
        <v>1.7014593980123851</v>
      </c>
      <c r="S3" s="48">
        <v>3.2231466204393598E-4</v>
      </c>
      <c r="T3" s="48">
        <v>4.2612832368831699E-4</v>
      </c>
      <c r="U3" s="1">
        <v>0.982951562404632</v>
      </c>
      <c r="V3" s="1">
        <v>0.98373247057199398</v>
      </c>
      <c r="W3" s="1">
        <v>35.632453842163002</v>
      </c>
      <c r="X3" s="2">
        <v>34.463410115241999</v>
      </c>
      <c r="Y3" s="19">
        <v>5</v>
      </c>
      <c r="Z3" s="53">
        <v>2.3246891942108001E-4</v>
      </c>
      <c r="AA3" s="54">
        <v>3.0857961273795799E-4</v>
      </c>
      <c r="AB3" s="55">
        <v>0.98325236558914098</v>
      </c>
      <c r="AC3" s="55">
        <v>0.98413982287049295</v>
      </c>
      <c r="AD3" s="20">
        <v>36.826087799072198</v>
      </c>
      <c r="AE3" s="10">
        <v>35.6562911224365</v>
      </c>
      <c r="AF3" s="11">
        <v>18.239999999999998</v>
      </c>
      <c r="AG3" s="1">
        <v>14.5</v>
      </c>
      <c r="AH3" s="1">
        <v>17.54</v>
      </c>
      <c r="AI3" s="43">
        <f>(MIN(Z3:AA3)/MAX(Z3:AA3))</f>
        <v>0.75335151716095305</v>
      </c>
      <c r="AJ3" s="33">
        <f>(MIN(AB3:AC3)/MAX(AB3:AC3))</f>
        <v>0.99909824065571951</v>
      </c>
      <c r="AK3" s="36">
        <f>(MIN(AD3:AE3)/MAX(AD3:AE3))</f>
        <v>0.96823456558789911</v>
      </c>
      <c r="AL3" s="50">
        <f>AN3/$C3</f>
        <v>1.1542925563509094</v>
      </c>
      <c r="AM3" s="48">
        <v>3.5423731256742E-4</v>
      </c>
      <c r="AN3" s="48">
        <v>2.89091090071451E-4</v>
      </c>
      <c r="AO3" s="1">
        <v>0.98469228506088202</v>
      </c>
      <c r="AP3" s="1">
        <v>0.98384997367858795</v>
      </c>
      <c r="AQ3" s="1">
        <v>35.257534980773897</v>
      </c>
      <c r="AR3" s="2">
        <v>36.192564158439602</v>
      </c>
      <c r="AS3" s="19">
        <v>5</v>
      </c>
      <c r="AT3" s="53">
        <v>2.0870660431682999E-4</v>
      </c>
      <c r="AU3" s="54">
        <v>2.8173322773000098E-4</v>
      </c>
      <c r="AV3" s="55">
        <v>0.98528823256492604</v>
      </c>
      <c r="AW3" s="55">
        <v>0.98382594734430295</v>
      </c>
      <c r="AX3" s="20">
        <v>37.266842880249001</v>
      </c>
      <c r="AY3" s="10">
        <v>36.220706229209902</v>
      </c>
      <c r="AZ3" s="11">
        <v>37.450000000000003</v>
      </c>
      <c r="BA3" s="1">
        <v>15.7</v>
      </c>
      <c r="BB3" s="1">
        <v>18.27</v>
      </c>
      <c r="BC3" s="43">
        <f>(MIN(AT3:AU3)/MAX(AT3:AU3))</f>
        <v>0.74079513445550682</v>
      </c>
      <c r="BD3" s="33">
        <f>(MIN(AV3:AW3)/MAX(AV3:AW3))</f>
        <v>0.99851588076230602</v>
      </c>
      <c r="BE3" s="36">
        <f>(MIN(AX3:AY3)/MAX(AX3:AY3))</f>
        <v>0.97192848735803328</v>
      </c>
      <c r="BF3" s="50">
        <f>BH3/$C3</f>
        <v>1.3337929342334234</v>
      </c>
      <c r="BG3" s="48">
        <v>3.4180206004142099E-4</v>
      </c>
      <c r="BH3" s="48">
        <v>3.3404672945835001E-4</v>
      </c>
      <c r="BI3" s="1">
        <v>0.98422809282938595</v>
      </c>
      <c r="BJ3" s="1">
        <v>0.98388495460152603</v>
      </c>
      <c r="BK3" s="1">
        <v>35.298906173706001</v>
      </c>
      <c r="BL3" s="2">
        <v>35.566614537238998</v>
      </c>
      <c r="BM3" s="19">
        <v>5</v>
      </c>
      <c r="BN3" s="53">
        <v>2.1394379252645399E-4</v>
      </c>
      <c r="BO3" s="54">
        <v>2.2989361075815301E-4</v>
      </c>
      <c r="BP3" s="55">
        <v>0.98469816525777099</v>
      </c>
      <c r="BQ3" s="55">
        <v>0.98424177065491603</v>
      </c>
      <c r="BR3" s="20">
        <v>37.206651051839103</v>
      </c>
      <c r="BS3" s="10">
        <v>37.0534707832336</v>
      </c>
      <c r="BT3" s="11">
        <v>56.99</v>
      </c>
      <c r="BU3" s="1">
        <v>18.63</v>
      </c>
      <c r="BV3" s="1">
        <v>24.29</v>
      </c>
      <c r="BW3" s="43">
        <f>(MIN(BN3:BO3)/MAX(BN3:BO3))</f>
        <v>0.93062087206730526</v>
      </c>
      <c r="BX3" s="33">
        <f>(MIN(BP3:BQ3)/MAX(BP3:BQ3))</f>
        <v>0.9995365131987064</v>
      </c>
      <c r="BY3" s="36">
        <f>(MIN(BR3:BS3)/MAX(BR3:BS3))</f>
        <v>0.9958829869317698</v>
      </c>
      <c r="BZ3" s="50">
        <f>CB3/$C3</f>
        <v>1.3337929342334234</v>
      </c>
      <c r="CA3" s="48">
        <v>3.4180206004142099E-4</v>
      </c>
      <c r="CB3" s="48">
        <v>3.3404672945835001E-4</v>
      </c>
      <c r="CC3" s="1">
        <v>0.98422809282938595</v>
      </c>
      <c r="CD3" s="1">
        <v>0.98388495460152603</v>
      </c>
      <c r="CE3" s="1">
        <v>35.298906173706001</v>
      </c>
      <c r="CF3" s="2">
        <v>35.566614537238998</v>
      </c>
      <c r="CG3" s="19">
        <v>5</v>
      </c>
      <c r="CH3" s="53">
        <v>2.1394379252645399E-4</v>
      </c>
      <c r="CI3" s="54">
        <v>2.2989361075815301E-4</v>
      </c>
      <c r="CJ3" s="55">
        <v>0.98469816525777099</v>
      </c>
      <c r="CK3" s="55">
        <v>0.98424177065491603</v>
      </c>
      <c r="CL3" s="20">
        <v>37.206651051839103</v>
      </c>
      <c r="CM3" s="10">
        <v>37.0534707832336</v>
      </c>
      <c r="CN3" s="11">
        <v>56.99</v>
      </c>
      <c r="CO3" s="1">
        <v>18.63</v>
      </c>
      <c r="CP3" s="1">
        <v>24.29</v>
      </c>
      <c r="CQ3" s="43">
        <f>(MIN(CH3:CI3)/MAX(CH3:CI3))</f>
        <v>0.93062087206730526</v>
      </c>
      <c r="CR3" s="33">
        <f>(MIN(CJ3:CK3)/MAX(CJ3:CK3))</f>
        <v>0.9995365131987064</v>
      </c>
      <c r="CS3" s="36">
        <f>(MIN(CL3:CM3)/MAX(CL3:CM3))</f>
        <v>0.9958829869317698</v>
      </c>
    </row>
    <row r="4" spans="1:97" x14ac:dyDescent="0.25">
      <c r="A4" s="6" t="s">
        <v>1</v>
      </c>
      <c r="B4" s="24">
        <v>1.9500122456520301E-4</v>
      </c>
      <c r="C4" s="24">
        <v>2.1797288509333099E-4</v>
      </c>
      <c r="D4" s="33">
        <v>0.98218990951776497</v>
      </c>
      <c r="E4" s="33">
        <v>0.98240298330783804</v>
      </c>
      <c r="F4" s="29">
        <v>37.798613090515097</v>
      </c>
      <c r="G4" s="30">
        <v>37.295324578285197</v>
      </c>
      <c r="H4" s="6">
        <v>1690401</v>
      </c>
      <c r="I4" s="1"/>
      <c r="J4" s="1"/>
      <c r="K4" s="2"/>
      <c r="L4" s="35">
        <f t="shared" si="0"/>
        <v>0.12967058691646924</v>
      </c>
      <c r="M4" s="33">
        <f t="shared" si="1"/>
        <v>2.8428712313011508E-4</v>
      </c>
      <c r="N4" s="36">
        <f t="shared" si="2"/>
        <v>1.9087275937358761E-2</v>
      </c>
      <c r="O4" s="43">
        <f t="shared" si="3"/>
        <v>0.89461230226735755</v>
      </c>
      <c r="P4" s="33">
        <f t="shared" si="4"/>
        <v>0.99978310958568584</v>
      </c>
      <c r="Q4" s="33">
        <f t="shared" si="5"/>
        <v>0.98668500055743602</v>
      </c>
      <c r="R4" s="50">
        <f>T4/$C4</f>
        <v>1.7659887759307884</v>
      </c>
      <c r="S4" s="49">
        <v>3.1078386760782399E-4</v>
      </c>
      <c r="T4" s="48">
        <v>3.8493766853207401E-4</v>
      </c>
      <c r="U4" s="1">
        <v>0.98327851057052595</v>
      </c>
      <c r="V4" s="1">
        <v>0.983967660665512</v>
      </c>
      <c r="W4" s="1">
        <v>35.907055816650299</v>
      </c>
      <c r="X4" s="2">
        <v>35.096592593193002</v>
      </c>
      <c r="Y4" s="6">
        <v>5</v>
      </c>
      <c r="Z4" s="52">
        <v>2.0369421079521999E-4</v>
      </c>
      <c r="AA4" s="48">
        <v>2.3304370413825299E-4</v>
      </c>
      <c r="AB4" s="33">
        <v>0.98368368387222205</v>
      </c>
      <c r="AC4" s="33">
        <v>0.98450979664921701</v>
      </c>
      <c r="AD4" s="1">
        <v>37.395571136474601</v>
      </c>
      <c r="AE4" s="2">
        <v>37.029454369544901</v>
      </c>
      <c r="AF4" s="11">
        <v>18.850000000000001</v>
      </c>
      <c r="AG4" s="1">
        <v>14.74</v>
      </c>
      <c r="AH4" s="1">
        <v>17.600000000000001</v>
      </c>
      <c r="AI4" s="43">
        <f t="shared" ref="AI4" si="6">(MIN(Z4:AA4)/MAX(Z4:AA4))</f>
        <v>0.87406013197583987</v>
      </c>
      <c r="AJ4" s="33">
        <f t="shared" ref="AJ4" si="7">(MIN(AB4:AC4)/MAX(AB4:AC4))</f>
        <v>0.99916088922648949</v>
      </c>
      <c r="AK4" s="36">
        <f t="shared" ref="AK4" si="8">(MIN(AD4:AE4)/MAX(AD4:AE4))</f>
        <v>0.99020962226800702</v>
      </c>
      <c r="AL4" s="50">
        <f>AN4/$C4</f>
        <v>1.246116449338273</v>
      </c>
      <c r="AM4" s="49">
        <v>3.2851246869540702E-4</v>
      </c>
      <c r="AN4" s="48">
        <v>2.7161959762452101E-4</v>
      </c>
      <c r="AO4" s="1">
        <v>0.98464359760284403</v>
      </c>
      <c r="AP4" s="1">
        <v>0.98410825222730602</v>
      </c>
      <c r="AQ4" s="1">
        <v>35.813991813659598</v>
      </c>
      <c r="AR4" s="2">
        <v>36.607320437431298</v>
      </c>
      <c r="AS4" s="6">
        <v>5</v>
      </c>
      <c r="AT4" s="52">
        <v>1.9099035329418201E-4</v>
      </c>
      <c r="AU4" s="48">
        <v>2.51640853894059E-4</v>
      </c>
      <c r="AV4" s="33">
        <v>0.98531719088554304</v>
      </c>
      <c r="AW4" s="33">
        <v>0.98415975719690296</v>
      </c>
      <c r="AX4" s="1">
        <v>37.721833038329997</v>
      </c>
      <c r="AY4" s="2">
        <v>36.847362680435097</v>
      </c>
      <c r="AZ4" s="11">
        <v>41.67</v>
      </c>
      <c r="BA4" s="1">
        <v>19.579999999999998</v>
      </c>
      <c r="BB4" s="1">
        <v>20.57</v>
      </c>
      <c r="BC4" s="43">
        <f t="shared" ref="BC4:BC9" si="9">(MIN(AT4:AU4)/MAX(AT4:AU4))</f>
        <v>0.75897991259634301</v>
      </c>
      <c r="BD4" s="33">
        <f t="shared" ref="BD4:BD9" si="10">(MIN(AV4:AW4)/MAX(AV4:AW4))</f>
        <v>0.99882531868991364</v>
      </c>
      <c r="BE4" s="36">
        <f t="shared" ref="BE4:BE9" si="11">(MIN(AX4:AY4)/MAX(AX4:AY4))</f>
        <v>0.97681792512558097</v>
      </c>
      <c r="BF4" s="50">
        <f>BH4/$C4</f>
        <v>1.4163811420107815</v>
      </c>
      <c r="BG4" s="49">
        <v>3.1757481716340399E-4</v>
      </c>
      <c r="BH4" s="48">
        <v>3.0873268391587699E-4</v>
      </c>
      <c r="BI4" s="1">
        <v>0.98429342190424596</v>
      </c>
      <c r="BJ4" s="1">
        <v>0.98411911457777002</v>
      </c>
      <c r="BK4" s="1">
        <v>35.787621256510398</v>
      </c>
      <c r="BL4" s="2">
        <v>36.083349976539601</v>
      </c>
      <c r="BM4" s="6">
        <v>5</v>
      </c>
      <c r="BN4" s="52">
        <v>1.9467638349548601E-4</v>
      </c>
      <c r="BO4" s="48">
        <v>2.0509197336650601E-4</v>
      </c>
      <c r="BP4" s="33">
        <v>0.98479921261469505</v>
      </c>
      <c r="BQ4" s="33">
        <v>0.98449842333793602</v>
      </c>
      <c r="BR4" s="1">
        <v>37.668110351562497</v>
      </c>
      <c r="BS4" s="2">
        <v>37.653604974746699</v>
      </c>
      <c r="BT4" s="11">
        <v>56.66</v>
      </c>
      <c r="BU4" s="1">
        <v>17.02</v>
      </c>
      <c r="BV4" s="1">
        <v>20.66</v>
      </c>
      <c r="BW4" s="43">
        <f t="shared" ref="BW4" si="12">(MIN(BN4:BO4)/MAX(BN4:BO4))</f>
        <v>0.94921502923760448</v>
      </c>
      <c r="BX4" s="33">
        <f t="shared" ref="BX4" si="13">(MIN(BP4:BQ4)/MAX(BP4:BQ4))</f>
        <v>0.99969456791505706</v>
      </c>
      <c r="BY4" s="36">
        <f t="shared" ref="BY4" si="14">(MIN(BR4:BS4)/MAX(BR4:BS4))</f>
        <v>0.99961491625992338</v>
      </c>
      <c r="BZ4" s="50">
        <f>CB4/$C4</f>
        <v>1.4163811420107815</v>
      </c>
      <c r="CA4" s="49">
        <v>3.1757481716340399E-4</v>
      </c>
      <c r="CB4" s="48">
        <v>3.0873268391587699E-4</v>
      </c>
      <c r="CC4" s="1">
        <v>0.98429342190424596</v>
      </c>
      <c r="CD4" s="1">
        <v>0.98411911457777002</v>
      </c>
      <c r="CE4" s="1">
        <v>35.787621256510398</v>
      </c>
      <c r="CF4" s="2">
        <v>36.083349976539601</v>
      </c>
      <c r="CG4" s="6">
        <v>5</v>
      </c>
      <c r="CH4" s="52">
        <v>1.9467638349548601E-4</v>
      </c>
      <c r="CI4" s="48">
        <v>2.0509197336650601E-4</v>
      </c>
      <c r="CJ4" s="33">
        <v>0.98479921261469505</v>
      </c>
      <c r="CK4" s="33">
        <v>0.98449842333793602</v>
      </c>
      <c r="CL4" s="1">
        <v>37.668110351562497</v>
      </c>
      <c r="CM4" s="2">
        <v>37.653604974746699</v>
      </c>
      <c r="CN4" s="11">
        <v>56.66</v>
      </c>
      <c r="CO4" s="1">
        <v>17.02</v>
      </c>
      <c r="CP4" s="1">
        <v>20.66</v>
      </c>
      <c r="CQ4" s="43">
        <f t="shared" ref="CQ4" si="15">(MIN(CH4:CI4)/MAX(CH4:CI4))</f>
        <v>0.94921502923760448</v>
      </c>
      <c r="CR4" s="33">
        <f t="shared" ref="CR4" si="16">(MIN(CJ4:CK4)/MAX(CJ4:CK4))</f>
        <v>0.99969456791505706</v>
      </c>
      <c r="CS4" s="36">
        <f t="shared" ref="CS4" si="17">(MIN(CL4:CM4)/MAX(CL4:CM4))</f>
        <v>0.99961491625992338</v>
      </c>
    </row>
    <row r="5" spans="1:97" x14ac:dyDescent="0.25">
      <c r="A5" s="6" t="s">
        <v>17</v>
      </c>
      <c r="B5" s="24">
        <v>2.4308788826601799E-4</v>
      </c>
      <c r="C5" s="24">
        <v>2.7886579895493899E-4</v>
      </c>
      <c r="D5" s="33">
        <v>0.98379539966583196</v>
      </c>
      <c r="E5" s="33">
        <v>0.98392467290162999</v>
      </c>
      <c r="F5" s="29">
        <v>37.178017253875701</v>
      </c>
      <c r="G5" s="30">
        <v>36.509374628067</v>
      </c>
      <c r="H5" s="6">
        <v>1689201</v>
      </c>
      <c r="I5" s="1"/>
      <c r="J5" s="1"/>
      <c r="K5" s="2"/>
      <c r="L5" s="35">
        <f t="shared" si="0"/>
        <v>-0.11346467258806607</v>
      </c>
      <c r="M5" s="33">
        <f t="shared" si="1"/>
        <v>1.8336738986300717E-3</v>
      </c>
      <c r="N5" s="36">
        <f t="shared" si="2"/>
        <v>-2.3886490706061712E-3</v>
      </c>
      <c r="O5" s="43">
        <f t="shared" si="3"/>
        <v>0.87170204871662216</v>
      </c>
      <c r="P5" s="33">
        <f t="shared" si="4"/>
        <v>0.99986861470256982</v>
      </c>
      <c r="Q5" s="33">
        <f t="shared" si="5"/>
        <v>0.98201510798053659</v>
      </c>
      <c r="R5" s="50"/>
      <c r="S5" s="1"/>
      <c r="T5" s="1"/>
      <c r="U5" s="1"/>
      <c r="V5" s="1"/>
      <c r="W5" s="1"/>
      <c r="X5" s="2"/>
      <c r="Y5" s="6"/>
      <c r="Z5" s="11"/>
      <c r="AA5" s="1"/>
      <c r="AB5" s="1"/>
      <c r="AC5" s="1"/>
      <c r="AD5" s="1"/>
      <c r="AE5" s="2"/>
      <c r="AF5" s="11"/>
      <c r="AG5" s="1"/>
      <c r="AH5" s="1"/>
      <c r="AI5" s="43"/>
      <c r="AJ5" s="33"/>
      <c r="AK5" s="36"/>
      <c r="AL5" s="50"/>
      <c r="AM5" s="1"/>
      <c r="AN5" s="1"/>
      <c r="AO5" s="1"/>
      <c r="AP5" s="1"/>
      <c r="AQ5" s="1"/>
      <c r="AR5" s="2"/>
      <c r="AS5" s="6"/>
      <c r="AT5" s="11"/>
      <c r="AU5" s="1"/>
      <c r="AV5" s="1"/>
      <c r="AW5" s="1"/>
      <c r="AX5" s="1"/>
      <c r="AY5" s="2"/>
      <c r="AZ5" s="11"/>
      <c r="BA5" s="1"/>
      <c r="BB5" s="1"/>
      <c r="BC5" s="43"/>
      <c r="BD5" s="33"/>
      <c r="BE5" s="36"/>
      <c r="BF5" s="50"/>
      <c r="BG5" s="1"/>
      <c r="BH5" s="1"/>
      <c r="BI5" s="1"/>
      <c r="BJ5" s="1"/>
      <c r="BK5" s="1"/>
      <c r="BL5" s="2"/>
      <c r="BM5" s="6"/>
      <c r="BN5" s="11"/>
      <c r="BO5" s="1"/>
      <c r="BP5" s="1"/>
      <c r="BQ5" s="1"/>
      <c r="BR5" s="1"/>
      <c r="BS5" s="2"/>
      <c r="BT5" s="11"/>
      <c r="BU5" s="1"/>
      <c r="BV5" s="1"/>
      <c r="BW5" s="43"/>
      <c r="BX5" s="33"/>
      <c r="BY5" s="36"/>
      <c r="BZ5" s="50"/>
      <c r="CA5" s="1"/>
      <c r="CB5" s="1"/>
      <c r="CC5" s="1"/>
      <c r="CD5" s="1"/>
      <c r="CE5" s="1"/>
      <c r="CF5" s="2"/>
      <c r="CG5" s="6"/>
      <c r="CH5" s="11"/>
      <c r="CI5" s="1"/>
      <c r="CJ5" s="1"/>
      <c r="CK5" s="1"/>
      <c r="CL5" s="1"/>
      <c r="CM5" s="2"/>
      <c r="CN5" s="11"/>
      <c r="CO5" s="1"/>
      <c r="CP5" s="1"/>
      <c r="CQ5" s="43"/>
      <c r="CR5" s="33"/>
      <c r="CS5" s="36"/>
    </row>
    <row r="6" spans="1:97" x14ac:dyDescent="0.25">
      <c r="A6" s="6" t="s">
        <v>18</v>
      </c>
      <c r="B6" s="24">
        <v>2.2841662463179001E-4</v>
      </c>
      <c r="C6" s="24">
        <v>2.3231557313920301E-4</v>
      </c>
      <c r="D6" s="33">
        <v>0.98487747460603703</v>
      </c>
      <c r="E6" s="33">
        <v>0.98535418227314897</v>
      </c>
      <c r="F6" s="29">
        <v>37.299269056320099</v>
      </c>
      <c r="G6" s="30">
        <v>37.225104932785001</v>
      </c>
      <c r="H6" s="6">
        <v>1689201</v>
      </c>
      <c r="I6" s="1"/>
      <c r="J6" s="1"/>
      <c r="K6" s="2"/>
      <c r="L6" s="35">
        <f t="shared" si="0"/>
        <v>7.2402623226127227E-2</v>
      </c>
      <c r="M6" s="33">
        <f t="shared" si="1"/>
        <v>3.2892026245415515E-3</v>
      </c>
      <c r="N6" s="36">
        <f t="shared" si="2"/>
        <v>1.7168538185127317E-2</v>
      </c>
      <c r="O6" s="43">
        <f t="shared" si="3"/>
        <v>0.98321701617016966</v>
      </c>
      <c r="P6" s="33">
        <f t="shared" si="4"/>
        <v>0.99951620678565323</v>
      </c>
      <c r="Q6" s="33">
        <f t="shared" si="5"/>
        <v>0.99801164673165277</v>
      </c>
      <c r="R6" s="50"/>
      <c r="S6" s="1"/>
      <c r="T6" s="1"/>
      <c r="U6" s="1"/>
      <c r="V6" s="1"/>
      <c r="W6" s="1"/>
      <c r="X6" s="2"/>
      <c r="Y6" s="6"/>
      <c r="Z6" s="11"/>
      <c r="AA6" s="1"/>
      <c r="AB6" s="1"/>
      <c r="AC6" s="1"/>
      <c r="AD6" s="1"/>
      <c r="AE6" s="2"/>
      <c r="AF6" s="11"/>
      <c r="AG6" s="1"/>
      <c r="AH6" s="1"/>
      <c r="AI6" s="43"/>
      <c r="AJ6" s="33"/>
      <c r="AK6" s="36"/>
      <c r="AL6" s="50"/>
      <c r="AM6" s="1"/>
      <c r="AN6" s="1"/>
      <c r="AO6" s="1"/>
      <c r="AP6" s="1"/>
      <c r="AQ6" s="1"/>
      <c r="AR6" s="2"/>
      <c r="AS6" s="6"/>
      <c r="AT6" s="11"/>
      <c r="AU6" s="1"/>
      <c r="AV6" s="1"/>
      <c r="AW6" s="1"/>
      <c r="AX6" s="1"/>
      <c r="AY6" s="2"/>
      <c r="AZ6" s="11"/>
      <c r="BA6" s="1"/>
      <c r="BB6" s="1"/>
      <c r="BC6" s="43"/>
      <c r="BD6" s="33"/>
      <c r="BE6" s="36"/>
      <c r="BF6" s="50"/>
      <c r="BG6" s="1"/>
      <c r="BH6" s="1"/>
      <c r="BI6" s="1"/>
      <c r="BJ6" s="1"/>
      <c r="BK6" s="1"/>
      <c r="BL6" s="2"/>
      <c r="BM6" s="6"/>
      <c r="BN6" s="11"/>
      <c r="BO6" s="1"/>
      <c r="BP6" s="1"/>
      <c r="BQ6" s="1"/>
      <c r="BR6" s="1"/>
      <c r="BS6" s="2"/>
      <c r="BT6" s="11"/>
      <c r="BU6" s="1"/>
      <c r="BV6" s="1"/>
      <c r="BW6" s="43"/>
      <c r="BX6" s="33"/>
      <c r="BY6" s="36"/>
      <c r="BZ6" s="50"/>
      <c r="CA6" s="1"/>
      <c r="CB6" s="1"/>
      <c r="CC6" s="1"/>
      <c r="CD6" s="1"/>
      <c r="CE6" s="1"/>
      <c r="CF6" s="2"/>
      <c r="CG6" s="6"/>
      <c r="CH6" s="11"/>
      <c r="CI6" s="1"/>
      <c r="CJ6" s="1"/>
      <c r="CK6" s="1"/>
      <c r="CL6" s="1"/>
      <c r="CM6" s="2"/>
      <c r="CN6" s="11"/>
      <c r="CO6" s="1"/>
      <c r="CP6" s="1"/>
      <c r="CQ6" s="43"/>
      <c r="CR6" s="33"/>
      <c r="CS6" s="36"/>
    </row>
    <row r="7" spans="1:97" x14ac:dyDescent="0.25">
      <c r="A7" s="6" t="s">
        <v>19</v>
      </c>
      <c r="B7" s="24">
        <v>2.39534612046554E-4</v>
      </c>
      <c r="C7" s="24">
        <v>2.6282198745320698E-4</v>
      </c>
      <c r="D7" s="33">
        <v>0.98356195926666201</v>
      </c>
      <c r="E7" s="33">
        <v>0.98410001799464197</v>
      </c>
      <c r="F7" s="29">
        <v>37.126828088760298</v>
      </c>
      <c r="G7" s="30">
        <v>36.708566784858697</v>
      </c>
      <c r="H7" s="6">
        <v>1689201</v>
      </c>
      <c r="I7" s="1">
        <v>156.81576633453301</v>
      </c>
      <c r="J7" s="1">
        <v>20.704391002655001</v>
      </c>
      <c r="K7" s="2">
        <v>24.351212739944401</v>
      </c>
      <c r="L7" s="35">
        <f t="shared" si="0"/>
        <v>-4.9404406367584523E-2</v>
      </c>
      <c r="M7" s="33">
        <f t="shared" si="1"/>
        <v>2.0122105524719171E-3</v>
      </c>
      <c r="N7" s="36">
        <f t="shared" si="2"/>
        <v>3.054236726696369E-3</v>
      </c>
      <c r="O7" s="43">
        <f t="shared" si="3"/>
        <v>0.91139487364694294</v>
      </c>
      <c r="P7" s="33">
        <f t="shared" si="4"/>
        <v>0.99945324792384782</v>
      </c>
      <c r="Q7" s="33">
        <f t="shared" si="5"/>
        <v>0.98873425699330819</v>
      </c>
      <c r="R7" s="50"/>
      <c r="S7" s="1"/>
      <c r="T7" s="1"/>
      <c r="U7" s="1"/>
      <c r="V7" s="1"/>
      <c r="W7" s="1"/>
      <c r="X7" s="2"/>
      <c r="Y7" s="6"/>
      <c r="Z7" s="11"/>
      <c r="AA7" s="1"/>
      <c r="AB7" s="1"/>
      <c r="AC7" s="1"/>
      <c r="AD7" s="1"/>
      <c r="AE7" s="2"/>
      <c r="AF7" s="11"/>
      <c r="AG7" s="1"/>
      <c r="AH7" s="1"/>
      <c r="AI7" s="43"/>
      <c r="AJ7" s="33"/>
      <c r="AK7" s="36"/>
      <c r="AL7" s="50"/>
      <c r="AM7" s="1"/>
      <c r="AN7" s="1"/>
      <c r="AO7" s="1"/>
      <c r="AP7" s="1"/>
      <c r="AQ7" s="1"/>
      <c r="AR7" s="2"/>
      <c r="AS7" s="6"/>
      <c r="AT7" s="11"/>
      <c r="AU7" s="1"/>
      <c r="AV7" s="1"/>
      <c r="AW7" s="1"/>
      <c r="AX7" s="1"/>
      <c r="AY7" s="2"/>
      <c r="AZ7" s="11"/>
      <c r="BA7" s="1"/>
      <c r="BB7" s="1"/>
      <c r="BC7" s="43"/>
      <c r="BD7" s="33"/>
      <c r="BE7" s="36"/>
      <c r="BF7" s="50"/>
      <c r="BG7" s="1"/>
      <c r="BH7" s="1"/>
      <c r="BI7" s="1"/>
      <c r="BJ7" s="1"/>
      <c r="BK7" s="1"/>
      <c r="BL7" s="2"/>
      <c r="BM7" s="6"/>
      <c r="BN7" s="11"/>
      <c r="BO7" s="1"/>
      <c r="BP7" s="1"/>
      <c r="BQ7" s="1"/>
      <c r="BR7" s="1"/>
      <c r="BS7" s="2"/>
      <c r="BT7" s="11"/>
      <c r="BU7" s="1"/>
      <c r="BV7" s="1"/>
      <c r="BW7" s="43"/>
      <c r="BX7" s="33"/>
      <c r="BY7" s="36"/>
      <c r="BZ7" s="50"/>
      <c r="CA7" s="1"/>
      <c r="CB7" s="1"/>
      <c r="CC7" s="1"/>
      <c r="CD7" s="1"/>
      <c r="CE7" s="1"/>
      <c r="CF7" s="2"/>
      <c r="CG7" s="6"/>
      <c r="CH7" s="11"/>
      <c r="CI7" s="1"/>
      <c r="CJ7" s="1"/>
      <c r="CK7" s="1"/>
      <c r="CL7" s="1"/>
      <c r="CM7" s="2"/>
      <c r="CN7" s="11"/>
      <c r="CO7" s="1"/>
      <c r="CP7" s="1"/>
      <c r="CQ7" s="43"/>
      <c r="CR7" s="33"/>
      <c r="CS7" s="36"/>
    </row>
    <row r="8" spans="1:97" x14ac:dyDescent="0.25">
      <c r="A8" s="6" t="s">
        <v>26</v>
      </c>
      <c r="B8" s="24">
        <v>2.27021457831142E-4</v>
      </c>
      <c r="C8" s="24">
        <v>2.41102768250129E-4</v>
      </c>
      <c r="D8" s="33">
        <v>0.98064835458993904</v>
      </c>
      <c r="E8" s="33">
        <v>0.98107850506901695</v>
      </c>
      <c r="F8" s="29">
        <v>37.095721302032402</v>
      </c>
      <c r="G8" s="30">
        <v>36.814777007102897</v>
      </c>
      <c r="H8" s="6">
        <v>1384460</v>
      </c>
      <c r="I8">
        <v>241.57</v>
      </c>
      <c r="J8">
        <v>29.43</v>
      </c>
      <c r="K8">
        <v>34.67</v>
      </c>
      <c r="L8" s="35">
        <f t="shared" si="0"/>
        <v>3.731681720824527E-2</v>
      </c>
      <c r="M8" s="33">
        <f t="shared" si="1"/>
        <v>-1.0642987356672099E-3</v>
      </c>
      <c r="N8" s="36">
        <f t="shared" si="2"/>
        <v>5.9564097815613774E-3</v>
      </c>
      <c r="O8" s="43">
        <f t="shared" si="3"/>
        <v>0.94159623084717747</v>
      </c>
      <c r="P8" s="33">
        <f t="shared" si="4"/>
        <v>0.99956155345687892</v>
      </c>
      <c r="Q8" s="33">
        <f t="shared" si="5"/>
        <v>0.99242650405306687</v>
      </c>
      <c r="R8" s="50"/>
      <c r="S8" s="1"/>
      <c r="T8" s="1"/>
      <c r="U8" s="1"/>
      <c r="V8" s="1"/>
      <c r="W8" s="1"/>
      <c r="X8" s="2"/>
      <c r="Y8" s="6"/>
      <c r="Z8" s="11"/>
      <c r="AA8" s="1"/>
      <c r="AB8" s="1"/>
      <c r="AC8" s="1"/>
      <c r="AD8" s="1"/>
      <c r="AE8" s="2"/>
      <c r="AF8" s="11"/>
      <c r="AG8" s="1"/>
      <c r="AH8" s="1"/>
      <c r="AI8" s="43"/>
      <c r="AJ8" s="33"/>
      <c r="AK8" s="36"/>
      <c r="AL8" s="50"/>
      <c r="AM8" s="1"/>
      <c r="AN8" s="1"/>
      <c r="AO8" s="1"/>
      <c r="AP8" s="1"/>
      <c r="AQ8" s="1"/>
      <c r="AR8" s="2"/>
      <c r="AS8" s="6"/>
      <c r="AT8" s="11"/>
      <c r="AU8" s="1"/>
      <c r="AV8" s="1"/>
      <c r="AW8" s="1"/>
      <c r="AX8" s="1"/>
      <c r="AY8" s="2"/>
      <c r="AZ8" s="11"/>
      <c r="BA8" s="1"/>
      <c r="BB8" s="1"/>
      <c r="BC8" s="43"/>
      <c r="BD8" s="33"/>
      <c r="BE8" s="36"/>
      <c r="BF8" s="50"/>
      <c r="BG8" s="1"/>
      <c r="BH8" s="1"/>
      <c r="BI8" s="1"/>
      <c r="BJ8" s="1"/>
      <c r="BK8" s="1"/>
      <c r="BL8" s="2"/>
      <c r="BM8" s="6"/>
      <c r="BN8" s="11"/>
      <c r="BO8" s="1"/>
      <c r="BP8" s="1"/>
      <c r="BQ8" s="1"/>
      <c r="BR8" s="1"/>
      <c r="BS8" s="2"/>
      <c r="BT8" s="11"/>
      <c r="BU8" s="1"/>
      <c r="BV8" s="1"/>
      <c r="BW8" s="43"/>
      <c r="BX8" s="33"/>
      <c r="BY8" s="36"/>
      <c r="BZ8" s="50"/>
      <c r="CA8" s="1"/>
      <c r="CB8" s="1"/>
      <c r="CC8" s="1"/>
      <c r="CD8" s="1"/>
      <c r="CE8" s="1"/>
      <c r="CF8" s="2"/>
      <c r="CG8" s="6"/>
      <c r="CH8" s="11"/>
      <c r="CI8" s="1"/>
      <c r="CJ8" s="1"/>
      <c r="CK8" s="1"/>
      <c r="CL8" s="1"/>
      <c r="CM8" s="2"/>
      <c r="CN8" s="11"/>
      <c r="CO8" s="1"/>
      <c r="CP8" s="1"/>
      <c r="CQ8" s="43"/>
      <c r="CR8" s="33"/>
      <c r="CS8" s="36"/>
    </row>
    <row r="9" spans="1:97" ht="15.75" thickBot="1" x14ac:dyDescent="0.3">
      <c r="A9" s="7" t="s">
        <v>20</v>
      </c>
      <c r="B9" s="26">
        <v>1.5743178133561701E-4</v>
      </c>
      <c r="C9" s="26">
        <v>1.68062711854872E-4</v>
      </c>
      <c r="D9" s="34">
        <v>0.98499482691287998</v>
      </c>
      <c r="E9" s="34">
        <v>0.98527451008558198</v>
      </c>
      <c r="F9" s="31">
        <v>38.884887685775702</v>
      </c>
      <c r="G9" s="32">
        <v>38.678806848526001</v>
      </c>
      <c r="H9" s="7">
        <v>2545505</v>
      </c>
      <c r="I9" s="4">
        <v>77.299384355545001</v>
      </c>
      <c r="J9" s="42">
        <v>10.25</v>
      </c>
      <c r="K9" s="5">
        <v>13.8</v>
      </c>
      <c r="L9" s="37">
        <f>(C$3-C9)/C$3</f>
        <v>0.32895359297901722</v>
      </c>
      <c r="M9" s="34">
        <f>(E9-E$3)/E$3</f>
        <v>3.2080802758739512E-3</v>
      </c>
      <c r="N9" s="38">
        <f>(G9-G$3)/G$3</f>
        <v>5.6890651937690648E-2</v>
      </c>
      <c r="O9" s="44">
        <f t="shared" si="3"/>
        <v>0.93674426407902323</v>
      </c>
      <c r="P9" s="34">
        <f t="shared" si="4"/>
        <v>0.99971613680264837</v>
      </c>
      <c r="Q9" s="34">
        <f t="shared" si="5"/>
        <v>0.99470023318788992</v>
      </c>
      <c r="R9" s="46">
        <f>T9/$C9</f>
        <v>2.0582786562105988</v>
      </c>
      <c r="S9" s="47">
        <v>2.7287572127534002E-4</v>
      </c>
      <c r="T9" s="47">
        <v>3.4591989271575498E-4</v>
      </c>
      <c r="U9" s="4">
        <v>0.98666506767272899</v>
      </c>
      <c r="V9" s="4">
        <v>0.987012208551168</v>
      </c>
      <c r="W9" s="4">
        <v>36.701906051635703</v>
      </c>
      <c r="X9" s="5">
        <v>36.207999839782701</v>
      </c>
      <c r="Y9" s="7">
        <v>5</v>
      </c>
      <c r="Z9" s="17">
        <v>1.75466475484427E-4</v>
      </c>
      <c r="AA9" s="47">
        <v>2.1413360605947599E-4</v>
      </c>
      <c r="AB9" s="34">
        <v>0.98700525522231997</v>
      </c>
      <c r="AC9" s="34">
        <v>0.98757468894124001</v>
      </c>
      <c r="AD9" s="4">
        <v>38.064487915039003</v>
      </c>
      <c r="AE9" s="5">
        <v>37.393007254600498</v>
      </c>
      <c r="AF9" s="3">
        <v>9.64</v>
      </c>
      <c r="AG9" s="42">
        <v>7.53</v>
      </c>
      <c r="AH9" s="4">
        <v>10.199999999999999</v>
      </c>
      <c r="AI9" s="44">
        <f t="shared" ref="AI9" si="18">(MIN(Z9:AA9)/MAX(Z9:AA9))</f>
        <v>0.81942521173295357</v>
      </c>
      <c r="AJ9" s="34">
        <f t="shared" ref="AJ9" si="19">(MIN(AB9:AC9)/MAX(AB9:AC9))</f>
        <v>0.99942340186995826</v>
      </c>
      <c r="AK9" s="38">
        <f t="shared" ref="AK9" si="20">(MIN(AD9:AE9)/MAX(AD9:AE9))</f>
        <v>0.98235939330282684</v>
      </c>
      <c r="AL9" s="46">
        <f>AN9/$C9</f>
        <v>1.5645262889879439</v>
      </c>
      <c r="AM9" s="47">
        <v>3.05476308130892E-4</v>
      </c>
      <c r="AN9" s="47">
        <v>2.6293853089555299E-4</v>
      </c>
      <c r="AO9" s="4">
        <v>0.98742639183998104</v>
      </c>
      <c r="AP9" s="4">
        <v>0.98722472250461502</v>
      </c>
      <c r="AQ9" s="4">
        <v>36.5070462036132</v>
      </c>
      <c r="AR9" s="5">
        <v>37.011371569633397</v>
      </c>
      <c r="AS9" s="7">
        <v>5</v>
      </c>
      <c r="AT9" s="17">
        <v>1.5800712382770099E-4</v>
      </c>
      <c r="AU9" s="47">
        <v>1.99836961819528E-4</v>
      </c>
      <c r="AV9" s="34">
        <v>0.98819653391838003</v>
      </c>
      <c r="AW9" s="34">
        <v>0.98750831276178297</v>
      </c>
      <c r="AX9" s="4">
        <v>38.547389907836902</v>
      </c>
      <c r="AY9" s="5">
        <v>37.785918593406599</v>
      </c>
      <c r="AZ9" s="3">
        <v>18.55</v>
      </c>
      <c r="BA9" s="42">
        <v>7.95</v>
      </c>
      <c r="BB9" s="4">
        <v>10.85</v>
      </c>
      <c r="BC9" s="44">
        <f t="shared" si="9"/>
        <v>0.79068017442337135</v>
      </c>
      <c r="BD9" s="34">
        <f t="shared" si="10"/>
        <v>0.99930355841882168</v>
      </c>
      <c r="BE9" s="38">
        <f t="shared" si="11"/>
        <v>0.9802458398285615</v>
      </c>
      <c r="BF9" s="46">
        <f>BH9/$C9</f>
        <v>1.6933014580221248</v>
      </c>
      <c r="BG9" s="47">
        <v>2.9022874019574298E-4</v>
      </c>
      <c r="BH9" s="47">
        <v>2.84580835023007E-4</v>
      </c>
      <c r="BI9" s="4">
        <v>0.98728812774022401</v>
      </c>
      <c r="BJ9" s="4">
        <v>0.98720029428601197</v>
      </c>
      <c r="BK9" s="4">
        <v>36.499911575317299</v>
      </c>
      <c r="BL9" s="5">
        <v>36.902303953170701</v>
      </c>
      <c r="BM9" s="7">
        <v>5</v>
      </c>
      <c r="BN9" s="17">
        <v>1.5718583051542101E-4</v>
      </c>
      <c r="BO9" s="47">
        <v>1.7224630017153599E-4</v>
      </c>
      <c r="BP9" s="34">
        <v>0.987947792212168</v>
      </c>
      <c r="BQ9" s="34">
        <v>0.98772457972168903</v>
      </c>
      <c r="BR9" s="4">
        <v>38.571035359700502</v>
      </c>
      <c r="BS9" s="5">
        <v>38.497051658630298</v>
      </c>
      <c r="BT9" s="3">
        <v>28.06</v>
      </c>
      <c r="BU9" s="42">
        <v>8.43</v>
      </c>
      <c r="BV9" s="4">
        <v>11.79</v>
      </c>
      <c r="BW9" s="44">
        <f t="shared" ref="BW9" si="21">(MIN(BN9:BO9)/MAX(BN9:BO9))</f>
        <v>0.91256433583121022</v>
      </c>
      <c r="BX9" s="34">
        <f t="shared" ref="BX9" si="22">(MIN(BP9:BQ9)/MAX(BP9:BQ9))</f>
        <v>0.99977406448778117</v>
      </c>
      <c r="BY9" s="38">
        <f t="shared" ref="BY9" si="23">(MIN(BR9:BS9)/MAX(BR9:BS9))</f>
        <v>0.99808188449233326</v>
      </c>
      <c r="BZ9" s="46">
        <f>CB9/$C9</f>
        <v>2.0582786562105988</v>
      </c>
      <c r="CA9" s="47">
        <v>2.7287572127534002E-4</v>
      </c>
      <c r="CB9" s="47">
        <v>3.4591989271575498E-4</v>
      </c>
      <c r="CC9" s="4">
        <v>0.98666506767272899</v>
      </c>
      <c r="CD9" s="4">
        <v>0.987012208551168</v>
      </c>
      <c r="CE9" s="4">
        <v>36.701906051635703</v>
      </c>
      <c r="CF9" s="5">
        <v>36.207999839782701</v>
      </c>
      <c r="CG9" s="7">
        <v>5</v>
      </c>
      <c r="CH9" s="17">
        <v>1.6494510913616899E-4</v>
      </c>
      <c r="CI9" s="47">
        <v>1.7596745269656799E-4</v>
      </c>
      <c r="CJ9" s="34">
        <v>0.98793016672134404</v>
      </c>
      <c r="CK9" s="34">
        <v>0.98766421332955301</v>
      </c>
      <c r="CL9" s="4">
        <v>38.482702484130797</v>
      </c>
      <c r="CM9" s="5">
        <v>38.382000861167903</v>
      </c>
      <c r="CN9" s="3">
        <v>37.54</v>
      </c>
      <c r="CO9" s="42">
        <v>8.8699999999999992</v>
      </c>
      <c r="CP9" s="4">
        <v>11.56</v>
      </c>
      <c r="CQ9" s="44">
        <f t="shared" ref="CQ9" si="24">(MIN(CH9:CI9)/MAX(CH9:CI9))</f>
        <v>0.93736146434189993</v>
      </c>
      <c r="CR9" s="34">
        <f t="shared" ref="CR9" si="25">(MIN(CJ9:CK9)/MAX(CJ9:CK9))</f>
        <v>0.99973079737743642</v>
      </c>
      <c r="CS9" s="38">
        <f t="shared" ref="CS9" si="26">(MIN(CL9:CM9)/MAX(CL9:CM9))</f>
        <v>0.99738319773658257</v>
      </c>
    </row>
    <row r="10" spans="1:97" ht="60" x14ac:dyDescent="0.25">
      <c r="R10" s="51" t="s">
        <v>31</v>
      </c>
      <c r="T10" s="15" t="s">
        <v>30</v>
      </c>
      <c r="Y10" t="s">
        <v>33</v>
      </c>
      <c r="AA10" s="15"/>
      <c r="AB10" s="15"/>
      <c r="AC10" s="15" t="s">
        <v>30</v>
      </c>
      <c r="AL10" s="51" t="s">
        <v>31</v>
      </c>
      <c r="AS10" t="s">
        <v>33</v>
      </c>
      <c r="AU10" s="15"/>
      <c r="AV10" s="15"/>
      <c r="BF10" s="51" t="s">
        <v>31</v>
      </c>
      <c r="BI10" s="15"/>
      <c r="BM10" t="s">
        <v>33</v>
      </c>
      <c r="BO10" s="15"/>
      <c r="BP10" s="15"/>
      <c r="BQ10" s="15"/>
      <c r="BZ10" s="51" t="s">
        <v>31</v>
      </c>
      <c r="CC10" s="15" t="s">
        <v>30</v>
      </c>
      <c r="CG10" t="s">
        <v>33</v>
      </c>
      <c r="CI10" s="15"/>
      <c r="CJ10" s="15" t="s">
        <v>30</v>
      </c>
      <c r="CK10" s="15"/>
    </row>
    <row r="11" spans="1:97" x14ac:dyDescent="0.25">
      <c r="C11" s="15"/>
      <c r="I11" s="15"/>
    </row>
    <row r="13" spans="1:97" x14ac:dyDescent="0.25">
      <c r="F13" s="28"/>
    </row>
  </sheetData>
  <mergeCells count="44">
    <mergeCell ref="CH1:CI1"/>
    <mergeCell ref="CJ1:CK1"/>
    <mergeCell ref="CL1:CM1"/>
    <mergeCell ref="CN1:CP1"/>
    <mergeCell ref="CQ1:CS1"/>
    <mergeCell ref="AI1:AK1"/>
    <mergeCell ref="CA1:CB1"/>
    <mergeCell ref="CC1:CD1"/>
    <mergeCell ref="CE1:CF1"/>
    <mergeCell ref="CG1:CG2"/>
    <mergeCell ref="BN1:BO1"/>
    <mergeCell ref="BP1:BQ1"/>
    <mergeCell ref="BR1:BS1"/>
    <mergeCell ref="BT1:BV1"/>
    <mergeCell ref="BW1:BY1"/>
    <mergeCell ref="BC1:BE1"/>
    <mergeCell ref="BG1:BH1"/>
    <mergeCell ref="BI1:BJ1"/>
    <mergeCell ref="BK1:BL1"/>
    <mergeCell ref="BM1:BM2"/>
    <mergeCell ref="AS1:AS2"/>
    <mergeCell ref="AT1:AU1"/>
    <mergeCell ref="AV1:AW1"/>
    <mergeCell ref="AX1:AY1"/>
    <mergeCell ref="AZ1:BB1"/>
    <mergeCell ref="O1:Q1"/>
    <mergeCell ref="AM1:AN1"/>
    <mergeCell ref="AO1:AP1"/>
    <mergeCell ref="AQ1:AR1"/>
    <mergeCell ref="S1:T1"/>
    <mergeCell ref="U1:V1"/>
    <mergeCell ref="W1:X1"/>
    <mergeCell ref="Y1:Y2"/>
    <mergeCell ref="Z1:AA1"/>
    <mergeCell ref="AB1:AC1"/>
    <mergeCell ref="AD1:AE1"/>
    <mergeCell ref="AF1:AH1"/>
    <mergeCell ref="I1:K1"/>
    <mergeCell ref="L1:N1"/>
    <mergeCell ref="A1:A2"/>
    <mergeCell ref="B1:C1"/>
    <mergeCell ref="D1:E1"/>
    <mergeCell ref="F1:G1"/>
    <mergeCell ref="H1:H2"/>
  </mergeCells>
  <conditionalFormatting sqref="B7">
    <cfRule type="colorScale" priority="208">
      <colorScale>
        <cfvo type="min"/>
        <cfvo type="max"/>
        <color rgb="FF63BE7B"/>
        <color rgb="FFFCFCFF"/>
      </colorScale>
    </cfRule>
  </conditionalFormatting>
  <conditionalFormatting sqref="D7">
    <cfRule type="colorScale" priority="207">
      <colorScale>
        <cfvo type="min"/>
        <cfvo type="max"/>
        <color rgb="FFFCFCFF"/>
        <color rgb="FF63BE7B"/>
      </colorScale>
    </cfRule>
  </conditionalFormatting>
  <conditionalFormatting sqref="F7">
    <cfRule type="colorScale" priority="206">
      <colorScale>
        <cfvo type="min"/>
        <cfvo type="max"/>
        <color rgb="FFFCFCFF"/>
        <color rgb="FF63BE7B"/>
      </colorScale>
    </cfRule>
  </conditionalFormatting>
  <conditionalFormatting sqref="B3 B7 B5">
    <cfRule type="colorScale" priority="205">
      <colorScale>
        <cfvo type="min"/>
        <cfvo type="max"/>
        <color rgb="FF63BE7B"/>
        <color rgb="FFFCFCFF"/>
      </colorScale>
    </cfRule>
  </conditionalFormatting>
  <conditionalFormatting sqref="D3 D7 D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F3 F7 F5">
    <cfRule type="colorScale" priority="203">
      <colorScale>
        <cfvo type="min"/>
        <cfvo type="max"/>
        <color rgb="FFFCFCFF"/>
        <color rgb="FF63BE7B"/>
      </colorScale>
    </cfRule>
  </conditionalFormatting>
  <conditionalFormatting sqref="C3 C7 C5">
    <cfRule type="colorScale" priority="202">
      <colorScale>
        <cfvo type="min"/>
        <cfvo type="max"/>
        <color rgb="FFF8696B"/>
        <color rgb="FFFCFCFF"/>
      </colorScale>
    </cfRule>
  </conditionalFormatting>
  <conditionalFormatting sqref="E3 E7 E5">
    <cfRule type="colorScale" priority="201">
      <colorScale>
        <cfvo type="min"/>
        <cfvo type="max"/>
        <color rgb="FFFCFCFF"/>
        <color rgb="FFF8696B"/>
      </colorScale>
    </cfRule>
  </conditionalFormatting>
  <conditionalFormatting sqref="G3 G7 G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C6">
    <cfRule type="colorScale" priority="199">
      <colorScale>
        <cfvo type="min"/>
        <cfvo type="max"/>
        <color rgb="FFF8696B"/>
        <color rgb="FFFCFCFF"/>
      </colorScale>
    </cfRule>
  </conditionalFormatting>
  <conditionalFormatting sqref="D6:G6">
    <cfRule type="colorScale" priority="198">
      <colorScale>
        <cfvo type="min"/>
        <cfvo type="max"/>
        <color rgb="FFFCFCFF"/>
        <color rgb="FF63BE7B"/>
      </colorScale>
    </cfRule>
  </conditionalFormatting>
  <conditionalFormatting sqref="B5:B7 B3">
    <cfRule type="colorScale" priority="197">
      <colorScale>
        <cfvo type="min"/>
        <cfvo type="max"/>
        <color rgb="FF63BE7B"/>
        <color rgb="FFFCFCFF"/>
      </colorScale>
    </cfRule>
  </conditionalFormatting>
  <conditionalFormatting sqref="C5:C7 C3">
    <cfRule type="colorScale" priority="196">
      <colorScale>
        <cfvo type="min"/>
        <cfvo type="max"/>
        <color rgb="FFF8696B"/>
        <color rgb="FFFCFCFF"/>
      </colorScale>
    </cfRule>
  </conditionalFormatting>
  <conditionalFormatting sqref="D5:D7 D3">
    <cfRule type="colorScale" priority="195">
      <colorScale>
        <cfvo type="min"/>
        <cfvo type="max"/>
        <color rgb="FFFCFCFF"/>
        <color rgb="FF63BE7B"/>
      </colorScale>
    </cfRule>
  </conditionalFormatting>
  <conditionalFormatting sqref="E5:E7 E3">
    <cfRule type="colorScale" priority="194">
      <colorScale>
        <cfvo type="min"/>
        <cfvo type="max"/>
        <color rgb="FFFCFCFF"/>
        <color rgb="FFF8696B"/>
      </colorScale>
    </cfRule>
  </conditionalFormatting>
  <conditionalFormatting sqref="F5:F7 F3">
    <cfRule type="colorScale" priority="193">
      <colorScale>
        <cfvo type="min"/>
        <cfvo type="max"/>
        <color rgb="FFFCFCFF"/>
        <color rgb="FF63BE7B"/>
      </colorScale>
    </cfRule>
  </conditionalFormatting>
  <conditionalFormatting sqref="G5:G7 G3">
    <cfRule type="colorScale" priority="192">
      <colorScale>
        <cfvo type="min"/>
        <cfvo type="max"/>
        <color rgb="FFFCFCFF"/>
        <color rgb="FFF8696B"/>
      </colorScale>
    </cfRule>
  </conditionalFormatting>
  <conditionalFormatting sqref="G9">
    <cfRule type="colorScale" priority="191">
      <colorScale>
        <cfvo type="min"/>
        <cfvo type="max"/>
        <color rgb="FFFCFCFF"/>
        <color rgb="FFF8696B"/>
      </colorScale>
    </cfRule>
  </conditionalFormatting>
  <conditionalFormatting sqref="G9">
    <cfRule type="colorScale" priority="190">
      <colorScale>
        <cfvo type="min"/>
        <cfvo type="max"/>
        <color rgb="FFFCFCFF"/>
        <color rgb="FFF8696B"/>
      </colorScale>
    </cfRule>
  </conditionalFormatting>
  <conditionalFormatting sqref="F9">
    <cfRule type="colorScale" priority="189">
      <colorScale>
        <cfvo type="min"/>
        <cfvo type="max"/>
        <color rgb="FFFCFCFF"/>
        <color rgb="FF63BE7B"/>
      </colorScale>
    </cfRule>
  </conditionalFormatting>
  <conditionalFormatting sqref="F9">
    <cfRule type="colorScale" priority="188">
      <colorScale>
        <cfvo type="min"/>
        <cfvo type="max"/>
        <color rgb="FFFCFCFF"/>
        <color rgb="FF63BE7B"/>
      </colorScale>
    </cfRule>
  </conditionalFormatting>
  <conditionalFormatting sqref="F9">
    <cfRule type="colorScale" priority="187">
      <colorScale>
        <cfvo type="min"/>
        <cfvo type="max"/>
        <color rgb="FFFCFCFF"/>
        <color rgb="FF63BE7B"/>
      </colorScale>
    </cfRule>
  </conditionalFormatting>
  <conditionalFormatting sqref="E9">
    <cfRule type="colorScale" priority="186">
      <colorScale>
        <cfvo type="min"/>
        <cfvo type="max"/>
        <color rgb="FFFCFCFF"/>
        <color rgb="FFF8696B"/>
      </colorScale>
    </cfRule>
  </conditionalFormatting>
  <conditionalFormatting sqref="E9">
    <cfRule type="colorScale" priority="185">
      <colorScale>
        <cfvo type="min"/>
        <cfvo type="max"/>
        <color rgb="FFFCFCFF"/>
        <color rgb="FFF8696B"/>
      </colorScale>
    </cfRule>
  </conditionalFormatting>
  <conditionalFormatting sqref="D9">
    <cfRule type="colorScale" priority="184">
      <colorScale>
        <cfvo type="min"/>
        <cfvo type="max"/>
        <color rgb="FFFCFCFF"/>
        <color rgb="FF63BE7B"/>
      </colorScale>
    </cfRule>
  </conditionalFormatting>
  <conditionalFormatting sqref="D9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9">
    <cfRule type="colorScale" priority="182">
      <colorScale>
        <cfvo type="min"/>
        <cfvo type="max"/>
        <color rgb="FFFCFCFF"/>
        <color rgb="FF63BE7B"/>
      </colorScale>
    </cfRule>
  </conditionalFormatting>
  <conditionalFormatting sqref="B9:C9">
    <cfRule type="colorScale" priority="181">
      <colorScale>
        <cfvo type="min"/>
        <cfvo type="max"/>
        <color rgb="FFF8696B"/>
        <color rgb="FFFCFCFF"/>
      </colorScale>
    </cfRule>
  </conditionalFormatting>
  <conditionalFormatting sqref="B9:C9">
    <cfRule type="colorScale" priority="180">
      <colorScale>
        <cfvo type="min"/>
        <cfvo type="max"/>
        <color rgb="FFF8696B"/>
        <color rgb="FFFCFCFF"/>
      </colorScale>
    </cfRule>
  </conditionalFormatting>
  <conditionalFormatting sqref="L12:L17">
    <cfRule type="colorScale" priority="166">
      <colorScale>
        <cfvo type="min"/>
        <cfvo type="max"/>
        <color rgb="FFFCFCFF"/>
        <color rgb="FF63BE7B"/>
      </colorScale>
    </cfRule>
  </conditionalFormatting>
  <conditionalFormatting sqref="I15:I17 O3:O9">
    <cfRule type="colorScale" priority="165">
      <colorScale>
        <cfvo type="min"/>
        <cfvo type="max"/>
        <color rgb="FFFCFCFF"/>
        <color rgb="FF63BE7B"/>
      </colorScale>
    </cfRule>
  </conditionalFormatting>
  <conditionalFormatting sqref="J15:K17 P3:Q9">
    <cfRule type="colorScale" priority="164">
      <colorScale>
        <cfvo type="min"/>
        <cfvo type="max"/>
        <color rgb="FFFCFCFF"/>
        <color rgb="FF63BE7B"/>
      </colorScale>
    </cfRule>
  </conditionalFormatting>
  <conditionalFormatting sqref="E5:E7 E9 E3">
    <cfRule type="colorScale" priority="242">
      <colorScale>
        <cfvo type="min"/>
        <cfvo type="max"/>
        <color rgb="FFFCFCFF"/>
        <color rgb="FFF8696B"/>
      </colorScale>
    </cfRule>
  </conditionalFormatting>
  <conditionalFormatting sqref="B5:B7 B9 B3">
    <cfRule type="colorScale" priority="245">
      <colorScale>
        <cfvo type="min"/>
        <cfvo type="max"/>
        <color rgb="FF63BE7B"/>
        <color rgb="FFFCFCFF"/>
      </colorScale>
    </cfRule>
  </conditionalFormatting>
  <conditionalFormatting sqref="C5:C7 C9 C3">
    <cfRule type="colorScale" priority="248">
      <colorScale>
        <cfvo type="min"/>
        <cfvo type="max"/>
        <color rgb="FFF8696B"/>
        <color rgb="FFFCFCFF"/>
      </colorScale>
    </cfRule>
  </conditionalFormatting>
  <conditionalFormatting sqref="D5:D7 D9 D3">
    <cfRule type="colorScale" priority="251">
      <colorScale>
        <cfvo type="min"/>
        <cfvo type="max"/>
        <color rgb="FFFCFCFF"/>
        <color rgb="FF63BE7B"/>
      </colorScale>
    </cfRule>
  </conditionalFormatting>
  <conditionalFormatting sqref="F5:F7 F9 F3">
    <cfRule type="colorScale" priority="254">
      <colorScale>
        <cfvo type="min"/>
        <cfvo type="max"/>
        <color rgb="FFFCFCFF"/>
        <color rgb="FF63BE7B"/>
      </colorScale>
    </cfRule>
  </conditionalFormatting>
  <conditionalFormatting sqref="G5:G7 G9 G3">
    <cfRule type="colorScale" priority="257">
      <colorScale>
        <cfvo type="min"/>
        <cfvo type="max"/>
        <color rgb="FFFCFCFF"/>
        <color rgb="FFF8696B"/>
      </colorScale>
    </cfRule>
  </conditionalFormatting>
  <conditionalFormatting sqref="G3:G7 G9">
    <cfRule type="colorScale" priority="260">
      <colorScale>
        <cfvo type="min"/>
        <cfvo type="max"/>
        <color rgb="FFFCFCFF"/>
        <color rgb="FFF8696B"/>
      </colorScale>
    </cfRule>
  </conditionalFormatting>
  <conditionalFormatting sqref="F3:F7 F9">
    <cfRule type="colorScale" priority="262">
      <colorScale>
        <cfvo type="min"/>
        <cfvo type="max"/>
        <color rgb="FFFCFCFF"/>
        <color rgb="FF63BE7B"/>
      </colorScale>
    </cfRule>
  </conditionalFormatting>
  <conditionalFormatting sqref="E3:E7 E9">
    <cfRule type="colorScale" priority="264">
      <colorScale>
        <cfvo type="min"/>
        <cfvo type="max"/>
        <color rgb="FFFCFCFF"/>
        <color rgb="FFF8696B"/>
      </colorScale>
    </cfRule>
  </conditionalFormatting>
  <conditionalFormatting sqref="D3:D7 D9">
    <cfRule type="colorScale" priority="266">
      <colorScale>
        <cfvo type="min"/>
        <cfvo type="max"/>
        <color rgb="FFFCFCFF"/>
        <color rgb="FF63BE7B"/>
      </colorScale>
    </cfRule>
  </conditionalFormatting>
  <conditionalFormatting sqref="C3:C7 C9">
    <cfRule type="colorScale" priority="268">
      <colorScale>
        <cfvo type="min"/>
        <cfvo type="max"/>
        <color rgb="FFF8696B"/>
        <color rgb="FFFCFCFF"/>
      </colorScale>
    </cfRule>
  </conditionalFormatting>
  <conditionalFormatting sqref="B3:B7 B9">
    <cfRule type="colorScale" priority="270">
      <colorScale>
        <cfvo type="min"/>
        <cfvo type="max"/>
        <color rgb="FF63BE7B"/>
        <color rgb="FFFCFCFF"/>
      </colorScale>
    </cfRule>
  </conditionalFormatting>
  <conditionalFormatting sqref="B8">
    <cfRule type="colorScale" priority="118">
      <colorScale>
        <cfvo type="min"/>
        <cfvo type="max"/>
        <color rgb="FF63BE7B"/>
        <color rgb="FFFCFCFF"/>
      </colorScale>
    </cfRule>
  </conditionalFormatting>
  <conditionalFormatting sqref="D8">
    <cfRule type="colorScale" priority="117">
      <colorScale>
        <cfvo type="min"/>
        <cfvo type="max"/>
        <color rgb="FFFCFCFF"/>
        <color rgb="FF63BE7B"/>
      </colorScale>
    </cfRule>
  </conditionalFormatting>
  <conditionalFormatting sqref="F8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8">
    <cfRule type="colorScale" priority="115">
      <colorScale>
        <cfvo type="min"/>
        <cfvo type="max"/>
        <color rgb="FF63BE7B"/>
        <color rgb="FFFCFCFF"/>
      </colorScale>
    </cfRule>
  </conditionalFormatting>
  <conditionalFormatting sqref="D8">
    <cfRule type="colorScale" priority="114">
      <colorScale>
        <cfvo type="min"/>
        <cfvo type="max"/>
        <color rgb="FFFCFCFF"/>
        <color rgb="FF63BE7B"/>
      </colorScale>
    </cfRule>
  </conditionalFormatting>
  <conditionalFormatting sqref="F8">
    <cfRule type="colorScale" priority="113">
      <colorScale>
        <cfvo type="min"/>
        <cfvo type="max"/>
        <color rgb="FFFCFCFF"/>
        <color rgb="FF63BE7B"/>
      </colorScale>
    </cfRule>
  </conditionalFormatting>
  <conditionalFormatting sqref="C8">
    <cfRule type="colorScale" priority="112">
      <colorScale>
        <cfvo type="min"/>
        <cfvo type="max"/>
        <color rgb="FFF8696B"/>
        <color rgb="FFFCFCFF"/>
      </colorScale>
    </cfRule>
  </conditionalFormatting>
  <conditionalFormatting sqref="E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G8">
    <cfRule type="colorScale" priority="110">
      <colorScale>
        <cfvo type="min"/>
        <cfvo type="max"/>
        <color rgb="FFFCFCFF"/>
        <color rgb="FFF8696B"/>
      </colorScale>
    </cfRule>
  </conditionalFormatting>
  <conditionalFormatting sqref="B8">
    <cfRule type="colorScale" priority="109">
      <colorScale>
        <cfvo type="min"/>
        <cfvo type="max"/>
        <color rgb="FF63BE7B"/>
        <color rgb="FFFCFCFF"/>
      </colorScale>
    </cfRule>
  </conditionalFormatting>
  <conditionalFormatting sqref="C8">
    <cfRule type="colorScale" priority="108">
      <colorScale>
        <cfvo type="min"/>
        <cfvo type="max"/>
        <color rgb="FFF8696B"/>
        <color rgb="FFFCFCFF"/>
      </colorScale>
    </cfRule>
  </conditionalFormatting>
  <conditionalFormatting sqref="D8">
    <cfRule type="colorScale" priority="107">
      <colorScale>
        <cfvo type="min"/>
        <cfvo type="max"/>
        <color rgb="FFFCFCFF"/>
        <color rgb="FF63BE7B"/>
      </colorScale>
    </cfRule>
  </conditionalFormatting>
  <conditionalFormatting sqref="E8">
    <cfRule type="colorScale" priority="106">
      <colorScale>
        <cfvo type="min"/>
        <cfvo type="max"/>
        <color rgb="FFFCFCFF"/>
        <color rgb="FFF8696B"/>
      </colorScale>
    </cfRule>
  </conditionalFormatting>
  <conditionalFormatting sqref="F8">
    <cfRule type="colorScale" priority="105">
      <colorScale>
        <cfvo type="min"/>
        <cfvo type="max"/>
        <color rgb="FFFCFCFF"/>
        <color rgb="FF63BE7B"/>
      </colorScale>
    </cfRule>
  </conditionalFormatting>
  <conditionalFormatting sqref="G8">
    <cfRule type="colorScale" priority="104">
      <colorScale>
        <cfvo type="min"/>
        <cfvo type="max"/>
        <color rgb="FFFCFCFF"/>
        <color rgb="FFF8696B"/>
      </colorScale>
    </cfRule>
  </conditionalFormatting>
  <conditionalFormatting sqref="E8">
    <cfRule type="colorScale" priority="119">
      <colorScale>
        <cfvo type="min"/>
        <cfvo type="max"/>
        <color rgb="FFFCFCFF"/>
        <color rgb="FFF8696B"/>
      </colorScale>
    </cfRule>
  </conditionalFormatting>
  <conditionalFormatting sqref="B8">
    <cfRule type="colorScale" priority="120">
      <colorScale>
        <cfvo type="min"/>
        <cfvo type="max"/>
        <color rgb="FF63BE7B"/>
        <color rgb="FFFCFCFF"/>
      </colorScale>
    </cfRule>
  </conditionalFormatting>
  <conditionalFormatting sqref="C8">
    <cfRule type="colorScale" priority="121">
      <colorScale>
        <cfvo type="min"/>
        <cfvo type="max"/>
        <color rgb="FFF8696B"/>
        <color rgb="FFFCFCFF"/>
      </colorScale>
    </cfRule>
  </conditionalFormatting>
  <conditionalFormatting sqref="D8">
    <cfRule type="colorScale" priority="122">
      <colorScale>
        <cfvo type="min"/>
        <cfvo type="max"/>
        <color rgb="FFFCFCFF"/>
        <color rgb="FF63BE7B"/>
      </colorScale>
    </cfRule>
  </conditionalFormatting>
  <conditionalFormatting sqref="F8">
    <cfRule type="colorScale" priority="123">
      <colorScale>
        <cfvo type="min"/>
        <cfvo type="max"/>
        <color rgb="FFFCFCFF"/>
        <color rgb="FF63BE7B"/>
      </colorScale>
    </cfRule>
  </conditionalFormatting>
  <conditionalFormatting sqref="G8">
    <cfRule type="colorScale" priority="124">
      <colorScale>
        <cfvo type="min"/>
        <cfvo type="max"/>
        <color rgb="FFFCFCFF"/>
        <color rgb="FFF8696B"/>
      </colorScale>
    </cfRule>
  </conditionalFormatting>
  <conditionalFormatting sqref="G8">
    <cfRule type="colorScale" priority="125">
      <colorScale>
        <cfvo type="min"/>
        <cfvo type="max"/>
        <color rgb="FFFCFCFF"/>
        <color rgb="FFF8696B"/>
      </colorScale>
    </cfRule>
  </conditionalFormatting>
  <conditionalFormatting sqref="F8">
    <cfRule type="colorScale" priority="126">
      <colorScale>
        <cfvo type="min"/>
        <cfvo type="max"/>
        <color rgb="FFFCFCFF"/>
        <color rgb="FF63BE7B"/>
      </colorScale>
    </cfRule>
  </conditionalFormatting>
  <conditionalFormatting sqref="E8">
    <cfRule type="colorScale" priority="127">
      <colorScale>
        <cfvo type="min"/>
        <cfvo type="max"/>
        <color rgb="FFFCFCFF"/>
        <color rgb="FFF8696B"/>
      </colorScale>
    </cfRule>
  </conditionalFormatting>
  <conditionalFormatting sqref="D8">
    <cfRule type="colorScale" priority="128">
      <colorScale>
        <cfvo type="min"/>
        <cfvo type="max"/>
        <color rgb="FFFCFCFF"/>
        <color rgb="FF63BE7B"/>
      </colorScale>
    </cfRule>
  </conditionalFormatting>
  <conditionalFormatting sqref="C8">
    <cfRule type="colorScale" priority="129">
      <colorScale>
        <cfvo type="min"/>
        <cfvo type="max"/>
        <color rgb="FFF8696B"/>
        <color rgb="FFFCFCFF"/>
      </colorScale>
    </cfRule>
  </conditionalFormatting>
  <conditionalFormatting sqref="B8">
    <cfRule type="colorScale" priority="130">
      <colorScale>
        <cfvo type="min"/>
        <cfvo type="max"/>
        <color rgb="FF63BE7B"/>
        <color rgb="FFFCFCFF"/>
      </colorScale>
    </cfRule>
  </conditionalFormatting>
  <conditionalFormatting sqref="B3:B9">
    <cfRule type="colorScale" priority="103">
      <colorScale>
        <cfvo type="min"/>
        <cfvo type="max"/>
        <color rgb="FF63BE7B"/>
        <color rgb="FFFCFCFF"/>
      </colorScale>
    </cfRule>
  </conditionalFormatting>
  <conditionalFormatting sqref="C3:C9">
    <cfRule type="colorScale" priority="102">
      <colorScale>
        <cfvo type="min"/>
        <cfvo type="max"/>
        <color rgb="FFF8696B"/>
        <color rgb="FFFCFCFF"/>
      </colorScale>
    </cfRule>
  </conditionalFormatting>
  <conditionalFormatting sqref="D3:D9">
    <cfRule type="colorScale" priority="101">
      <colorScale>
        <cfvo type="min"/>
        <cfvo type="max"/>
        <color rgb="FFFCFCFF"/>
        <color rgb="FF63BE7B"/>
      </colorScale>
    </cfRule>
  </conditionalFormatting>
  <conditionalFormatting sqref="E3:E9">
    <cfRule type="colorScale" priority="100">
      <colorScale>
        <cfvo type="min"/>
        <cfvo type="max"/>
        <color rgb="FFFCFCFF"/>
        <color rgb="FFF8696B"/>
      </colorScale>
    </cfRule>
  </conditionalFormatting>
  <conditionalFormatting sqref="F3:F9">
    <cfRule type="colorScale" priority="99">
      <colorScale>
        <cfvo type="min"/>
        <cfvo type="max"/>
        <color rgb="FFFCFCFF"/>
        <color rgb="FF63BE7B"/>
      </colorScale>
    </cfRule>
  </conditionalFormatting>
  <conditionalFormatting sqref="G3:G9">
    <cfRule type="colorScale" priority="98">
      <colorScale>
        <cfvo type="min"/>
        <cfvo type="max"/>
        <color rgb="FFFCFCFF"/>
        <color rgb="FFF8696B"/>
      </colorScale>
    </cfRule>
  </conditionalFormatting>
  <conditionalFormatting sqref="L3:L9">
    <cfRule type="colorScale" priority="275">
      <colorScale>
        <cfvo type="min"/>
        <cfvo type="max"/>
        <color rgb="FFFCFCFF"/>
        <color rgb="FFF8696B"/>
      </colorScale>
    </cfRule>
  </conditionalFormatting>
  <conditionalFormatting sqref="M3:M9">
    <cfRule type="colorScale" priority="277">
      <colorScale>
        <cfvo type="min"/>
        <cfvo type="max"/>
        <color rgb="FFFCFCFF"/>
        <color rgb="FFF8696B"/>
      </colorScale>
    </cfRule>
  </conditionalFormatting>
  <conditionalFormatting sqref="N3:N9">
    <cfRule type="colorScale" priority="279">
      <colorScale>
        <cfvo type="min"/>
        <cfvo type="max"/>
        <color rgb="FFFCFCFF"/>
        <color rgb="FFF8696B"/>
      </colorScale>
    </cfRule>
  </conditionalFormatting>
  <conditionalFormatting sqref="I3:I7 I9">
    <cfRule type="colorScale" priority="281">
      <colorScale>
        <cfvo type="min"/>
        <cfvo type="max"/>
        <color rgb="FFF8696B"/>
        <color rgb="FFFCFCFF"/>
      </colorScale>
    </cfRule>
  </conditionalFormatting>
  <conditionalFormatting sqref="J3:J7 J9">
    <cfRule type="colorScale" priority="283">
      <colorScale>
        <cfvo type="min"/>
        <cfvo type="max"/>
        <color rgb="FFF8696B"/>
        <color rgb="FFFCFCFF"/>
      </colorScale>
    </cfRule>
  </conditionalFormatting>
  <conditionalFormatting sqref="K3:K7 K9">
    <cfRule type="colorScale" priority="285">
      <colorScale>
        <cfvo type="min"/>
        <cfvo type="max"/>
        <color rgb="FFF8696B"/>
        <color rgb="FFFCFCFF"/>
      </colorScale>
    </cfRule>
  </conditionalFormatting>
  <conditionalFormatting sqref="I3:I9">
    <cfRule type="colorScale" priority="97">
      <colorScale>
        <cfvo type="min"/>
        <cfvo type="max"/>
        <color rgb="FFF8696B"/>
        <color rgb="FFFCFCFF"/>
      </colorScale>
    </cfRule>
  </conditionalFormatting>
  <conditionalFormatting sqref="J3:J9">
    <cfRule type="colorScale" priority="96">
      <colorScale>
        <cfvo type="min"/>
        <cfvo type="max"/>
        <color rgb="FFF8696B"/>
        <color rgb="FFFCFCFF"/>
      </colorScale>
    </cfRule>
  </conditionalFormatting>
  <conditionalFormatting sqref="K3:K9">
    <cfRule type="colorScale" priority="94">
      <colorScale>
        <cfvo type="min"/>
        <cfvo type="max"/>
        <color rgb="FFF8696B"/>
        <color rgb="FFFCFCFF"/>
      </colorScale>
    </cfRule>
  </conditionalFormatting>
  <conditionalFormatting sqref="AL3:AL9">
    <cfRule type="colorScale" priority="93">
      <colorScale>
        <cfvo type="min"/>
        <cfvo type="max"/>
        <color rgb="FFF8696B"/>
        <color rgb="FFFCFCFF"/>
      </colorScale>
    </cfRule>
  </conditionalFormatting>
  <conditionalFormatting sqref="AZ3:AZ7 AZ9">
    <cfRule type="colorScale" priority="90">
      <colorScale>
        <cfvo type="min"/>
        <cfvo type="max"/>
        <color rgb="FFF8696B"/>
        <color rgb="FFFCFCFF"/>
      </colorScale>
    </cfRule>
  </conditionalFormatting>
  <conditionalFormatting sqref="BA3:BA7 BA9">
    <cfRule type="colorScale" priority="91">
      <colorScale>
        <cfvo type="min"/>
        <cfvo type="max"/>
        <color rgb="FFF8696B"/>
        <color rgb="FFFCFCFF"/>
      </colorScale>
    </cfRule>
  </conditionalFormatting>
  <conditionalFormatting sqref="BB3:BB7 BB9">
    <cfRule type="colorScale" priority="92">
      <colorScale>
        <cfvo type="min"/>
        <cfvo type="max"/>
        <color rgb="FFF8696B"/>
        <color rgb="FFFCFCFF"/>
      </colorScale>
    </cfRule>
  </conditionalFormatting>
  <conditionalFormatting sqref="AZ3:AZ9">
    <cfRule type="colorScale" priority="89">
      <colorScale>
        <cfvo type="min"/>
        <cfvo type="max"/>
        <color rgb="FFF8696B"/>
        <color rgb="FFFCFCFF"/>
      </colorScale>
    </cfRule>
  </conditionalFormatting>
  <conditionalFormatting sqref="BA3:BA9">
    <cfRule type="colorScale" priority="88">
      <colorScale>
        <cfvo type="min"/>
        <cfvo type="max"/>
        <color rgb="FFF8696B"/>
        <color rgb="FFFCFCFF"/>
      </colorScale>
    </cfRule>
  </conditionalFormatting>
  <conditionalFormatting sqref="BB3:BB9">
    <cfRule type="colorScale" priority="87">
      <colorScale>
        <cfvo type="min"/>
        <cfvo type="max"/>
        <color rgb="FFF8696B"/>
        <color rgb="FFFCFCFF"/>
      </colorScale>
    </cfRule>
  </conditionalFormatting>
  <conditionalFormatting sqref="AM3:AM9">
    <cfRule type="colorScale" priority="86">
      <colorScale>
        <cfvo type="min"/>
        <cfvo type="max"/>
        <color rgb="FF63BE7B"/>
        <color rgb="FFFCFCFF"/>
      </colorScale>
    </cfRule>
  </conditionalFormatting>
  <conditionalFormatting sqref="AN3:AN9">
    <cfRule type="colorScale" priority="85">
      <colorScale>
        <cfvo type="min"/>
        <cfvo type="max"/>
        <color rgb="FFF8696B"/>
        <color rgb="FFFCFCFF"/>
      </colorScale>
    </cfRule>
  </conditionalFormatting>
  <conditionalFormatting sqref="AO3:AO9">
    <cfRule type="colorScale" priority="84">
      <colorScale>
        <cfvo type="min"/>
        <cfvo type="max"/>
        <color rgb="FFFCFCFF"/>
        <color rgb="FF63BE7B"/>
      </colorScale>
    </cfRule>
  </conditionalFormatting>
  <conditionalFormatting sqref="AP3:AP9">
    <cfRule type="colorScale" priority="83">
      <colorScale>
        <cfvo type="min"/>
        <cfvo type="max"/>
        <color rgb="FFFCFCFF"/>
        <color rgb="FFF8696B"/>
      </colorScale>
    </cfRule>
  </conditionalFormatting>
  <conditionalFormatting sqref="AQ3:AQ9">
    <cfRule type="colorScale" priority="82">
      <colorScale>
        <cfvo type="min"/>
        <cfvo type="max"/>
        <color rgb="FFFCFCFF"/>
        <color rgb="FF63BE7B"/>
      </colorScale>
    </cfRule>
  </conditionalFormatting>
  <conditionalFormatting sqref="AR3:AR9">
    <cfRule type="colorScale" priority="81">
      <colorScale>
        <cfvo type="min"/>
        <cfvo type="max"/>
        <color rgb="FFFCFCFF"/>
        <color rgb="FFF8696B"/>
      </colorScale>
    </cfRule>
  </conditionalFormatting>
  <conditionalFormatting sqref="AT3:AT9">
    <cfRule type="colorScale" priority="80">
      <colorScale>
        <cfvo type="min"/>
        <cfvo type="max"/>
        <color rgb="FF63BE7B"/>
        <color rgb="FFFCFCFF"/>
      </colorScale>
    </cfRule>
  </conditionalFormatting>
  <conditionalFormatting sqref="AU3:AU9">
    <cfRule type="colorScale" priority="79">
      <colorScale>
        <cfvo type="min"/>
        <cfvo type="max"/>
        <color rgb="FFF8696B"/>
        <color rgb="FFFCFCFF"/>
      </colorScale>
    </cfRule>
  </conditionalFormatting>
  <conditionalFormatting sqref="AV3:AV9">
    <cfRule type="colorScale" priority="78">
      <colorScale>
        <cfvo type="min"/>
        <cfvo type="max"/>
        <color rgb="FFFCFCFF"/>
        <color rgb="FF63BE7B"/>
      </colorScale>
    </cfRule>
  </conditionalFormatting>
  <conditionalFormatting sqref="AW3:AW9">
    <cfRule type="colorScale" priority="77">
      <colorScale>
        <cfvo type="min"/>
        <cfvo type="max"/>
        <color rgb="FFFCFCFF"/>
        <color rgb="FFF8696B"/>
      </colorScale>
    </cfRule>
  </conditionalFormatting>
  <conditionalFormatting sqref="AX3:AX9">
    <cfRule type="colorScale" priority="76">
      <colorScale>
        <cfvo type="min"/>
        <cfvo type="max"/>
        <color rgb="FFFCFCFF"/>
        <color rgb="FF63BE7B"/>
      </colorScale>
    </cfRule>
  </conditionalFormatting>
  <conditionalFormatting sqref="AY3:AY9">
    <cfRule type="colorScale" priority="75">
      <colorScale>
        <cfvo type="min"/>
        <cfvo type="max"/>
        <color rgb="FFFCFCFF"/>
        <color rgb="FFF8696B"/>
      </colorScale>
    </cfRule>
  </conditionalFormatting>
  <conditionalFormatting sqref="BC3:BD9">
    <cfRule type="colorScale" priority="74">
      <colorScale>
        <cfvo type="min"/>
        <cfvo type="max"/>
        <color rgb="FFFCFCFF"/>
        <color rgb="FF63BE7B"/>
      </colorScale>
    </cfRule>
  </conditionalFormatting>
  <conditionalFormatting sqref="BE3:BE9">
    <cfRule type="colorScale" priority="70">
      <colorScale>
        <cfvo type="min"/>
        <cfvo type="max"/>
        <color rgb="FFFCFCFF"/>
        <color rgb="FF63BE7B"/>
      </colorScale>
    </cfRule>
  </conditionalFormatting>
  <conditionalFormatting sqref="BC3:BC9">
    <cfRule type="colorScale" priority="72">
      <colorScale>
        <cfvo type="min"/>
        <cfvo type="max"/>
        <color rgb="FFFCFCFF"/>
        <color rgb="FF63BE7B"/>
      </colorScale>
    </cfRule>
  </conditionalFormatting>
  <conditionalFormatting sqref="BD3:BD9">
    <cfRule type="colorScale" priority="71">
      <colorScale>
        <cfvo type="min"/>
        <cfvo type="max"/>
        <color rgb="FFFCFCFF"/>
        <color rgb="FF63BE7B"/>
      </colorScale>
    </cfRule>
  </conditionalFormatting>
  <conditionalFormatting sqref="BF3:BF9">
    <cfRule type="colorScale" priority="69">
      <colorScale>
        <cfvo type="min"/>
        <cfvo type="max"/>
        <color rgb="FFF8696B"/>
        <color rgb="FFFCFCFF"/>
      </colorScale>
    </cfRule>
  </conditionalFormatting>
  <conditionalFormatting sqref="BT3:BT7 BT9">
    <cfRule type="colorScale" priority="66">
      <colorScale>
        <cfvo type="min"/>
        <cfvo type="max"/>
        <color rgb="FFF8696B"/>
        <color rgb="FFFCFCFF"/>
      </colorScale>
    </cfRule>
  </conditionalFormatting>
  <conditionalFormatting sqref="BU3:BU7 BU9">
    <cfRule type="colorScale" priority="67">
      <colorScale>
        <cfvo type="min"/>
        <cfvo type="max"/>
        <color rgb="FFF8696B"/>
        <color rgb="FFFCFCFF"/>
      </colorScale>
    </cfRule>
  </conditionalFormatting>
  <conditionalFormatting sqref="BV3:BV7 BV9">
    <cfRule type="colorScale" priority="68">
      <colorScale>
        <cfvo type="min"/>
        <cfvo type="max"/>
        <color rgb="FFF8696B"/>
        <color rgb="FFFCFCFF"/>
      </colorScale>
    </cfRule>
  </conditionalFormatting>
  <conditionalFormatting sqref="BT3:BT9">
    <cfRule type="colorScale" priority="65">
      <colorScale>
        <cfvo type="min"/>
        <cfvo type="max"/>
        <color rgb="FFF8696B"/>
        <color rgb="FFFCFCFF"/>
      </colorScale>
    </cfRule>
  </conditionalFormatting>
  <conditionalFormatting sqref="BU3:BU9">
    <cfRule type="colorScale" priority="64">
      <colorScale>
        <cfvo type="min"/>
        <cfvo type="max"/>
        <color rgb="FFF8696B"/>
        <color rgb="FFFCFCFF"/>
      </colorScale>
    </cfRule>
  </conditionalFormatting>
  <conditionalFormatting sqref="BV3:BV9">
    <cfRule type="colorScale" priority="63">
      <colorScale>
        <cfvo type="min"/>
        <cfvo type="max"/>
        <color rgb="FFF8696B"/>
        <color rgb="FFFCFCFF"/>
      </colorScale>
    </cfRule>
  </conditionalFormatting>
  <conditionalFormatting sqref="BG3:BG9">
    <cfRule type="colorScale" priority="62">
      <colorScale>
        <cfvo type="min"/>
        <cfvo type="max"/>
        <color rgb="FF63BE7B"/>
        <color rgb="FFFCFCFF"/>
      </colorScale>
    </cfRule>
  </conditionalFormatting>
  <conditionalFormatting sqref="BH3:BH9">
    <cfRule type="colorScale" priority="61">
      <colorScale>
        <cfvo type="min"/>
        <cfvo type="max"/>
        <color rgb="FFF8696B"/>
        <color rgb="FFFCFCFF"/>
      </colorScale>
    </cfRule>
  </conditionalFormatting>
  <conditionalFormatting sqref="BI3:BI9">
    <cfRule type="colorScale" priority="60">
      <colorScale>
        <cfvo type="min"/>
        <cfvo type="max"/>
        <color rgb="FFFCFCFF"/>
        <color rgb="FF63BE7B"/>
      </colorScale>
    </cfRule>
  </conditionalFormatting>
  <conditionalFormatting sqref="BJ3:BJ9">
    <cfRule type="colorScale" priority="59">
      <colorScale>
        <cfvo type="min"/>
        <cfvo type="max"/>
        <color rgb="FFFCFCFF"/>
        <color rgb="FFF8696B"/>
      </colorScale>
    </cfRule>
  </conditionalFormatting>
  <conditionalFormatting sqref="BK3:BK9">
    <cfRule type="colorScale" priority="58">
      <colorScale>
        <cfvo type="min"/>
        <cfvo type="max"/>
        <color rgb="FFFCFCFF"/>
        <color rgb="FF63BE7B"/>
      </colorScale>
    </cfRule>
  </conditionalFormatting>
  <conditionalFormatting sqref="BL3:BL9">
    <cfRule type="colorScale" priority="57">
      <colorScale>
        <cfvo type="min"/>
        <cfvo type="max"/>
        <color rgb="FFFCFCFF"/>
        <color rgb="FFF8696B"/>
      </colorScale>
    </cfRule>
  </conditionalFormatting>
  <conditionalFormatting sqref="BN3:BN9">
    <cfRule type="colorScale" priority="56">
      <colorScale>
        <cfvo type="min"/>
        <cfvo type="max"/>
        <color rgb="FF63BE7B"/>
        <color rgb="FFFCFCFF"/>
      </colorScale>
    </cfRule>
  </conditionalFormatting>
  <conditionalFormatting sqref="BO3:BO9">
    <cfRule type="colorScale" priority="55">
      <colorScale>
        <cfvo type="min"/>
        <cfvo type="max"/>
        <color rgb="FFF8696B"/>
        <color rgb="FFFCFCFF"/>
      </colorScale>
    </cfRule>
  </conditionalFormatting>
  <conditionalFormatting sqref="BP3:BP9">
    <cfRule type="colorScale" priority="54">
      <colorScale>
        <cfvo type="min"/>
        <cfvo type="max"/>
        <color rgb="FFFCFCFF"/>
        <color rgb="FF63BE7B"/>
      </colorScale>
    </cfRule>
  </conditionalFormatting>
  <conditionalFormatting sqref="BQ3:BQ9">
    <cfRule type="colorScale" priority="53">
      <colorScale>
        <cfvo type="min"/>
        <cfvo type="max"/>
        <color rgb="FFFCFCFF"/>
        <color rgb="FFF8696B"/>
      </colorScale>
    </cfRule>
  </conditionalFormatting>
  <conditionalFormatting sqref="BR3:BR9">
    <cfRule type="colorScale" priority="52">
      <colorScale>
        <cfvo type="min"/>
        <cfvo type="max"/>
        <color rgb="FFFCFCFF"/>
        <color rgb="FF63BE7B"/>
      </colorScale>
    </cfRule>
  </conditionalFormatting>
  <conditionalFormatting sqref="BS3:BS9">
    <cfRule type="colorScale" priority="51">
      <colorScale>
        <cfvo type="min"/>
        <cfvo type="max"/>
        <color rgb="FFFCFCFF"/>
        <color rgb="FFF8696B"/>
      </colorScale>
    </cfRule>
  </conditionalFormatting>
  <conditionalFormatting sqref="BW3:BX9">
    <cfRule type="colorScale" priority="50">
      <colorScale>
        <cfvo type="min"/>
        <cfvo type="max"/>
        <color rgb="FFFCFCFF"/>
        <color rgb="FF63BE7B"/>
      </colorScale>
    </cfRule>
  </conditionalFormatting>
  <conditionalFormatting sqref="BY3:BY9">
    <cfRule type="colorScale" priority="47">
      <colorScale>
        <cfvo type="min"/>
        <cfvo type="max"/>
        <color rgb="FFFCFCFF"/>
        <color rgb="FF63BE7B"/>
      </colorScale>
    </cfRule>
  </conditionalFormatting>
  <conditionalFormatting sqref="BW3:BW9">
    <cfRule type="colorScale" priority="49">
      <colorScale>
        <cfvo type="min"/>
        <cfvo type="max"/>
        <color rgb="FFFCFCFF"/>
        <color rgb="FF63BE7B"/>
      </colorScale>
    </cfRule>
  </conditionalFormatting>
  <conditionalFormatting sqref="BX3:BX9">
    <cfRule type="colorScale" priority="48">
      <colorScale>
        <cfvo type="min"/>
        <cfvo type="max"/>
        <color rgb="FFFCFCFF"/>
        <color rgb="FF63BE7B"/>
      </colorScale>
    </cfRule>
  </conditionalFormatting>
  <conditionalFormatting sqref="R3:R9">
    <cfRule type="colorScale" priority="46">
      <colorScale>
        <cfvo type="min"/>
        <cfvo type="max"/>
        <color rgb="FFF8696B"/>
        <color rgb="FFFCFCFF"/>
      </colorScale>
    </cfRule>
  </conditionalFormatting>
  <conditionalFormatting sqref="AF3:AF7 AF9">
    <cfRule type="colorScale" priority="43">
      <colorScale>
        <cfvo type="min"/>
        <cfvo type="max"/>
        <color rgb="FFF8696B"/>
        <color rgb="FFFCFCFF"/>
      </colorScale>
    </cfRule>
  </conditionalFormatting>
  <conditionalFormatting sqref="AG3:AG7 AG9">
    <cfRule type="colorScale" priority="44">
      <colorScale>
        <cfvo type="min"/>
        <cfvo type="max"/>
        <color rgb="FFF8696B"/>
        <color rgb="FFFCFCFF"/>
      </colorScale>
    </cfRule>
  </conditionalFormatting>
  <conditionalFormatting sqref="AH3:AH7 AH9">
    <cfRule type="colorScale" priority="45">
      <colorScale>
        <cfvo type="min"/>
        <cfvo type="max"/>
        <color rgb="FFF8696B"/>
        <color rgb="FFFCFCFF"/>
      </colorScale>
    </cfRule>
  </conditionalFormatting>
  <conditionalFormatting sqref="AF3:AF9">
    <cfRule type="colorScale" priority="42">
      <colorScale>
        <cfvo type="min"/>
        <cfvo type="max"/>
        <color rgb="FFF8696B"/>
        <color rgb="FFFCFCFF"/>
      </colorScale>
    </cfRule>
  </conditionalFormatting>
  <conditionalFormatting sqref="AG3:AG9">
    <cfRule type="colorScale" priority="41">
      <colorScale>
        <cfvo type="min"/>
        <cfvo type="max"/>
        <color rgb="FFF8696B"/>
        <color rgb="FFFCFCFF"/>
      </colorScale>
    </cfRule>
  </conditionalFormatting>
  <conditionalFormatting sqref="AH3:AH9">
    <cfRule type="colorScale" priority="40">
      <colorScale>
        <cfvo type="min"/>
        <cfvo type="max"/>
        <color rgb="FFF8696B"/>
        <color rgb="FFFCFCFF"/>
      </colorScale>
    </cfRule>
  </conditionalFormatting>
  <conditionalFormatting sqref="S3:S9">
    <cfRule type="colorScale" priority="39">
      <colorScale>
        <cfvo type="min"/>
        <cfvo type="max"/>
        <color rgb="FF63BE7B"/>
        <color rgb="FFFCFCFF"/>
      </colorScale>
    </cfRule>
  </conditionalFormatting>
  <conditionalFormatting sqref="T3:T9">
    <cfRule type="colorScale" priority="38">
      <colorScale>
        <cfvo type="min"/>
        <cfvo type="max"/>
        <color rgb="FFF8696B"/>
        <color rgb="FFFCFCFF"/>
      </colorScale>
    </cfRule>
  </conditionalFormatting>
  <conditionalFormatting sqref="U3:U9">
    <cfRule type="colorScale" priority="37">
      <colorScale>
        <cfvo type="min"/>
        <cfvo type="max"/>
        <color rgb="FFFCFCFF"/>
        <color rgb="FF63BE7B"/>
      </colorScale>
    </cfRule>
  </conditionalFormatting>
  <conditionalFormatting sqref="V3:V9">
    <cfRule type="colorScale" priority="36">
      <colorScale>
        <cfvo type="min"/>
        <cfvo type="max"/>
        <color rgb="FFFCFCFF"/>
        <color rgb="FFF8696B"/>
      </colorScale>
    </cfRule>
  </conditionalFormatting>
  <conditionalFormatting sqref="W3:W9">
    <cfRule type="colorScale" priority="35">
      <colorScale>
        <cfvo type="min"/>
        <cfvo type="max"/>
        <color rgb="FFFCFCFF"/>
        <color rgb="FF63BE7B"/>
      </colorScale>
    </cfRule>
  </conditionalFormatting>
  <conditionalFormatting sqref="X3:X9">
    <cfRule type="colorScale" priority="34">
      <colorScale>
        <cfvo type="min"/>
        <cfvo type="max"/>
        <color rgb="FFFCFCFF"/>
        <color rgb="FFF8696B"/>
      </colorScale>
    </cfRule>
  </conditionalFormatting>
  <conditionalFormatting sqref="Z3:Z9">
    <cfRule type="colorScale" priority="33">
      <colorScale>
        <cfvo type="min"/>
        <cfvo type="max"/>
        <color rgb="FF63BE7B"/>
        <color rgb="FFFCFCFF"/>
      </colorScale>
    </cfRule>
  </conditionalFormatting>
  <conditionalFormatting sqref="AA3:AA9">
    <cfRule type="colorScale" priority="32">
      <colorScale>
        <cfvo type="min"/>
        <cfvo type="max"/>
        <color rgb="FFF8696B"/>
        <color rgb="FFFCFCFF"/>
      </colorScale>
    </cfRule>
  </conditionalFormatting>
  <conditionalFormatting sqref="AB3:AB9">
    <cfRule type="colorScale" priority="31">
      <colorScale>
        <cfvo type="min"/>
        <cfvo type="max"/>
        <color rgb="FFFCFCFF"/>
        <color rgb="FF63BE7B"/>
      </colorScale>
    </cfRule>
  </conditionalFormatting>
  <conditionalFormatting sqref="AC3:AC9">
    <cfRule type="colorScale" priority="30">
      <colorScale>
        <cfvo type="min"/>
        <cfvo type="max"/>
        <color rgb="FFFCFCFF"/>
        <color rgb="FFF8696B"/>
      </colorScale>
    </cfRule>
  </conditionalFormatting>
  <conditionalFormatting sqref="AD3:AD9">
    <cfRule type="colorScale" priority="29">
      <colorScale>
        <cfvo type="min"/>
        <cfvo type="max"/>
        <color rgb="FFFCFCFF"/>
        <color rgb="FF63BE7B"/>
      </colorScale>
    </cfRule>
  </conditionalFormatting>
  <conditionalFormatting sqref="AE3:AE9">
    <cfRule type="colorScale" priority="28">
      <colorScale>
        <cfvo type="min"/>
        <cfvo type="max"/>
        <color rgb="FFFCFCFF"/>
        <color rgb="FFF8696B"/>
      </colorScale>
    </cfRule>
  </conditionalFormatting>
  <conditionalFormatting sqref="AI3:AJ9">
    <cfRule type="colorScale" priority="27">
      <colorScale>
        <cfvo type="min"/>
        <cfvo type="max"/>
        <color rgb="FFFCFCFF"/>
        <color rgb="FF63BE7B"/>
      </colorScale>
    </cfRule>
  </conditionalFormatting>
  <conditionalFormatting sqref="AK3:AK9">
    <cfRule type="colorScale" priority="24">
      <colorScale>
        <cfvo type="min"/>
        <cfvo type="max"/>
        <color rgb="FFFCFCFF"/>
        <color rgb="FF63BE7B"/>
      </colorScale>
    </cfRule>
  </conditionalFormatting>
  <conditionalFormatting sqref="AI3:AI9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3:AJ9">
    <cfRule type="colorScale" priority="25">
      <colorScale>
        <cfvo type="min"/>
        <cfvo type="max"/>
        <color rgb="FFFCFCFF"/>
        <color rgb="FF63BE7B"/>
      </colorScale>
    </cfRule>
  </conditionalFormatting>
  <conditionalFormatting sqref="BZ3:BZ9">
    <cfRule type="colorScale" priority="23">
      <colorScale>
        <cfvo type="min"/>
        <cfvo type="max"/>
        <color rgb="FFF8696B"/>
        <color rgb="FFFCFCFF"/>
      </colorScale>
    </cfRule>
  </conditionalFormatting>
  <conditionalFormatting sqref="CN3:CN7 CN9">
    <cfRule type="colorScale" priority="20">
      <colorScale>
        <cfvo type="min"/>
        <cfvo type="max"/>
        <color rgb="FFF8696B"/>
        <color rgb="FFFCFCFF"/>
      </colorScale>
    </cfRule>
  </conditionalFormatting>
  <conditionalFormatting sqref="CO3:CO7 CO9">
    <cfRule type="colorScale" priority="21">
      <colorScale>
        <cfvo type="min"/>
        <cfvo type="max"/>
        <color rgb="FFF8696B"/>
        <color rgb="FFFCFCFF"/>
      </colorScale>
    </cfRule>
  </conditionalFormatting>
  <conditionalFormatting sqref="CP3:CP7 CP9">
    <cfRule type="colorScale" priority="22">
      <colorScale>
        <cfvo type="min"/>
        <cfvo type="max"/>
        <color rgb="FFF8696B"/>
        <color rgb="FFFCFCFF"/>
      </colorScale>
    </cfRule>
  </conditionalFormatting>
  <conditionalFormatting sqref="CN3:CN9">
    <cfRule type="colorScale" priority="19">
      <colorScale>
        <cfvo type="min"/>
        <cfvo type="max"/>
        <color rgb="FFF8696B"/>
        <color rgb="FFFCFCFF"/>
      </colorScale>
    </cfRule>
  </conditionalFormatting>
  <conditionalFormatting sqref="CO3:CO9">
    <cfRule type="colorScale" priority="18">
      <colorScale>
        <cfvo type="min"/>
        <cfvo type="max"/>
        <color rgb="FFF8696B"/>
        <color rgb="FFFCFCFF"/>
      </colorScale>
    </cfRule>
  </conditionalFormatting>
  <conditionalFormatting sqref="CP3:CP9">
    <cfRule type="colorScale" priority="17">
      <colorScale>
        <cfvo type="min"/>
        <cfvo type="max"/>
        <color rgb="FFF8696B"/>
        <color rgb="FFFCFCFF"/>
      </colorScale>
    </cfRule>
  </conditionalFormatting>
  <conditionalFormatting sqref="CA3:CA9">
    <cfRule type="colorScale" priority="16">
      <colorScale>
        <cfvo type="min"/>
        <cfvo type="max"/>
        <color rgb="FF63BE7B"/>
        <color rgb="FFFCFCFF"/>
      </colorScale>
    </cfRule>
  </conditionalFormatting>
  <conditionalFormatting sqref="CB3:CB9">
    <cfRule type="colorScale" priority="15">
      <colorScale>
        <cfvo type="min"/>
        <cfvo type="max"/>
        <color rgb="FFF8696B"/>
        <color rgb="FFFCFCFF"/>
      </colorScale>
    </cfRule>
  </conditionalFormatting>
  <conditionalFormatting sqref="CC3:CC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D3:CD9">
    <cfRule type="colorScale" priority="13">
      <colorScale>
        <cfvo type="min"/>
        <cfvo type="max"/>
        <color rgb="FFFCFCFF"/>
        <color rgb="FFF8696B"/>
      </colorScale>
    </cfRule>
  </conditionalFormatting>
  <conditionalFormatting sqref="CE3:CE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F3:CF9">
    <cfRule type="colorScale" priority="11">
      <colorScale>
        <cfvo type="min"/>
        <cfvo type="max"/>
        <color rgb="FFFCFCFF"/>
        <color rgb="FFF8696B"/>
      </colorScale>
    </cfRule>
  </conditionalFormatting>
  <conditionalFormatting sqref="CH3:CH9">
    <cfRule type="colorScale" priority="10">
      <colorScale>
        <cfvo type="min"/>
        <cfvo type="max"/>
        <color rgb="FF63BE7B"/>
        <color rgb="FFFCFCFF"/>
      </colorScale>
    </cfRule>
  </conditionalFormatting>
  <conditionalFormatting sqref="CI3:CI9">
    <cfRule type="colorScale" priority="9">
      <colorScale>
        <cfvo type="min"/>
        <cfvo type="max"/>
        <color rgb="FFF8696B"/>
        <color rgb="FFFCFCFF"/>
      </colorScale>
    </cfRule>
  </conditionalFormatting>
  <conditionalFormatting sqref="CJ3:CJ9">
    <cfRule type="colorScale" priority="8">
      <colorScale>
        <cfvo type="min"/>
        <cfvo type="max"/>
        <color rgb="FFFCFCFF"/>
        <color rgb="FF63BE7B"/>
      </colorScale>
    </cfRule>
  </conditionalFormatting>
  <conditionalFormatting sqref="CK3:CK9">
    <cfRule type="colorScale" priority="7">
      <colorScale>
        <cfvo type="min"/>
        <cfvo type="max"/>
        <color rgb="FFFCFCFF"/>
        <color rgb="FFF8696B"/>
      </colorScale>
    </cfRule>
  </conditionalFormatting>
  <conditionalFormatting sqref="CL3:CL9">
    <cfRule type="colorScale" priority="6">
      <colorScale>
        <cfvo type="min"/>
        <cfvo type="max"/>
        <color rgb="FFFCFCFF"/>
        <color rgb="FF63BE7B"/>
      </colorScale>
    </cfRule>
  </conditionalFormatting>
  <conditionalFormatting sqref="CM3:CM9">
    <cfRule type="colorScale" priority="5">
      <colorScale>
        <cfvo type="min"/>
        <cfvo type="max"/>
        <color rgb="FFFCFCFF"/>
        <color rgb="FFF8696B"/>
      </colorScale>
    </cfRule>
  </conditionalFormatting>
  <conditionalFormatting sqref="CQ3:CR9">
    <cfRule type="colorScale" priority="4">
      <colorScale>
        <cfvo type="min"/>
        <cfvo type="max"/>
        <color rgb="FFFCFCFF"/>
        <color rgb="FF63BE7B"/>
      </colorScale>
    </cfRule>
  </conditionalFormatting>
  <conditionalFormatting sqref="CS3:CS9">
    <cfRule type="colorScale" priority="1">
      <colorScale>
        <cfvo type="min"/>
        <cfvo type="max"/>
        <color rgb="FFFCFCFF"/>
        <color rgb="FF63BE7B"/>
      </colorScale>
    </cfRule>
  </conditionalFormatting>
  <conditionalFormatting sqref="CQ3:CQ9">
    <cfRule type="colorScale" priority="3">
      <colorScale>
        <cfvo type="min"/>
        <cfvo type="max"/>
        <color rgb="FFFCFCFF"/>
        <color rgb="FF63BE7B"/>
      </colorScale>
    </cfRule>
  </conditionalFormatting>
  <conditionalFormatting sqref="CR3:CR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data</vt:lpstr>
      <vt:lpstr>Normalized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 Qorbani</dc:creator>
  <cp:lastModifiedBy>Mohammad Ali Qorbani</cp:lastModifiedBy>
  <dcterms:created xsi:type="dcterms:W3CDTF">2021-01-10T15:19:38Z</dcterms:created>
  <dcterms:modified xsi:type="dcterms:W3CDTF">2021-02-19T17:23:32Z</dcterms:modified>
</cp:coreProperties>
</file>