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rba\Documents\Master-Building science\Thesis\"/>
    </mc:Choice>
  </mc:AlternateContent>
  <xr:revisionPtr revIDLastSave="0" documentId="13_ncr:1_{1A33A749-7FB2-4735-8B7A-7044790FB8AC}" xr6:coauthVersionLast="46" xr6:coauthVersionMax="46" xr10:uidLastSave="{00000000-0000-0000-0000-000000000000}"/>
  <bookViews>
    <workbookView xWindow="-120" yWindow="-120" windowWidth="29040" windowHeight="15840" activeTab="1" xr2:uid="{C760A067-8455-42A1-8018-2B10D7DC26ED}"/>
  </bookViews>
  <sheets>
    <sheet name="Old data" sheetId="1" r:id="rId1"/>
    <sheet name="Normalized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K5" i="2"/>
  <c r="J5" i="2"/>
  <c r="I5" i="2"/>
  <c r="K4" i="2"/>
  <c r="J4" i="2"/>
  <c r="I4" i="2"/>
  <c r="K3" i="2"/>
  <c r="J3" i="2"/>
  <c r="I3" i="2"/>
  <c r="L4" i="1"/>
  <c r="L5" i="1"/>
  <c r="L6" i="1"/>
  <c r="L7" i="1"/>
  <c r="L8" i="1"/>
  <c r="L3" i="1"/>
  <c r="P3" i="1"/>
  <c r="P4" i="1"/>
  <c r="O4" i="1"/>
  <c r="O3" i="1"/>
  <c r="N4" i="1"/>
  <c r="N3" i="1"/>
  <c r="K4" i="1"/>
  <c r="J4" i="1"/>
  <c r="I4" i="1"/>
  <c r="K3" i="1"/>
  <c r="J3" i="1"/>
  <c r="I3" i="1"/>
  <c r="K5" i="1"/>
  <c r="K6" i="1"/>
  <c r="K7" i="1"/>
  <c r="K8" i="1"/>
  <c r="J8" i="1"/>
  <c r="J5" i="1"/>
  <c r="J6" i="1"/>
  <c r="J7" i="1"/>
  <c r="I5" i="1"/>
  <c r="I6" i="1"/>
  <c r="I7" i="1"/>
  <c r="I8" i="1"/>
</calcChain>
</file>

<file path=xl/sharedStrings.xml><?xml version="1.0" encoding="utf-8"?>
<sst xmlns="http://schemas.openxmlformats.org/spreadsheetml/2006/main" count="156" uniqueCount="20">
  <si>
    <t>Base Model</t>
  </si>
  <si>
    <t>NM</t>
  </si>
  <si>
    <t>NM-AO-2</t>
  </si>
  <si>
    <t>NM-D</t>
  </si>
  <si>
    <t>MSE</t>
  </si>
  <si>
    <t>SSIM</t>
  </si>
  <si>
    <t>PSNR</t>
  </si>
  <si>
    <t>train</t>
  </si>
  <si>
    <t>test</t>
  </si>
  <si>
    <t xml:space="preserve">train </t>
  </si>
  <si>
    <t>NM-D-AO-2</t>
  </si>
  <si>
    <t>View 2</t>
  </si>
  <si>
    <t>Transfer Learning</t>
  </si>
  <si>
    <t>View</t>
  </si>
  <si>
    <t>sample size</t>
  </si>
  <si>
    <t>epochs</t>
  </si>
  <si>
    <t>AO</t>
  </si>
  <si>
    <t>STD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</si>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</sst>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1" fillId="0" borderId="0" xfId="0" applyFont="1"/>
    <xf numFmtId="11" fontId="1" fillId="0" borderId="0" xfId="0" applyNumberFormat="1" applyFont="1"/>
    <xf numFmtId="11" fontId="0" fillId="0" borderId="2" xfId="0" applyNumberFormat="1" applyBorder="1"/>
    <xf numFmtId="0" fontId="0" fillId="0" borderId="19" xfId="0" applyBorder="1"/>
    <xf numFmtId="0" fontId="0" fillId="0" borderId="8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Border="1" applyAlignment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2B59-BFB6-478B-B725-E3B9ED7A196F}">
  <sheetPr codeName="Sheet1"/>
  <dimension ref="A1:AR38"/>
  <sheetViews>
    <sheetView zoomScale="85" zoomScaleNormal="85" workbookViewId="0">
      <selection activeCell="J3" sqref="I3:K8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13.5703125" bestFit="1" customWidth="1"/>
    <col min="4" max="5" width="11.85546875" bestFit="1" customWidth="1"/>
    <col min="6" max="7" width="10" bestFit="1" customWidth="1"/>
    <col min="8" max="8" width="9.85546875" bestFit="1" customWidth="1"/>
    <col min="9" max="10" width="13.5703125" bestFit="1" customWidth="1"/>
    <col min="11" max="11" width="10" bestFit="1" customWidth="1"/>
    <col min="12" max="12" width="14" bestFit="1" customWidth="1"/>
    <col min="13" max="13" width="12.28515625" bestFit="1" customWidth="1"/>
    <col min="14" max="14" width="10" bestFit="1" customWidth="1"/>
    <col min="16" max="16" width="16.42578125" bestFit="1" customWidth="1"/>
    <col min="17" max="17" width="13.140625" bestFit="1" customWidth="1"/>
    <col min="18" max="21" width="13.28515625" bestFit="1" customWidth="1"/>
    <col min="22" max="22" width="9.42578125" bestFit="1" customWidth="1"/>
    <col min="23" max="23" width="9.5703125" bestFit="1" customWidth="1"/>
    <col min="24" max="24" width="13.140625" bestFit="1" customWidth="1"/>
    <col min="25" max="26" width="13.5703125" bestFit="1" customWidth="1"/>
    <col min="27" max="29" width="9.42578125" bestFit="1" customWidth="1"/>
    <col min="31" max="31" width="16.7109375" bestFit="1" customWidth="1"/>
    <col min="32" max="32" width="9.5703125" bestFit="1" customWidth="1"/>
    <col min="33" max="33" width="9.7109375" bestFit="1" customWidth="1"/>
    <col min="34" max="37" width="13.28515625" bestFit="1" customWidth="1"/>
    <col min="38" max="38" width="9.5703125" bestFit="1" customWidth="1"/>
    <col min="39" max="40" width="13" bestFit="1" customWidth="1"/>
    <col min="41" max="42" width="13.140625" bestFit="1" customWidth="1"/>
    <col min="43" max="43" width="12.5703125" bestFit="1" customWidth="1"/>
    <col min="44" max="44" width="9.42578125" bestFit="1" customWidth="1"/>
    <col min="45" max="45" width="12.42578125" bestFit="1" customWidth="1"/>
    <col min="46" max="46" width="13" bestFit="1" customWidth="1"/>
  </cols>
  <sheetData>
    <row r="1" spans="1:29" x14ac:dyDescent="0.25">
      <c r="A1" s="29" t="s">
        <v>11</v>
      </c>
      <c r="B1" s="40" t="s">
        <v>4</v>
      </c>
      <c r="C1" s="32"/>
      <c r="D1" s="32" t="s">
        <v>5</v>
      </c>
      <c r="E1" s="32"/>
      <c r="F1" s="32" t="s">
        <v>6</v>
      </c>
      <c r="G1" s="39"/>
    </row>
    <row r="2" spans="1:29" ht="15.75" thickBot="1" x14ac:dyDescent="0.3">
      <c r="A2" s="30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</row>
    <row r="3" spans="1:29" x14ac:dyDescent="0.25">
      <c r="A3" s="22" t="s">
        <v>0</v>
      </c>
      <c r="B3" s="24">
        <v>4.1144312133837898E-5</v>
      </c>
      <c r="C3" s="24">
        <v>4.0423539585390199E-5</v>
      </c>
      <c r="D3" s="24">
        <v>0.98695401430130003</v>
      </c>
      <c r="E3" s="24">
        <v>0.98747133150696698</v>
      </c>
      <c r="F3" s="24">
        <v>45.2277616729736</v>
      </c>
      <c r="G3" s="25">
        <v>45.398860187530502</v>
      </c>
      <c r="I3">
        <f>(MIN(B3:C3)/MAX(B3:C3))</f>
        <v>0.9824818422992927</v>
      </c>
      <c r="J3">
        <f t="shared" ref="J3:J8" si="0">(MIN(D3:E3)/MAX(D3:E3))</f>
        <v>0.99947611926629054</v>
      </c>
      <c r="K3">
        <f t="shared" ref="K3:K8" si="1">(MIN(F3:G3)/MAX(F3:G3))</f>
        <v>0.99623121563294448</v>
      </c>
      <c r="L3" s="23">
        <f>(1-E3/MAX(E$3:E$8))*100</f>
        <v>0.32473492569838891</v>
      </c>
      <c r="N3">
        <f>MIN(B3:C8)</f>
        <v>2.4951792413048599E-5</v>
      </c>
      <c r="O3">
        <f>MIN(D3:E8)</f>
        <v>0.98695401430130003</v>
      </c>
      <c r="P3">
        <f>MIN(F3:G8)</f>
        <v>45.2277616729736</v>
      </c>
    </row>
    <row r="4" spans="1:29" x14ac:dyDescent="0.25">
      <c r="A4" s="6" t="s">
        <v>16</v>
      </c>
      <c r="B4" s="24">
        <v>4.04361183318542E-5</v>
      </c>
      <c r="C4" s="24">
        <v>3.9570047426877803E-5</v>
      </c>
      <c r="D4" s="24">
        <v>0.98800736880302398</v>
      </c>
      <c r="E4" s="24">
        <v>0.98831831634044598</v>
      </c>
      <c r="F4" s="24">
        <v>45.337396545410101</v>
      </c>
      <c r="G4" s="25">
        <v>45.483137578964197</v>
      </c>
      <c r="I4">
        <f>(MIN(B4:C4)/MAX(B4:C4))</f>
        <v>0.97858174966576517</v>
      </c>
      <c r="J4">
        <f t="shared" si="0"/>
        <v>0.99968537713783001</v>
      </c>
      <c r="K4">
        <f t="shared" si="1"/>
        <v>0.99679571284410462</v>
      </c>
      <c r="L4" s="23">
        <f t="shared" ref="L4:L8" si="2">(1-E4/MAX(E$3:E$8))*100</f>
        <v>0.23924035477035366</v>
      </c>
      <c r="N4">
        <f>MAX(B3:C8)</f>
        <v>4.1144312133837898E-5</v>
      </c>
      <c r="O4">
        <f>MAX(D3:E8)</f>
        <v>0.99068844288587499</v>
      </c>
      <c r="P4">
        <f>MAX(F3:G8)</f>
        <v>47.530662322997998</v>
      </c>
    </row>
    <row r="5" spans="1:29" x14ac:dyDescent="0.25">
      <c r="A5" s="6" t="s">
        <v>1</v>
      </c>
      <c r="B5" s="24">
        <v>2.8511245238405499E-5</v>
      </c>
      <c r="C5" s="24">
        <v>2.8728576925232099E-5</v>
      </c>
      <c r="D5" s="24">
        <v>0.99027996993064804</v>
      </c>
      <c r="E5" s="24">
        <v>0.99051213473081501</v>
      </c>
      <c r="F5" s="24">
        <v>47.013923629760697</v>
      </c>
      <c r="G5" s="25">
        <v>47.092300043106</v>
      </c>
      <c r="I5">
        <f t="shared" ref="I5:I8" si="3">(MIN(B5:C5)/MAX(B5:C5))</f>
        <v>0.99243499991690443</v>
      </c>
      <c r="J5">
        <f t="shared" si="0"/>
        <v>0.99976561135191944</v>
      </c>
      <c r="K5">
        <f t="shared" si="1"/>
        <v>0.99833568516989912</v>
      </c>
      <c r="L5" s="23">
        <f t="shared" si="2"/>
        <v>1.7796528901292685E-2</v>
      </c>
    </row>
    <row r="6" spans="1:29" x14ac:dyDescent="0.25">
      <c r="A6" s="6" t="s">
        <v>2</v>
      </c>
      <c r="B6" s="24">
        <v>2.9113601158314799E-5</v>
      </c>
      <c r="C6" s="24">
        <v>2.95364080477611E-5</v>
      </c>
      <c r="D6" s="24">
        <v>0.99063221335411</v>
      </c>
      <c r="E6" s="24">
        <v>0.99068844288587499</v>
      </c>
      <c r="F6" s="24">
        <v>46.891133316039998</v>
      </c>
      <c r="G6" s="25">
        <v>47.021878166198697</v>
      </c>
      <c r="I6">
        <f t="shared" si="3"/>
        <v>0.98568522994527252</v>
      </c>
      <c r="J6">
        <f t="shared" si="0"/>
        <v>0.99994324196252737</v>
      </c>
      <c r="K6">
        <f t="shared" si="1"/>
        <v>0.99721948898560409</v>
      </c>
      <c r="L6" s="23">
        <f t="shared" si="2"/>
        <v>0</v>
      </c>
    </row>
    <row r="7" spans="1:29" x14ac:dyDescent="0.25">
      <c r="A7" s="6" t="s">
        <v>3</v>
      </c>
      <c r="B7" s="24">
        <v>2.4951792413048599E-5</v>
      </c>
      <c r="C7" s="24">
        <v>2.5730579322953402E-5</v>
      </c>
      <c r="D7" s="24">
        <v>0.98987759256362895</v>
      </c>
      <c r="E7" s="24">
        <v>0.98991635859012606</v>
      </c>
      <c r="F7" s="24">
        <v>47.530662322997998</v>
      </c>
      <c r="G7" s="25">
        <v>47.379944515228203</v>
      </c>
      <c r="I7">
        <f t="shared" si="3"/>
        <v>0.96973302077151158</v>
      </c>
      <c r="J7">
        <f t="shared" si="0"/>
        <v>0.99996083908891831</v>
      </c>
      <c r="K7">
        <f t="shared" si="1"/>
        <v>0.99682904044665777</v>
      </c>
      <c r="L7" s="23">
        <f t="shared" si="2"/>
        <v>7.793411756170654E-2</v>
      </c>
    </row>
    <row r="8" spans="1:29" ht="15.75" thickBot="1" x14ac:dyDescent="0.3">
      <c r="A8" s="7" t="s">
        <v>10</v>
      </c>
      <c r="B8" s="26">
        <v>3.00520737182523E-5</v>
      </c>
      <c r="C8" s="26">
        <v>3.0312605779272401E-5</v>
      </c>
      <c r="D8" s="26">
        <v>0.98983309078216497</v>
      </c>
      <c r="E8" s="26">
        <v>0.98994339212775195</v>
      </c>
      <c r="F8" s="26">
        <v>46.703372482299798</v>
      </c>
      <c r="G8" s="27">
        <v>46.899707784652698</v>
      </c>
      <c r="I8">
        <f t="shared" si="3"/>
        <v>0.99140515787665306</v>
      </c>
      <c r="J8">
        <f t="shared" si="0"/>
        <v>0.99988857812834131</v>
      </c>
      <c r="K8">
        <f t="shared" si="1"/>
        <v>0.99581372013543445</v>
      </c>
      <c r="L8" s="23">
        <f t="shared" si="2"/>
        <v>7.5205354768514976E-2</v>
      </c>
    </row>
    <row r="10" spans="1:29" ht="15.75" thickBot="1" x14ac:dyDescent="0.3">
      <c r="E10" s="21"/>
    </row>
    <row r="11" spans="1:29" x14ac:dyDescent="0.25">
      <c r="A11" s="9" t="s">
        <v>12</v>
      </c>
      <c r="B11" s="10" t="s">
        <v>0</v>
      </c>
      <c r="C11" s="33"/>
      <c r="D11" s="34"/>
      <c r="E11" s="34"/>
      <c r="F11" s="34"/>
      <c r="G11" s="35"/>
      <c r="H11" s="29" t="s">
        <v>15</v>
      </c>
      <c r="I11" s="33"/>
      <c r="J11" s="34"/>
      <c r="K11" s="34"/>
      <c r="L11" s="34"/>
      <c r="M11" s="34"/>
      <c r="N11" s="35"/>
      <c r="P11" s="9" t="s">
        <v>12</v>
      </c>
      <c r="Q11" s="10" t="s">
        <v>2</v>
      </c>
      <c r="R11" s="33"/>
      <c r="S11" s="34"/>
      <c r="T11" s="34"/>
      <c r="U11" s="34"/>
      <c r="V11" s="35"/>
      <c r="W11" s="29" t="s">
        <v>15</v>
      </c>
      <c r="X11" s="33"/>
      <c r="Y11" s="34"/>
      <c r="Z11" s="34"/>
      <c r="AA11" s="34"/>
      <c r="AB11" s="34"/>
      <c r="AC11" s="35"/>
    </row>
    <row r="12" spans="1:29" ht="15.75" thickBot="1" x14ac:dyDescent="0.3">
      <c r="A12" s="3" t="s">
        <v>13</v>
      </c>
      <c r="B12" s="5">
        <v>3</v>
      </c>
      <c r="C12" s="36"/>
      <c r="D12" s="37"/>
      <c r="E12" s="37"/>
      <c r="F12" s="37"/>
      <c r="G12" s="38"/>
      <c r="H12" s="41"/>
      <c r="I12" s="36"/>
      <c r="J12" s="37"/>
      <c r="K12" s="37"/>
      <c r="L12" s="37"/>
      <c r="M12" s="37"/>
      <c r="N12" s="38"/>
      <c r="P12" s="3" t="s">
        <v>13</v>
      </c>
      <c r="Q12" s="5">
        <v>3</v>
      </c>
      <c r="R12" s="36"/>
      <c r="S12" s="37"/>
      <c r="T12" s="37"/>
      <c r="U12" s="37"/>
      <c r="V12" s="38"/>
      <c r="W12" s="41"/>
      <c r="X12" s="36"/>
      <c r="Y12" s="37"/>
      <c r="Z12" s="37"/>
      <c r="AA12" s="37"/>
      <c r="AB12" s="37"/>
      <c r="AC12" s="38"/>
    </row>
    <row r="13" spans="1:29" ht="15.75" thickBot="1" x14ac:dyDescent="0.3">
      <c r="A13" s="11"/>
      <c r="B13" s="31" t="s">
        <v>4</v>
      </c>
      <c r="C13" s="32"/>
      <c r="D13" s="32" t="s">
        <v>5</v>
      </c>
      <c r="E13" s="32"/>
      <c r="F13" s="32" t="s">
        <v>6</v>
      </c>
      <c r="G13" s="32"/>
      <c r="H13" s="41"/>
      <c r="I13" s="40" t="s">
        <v>4</v>
      </c>
      <c r="J13" s="32"/>
      <c r="K13" s="32" t="s">
        <v>5</v>
      </c>
      <c r="L13" s="32"/>
      <c r="M13" s="32" t="s">
        <v>6</v>
      </c>
      <c r="N13" s="39"/>
      <c r="P13" s="11"/>
      <c r="Q13" s="31" t="s">
        <v>4</v>
      </c>
      <c r="R13" s="32"/>
      <c r="S13" s="32" t="s">
        <v>5</v>
      </c>
      <c r="T13" s="32"/>
      <c r="U13" s="32" t="s">
        <v>6</v>
      </c>
      <c r="V13" s="32"/>
      <c r="W13" s="41"/>
      <c r="X13" s="40" t="s">
        <v>4</v>
      </c>
      <c r="Y13" s="32"/>
      <c r="Z13" s="32" t="s">
        <v>5</v>
      </c>
      <c r="AA13" s="32"/>
      <c r="AB13" s="32" t="s">
        <v>6</v>
      </c>
      <c r="AC13" s="39"/>
    </row>
    <row r="14" spans="1:29" ht="15.75" thickBot="1" x14ac:dyDescent="0.3">
      <c r="A14" s="8" t="s">
        <v>14</v>
      </c>
      <c r="B14" s="4" t="s">
        <v>7</v>
      </c>
      <c r="C14" s="4" t="s">
        <v>8</v>
      </c>
      <c r="D14" s="4" t="s">
        <v>7</v>
      </c>
      <c r="E14" s="4" t="s">
        <v>8</v>
      </c>
      <c r="F14" s="4" t="s">
        <v>9</v>
      </c>
      <c r="G14" s="4" t="s">
        <v>8</v>
      </c>
      <c r="H14" s="30"/>
      <c r="I14" s="4" t="s">
        <v>7</v>
      </c>
      <c r="J14" s="4" t="s">
        <v>8</v>
      </c>
      <c r="K14" s="4" t="s">
        <v>7</v>
      </c>
      <c r="L14" s="4" t="s">
        <v>8</v>
      </c>
      <c r="M14" s="4" t="s">
        <v>9</v>
      </c>
      <c r="N14" s="5" t="s">
        <v>8</v>
      </c>
      <c r="P14" s="8" t="s">
        <v>14</v>
      </c>
      <c r="Q14" s="4" t="s">
        <v>7</v>
      </c>
      <c r="R14" s="4" t="s">
        <v>8</v>
      </c>
      <c r="S14" s="4" t="s">
        <v>7</v>
      </c>
      <c r="T14" s="4" t="s">
        <v>8</v>
      </c>
      <c r="U14" s="4" t="s">
        <v>9</v>
      </c>
      <c r="V14" s="4" t="s">
        <v>8</v>
      </c>
      <c r="W14" s="30"/>
      <c r="X14" s="4" t="s">
        <v>7</v>
      </c>
      <c r="Y14" s="4" t="s">
        <v>8</v>
      </c>
      <c r="Z14" s="4" t="s">
        <v>7</v>
      </c>
      <c r="AA14" s="4" t="s">
        <v>8</v>
      </c>
      <c r="AB14" s="4" t="s">
        <v>9</v>
      </c>
      <c r="AC14" s="5" t="s">
        <v>8</v>
      </c>
    </row>
    <row r="15" spans="1:29" x14ac:dyDescent="0.25">
      <c r="A15" s="6">
        <v>25</v>
      </c>
      <c r="B15" s="1"/>
      <c r="C15" s="1"/>
      <c r="D15" s="1"/>
      <c r="E15" s="1"/>
      <c r="F15" s="1"/>
      <c r="G15" s="1"/>
      <c r="H15" s="6"/>
      <c r="I15" s="1"/>
      <c r="J15" s="1"/>
      <c r="K15" s="1"/>
      <c r="L15" s="1"/>
      <c r="M15" s="1"/>
      <c r="N15" s="2"/>
      <c r="P15" s="6">
        <v>25</v>
      </c>
      <c r="Q15" s="1">
        <v>2.77512644606758E-5</v>
      </c>
      <c r="R15" s="1">
        <v>3.1265178757848801E-5</v>
      </c>
      <c r="S15" s="1">
        <v>0.98976352453231797</v>
      </c>
      <c r="T15" s="1">
        <v>0.98989894062280603</v>
      </c>
      <c r="U15" s="1">
        <v>46.461437072753903</v>
      </c>
      <c r="V15" s="1">
        <v>46.643888940811102</v>
      </c>
      <c r="W15" s="6">
        <v>20</v>
      </c>
      <c r="X15" s="1">
        <v>2.27695502144342E-5</v>
      </c>
      <c r="Y15" s="1">
        <v>3.2537159670482603E-5</v>
      </c>
      <c r="Z15" s="1">
        <v>0.99060320138931202</v>
      </c>
      <c r="AA15" s="1">
        <v>0.99029955714940998</v>
      </c>
      <c r="AB15" s="1">
        <v>47.047988891601499</v>
      </c>
      <c r="AC15" s="2">
        <v>46.488731241226198</v>
      </c>
    </row>
    <row r="16" spans="1:29" x14ac:dyDescent="0.25">
      <c r="A16" s="6">
        <v>50</v>
      </c>
      <c r="B16" s="1"/>
      <c r="C16" s="1"/>
      <c r="D16" s="1"/>
      <c r="E16" s="1"/>
      <c r="F16" s="1"/>
      <c r="G16" s="1"/>
      <c r="H16" s="6"/>
      <c r="I16" s="1"/>
      <c r="J16" s="1"/>
      <c r="K16" s="1"/>
      <c r="L16" s="1"/>
      <c r="M16" s="1"/>
      <c r="N16" s="2"/>
      <c r="P16" s="6">
        <v>50</v>
      </c>
      <c r="Q16" s="1">
        <v>2.54695100375101E-5</v>
      </c>
      <c r="R16" s="1">
        <v>3.2729798145965103E-5</v>
      </c>
      <c r="S16" s="1">
        <v>0.99048314452171304</v>
      </c>
      <c r="T16" s="1">
        <v>0.98997791945934299</v>
      </c>
      <c r="U16" s="1">
        <v>47.164205703735298</v>
      </c>
      <c r="V16" s="1">
        <v>46.457026739120401</v>
      </c>
      <c r="W16" s="6">
        <v>10</v>
      </c>
      <c r="X16" s="1">
        <v>2.3715251545581801E-5</v>
      </c>
      <c r="Y16" s="1">
        <v>3.0305313302960698E-5</v>
      </c>
      <c r="Z16" s="1">
        <v>0.99024703741073605</v>
      </c>
      <c r="AA16" s="1">
        <v>0.98945871308445899</v>
      </c>
      <c r="AB16" s="1">
        <v>47.417324676513601</v>
      </c>
      <c r="AC16" s="2">
        <v>46.849895143508903</v>
      </c>
    </row>
    <row r="17" spans="1:44" x14ac:dyDescent="0.25">
      <c r="A17" s="6">
        <v>75</v>
      </c>
      <c r="B17" s="1"/>
      <c r="C17" s="1"/>
      <c r="D17" s="1"/>
      <c r="E17" s="1"/>
      <c r="F17" s="1"/>
      <c r="G17" s="1"/>
      <c r="H17" s="6"/>
      <c r="I17" s="1"/>
      <c r="J17" s="1"/>
      <c r="K17" s="1"/>
      <c r="L17" s="1"/>
      <c r="M17" s="1"/>
      <c r="N17" s="2"/>
      <c r="P17" s="6">
        <v>75</v>
      </c>
      <c r="Q17" s="1">
        <v>3.3553354593701998E-5</v>
      </c>
      <c r="R17" s="1">
        <v>3.1094688805524097E-5</v>
      </c>
      <c r="S17" s="1">
        <v>0.98963750759760505</v>
      </c>
      <c r="T17" s="1">
        <v>0.989958387464284</v>
      </c>
      <c r="U17" s="1">
        <v>46.817370707194002</v>
      </c>
      <c r="V17" s="1">
        <v>46.688427810668898</v>
      </c>
      <c r="W17" s="6">
        <v>25</v>
      </c>
      <c r="X17" s="1">
        <v>3.11049654252807E-5</v>
      </c>
      <c r="Y17" s="1">
        <v>3.0239778110399101E-5</v>
      </c>
      <c r="Z17" s="1">
        <v>0.98999036073684599</v>
      </c>
      <c r="AA17" s="1">
        <v>0.99016795828938398</v>
      </c>
      <c r="AB17" s="1">
        <v>46.981024729410798</v>
      </c>
      <c r="AC17" s="2">
        <v>46.849209213256799</v>
      </c>
    </row>
    <row r="18" spans="1:44" ht="15.75" thickBot="1" x14ac:dyDescent="0.3">
      <c r="A18" s="7">
        <v>100</v>
      </c>
      <c r="B18" s="4"/>
      <c r="C18" s="4"/>
      <c r="D18" s="4"/>
      <c r="E18" s="4"/>
      <c r="F18" s="4"/>
      <c r="G18" s="4"/>
      <c r="H18" s="7"/>
      <c r="I18" s="4"/>
      <c r="J18" s="4"/>
      <c r="K18" s="4"/>
      <c r="L18" s="4"/>
      <c r="M18" s="4"/>
      <c r="N18" s="5"/>
      <c r="P18" s="7">
        <v>100</v>
      </c>
      <c r="Q18" s="4">
        <v>3.1133355314523201E-5</v>
      </c>
      <c r="R18" s="4">
        <v>3.1063884883906198E-5</v>
      </c>
      <c r="S18" s="4">
        <v>0.98994574248790701</v>
      </c>
      <c r="T18" s="4">
        <v>0.98994714409112905</v>
      </c>
      <c r="U18" s="4">
        <v>46.814664916992101</v>
      </c>
      <c r="V18" s="4">
        <v>46.690697641372601</v>
      </c>
      <c r="W18" s="7">
        <v>25</v>
      </c>
      <c r="X18" s="4">
        <v>2.8949559105058099E-5</v>
      </c>
      <c r="Y18" s="4">
        <v>2.9463366438449099E-5</v>
      </c>
      <c r="Z18" s="4">
        <v>0.99025388300418804</v>
      </c>
      <c r="AA18" s="4">
        <v>0.99022914797067596</v>
      </c>
      <c r="AB18" s="4">
        <v>47.073031196594201</v>
      </c>
      <c r="AC18" s="5">
        <v>46.950528669357297</v>
      </c>
    </row>
    <row r="19" spans="1:44" ht="15.75" thickBot="1" x14ac:dyDescent="0.3"/>
    <row r="20" spans="1:44" x14ac:dyDescent="0.25">
      <c r="A20" s="9" t="s">
        <v>12</v>
      </c>
      <c r="B20" s="19" t="s">
        <v>0</v>
      </c>
      <c r="C20" s="33"/>
      <c r="D20" s="34"/>
      <c r="E20" s="34"/>
      <c r="F20" s="34"/>
      <c r="G20" s="35"/>
      <c r="H20" s="29" t="s">
        <v>15</v>
      </c>
      <c r="I20" s="33"/>
      <c r="J20" s="34"/>
      <c r="K20" s="34"/>
      <c r="L20" s="34"/>
      <c r="M20" s="34"/>
      <c r="N20" s="35"/>
      <c r="P20" s="9" t="s">
        <v>12</v>
      </c>
      <c r="Q20" s="10" t="s">
        <v>2</v>
      </c>
      <c r="R20" s="33"/>
      <c r="S20" s="34"/>
      <c r="T20" s="34"/>
      <c r="U20" s="34"/>
      <c r="V20" s="35"/>
      <c r="W20" s="29" t="s">
        <v>15</v>
      </c>
      <c r="X20" s="33"/>
      <c r="Y20" s="34"/>
      <c r="Z20" s="34"/>
      <c r="AA20" s="34"/>
      <c r="AB20" s="34"/>
      <c r="AC20" s="35"/>
      <c r="AE20" s="9" t="s">
        <v>12</v>
      </c>
      <c r="AF20" s="10" t="s">
        <v>1</v>
      </c>
      <c r="AG20" s="33"/>
      <c r="AH20" s="34"/>
      <c r="AI20" s="34"/>
      <c r="AJ20" s="34"/>
      <c r="AK20" s="35"/>
      <c r="AL20" s="29" t="s">
        <v>15</v>
      </c>
      <c r="AM20" s="33"/>
      <c r="AN20" s="34"/>
      <c r="AO20" s="34"/>
      <c r="AP20" s="34"/>
      <c r="AQ20" s="34"/>
      <c r="AR20" s="35"/>
    </row>
    <row r="21" spans="1:44" ht="15.75" thickBot="1" x14ac:dyDescent="0.3">
      <c r="A21" s="3" t="s">
        <v>13</v>
      </c>
      <c r="B21" s="7">
        <v>5</v>
      </c>
      <c r="C21" s="36"/>
      <c r="D21" s="37"/>
      <c r="E21" s="37"/>
      <c r="F21" s="37"/>
      <c r="G21" s="38"/>
      <c r="H21" s="41"/>
      <c r="I21" s="36"/>
      <c r="J21" s="37"/>
      <c r="K21" s="37"/>
      <c r="L21" s="37"/>
      <c r="M21" s="37"/>
      <c r="N21" s="38"/>
      <c r="P21" s="3" t="s">
        <v>13</v>
      </c>
      <c r="Q21" s="5">
        <v>5</v>
      </c>
      <c r="R21" s="36"/>
      <c r="S21" s="37"/>
      <c r="T21" s="37"/>
      <c r="U21" s="37"/>
      <c r="V21" s="38"/>
      <c r="W21" s="41"/>
      <c r="X21" s="36"/>
      <c r="Y21" s="37"/>
      <c r="Z21" s="37"/>
      <c r="AA21" s="37"/>
      <c r="AB21" s="37"/>
      <c r="AC21" s="38"/>
      <c r="AE21" s="3" t="s">
        <v>13</v>
      </c>
      <c r="AF21" s="5">
        <v>5</v>
      </c>
      <c r="AG21" s="36"/>
      <c r="AH21" s="37"/>
      <c r="AI21" s="37"/>
      <c r="AJ21" s="37"/>
      <c r="AK21" s="38"/>
      <c r="AL21" s="41"/>
      <c r="AM21" s="36"/>
      <c r="AN21" s="37"/>
      <c r="AO21" s="37"/>
      <c r="AP21" s="37"/>
      <c r="AQ21" s="37"/>
      <c r="AR21" s="38"/>
    </row>
    <row r="22" spans="1:44" ht="15.75" thickBot="1" x14ac:dyDescent="0.3">
      <c r="A22" s="11"/>
      <c r="B22" s="31" t="s">
        <v>4</v>
      </c>
      <c r="C22" s="32"/>
      <c r="D22" s="32" t="s">
        <v>5</v>
      </c>
      <c r="E22" s="32"/>
      <c r="F22" s="32" t="s">
        <v>6</v>
      </c>
      <c r="G22" s="32"/>
      <c r="H22" s="41"/>
      <c r="I22" s="40" t="s">
        <v>4</v>
      </c>
      <c r="J22" s="32"/>
      <c r="K22" s="32" t="s">
        <v>5</v>
      </c>
      <c r="L22" s="32"/>
      <c r="M22" s="32" t="s">
        <v>6</v>
      </c>
      <c r="N22" s="39"/>
      <c r="P22" s="11"/>
      <c r="Q22" s="31" t="s">
        <v>4</v>
      </c>
      <c r="R22" s="32"/>
      <c r="S22" s="32" t="s">
        <v>5</v>
      </c>
      <c r="T22" s="32"/>
      <c r="U22" s="32" t="s">
        <v>6</v>
      </c>
      <c r="V22" s="32"/>
      <c r="W22" s="41"/>
      <c r="X22" s="40" t="s">
        <v>4</v>
      </c>
      <c r="Y22" s="32"/>
      <c r="Z22" s="32" t="s">
        <v>5</v>
      </c>
      <c r="AA22" s="32"/>
      <c r="AB22" s="32" t="s">
        <v>6</v>
      </c>
      <c r="AC22" s="39"/>
      <c r="AE22" s="11"/>
      <c r="AF22" s="31" t="s">
        <v>4</v>
      </c>
      <c r="AG22" s="32"/>
      <c r="AH22" s="32" t="s">
        <v>5</v>
      </c>
      <c r="AI22" s="32"/>
      <c r="AJ22" s="32" t="s">
        <v>6</v>
      </c>
      <c r="AK22" s="32"/>
      <c r="AL22" s="41"/>
      <c r="AM22" s="40" t="s">
        <v>4</v>
      </c>
      <c r="AN22" s="32"/>
      <c r="AO22" s="32" t="s">
        <v>5</v>
      </c>
      <c r="AP22" s="32"/>
      <c r="AQ22" s="32" t="s">
        <v>6</v>
      </c>
      <c r="AR22" s="39"/>
    </row>
    <row r="23" spans="1:44" ht="15.75" thickBot="1" x14ac:dyDescent="0.3">
      <c r="A23" s="18" t="s">
        <v>14</v>
      </c>
      <c r="B23" s="3" t="s">
        <v>7</v>
      </c>
      <c r="C23" s="4" t="s">
        <v>8</v>
      </c>
      <c r="D23" s="4" t="s">
        <v>7</v>
      </c>
      <c r="E23" s="4" t="s">
        <v>8</v>
      </c>
      <c r="F23" s="4" t="s">
        <v>9</v>
      </c>
      <c r="G23" s="4" t="s">
        <v>8</v>
      </c>
      <c r="H23" s="30"/>
      <c r="I23" s="3" t="s">
        <v>7</v>
      </c>
      <c r="J23" s="4" t="s">
        <v>8</v>
      </c>
      <c r="K23" s="4" t="s">
        <v>7</v>
      </c>
      <c r="L23" s="4" t="s">
        <v>8</v>
      </c>
      <c r="M23" s="4" t="s">
        <v>9</v>
      </c>
      <c r="N23" s="5" t="s">
        <v>8</v>
      </c>
      <c r="P23" s="8" t="s">
        <v>14</v>
      </c>
      <c r="Q23" s="4" t="s">
        <v>7</v>
      </c>
      <c r="R23" s="4" t="s">
        <v>8</v>
      </c>
      <c r="S23" s="4" t="s">
        <v>7</v>
      </c>
      <c r="T23" s="4" t="s">
        <v>8</v>
      </c>
      <c r="U23" s="4" t="s">
        <v>9</v>
      </c>
      <c r="V23" s="4" t="s">
        <v>8</v>
      </c>
      <c r="W23" s="30"/>
      <c r="X23" s="3" t="s">
        <v>7</v>
      </c>
      <c r="Y23" s="4" t="s">
        <v>8</v>
      </c>
      <c r="Z23" s="4" t="s">
        <v>7</v>
      </c>
      <c r="AA23" s="4" t="s">
        <v>8</v>
      </c>
      <c r="AB23" s="4" t="s">
        <v>9</v>
      </c>
      <c r="AC23" s="5" t="s">
        <v>8</v>
      </c>
      <c r="AE23" s="8" t="s">
        <v>14</v>
      </c>
      <c r="AF23" s="4" t="s">
        <v>7</v>
      </c>
      <c r="AG23" s="4" t="s">
        <v>8</v>
      </c>
      <c r="AH23" s="4" t="s">
        <v>7</v>
      </c>
      <c r="AI23" s="4" t="s">
        <v>8</v>
      </c>
      <c r="AJ23" s="4" t="s">
        <v>9</v>
      </c>
      <c r="AK23" s="4" t="s">
        <v>8</v>
      </c>
      <c r="AL23" s="30"/>
      <c r="AM23" s="3" t="s">
        <v>7</v>
      </c>
      <c r="AN23" s="4" t="s">
        <v>8</v>
      </c>
      <c r="AO23" s="4" t="s">
        <v>7</v>
      </c>
      <c r="AP23" s="4" t="s">
        <v>8</v>
      </c>
      <c r="AQ23" s="4" t="s">
        <v>9</v>
      </c>
      <c r="AR23" s="5" t="s">
        <v>8</v>
      </c>
    </row>
    <row r="24" spans="1:44" x14ac:dyDescent="0.25">
      <c r="A24" s="11">
        <v>25</v>
      </c>
      <c r="B24" s="11">
        <v>1.19287510897265E-4</v>
      </c>
      <c r="C24" s="1">
        <v>1.5267544724338199E-4</v>
      </c>
      <c r="D24" s="1">
        <v>0.96878196954727103</v>
      </c>
      <c r="E24" s="1">
        <v>0.96956126704811996</v>
      </c>
      <c r="F24" s="1">
        <v>40.031346588134703</v>
      </c>
      <c r="G24" s="1">
        <v>39.089947509765601</v>
      </c>
      <c r="H24" s="6">
        <v>60</v>
      </c>
      <c r="I24" s="9">
        <v>2.7744608341890799E-5</v>
      </c>
      <c r="J24" s="20">
        <v>4.22422099313735E-5</v>
      </c>
      <c r="K24" s="20">
        <v>0.98809633493423399</v>
      </c>
      <c r="L24" s="20">
        <v>0.98773940578103003</v>
      </c>
      <c r="M24" s="20">
        <v>46.455945434570303</v>
      </c>
      <c r="N24" s="10">
        <v>45.520264139175403</v>
      </c>
      <c r="P24" s="6">
        <v>25</v>
      </c>
      <c r="Q24" s="11">
        <v>1.0335394195863E-4</v>
      </c>
      <c r="R24" s="1">
        <v>1.32593137650474E-4</v>
      </c>
      <c r="S24" s="1">
        <v>0.972033457756042</v>
      </c>
      <c r="T24" s="1">
        <v>0.97174575626850102</v>
      </c>
      <c r="U24" s="1">
        <v>40.792933502197201</v>
      </c>
      <c r="V24" s="1">
        <v>39.996493787765502</v>
      </c>
      <c r="W24" s="6">
        <v>30</v>
      </c>
      <c r="X24" s="11">
        <v>2.2106023534433901E-5</v>
      </c>
      <c r="Y24" s="1">
        <v>3.6122786232226599E-5</v>
      </c>
      <c r="Z24" s="1">
        <v>0.98946617603302001</v>
      </c>
      <c r="AA24" s="1">
        <v>0.98890163213014604</v>
      </c>
      <c r="AB24" s="1">
        <v>47.651081085205</v>
      </c>
      <c r="AC24" s="2">
        <v>47.000839977264398</v>
      </c>
      <c r="AE24" s="6">
        <v>25</v>
      </c>
      <c r="AF24" s="1">
        <v>9.2854484391864295E-5</v>
      </c>
      <c r="AG24" s="1">
        <v>1.2343351113031499E-4</v>
      </c>
      <c r="AH24" s="1">
        <v>0.975373094081878</v>
      </c>
      <c r="AI24" s="1">
        <v>0.97568958029150898</v>
      </c>
      <c r="AJ24" s="1">
        <v>41.184127807617102</v>
      </c>
      <c r="AK24" s="1">
        <v>40.245421805381703</v>
      </c>
      <c r="AL24" s="6"/>
      <c r="AM24" s="1">
        <v>1.96451795272878E-5</v>
      </c>
      <c r="AN24" s="1">
        <v>3.44599017898872E-5</v>
      </c>
      <c r="AO24" s="1">
        <v>0.98993653059005704</v>
      </c>
      <c r="AP24" s="1">
        <v>0.98928765535354601</v>
      </c>
      <c r="AQ24" s="1">
        <v>48.063103942871003</v>
      </c>
      <c r="AR24" s="1">
        <v>46.935824155807403</v>
      </c>
    </row>
    <row r="25" spans="1:44" x14ac:dyDescent="0.25">
      <c r="A25" s="11">
        <v>50</v>
      </c>
      <c r="B25" s="11">
        <v>1.4365710536367199E-4</v>
      </c>
      <c r="C25" s="1">
        <v>1.3876821471057999E-4</v>
      </c>
      <c r="D25" s="1">
        <v>0.97212929248809798</v>
      </c>
      <c r="E25" s="1">
        <v>0.97042247548699301</v>
      </c>
      <c r="F25" s="1">
        <v>39.322490768432601</v>
      </c>
      <c r="G25" s="1">
        <v>39.538470983505199</v>
      </c>
      <c r="H25" s="6">
        <v>55</v>
      </c>
      <c r="I25" s="11">
        <v>2.8793881119781799E-5</v>
      </c>
      <c r="J25" s="1">
        <v>3.4013460654023201E-5</v>
      </c>
      <c r="K25" s="1">
        <v>0.98973314285278302</v>
      </c>
      <c r="L25" s="1">
        <v>0.98902385264634995</v>
      </c>
      <c r="M25" s="1">
        <v>47.098625717163003</v>
      </c>
      <c r="N25" s="2">
        <v>46.554669828414902</v>
      </c>
      <c r="P25" s="6">
        <v>50</v>
      </c>
      <c r="Q25" s="11">
        <v>1.2837137142923799E-4</v>
      </c>
      <c r="R25" s="1">
        <v>1.1997246892406099E-4</v>
      </c>
      <c r="S25" s="1">
        <v>0.973419519662857</v>
      </c>
      <c r="T25" s="1">
        <v>0.97225018918514206</v>
      </c>
      <c r="U25" s="1">
        <v>40.158833007812497</v>
      </c>
      <c r="V25" s="1">
        <v>40.475180215835501</v>
      </c>
      <c r="W25" s="6">
        <v>35</v>
      </c>
      <c r="X25" s="11">
        <v>2.4145017250702901E-5</v>
      </c>
      <c r="Y25" s="1">
        <v>2.88026475823244E-5</v>
      </c>
      <c r="Z25" s="1">
        <v>0.98924799889326098</v>
      </c>
      <c r="AA25" s="1">
        <v>0.98952884152531595</v>
      </c>
      <c r="AB25" s="1">
        <v>48.197978820800699</v>
      </c>
      <c r="AC25" s="2">
        <v>47.531822700500399</v>
      </c>
      <c r="AE25" s="6">
        <v>50</v>
      </c>
      <c r="AF25" s="11"/>
      <c r="AG25" s="1"/>
      <c r="AH25" s="1"/>
      <c r="AI25" s="1"/>
      <c r="AJ25" s="1"/>
      <c r="AK25" s="1"/>
      <c r="AL25" s="6"/>
      <c r="AM25" s="1"/>
      <c r="AN25" s="1"/>
      <c r="AO25" s="1"/>
      <c r="AP25" s="1"/>
      <c r="AQ25" s="1"/>
      <c r="AR25" s="2"/>
    </row>
    <row r="26" spans="1:44" x14ac:dyDescent="0.25">
      <c r="A26" s="11">
        <v>75</v>
      </c>
      <c r="B26" s="11">
        <v>1.39489508728729E-4</v>
      </c>
      <c r="C26" s="1">
        <v>1.46174582464482E-4</v>
      </c>
      <c r="D26" s="1">
        <v>0.96949501911799096</v>
      </c>
      <c r="E26" s="1">
        <v>0.96980763494968403</v>
      </c>
      <c r="F26" s="1">
        <v>39.469312235514302</v>
      </c>
      <c r="G26" s="1">
        <v>39.292952666282602</v>
      </c>
      <c r="H26" s="6">
        <v>55</v>
      </c>
      <c r="I26" s="11">
        <v>2.8770537234474102E-5</v>
      </c>
      <c r="J26" s="1">
        <v>2.97308673748375E-5</v>
      </c>
      <c r="K26" s="1">
        <v>0.98840080658594698</v>
      </c>
      <c r="L26" s="1">
        <v>0.98848961666226298</v>
      </c>
      <c r="M26" s="1">
        <v>47.052932281494101</v>
      </c>
      <c r="N26" s="2">
        <v>46.846222772598203</v>
      </c>
      <c r="P26" s="6">
        <v>75</v>
      </c>
      <c r="Q26" s="11">
        <v>1.2182683548113901E-4</v>
      </c>
      <c r="R26" s="1">
        <v>1.26625652783332E-4</v>
      </c>
      <c r="S26" s="1">
        <v>0.97219605843226098</v>
      </c>
      <c r="T26" s="1">
        <v>0.97192650988698004</v>
      </c>
      <c r="U26" s="1">
        <v>40.411686019897402</v>
      </c>
      <c r="V26" s="1">
        <v>40.215824222564699</v>
      </c>
      <c r="W26" s="6">
        <v>25</v>
      </c>
      <c r="X26" s="11">
        <v>2.4419693569749699E-5</v>
      </c>
      <c r="Y26" s="1">
        <v>2.5516810550243401E-5</v>
      </c>
      <c r="Z26" s="1">
        <v>0.99079420646031702</v>
      </c>
      <c r="AA26" s="1">
        <v>0.99062829300761202</v>
      </c>
      <c r="AB26" s="1">
        <v>48.232836761474601</v>
      </c>
      <c r="AC26" s="2">
        <v>47.947384366989098</v>
      </c>
      <c r="AE26" s="6">
        <v>75</v>
      </c>
      <c r="AF26" s="11"/>
      <c r="AG26" s="1"/>
      <c r="AH26" s="1"/>
      <c r="AI26" s="1"/>
      <c r="AJ26" s="1"/>
      <c r="AK26" s="1"/>
      <c r="AL26" s="6"/>
      <c r="AM26" s="1"/>
      <c r="AN26" s="1"/>
      <c r="AO26" s="1"/>
      <c r="AP26" s="1"/>
      <c r="AQ26" s="1"/>
      <c r="AR26" s="2"/>
    </row>
    <row r="27" spans="1:44" ht="15.75" thickBot="1" x14ac:dyDescent="0.3">
      <c r="A27" s="3">
        <v>100</v>
      </c>
      <c r="B27" s="3">
        <v>1.4632703750976301E-4</v>
      </c>
      <c r="C27" s="4">
        <v>1.4692654053760599E-4</v>
      </c>
      <c r="D27" s="4">
        <v>0.97021276652812904</v>
      </c>
      <c r="E27" s="4">
        <v>0.96980129510164204</v>
      </c>
      <c r="F27" s="4">
        <v>39.271492080688397</v>
      </c>
      <c r="G27" s="4">
        <v>39.269116249084398</v>
      </c>
      <c r="H27" s="7">
        <v>55</v>
      </c>
      <c r="I27" s="3">
        <v>2.7946849613726899E-5</v>
      </c>
      <c r="J27" s="4">
        <v>3.0027201892153199E-5</v>
      </c>
      <c r="K27" s="4">
        <v>0.98973963141441301</v>
      </c>
      <c r="L27" s="4">
        <v>0.98959238991141296</v>
      </c>
      <c r="M27" s="4">
        <v>47.078217353820797</v>
      </c>
      <c r="N27" s="5">
        <v>46.9667868614196</v>
      </c>
      <c r="P27" s="7">
        <v>100</v>
      </c>
      <c r="Q27" s="3">
        <v>1.2481739358918199E-4</v>
      </c>
      <c r="R27" s="4">
        <v>1.27318583963642E-4</v>
      </c>
      <c r="S27" s="4">
        <v>0.97236944019794402</v>
      </c>
      <c r="T27" s="4">
        <v>0.97191345453262301</v>
      </c>
      <c r="U27" s="4">
        <v>40.242696590423499</v>
      </c>
      <c r="V27" s="4">
        <v>40.189842977523803</v>
      </c>
      <c r="W27" s="7">
        <v>35</v>
      </c>
      <c r="X27" s="3">
        <v>2.4103398741317501E-5</v>
      </c>
      <c r="Y27" s="4">
        <v>2.5911242188385499E-5</v>
      </c>
      <c r="Z27" s="4">
        <v>0.99111169159412305</v>
      </c>
      <c r="AA27" s="4">
        <v>0.99086411193013102</v>
      </c>
      <c r="AB27" s="4">
        <v>48.231377906799302</v>
      </c>
      <c r="AC27" s="5">
        <v>48.0322548866272</v>
      </c>
      <c r="AE27" s="7">
        <v>100</v>
      </c>
      <c r="AF27" s="4">
        <v>1.1494653263071E-4</v>
      </c>
      <c r="AG27" s="4">
        <v>1.19207823468059E-4</v>
      </c>
      <c r="AH27" s="4">
        <v>0.97659329891204805</v>
      </c>
      <c r="AI27" s="4">
        <v>0.97592657163739205</v>
      </c>
      <c r="AJ27" s="4">
        <v>40.558626155853197</v>
      </c>
      <c r="AK27" s="4">
        <v>40.413001308441103</v>
      </c>
      <c r="AL27" s="7">
        <v>35</v>
      </c>
      <c r="AM27" s="4">
        <v>2.2430267690651801E-5</v>
      </c>
      <c r="AN27" s="4">
        <v>2.4613124170400598E-5</v>
      </c>
      <c r="AO27" s="4">
        <v>0.99106957435607901</v>
      </c>
      <c r="AP27" s="4">
        <v>0.990855070054531</v>
      </c>
      <c r="AQ27" s="4">
        <v>48.292446060180602</v>
      </c>
      <c r="AR27" s="5">
        <v>48.0941442966461</v>
      </c>
    </row>
    <row r="28" spans="1:44" ht="15.75" thickBot="1" x14ac:dyDescent="0.3">
      <c r="C28" s="15"/>
      <c r="I28" s="16"/>
      <c r="K28" s="15"/>
    </row>
    <row r="29" spans="1:44" ht="15.75" thickBot="1" x14ac:dyDescent="0.3">
      <c r="G29" t="s">
        <v>2</v>
      </c>
      <c r="I29" s="40" t="s">
        <v>4</v>
      </c>
      <c r="J29" s="32"/>
      <c r="K29" s="32" t="s">
        <v>5</v>
      </c>
      <c r="L29" s="32"/>
      <c r="M29" s="32" t="s">
        <v>6</v>
      </c>
      <c r="N29" s="39"/>
      <c r="P29" s="14">
        <v>200</v>
      </c>
      <c r="Q29" s="18">
        <v>1.02994677297829E-4</v>
      </c>
      <c r="R29" s="12">
        <v>1.26044154662849E-4</v>
      </c>
      <c r="S29" s="12">
        <v>0.97093703746795601</v>
      </c>
      <c r="T29" s="12">
        <v>0.97067702367901798</v>
      </c>
      <c r="U29" s="12">
        <v>40.880678009033197</v>
      </c>
      <c r="V29" s="13">
        <v>40.129889388084401</v>
      </c>
      <c r="W29" s="14">
        <v>25</v>
      </c>
      <c r="X29" s="18">
        <v>2.10001648902107E-5</v>
      </c>
      <c r="Y29" s="12">
        <v>2.25852938717707E-5</v>
      </c>
      <c r="Z29" s="12">
        <v>0.99081480550765899</v>
      </c>
      <c r="AA29" s="12">
        <v>0.99073930859565695</v>
      </c>
      <c r="AB29" s="12">
        <v>48.4266024627685</v>
      </c>
      <c r="AC29" s="13">
        <v>48.509353599548298</v>
      </c>
    </row>
    <row r="30" spans="1:44" ht="15.75" thickBot="1" x14ac:dyDescent="0.3">
      <c r="D30" s="15"/>
      <c r="E30" s="15"/>
      <c r="I30" s="3" t="s">
        <v>7</v>
      </c>
      <c r="J30" s="4" t="s">
        <v>8</v>
      </c>
      <c r="K30" s="4" t="s">
        <v>7</v>
      </c>
      <c r="L30" s="4" t="s">
        <v>8</v>
      </c>
      <c r="M30" s="4" t="s">
        <v>9</v>
      </c>
      <c r="N30" s="5" t="s">
        <v>8</v>
      </c>
    </row>
    <row r="31" spans="1:44" x14ac:dyDescent="0.25">
      <c r="H31" s="11">
        <v>25</v>
      </c>
      <c r="I31" s="1">
        <v>2.2106023534433901E-5</v>
      </c>
      <c r="J31" s="1">
        <v>3.6122786232226599E-5</v>
      </c>
      <c r="K31" s="1">
        <v>0.98946617603302001</v>
      </c>
      <c r="L31" s="1">
        <v>0.98890163213014604</v>
      </c>
      <c r="M31" s="1">
        <v>47.651081085205</v>
      </c>
      <c r="N31" s="2">
        <v>47.000839977264398</v>
      </c>
      <c r="W31" s="16"/>
      <c r="X31" s="16"/>
      <c r="Y31" s="15"/>
    </row>
    <row r="32" spans="1:44" x14ac:dyDescent="0.25">
      <c r="H32" s="11">
        <v>50</v>
      </c>
      <c r="I32" s="1">
        <v>2.4145017250702901E-5</v>
      </c>
      <c r="J32" s="1">
        <v>2.88026475823244E-5</v>
      </c>
      <c r="K32" s="1">
        <v>0.98924799889326098</v>
      </c>
      <c r="L32" s="1">
        <v>0.98952884152531595</v>
      </c>
      <c r="M32" s="1">
        <v>48.197978820800699</v>
      </c>
      <c r="N32" s="2">
        <v>47.531822700500399</v>
      </c>
    </row>
    <row r="33" spans="8:14" x14ac:dyDescent="0.25">
      <c r="H33" s="11">
        <v>75</v>
      </c>
      <c r="I33" s="1">
        <v>2.4419693569749699E-5</v>
      </c>
      <c r="J33" s="1">
        <v>2.5516810550243401E-5</v>
      </c>
      <c r="K33" s="1">
        <v>0.99079420646031702</v>
      </c>
      <c r="L33" s="1">
        <v>0.99062829300761202</v>
      </c>
      <c r="M33" s="1">
        <v>48.232836761474601</v>
      </c>
      <c r="N33" s="2">
        <v>47.947384366989098</v>
      </c>
    </row>
    <row r="34" spans="8:14" ht="15.75" thickBot="1" x14ac:dyDescent="0.3">
      <c r="H34" s="3">
        <v>100</v>
      </c>
      <c r="I34" s="17">
        <v>2.4371969143430699E-5</v>
      </c>
      <c r="J34" s="4">
        <v>2.62564474564896E-5</v>
      </c>
      <c r="K34" s="4">
        <v>0.990291525125503</v>
      </c>
      <c r="L34" s="4">
        <v>0.98999376922845805</v>
      </c>
      <c r="M34" s="4">
        <v>48.127189064025799</v>
      </c>
      <c r="N34" s="5">
        <v>47.923927621841401</v>
      </c>
    </row>
    <row r="38" spans="8:14" x14ac:dyDescent="0.25">
      <c r="I38" s="1"/>
      <c r="J38" s="1"/>
      <c r="K38" s="1"/>
      <c r="L38" s="1"/>
      <c r="M38" s="1"/>
    </row>
  </sheetData>
  <mergeCells count="52">
    <mergeCell ref="I29:J29"/>
    <mergeCell ref="K29:L29"/>
    <mergeCell ref="M29:N29"/>
    <mergeCell ref="AG20:AK21"/>
    <mergeCell ref="AL20:AL23"/>
    <mergeCell ref="R20:V21"/>
    <mergeCell ref="W20:W23"/>
    <mergeCell ref="X20:AC21"/>
    <mergeCell ref="Q22:R22"/>
    <mergeCell ref="S22:T22"/>
    <mergeCell ref="U22:V22"/>
    <mergeCell ref="X22:Y22"/>
    <mergeCell ref="Z22:AA22"/>
    <mergeCell ref="AB22:AC22"/>
    <mergeCell ref="AM20:AR21"/>
    <mergeCell ref="AF22:AG22"/>
    <mergeCell ref="AH22:AI22"/>
    <mergeCell ref="AJ22:AK22"/>
    <mergeCell ref="AM22:AN22"/>
    <mergeCell ref="AO22:AP22"/>
    <mergeCell ref="AQ22:AR22"/>
    <mergeCell ref="C20:G21"/>
    <mergeCell ref="H20:H23"/>
    <mergeCell ref="I20:N21"/>
    <mergeCell ref="B22:C22"/>
    <mergeCell ref="D22:E22"/>
    <mergeCell ref="F22:G22"/>
    <mergeCell ref="I22:J22"/>
    <mergeCell ref="K22:L22"/>
    <mergeCell ref="M22:N22"/>
    <mergeCell ref="X13:Y13"/>
    <mergeCell ref="Z13:AA13"/>
    <mergeCell ref="AB13:AC13"/>
    <mergeCell ref="B1:C1"/>
    <mergeCell ref="D1:E1"/>
    <mergeCell ref="F1:G1"/>
    <mergeCell ref="X11:AC12"/>
    <mergeCell ref="W11:W14"/>
    <mergeCell ref="C11:G12"/>
    <mergeCell ref="H11:H14"/>
    <mergeCell ref="I11:N12"/>
    <mergeCell ref="B13:C13"/>
    <mergeCell ref="D13:E13"/>
    <mergeCell ref="F13:G13"/>
    <mergeCell ref="I13:J13"/>
    <mergeCell ref="K13:L13"/>
    <mergeCell ref="A1:A2"/>
    <mergeCell ref="Q13:R13"/>
    <mergeCell ref="S13:T13"/>
    <mergeCell ref="U13:V13"/>
    <mergeCell ref="R11:V12"/>
    <mergeCell ref="M13:N13"/>
  </mergeCells>
  <conditionalFormatting sqref="I38">
    <cfRule type="colorScale" priority="81">
      <colorScale>
        <cfvo type="min"/>
        <cfvo type="max"/>
        <color rgb="FFF8696B"/>
        <color rgb="FFFCFCFF"/>
      </colorScale>
    </cfRule>
  </conditionalFormatting>
  <conditionalFormatting sqref="K38">
    <cfRule type="colorScale" priority="84">
      <colorScale>
        <cfvo type="min"/>
        <cfvo type="max"/>
        <color rgb="FFFCFCFF"/>
        <color rgb="FF63BE7B"/>
      </colorScale>
    </cfRule>
  </conditionalFormatting>
  <conditionalFormatting sqref="M3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38">
    <cfRule type="colorScale" priority="82">
      <colorScale>
        <cfvo type="min"/>
        <cfvo type="max"/>
        <color rgb="FF63BE7B"/>
        <color rgb="FFFCFCFF"/>
      </colorScale>
    </cfRule>
  </conditionalFormatting>
  <conditionalFormatting sqref="B7">
    <cfRule type="colorScale" priority="72">
      <colorScale>
        <cfvo type="min"/>
        <cfvo type="max"/>
        <color rgb="FF63BE7B"/>
        <color rgb="FFFCFCFF"/>
      </colorScale>
    </cfRule>
  </conditionalFormatting>
  <conditionalFormatting sqref="D7">
    <cfRule type="colorScale" priority="71">
      <colorScale>
        <cfvo type="min"/>
        <cfvo type="max"/>
        <color rgb="FFFCFCFF"/>
        <color rgb="FF63BE7B"/>
      </colorScale>
    </cfRule>
  </conditionalFormatting>
  <conditionalFormatting sqref="F7">
    <cfRule type="colorScale" priority="70">
      <colorScale>
        <cfvo type="min"/>
        <cfvo type="max"/>
        <color rgb="FFFCFCFF"/>
        <color rgb="FF63BE7B"/>
      </colorScale>
    </cfRule>
  </conditionalFormatting>
  <conditionalFormatting sqref="B7 B3 B5">
    <cfRule type="colorScale" priority="69">
      <colorScale>
        <cfvo type="min"/>
        <cfvo type="max"/>
        <color rgb="FF63BE7B"/>
        <color rgb="FFFCFCFF"/>
      </colorScale>
    </cfRule>
  </conditionalFormatting>
  <conditionalFormatting sqref="D7 D3 D5">
    <cfRule type="colorScale" priority="68">
      <colorScale>
        <cfvo type="min"/>
        <cfvo type="max"/>
        <color rgb="FFFCFCFF"/>
        <color rgb="FF63BE7B"/>
      </colorScale>
    </cfRule>
  </conditionalFormatting>
  <conditionalFormatting sqref="F7 F3 F5">
    <cfRule type="colorScale" priority="67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66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65">
      <colorScale>
        <cfvo type="min"/>
        <cfvo type="max"/>
        <color rgb="FFFCFCFF"/>
        <color rgb="FF63BE7B"/>
      </colorScale>
    </cfRule>
  </conditionalFormatting>
  <conditionalFormatting sqref="C7 C3 C5">
    <cfRule type="colorScale" priority="64">
      <colorScale>
        <cfvo type="min"/>
        <cfvo type="max"/>
        <color rgb="FFF8696B"/>
        <color rgb="FFFCFCFF"/>
      </colorScale>
    </cfRule>
  </conditionalFormatting>
  <conditionalFormatting sqref="E10 E3 E7 E5">
    <cfRule type="colorScale" priority="63">
      <colorScale>
        <cfvo type="min"/>
        <cfvo type="max"/>
        <color rgb="FFFCFCFF"/>
        <color rgb="FFF8696B"/>
      </colorScale>
    </cfRule>
  </conditionalFormatting>
  <conditionalFormatting sqref="G7 G3 G5">
    <cfRule type="colorScale" priority="62">
      <colorScale>
        <cfvo type="min"/>
        <cfvo type="max"/>
        <color rgb="FFFCFCFF"/>
        <color rgb="FFF8696B"/>
      </colorScale>
    </cfRule>
  </conditionalFormatting>
  <conditionalFormatting sqref="X24">
    <cfRule type="colorScale" priority="61">
      <colorScale>
        <cfvo type="min"/>
        <cfvo type="max"/>
        <color rgb="FF63BE7B"/>
        <color rgb="FFFCFCFF"/>
      </colorScale>
    </cfRule>
  </conditionalFormatting>
  <conditionalFormatting sqref="Y24">
    <cfRule type="colorScale" priority="60">
      <colorScale>
        <cfvo type="min"/>
        <cfvo type="max"/>
        <color rgb="FF63BE7B"/>
        <color rgb="FFFCFCFF"/>
      </colorScale>
    </cfRule>
  </conditionalFormatting>
  <conditionalFormatting sqref="Y25">
    <cfRule type="colorScale" priority="59">
      <colorScale>
        <cfvo type="min"/>
        <cfvo type="max"/>
        <color rgb="FF63BE7B"/>
        <color rgb="FFFCFCFF"/>
      </colorScale>
    </cfRule>
  </conditionalFormatting>
  <conditionalFormatting sqref="X25">
    <cfRule type="colorScale" priority="58">
      <colorScale>
        <cfvo type="min"/>
        <cfvo type="max"/>
        <color rgb="FF63BE7B"/>
        <color rgb="FFFCFCFF"/>
      </colorScale>
    </cfRule>
  </conditionalFormatting>
  <conditionalFormatting sqref="X24:X25">
    <cfRule type="colorScale" priority="57">
      <colorScale>
        <cfvo type="min"/>
        <cfvo type="max"/>
        <color rgb="FF63BE7B"/>
        <color rgb="FFFCFCFF"/>
      </colorScale>
    </cfRule>
  </conditionalFormatting>
  <conditionalFormatting sqref="Y24:Y25">
    <cfRule type="colorScale" priority="56">
      <colorScale>
        <cfvo type="min"/>
        <cfvo type="max"/>
        <color rgb="FF63BE7B"/>
        <color rgb="FFFCFCFF"/>
      </colorScale>
    </cfRule>
  </conditionalFormatting>
  <conditionalFormatting sqref="X24:X26">
    <cfRule type="colorScale" priority="55">
      <colorScale>
        <cfvo type="min"/>
        <cfvo type="max"/>
        <color rgb="FF63BE7B"/>
        <color rgb="FFFCFCFF"/>
      </colorScale>
    </cfRule>
  </conditionalFormatting>
  <conditionalFormatting sqref="Y24:Y26">
    <cfRule type="colorScale" priority="54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51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50">
      <colorScale>
        <cfvo type="min"/>
        <cfvo type="max"/>
        <color rgb="FF63BE7B"/>
        <color rgb="FFFCFCFF"/>
      </colorScale>
    </cfRule>
  </conditionalFormatting>
  <conditionalFormatting sqref="AM25">
    <cfRule type="colorScale" priority="49">
      <colorScale>
        <cfvo type="min"/>
        <cfvo type="max"/>
        <color rgb="FF63BE7B"/>
        <color rgb="FFFCFCFF"/>
      </colorScale>
    </cfRule>
  </conditionalFormatting>
  <conditionalFormatting sqref="AN25">
    <cfRule type="colorScale" priority="48">
      <colorScale>
        <cfvo type="min"/>
        <cfvo type="max"/>
        <color rgb="FF63BE7B"/>
        <color rgb="FFFCFCFF"/>
      </colorScale>
    </cfRule>
  </conditionalFormatting>
  <conditionalFormatting sqref="AM25:AM26">
    <cfRule type="colorScale" priority="47">
      <colorScale>
        <cfvo type="min"/>
        <cfvo type="max"/>
        <color rgb="FF63BE7B"/>
        <color rgb="FFFCFCFF"/>
      </colorScale>
    </cfRule>
  </conditionalFormatting>
  <conditionalFormatting sqref="AN25:AN26">
    <cfRule type="colorScale" priority="46">
      <colorScale>
        <cfvo type="min"/>
        <cfvo type="max"/>
        <color rgb="FF63BE7B"/>
        <color rgb="FFFCFCFF"/>
      </colorScale>
    </cfRule>
  </conditionalFormatting>
  <conditionalFormatting sqref="I34 I31">
    <cfRule type="colorScale" priority="45">
      <colorScale>
        <cfvo type="min"/>
        <cfvo type="max"/>
        <color rgb="FF63BE7B"/>
        <color rgb="FFFCFCFF"/>
      </colorScale>
    </cfRule>
  </conditionalFormatting>
  <conditionalFormatting sqref="J34 J31">
    <cfRule type="colorScale" priority="44">
      <colorScale>
        <cfvo type="min"/>
        <cfvo type="max"/>
        <color rgb="FF63BE7B"/>
        <color rgb="FFFCFCFF"/>
      </colorScale>
    </cfRule>
  </conditionalFormatting>
  <conditionalFormatting sqref="J32">
    <cfRule type="colorScale" priority="43">
      <colorScale>
        <cfvo type="min"/>
        <cfvo type="max"/>
        <color rgb="FF63BE7B"/>
        <color rgb="FFFCFCFF"/>
      </colorScale>
    </cfRule>
  </conditionalFormatting>
  <conditionalFormatting sqref="I32">
    <cfRule type="colorScale" priority="42">
      <colorScale>
        <cfvo type="min"/>
        <cfvo type="max"/>
        <color rgb="FF63BE7B"/>
        <color rgb="FFFCFCFF"/>
      </colorScale>
    </cfRule>
  </conditionalFormatting>
  <conditionalFormatting sqref="I31:I32 I34">
    <cfRule type="colorScale" priority="41">
      <colorScale>
        <cfvo type="min"/>
        <cfvo type="max"/>
        <color rgb="FF63BE7B"/>
        <color rgb="FFFCFCFF"/>
      </colorScale>
    </cfRule>
  </conditionalFormatting>
  <conditionalFormatting sqref="J31:J32 J34">
    <cfRule type="colorScale" priority="40">
      <colorScale>
        <cfvo type="min"/>
        <cfvo type="max"/>
        <color rgb="FF63BE7B"/>
        <color rgb="FFFCFCFF"/>
      </colorScale>
    </cfRule>
  </conditionalFormatting>
  <conditionalFormatting sqref="I31:I34">
    <cfRule type="colorScale" priority="39">
      <colorScale>
        <cfvo type="min"/>
        <cfvo type="max"/>
        <color rgb="FF63BE7B"/>
        <color rgb="FFFCFCFF"/>
      </colorScale>
    </cfRule>
  </conditionalFormatting>
  <conditionalFormatting sqref="J31:J34">
    <cfRule type="colorScale" priority="38">
      <colorScale>
        <cfvo type="min"/>
        <cfvo type="max"/>
        <color rgb="FF63BE7B"/>
        <color rgb="FFFCFCFF"/>
      </colorScale>
    </cfRule>
  </conditionalFormatting>
  <conditionalFormatting sqref="C6">
    <cfRule type="colorScale" priority="37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36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35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34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33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31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30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29">
      <colorScale>
        <cfvo type="min"/>
        <cfvo type="max"/>
        <color rgb="FFFCFCFF"/>
        <color rgb="FFF8696B"/>
      </colorScale>
    </cfRule>
  </conditionalFormatting>
  <conditionalFormatting sqref="G8">
    <cfRule type="colorScale" priority="28">
      <colorScale>
        <cfvo type="min"/>
        <cfvo type="max"/>
        <color rgb="FFFCFCFF"/>
        <color rgb="FFF8696B"/>
      </colorScale>
    </cfRule>
  </conditionalFormatting>
  <conditionalFormatting sqref="G8">
    <cfRule type="colorScale" priority="27">
      <colorScale>
        <cfvo type="min"/>
        <cfvo type="max"/>
        <color rgb="FFFCFCFF"/>
        <color rgb="FFF8696B"/>
      </colorScale>
    </cfRule>
  </conditionalFormatting>
  <conditionalFormatting sqref="F8">
    <cfRule type="colorScale" priority="26">
      <colorScale>
        <cfvo type="min"/>
        <cfvo type="max"/>
        <color rgb="FFFCFCFF"/>
        <color rgb="FF63BE7B"/>
      </colorScale>
    </cfRule>
  </conditionalFormatting>
  <conditionalFormatting sqref="F8">
    <cfRule type="colorScale" priority="25">
      <colorScale>
        <cfvo type="min"/>
        <cfvo type="max"/>
        <color rgb="FFFCFCFF"/>
        <color rgb="FF63BE7B"/>
      </colorScale>
    </cfRule>
  </conditionalFormatting>
  <conditionalFormatting sqref="F8">
    <cfRule type="colorScale" priority="24">
      <colorScale>
        <cfvo type="min"/>
        <cfvo type="max"/>
        <color rgb="FFFCFCFF"/>
        <color rgb="FF63BE7B"/>
      </colorScale>
    </cfRule>
  </conditionalFormatting>
  <conditionalFormatting sqref="E8">
    <cfRule type="colorScale" priority="23">
      <colorScale>
        <cfvo type="min"/>
        <cfvo type="max"/>
        <color rgb="FFFCFCFF"/>
        <color rgb="FFF8696B"/>
      </colorScale>
    </cfRule>
  </conditionalFormatting>
  <conditionalFormatting sqref="E8">
    <cfRule type="colorScale" priority="22">
      <colorScale>
        <cfvo type="min"/>
        <cfvo type="max"/>
        <color rgb="FFFCFCFF"/>
        <color rgb="FFF8696B"/>
      </colorScale>
    </cfRule>
  </conditionalFormatting>
  <conditionalFormatting sqref="D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8">
    <cfRule type="colorScale" priority="20">
      <colorScale>
        <cfvo type="min"/>
        <cfvo type="max"/>
        <color rgb="FFFCFCFF"/>
        <color rgb="FF63BE7B"/>
      </colorScale>
    </cfRule>
  </conditionalFormatting>
  <conditionalFormatting sqref="D8">
    <cfRule type="colorScale" priority="19">
      <colorScale>
        <cfvo type="min"/>
        <cfvo type="max"/>
        <color rgb="FFFCFCFF"/>
        <color rgb="FF63BE7B"/>
      </colorScale>
    </cfRule>
  </conditionalFormatting>
  <conditionalFormatting sqref="E5:E8 E3">
    <cfRule type="colorScale" priority="12">
      <colorScale>
        <cfvo type="min"/>
        <cfvo type="max"/>
        <color rgb="FFFCFCFF"/>
        <color rgb="FFF8696B"/>
      </colorScale>
    </cfRule>
  </conditionalFormatting>
  <conditionalFormatting sqref="B8:C8">
    <cfRule type="colorScale" priority="17">
      <colorScale>
        <cfvo type="min"/>
        <cfvo type="max"/>
        <color rgb="FFF8696B"/>
        <color rgb="FFFCFCFF"/>
      </colorScale>
    </cfRule>
  </conditionalFormatting>
  <conditionalFormatting sqref="B8:C8">
    <cfRule type="colorScale" priority="16">
      <colorScale>
        <cfvo type="min"/>
        <cfvo type="max"/>
        <color rgb="FFF8696B"/>
        <color rgb="FFFCFCFF"/>
      </colorScale>
    </cfRule>
  </conditionalFormatting>
  <conditionalFormatting sqref="B5:B8 B3">
    <cfRule type="colorScale" priority="15">
      <colorScale>
        <cfvo type="min"/>
        <cfvo type="max"/>
        <color rgb="FF63BE7B"/>
        <color rgb="FFFCFCFF"/>
      </colorScale>
    </cfRule>
  </conditionalFormatting>
  <conditionalFormatting sqref="C5:C8 C3">
    <cfRule type="colorScale" priority="14">
      <colorScale>
        <cfvo type="min"/>
        <cfvo type="max"/>
        <color rgb="FFF8696B"/>
        <color rgb="FFFCFCFF"/>
      </colorScale>
    </cfRule>
  </conditionalFormatting>
  <conditionalFormatting sqref="D5:D8 D3">
    <cfRule type="colorScale" priority="13">
      <colorScale>
        <cfvo type="min"/>
        <cfvo type="max"/>
        <color rgb="FFFCFCFF"/>
        <color rgb="FF63BE7B"/>
      </colorScale>
    </cfRule>
  </conditionalFormatting>
  <conditionalFormatting sqref="F5:F8 F3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:G8 G3">
    <cfRule type="colorScale" priority="10">
      <colorScale>
        <cfvo type="min"/>
        <cfvo type="max"/>
        <color rgb="FFFCFCFF"/>
        <color rgb="FFF8696B"/>
      </colorScale>
    </cfRule>
  </conditionalFormatting>
  <conditionalFormatting sqref="X24:X27">
    <cfRule type="colorScale" priority="9">
      <colorScale>
        <cfvo type="min"/>
        <cfvo type="max"/>
        <color rgb="FF63BE7B"/>
        <color rgb="FFFCFCFF"/>
      </colorScale>
    </cfRule>
  </conditionalFormatting>
  <conditionalFormatting sqref="Y24:Y27">
    <cfRule type="colorScale" priority="8">
      <colorScale>
        <cfvo type="min"/>
        <cfvo type="max"/>
        <color rgb="FF63BE7B"/>
        <color rgb="FFFCFCFF"/>
      </colorScale>
    </cfRule>
  </conditionalFormatting>
  <conditionalFormatting sqref="G3:G8">
    <cfRule type="colorScale" priority="7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6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5">
      <colorScale>
        <cfvo type="min"/>
        <cfvo type="max"/>
        <color rgb="FFFCFCFF"/>
        <color rgb="FFF8696B"/>
      </colorScale>
    </cfRule>
  </conditionalFormatting>
  <conditionalFormatting sqref="D3:D8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3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37A8E-CDB1-4DEE-B664-FA66341E80CD}">
  <dimension ref="A1:M11"/>
  <sheetViews>
    <sheetView tabSelected="1" zoomScale="160" zoomScaleNormal="160" workbookViewId="0">
      <selection activeCell="H14" sqref="H14"/>
    </sheetView>
  </sheetViews>
  <sheetFormatPr defaultRowHeight="15" x14ac:dyDescent="0.25"/>
  <cols>
    <col min="1" max="1" width="11.28515625" bestFit="1" customWidth="1"/>
    <col min="2" max="5" width="9.42578125" bestFit="1" customWidth="1"/>
    <col min="6" max="7" width="9.85546875" bestFit="1" customWidth="1"/>
    <col min="13" max="13" width="9.85546875" bestFit="1" customWidth="1"/>
  </cols>
  <sheetData>
    <row r="1" spans="1:13" x14ac:dyDescent="0.25">
      <c r="A1" s="29" t="s">
        <v>11</v>
      </c>
      <c r="B1" s="40" t="s">
        <v>4</v>
      </c>
      <c r="C1" s="32"/>
      <c r="D1" s="32" t="s">
        <v>5</v>
      </c>
      <c r="E1" s="32"/>
      <c r="F1" s="32" t="s">
        <v>6</v>
      </c>
      <c r="G1" s="39"/>
    </row>
    <row r="2" spans="1:13" ht="15.75" thickBot="1" x14ac:dyDescent="0.3">
      <c r="A2" s="30"/>
      <c r="B2" s="3" t="s">
        <v>7</v>
      </c>
      <c r="C2" s="4" t="s">
        <v>8</v>
      </c>
      <c r="D2" s="4" t="s">
        <v>7</v>
      </c>
      <c r="E2" s="4" t="s">
        <v>8</v>
      </c>
      <c r="F2" s="4" t="s">
        <v>9</v>
      </c>
      <c r="G2" s="5" t="s">
        <v>8</v>
      </c>
    </row>
    <row r="3" spans="1:13" x14ac:dyDescent="0.25">
      <c r="A3" s="22" t="s">
        <v>0</v>
      </c>
      <c r="B3" s="24">
        <v>2.24666097710724E-4</v>
      </c>
      <c r="C3" s="24">
        <v>2.5044871725185601E-4</v>
      </c>
      <c r="D3" s="24">
        <v>0.98166596442460996</v>
      </c>
      <c r="E3" s="24">
        <v>0.98212377816438601</v>
      </c>
      <c r="F3" s="24">
        <v>37.120959625244097</v>
      </c>
      <c r="G3" s="25">
        <v>36.5967915201187</v>
      </c>
      <c r="I3">
        <f>(MIN(B3:C3)/MAX(B3:C3))</f>
        <v>0.8970542958892278</v>
      </c>
      <c r="J3">
        <f t="shared" ref="J3:J5" si="0">(MIN(D3:E3)/MAX(D3:E3))</f>
        <v>0.99953385331874189</v>
      </c>
      <c r="K3">
        <f t="shared" ref="K3:K5" si="1">(MIN(F3:G3)/MAX(F3:G3))</f>
        <v>0.98587945703944202</v>
      </c>
    </row>
    <row r="4" spans="1:13" x14ac:dyDescent="0.25">
      <c r="A4" s="6" t="s">
        <v>1</v>
      </c>
      <c r="B4" s="24">
        <v>1.9500122456520301E-4</v>
      </c>
      <c r="C4" s="24">
        <v>2.1797288509333099E-4</v>
      </c>
      <c r="D4" s="24">
        <v>0.98218990951776497</v>
      </c>
      <c r="E4" s="24">
        <v>0.98240298330783804</v>
      </c>
      <c r="F4" s="24">
        <v>37.798613090515097</v>
      </c>
      <c r="G4" s="25">
        <v>37.295324578285197</v>
      </c>
      <c r="I4">
        <f>(MIN(B4:C4)/MAX(B4:C4))</f>
        <v>0.89461230226735755</v>
      </c>
      <c r="J4">
        <f t="shared" si="0"/>
        <v>0.99978310958568584</v>
      </c>
      <c r="K4">
        <f t="shared" si="1"/>
        <v>0.98668500055743602</v>
      </c>
      <c r="M4" s="28">
        <f>(C$3-C4)/C$3</f>
        <v>0.12967058691646924</v>
      </c>
    </row>
    <row r="5" spans="1:13" x14ac:dyDescent="0.25">
      <c r="A5" s="6" t="s">
        <v>17</v>
      </c>
      <c r="B5" s="24">
        <v>2.4308788826601799E-4</v>
      </c>
      <c r="C5" s="24">
        <v>2.7886579895493899E-4</v>
      </c>
      <c r="D5" s="24">
        <v>0.98379539966583196</v>
      </c>
      <c r="E5" s="24">
        <v>0.98392467290162999</v>
      </c>
      <c r="F5" s="24">
        <v>37.178017253875701</v>
      </c>
      <c r="G5" s="25">
        <v>36.509374628067</v>
      </c>
      <c r="I5">
        <f t="shared" ref="I5" si="2">(MIN(B5:C5)/MAX(B5:C5))</f>
        <v>0.87170204871662216</v>
      </c>
      <c r="J5">
        <f t="shared" si="0"/>
        <v>0.99986861470256982</v>
      </c>
      <c r="K5">
        <f t="shared" si="1"/>
        <v>0.98201510798053659</v>
      </c>
      <c r="M5" s="28">
        <f>(C$3-C5)/C$3</f>
        <v>-0.11346467258806607</v>
      </c>
    </row>
    <row r="6" spans="1:13" x14ac:dyDescent="0.25">
      <c r="A6" s="6" t="s">
        <v>18</v>
      </c>
      <c r="B6" s="24">
        <v>2.2841662463179001E-4</v>
      </c>
      <c r="C6" s="24">
        <v>2.3231557313920301E-4</v>
      </c>
      <c r="D6" s="24">
        <v>0.98487747460603703</v>
      </c>
      <c r="E6" s="24">
        <v>0.98535418227314897</v>
      </c>
      <c r="F6" s="24">
        <v>37.299269056320099</v>
      </c>
      <c r="G6" s="25">
        <v>37.225104932785001</v>
      </c>
    </row>
    <row r="7" spans="1:13" x14ac:dyDescent="0.25">
      <c r="A7" s="6" t="s">
        <v>19</v>
      </c>
      <c r="B7" s="24">
        <v>2.39534612046554E-4</v>
      </c>
      <c r="C7" s="24">
        <v>2.6282198745320698E-4</v>
      </c>
      <c r="D7" s="24">
        <v>0.98356195926666201</v>
      </c>
      <c r="E7" s="24">
        <v>0.98410001799464197</v>
      </c>
      <c r="F7" s="24">
        <v>37.126828088760298</v>
      </c>
      <c r="G7" s="25">
        <v>36.708566784858697</v>
      </c>
    </row>
    <row r="8" spans="1:13" ht="15.75" thickBot="1" x14ac:dyDescent="0.3">
      <c r="A8" s="7"/>
      <c r="B8" s="26"/>
      <c r="C8" s="26"/>
      <c r="D8" s="26"/>
      <c r="E8" s="26"/>
      <c r="F8" s="26"/>
      <c r="G8" s="27"/>
    </row>
    <row r="9" spans="1:13" x14ac:dyDescent="0.25">
      <c r="D9" s="15"/>
      <c r="I9" s="15"/>
    </row>
    <row r="11" spans="1:13" x14ac:dyDescent="0.25">
      <c r="I11" s="15"/>
    </row>
  </sheetData>
  <mergeCells count="4">
    <mergeCell ref="A1:A2"/>
    <mergeCell ref="B1:C1"/>
    <mergeCell ref="D1:E1"/>
    <mergeCell ref="F1:G1"/>
  </mergeCells>
  <conditionalFormatting sqref="B7">
    <cfRule type="colorScale" priority="45">
      <colorScale>
        <cfvo type="min"/>
        <cfvo type="max"/>
        <color rgb="FF63BE7B"/>
        <color rgb="FFFCFCFF"/>
      </colorScale>
    </cfRule>
  </conditionalFormatting>
  <conditionalFormatting sqref="D7">
    <cfRule type="colorScale" priority="44">
      <colorScale>
        <cfvo type="min"/>
        <cfvo type="max"/>
        <color rgb="FFFCFCFF"/>
        <color rgb="FF63BE7B"/>
      </colorScale>
    </cfRule>
  </conditionalFormatting>
  <conditionalFormatting sqref="F7">
    <cfRule type="colorScale" priority="43">
      <colorScale>
        <cfvo type="min"/>
        <cfvo type="max"/>
        <color rgb="FFFCFCFF"/>
        <color rgb="FF63BE7B"/>
      </colorScale>
    </cfRule>
  </conditionalFormatting>
  <conditionalFormatting sqref="B7 B3 B5">
    <cfRule type="colorScale" priority="42">
      <colorScale>
        <cfvo type="min"/>
        <cfvo type="max"/>
        <color rgb="FF63BE7B"/>
        <color rgb="FFFCFCFF"/>
      </colorScale>
    </cfRule>
  </conditionalFormatting>
  <conditionalFormatting sqref="D7 D3 D5">
    <cfRule type="colorScale" priority="41">
      <colorScale>
        <cfvo type="min"/>
        <cfvo type="max"/>
        <color rgb="FFFCFCFF"/>
        <color rgb="FF63BE7B"/>
      </colorScale>
    </cfRule>
  </conditionalFormatting>
  <conditionalFormatting sqref="F7 F3 F5">
    <cfRule type="colorScale" priority="40">
      <colorScale>
        <cfvo type="min"/>
        <cfvo type="max"/>
        <color rgb="FFFCFCFF"/>
        <color rgb="FF63BE7B"/>
      </colorScale>
    </cfRule>
  </conditionalFormatting>
  <conditionalFormatting sqref="C7 C3 C5">
    <cfRule type="colorScale" priority="39">
      <colorScale>
        <cfvo type="min"/>
        <cfvo type="max"/>
        <color rgb="FFF8696B"/>
        <color rgb="FFFCFCFF"/>
      </colorScale>
    </cfRule>
  </conditionalFormatting>
  <conditionalFormatting sqref="E7 E3 E5">
    <cfRule type="colorScale" priority="38">
      <colorScale>
        <cfvo type="min"/>
        <cfvo type="max"/>
        <color rgb="FFFCFCFF"/>
        <color rgb="FFF8696B"/>
      </colorScale>
    </cfRule>
  </conditionalFormatting>
  <conditionalFormatting sqref="G7 G3 G5">
    <cfRule type="colorScale" priority="37">
      <colorScale>
        <cfvo type="min"/>
        <cfvo type="max"/>
        <color rgb="FFFCFCFF"/>
        <color rgb="FFF8696B"/>
      </colorScale>
    </cfRule>
  </conditionalFormatting>
  <conditionalFormatting sqref="C6">
    <cfRule type="colorScale" priority="36">
      <colorScale>
        <cfvo type="min"/>
        <cfvo type="max"/>
        <color rgb="FFF8696B"/>
        <color rgb="FFFCFCFF"/>
      </colorScale>
    </cfRule>
  </conditionalFormatting>
  <conditionalFormatting sqref="D6:G6">
    <cfRule type="colorScale" priority="35">
      <colorScale>
        <cfvo type="min"/>
        <cfvo type="max"/>
        <color rgb="FFFCFCFF"/>
        <color rgb="FF63BE7B"/>
      </colorScale>
    </cfRule>
  </conditionalFormatting>
  <conditionalFormatting sqref="B5:B7 B3">
    <cfRule type="colorScale" priority="34">
      <colorScale>
        <cfvo type="min"/>
        <cfvo type="max"/>
        <color rgb="FF63BE7B"/>
        <color rgb="FFFCFCFF"/>
      </colorScale>
    </cfRule>
  </conditionalFormatting>
  <conditionalFormatting sqref="C5:C7 C3">
    <cfRule type="colorScale" priority="33">
      <colorScale>
        <cfvo type="min"/>
        <cfvo type="max"/>
        <color rgb="FFF8696B"/>
        <color rgb="FFFCFCFF"/>
      </colorScale>
    </cfRule>
  </conditionalFormatting>
  <conditionalFormatting sqref="D5:D7 D3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 E3">
    <cfRule type="colorScale" priority="31">
      <colorScale>
        <cfvo type="min"/>
        <cfvo type="max"/>
        <color rgb="FFFCFCFF"/>
        <color rgb="FFF8696B"/>
      </colorScale>
    </cfRule>
  </conditionalFormatting>
  <conditionalFormatting sqref="F5:F7 F3">
    <cfRule type="colorScale" priority="30">
      <colorScale>
        <cfvo type="min"/>
        <cfvo type="max"/>
        <color rgb="FFFCFCFF"/>
        <color rgb="FF63BE7B"/>
      </colorScale>
    </cfRule>
  </conditionalFormatting>
  <conditionalFormatting sqref="G5:G7 G3">
    <cfRule type="colorScale" priority="29">
      <colorScale>
        <cfvo type="min"/>
        <cfvo type="max"/>
        <color rgb="FFFCFCFF"/>
        <color rgb="FFF8696B"/>
      </colorScale>
    </cfRule>
  </conditionalFormatting>
  <conditionalFormatting sqref="G8">
    <cfRule type="colorScale" priority="28">
      <colorScale>
        <cfvo type="min"/>
        <cfvo type="max"/>
        <color rgb="FFFCFCFF"/>
        <color rgb="FFF8696B"/>
      </colorScale>
    </cfRule>
  </conditionalFormatting>
  <conditionalFormatting sqref="G8">
    <cfRule type="colorScale" priority="27">
      <colorScale>
        <cfvo type="min"/>
        <cfvo type="max"/>
        <color rgb="FFFCFCFF"/>
        <color rgb="FFF8696B"/>
      </colorScale>
    </cfRule>
  </conditionalFormatting>
  <conditionalFormatting sqref="F8">
    <cfRule type="colorScale" priority="26">
      <colorScale>
        <cfvo type="min"/>
        <cfvo type="max"/>
        <color rgb="FFFCFCFF"/>
        <color rgb="FF63BE7B"/>
      </colorScale>
    </cfRule>
  </conditionalFormatting>
  <conditionalFormatting sqref="F8">
    <cfRule type="colorScale" priority="25">
      <colorScale>
        <cfvo type="min"/>
        <cfvo type="max"/>
        <color rgb="FFFCFCFF"/>
        <color rgb="FF63BE7B"/>
      </colorScale>
    </cfRule>
  </conditionalFormatting>
  <conditionalFormatting sqref="F8">
    <cfRule type="colorScale" priority="24">
      <colorScale>
        <cfvo type="min"/>
        <cfvo type="max"/>
        <color rgb="FFFCFCFF"/>
        <color rgb="FF63BE7B"/>
      </colorScale>
    </cfRule>
  </conditionalFormatting>
  <conditionalFormatting sqref="E8">
    <cfRule type="colorScale" priority="23">
      <colorScale>
        <cfvo type="min"/>
        <cfvo type="max"/>
        <color rgb="FFFCFCFF"/>
        <color rgb="FFF8696B"/>
      </colorScale>
    </cfRule>
  </conditionalFormatting>
  <conditionalFormatting sqref="E8">
    <cfRule type="colorScale" priority="22">
      <colorScale>
        <cfvo type="min"/>
        <cfvo type="max"/>
        <color rgb="FFFCFCFF"/>
        <color rgb="FFF8696B"/>
      </colorScale>
    </cfRule>
  </conditionalFormatting>
  <conditionalFormatting sqref="D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8">
    <cfRule type="colorScale" priority="20">
      <colorScale>
        <cfvo type="min"/>
        <cfvo type="max"/>
        <color rgb="FFFCFCFF"/>
        <color rgb="FF63BE7B"/>
      </colorScale>
    </cfRule>
  </conditionalFormatting>
  <conditionalFormatting sqref="D8">
    <cfRule type="colorScale" priority="19">
      <colorScale>
        <cfvo type="min"/>
        <cfvo type="max"/>
        <color rgb="FFFCFCFF"/>
        <color rgb="FF63BE7B"/>
      </colorScale>
    </cfRule>
  </conditionalFormatting>
  <conditionalFormatting sqref="E5:E8 E3">
    <cfRule type="colorScale" priority="13">
      <colorScale>
        <cfvo type="min"/>
        <cfvo type="max"/>
        <color rgb="FFFCFCFF"/>
        <color rgb="FFF8696B"/>
      </colorScale>
    </cfRule>
  </conditionalFormatting>
  <conditionalFormatting sqref="B8:C8">
    <cfRule type="colorScale" priority="18">
      <colorScale>
        <cfvo type="min"/>
        <cfvo type="max"/>
        <color rgb="FFF8696B"/>
        <color rgb="FFFCFCFF"/>
      </colorScale>
    </cfRule>
  </conditionalFormatting>
  <conditionalFormatting sqref="B8:C8">
    <cfRule type="colorScale" priority="17">
      <colorScale>
        <cfvo type="min"/>
        <cfvo type="max"/>
        <color rgb="FFF8696B"/>
        <color rgb="FFFCFCFF"/>
      </colorScale>
    </cfRule>
  </conditionalFormatting>
  <conditionalFormatting sqref="B5:B8 B3">
    <cfRule type="colorScale" priority="16">
      <colorScale>
        <cfvo type="min"/>
        <cfvo type="max"/>
        <color rgb="FF63BE7B"/>
        <color rgb="FFFCFCFF"/>
      </colorScale>
    </cfRule>
  </conditionalFormatting>
  <conditionalFormatting sqref="C5:C8 C3">
    <cfRule type="colorScale" priority="15">
      <colorScale>
        <cfvo type="min"/>
        <cfvo type="max"/>
        <color rgb="FFF8696B"/>
        <color rgb="FFFCFCFF"/>
      </colorScale>
    </cfRule>
  </conditionalFormatting>
  <conditionalFormatting sqref="D5:D8 D3">
    <cfRule type="colorScale" priority="14">
      <colorScale>
        <cfvo type="min"/>
        <cfvo type="max"/>
        <color rgb="FFFCFCFF"/>
        <color rgb="FF63BE7B"/>
      </colorScale>
    </cfRule>
  </conditionalFormatting>
  <conditionalFormatting sqref="F5:F8 F3">
    <cfRule type="colorScale" priority="12">
      <colorScale>
        <cfvo type="min"/>
        <cfvo type="max"/>
        <color rgb="FFFCFCFF"/>
        <color rgb="FF63BE7B"/>
      </colorScale>
    </cfRule>
  </conditionalFormatting>
  <conditionalFormatting sqref="G5:G8 G3">
    <cfRule type="colorScale" priority="11">
      <colorScale>
        <cfvo type="min"/>
        <cfvo type="max"/>
        <color rgb="FFFCFCFF"/>
        <color rgb="FFF8696B"/>
      </colorScale>
    </cfRule>
  </conditionalFormatting>
  <conditionalFormatting sqref="G3:G8">
    <cfRule type="colorScale" priority="10">
      <colorScale>
        <cfvo type="min"/>
        <cfvo type="max"/>
        <color rgb="FFFCFCFF"/>
        <color rgb="FFF8696B"/>
      </colorScale>
    </cfRule>
  </conditionalFormatting>
  <conditionalFormatting sqref="F3:F8">
    <cfRule type="colorScale" priority="9">
      <colorScale>
        <cfvo type="min"/>
        <cfvo type="max"/>
        <color rgb="FFFCFCFF"/>
        <color rgb="FF63BE7B"/>
      </colorScale>
    </cfRule>
  </conditionalFormatting>
  <conditionalFormatting sqref="E3:E8">
    <cfRule type="colorScale" priority="8">
      <colorScale>
        <cfvo type="min"/>
        <cfvo type="max"/>
        <color rgb="FFFCFCFF"/>
        <color rgb="FFF8696B"/>
      </colorScale>
    </cfRule>
  </conditionalFormatting>
  <conditionalFormatting sqref="D3:D8">
    <cfRule type="colorScale" priority="5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7">
      <colorScale>
        <cfvo type="min"/>
        <cfvo type="max"/>
        <color rgb="FFF8696B"/>
        <color rgb="FFFCFCFF"/>
      </colorScale>
    </cfRule>
  </conditionalFormatting>
  <conditionalFormatting sqref="B3:B8">
    <cfRule type="colorScale" priority="6">
      <colorScale>
        <cfvo type="min"/>
        <cfvo type="max"/>
        <color rgb="FF63BE7B"/>
        <color rgb="FFFCFCFF"/>
      </colorScale>
    </cfRule>
  </conditionalFormatting>
  <conditionalFormatting sqref="L3:L8">
    <cfRule type="colorScale" priority="3">
      <colorScale>
        <cfvo type="min"/>
        <cfvo type="max"/>
        <color rgb="FFFCFCFF"/>
        <color rgb="FF63BE7B"/>
      </colorScale>
    </cfRule>
  </conditionalFormatting>
  <conditionalFormatting sqref="I3:I8">
    <cfRule type="colorScale" priority="2">
      <colorScale>
        <cfvo type="min"/>
        <cfvo type="max"/>
        <color rgb="FFFCFCFF"/>
        <color rgb="FF63BE7B"/>
      </colorScale>
    </cfRule>
  </conditionalFormatting>
  <conditionalFormatting sqref="J3:K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data</vt:lpstr>
      <vt:lpstr>Normalized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Ali Qorbani</dc:creator>
  <cp:lastModifiedBy>Mohammad Ali Qorbani</cp:lastModifiedBy>
  <dcterms:created xsi:type="dcterms:W3CDTF">2021-01-10T15:19:38Z</dcterms:created>
  <dcterms:modified xsi:type="dcterms:W3CDTF">2021-02-14T08:51:11Z</dcterms:modified>
</cp:coreProperties>
</file>