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ctra\Desktop\"/>
    </mc:Choice>
  </mc:AlternateContent>
  <bookViews>
    <workbookView xWindow="0" yWindow="0" windowWidth="19200" windowHeight="7540" activeTab="1"/>
  </bookViews>
  <sheets>
    <sheet name="Sheet1" sheetId="1" r:id="rId1"/>
    <sheet name="Lagrange Interpolation metho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G3" i="2"/>
  <c r="G4" i="2"/>
  <c r="G5" i="2"/>
  <c r="G6" i="2"/>
  <c r="G7" i="2"/>
  <c r="F4" i="2"/>
  <c r="F5" i="2"/>
  <c r="F6" i="2"/>
  <c r="F7" i="2"/>
  <c r="F3" i="2"/>
  <c r="E7" i="2"/>
  <c r="E6" i="2"/>
  <c r="E5" i="2"/>
  <c r="E4" i="2"/>
  <c r="E3" i="2"/>
  <c r="D7" i="2"/>
  <c r="D6" i="2"/>
  <c r="D5" i="2"/>
  <c r="D4" i="2"/>
  <c r="D3" i="2"/>
  <c r="C4" i="2"/>
  <c r="C5" i="2"/>
  <c r="C6" i="2"/>
  <c r="C7" i="2"/>
  <c r="C3" i="2"/>
  <c r="F11" i="1"/>
  <c r="I3" i="1" a="1"/>
  <c r="I3" i="1" s="1"/>
  <c r="F3" i="1" a="1"/>
  <c r="F3" i="1" s="1"/>
  <c r="E4" i="1"/>
  <c r="E5" i="1"/>
  <c r="E3" i="1"/>
  <c r="D4" i="1"/>
  <c r="D5" i="1"/>
  <c r="D3" i="1"/>
  <c r="I5" i="1" l="1"/>
  <c r="I4" i="1"/>
  <c r="F5" i="1"/>
  <c r="H4" i="1"/>
  <c r="G5" i="1"/>
  <c r="G4" i="1"/>
  <c r="F4" i="1"/>
  <c r="H3" i="1"/>
  <c r="G3" i="1"/>
  <c r="H5" i="1"/>
</calcChain>
</file>

<file path=xl/sharedStrings.xml><?xml version="1.0" encoding="utf-8"?>
<sst xmlns="http://schemas.openxmlformats.org/spreadsheetml/2006/main" count="14" uniqueCount="14">
  <si>
    <t>X</t>
  </si>
  <si>
    <t>Y</t>
  </si>
  <si>
    <t>X Matrix</t>
  </si>
  <si>
    <r>
      <t>X</t>
    </r>
    <r>
      <rPr>
        <vertAlign val="sub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Matrix</t>
    </r>
  </si>
  <si>
    <t>A Matrix</t>
  </si>
  <si>
    <t>f(x) = 12.05 + 17.733*x + 0.3766 x^2</t>
  </si>
  <si>
    <t>x</t>
  </si>
  <si>
    <t>y</t>
  </si>
  <si>
    <t>(x-xi)</t>
  </si>
  <si>
    <t>x=1.5</t>
  </si>
  <si>
    <t>product (x-xi) (numerator)</t>
  </si>
  <si>
    <t>(xi-xj)</t>
  </si>
  <si>
    <t>product(x-xi)/product(xi-xj)</t>
  </si>
  <si>
    <t>li* 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</si>
</sst>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139700</xdr:rowOff>
    </xdr:from>
    <xdr:ext cx="3325622" cy="1485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0" y="2797175"/>
              <a:ext cx="3325622" cy="1485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r>
                <a:rPr lang="en-US" sz="1100"/>
                <a:t>li(x)</a:t>
              </a:r>
              <a:r>
                <a:rPr lang="en-US" sz="1100" baseline="0"/>
                <a:t> = (x-xi)/(xi-xj)</a:t>
              </a:r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0" y="2797175"/>
              <a:ext cx="3325622" cy="1485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(𝑥+𝑎)^𝑛=∑24_(</a:t>
              </a:r>
              <a:r>
                <a:rPr lang="en-US" sz="1100" b="0" i="0">
                  <a:latin typeface="Cambria Math" panose="02040503050406030204" pitchFamily="18" charset="0"/>
                </a:rPr>
                <a:t>𝑗=0)^</a:t>
              </a:r>
              <a:r>
                <a:rPr lang="en-US" sz="1100" i="0">
                  <a:latin typeface="Cambria Math" panose="02040503050406030204" pitchFamily="18" charset="0"/>
                </a:rPr>
                <a:t>𝑛▒〖</a:t>
              </a:r>
              <a:r>
                <a:rPr lang="en-US" sz="1100" b="0" i="0">
                  <a:latin typeface="Cambria Math" panose="02040503050406030204" pitchFamily="18" charset="0"/>
                </a:rPr>
                <a:t>𝑙𝑖(𝑥)∗𝑓(𝑥)〗</a:t>
              </a:r>
              <a:endParaRPr lang="en-US" sz="1100"/>
            </a:p>
            <a:p>
              <a:endParaRPr lang="en-US" sz="1100"/>
            </a:p>
            <a:p>
              <a:r>
                <a:rPr lang="en-US" sz="1100"/>
                <a:t>li(x)</a:t>
              </a:r>
              <a:r>
                <a:rPr lang="en-US" sz="1100" baseline="0"/>
                <a:t> = (x-xi)/(xi-xj)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F12" sqref="F12"/>
    </sheetView>
  </sheetViews>
  <sheetFormatPr defaultRowHeight="14.25" x14ac:dyDescent="0.65"/>
  <cols>
    <col min="1" max="16384" width="8.7265625" style="1"/>
  </cols>
  <sheetData>
    <row r="2" spans="1:9" ht="16.5" thickBot="1" x14ac:dyDescent="0.7">
      <c r="A2" s="2" t="s">
        <v>0</v>
      </c>
      <c r="B2" s="2" t="s">
        <v>1</v>
      </c>
      <c r="C2" s="5" t="s">
        <v>2</v>
      </c>
      <c r="D2" s="5"/>
      <c r="E2" s="5"/>
      <c r="F2" s="7" t="s">
        <v>3</v>
      </c>
      <c r="G2" s="7"/>
      <c r="H2" s="7"/>
      <c r="I2" s="1" t="s">
        <v>4</v>
      </c>
    </row>
    <row r="3" spans="1:9" ht="23.25" thickBot="1" x14ac:dyDescent="0.7">
      <c r="A3" s="3">
        <v>10</v>
      </c>
      <c r="B3" s="4">
        <v>227.04</v>
      </c>
      <c r="C3" s="6">
        <v>1</v>
      </c>
      <c r="D3" s="6">
        <f>A3</f>
        <v>10</v>
      </c>
      <c r="E3" s="6">
        <f>A3*A3</f>
        <v>100</v>
      </c>
      <c r="F3" s="8">
        <f t="array" ref="F3:H5">MINVERSE(C3:E5)</f>
        <v>6</v>
      </c>
      <c r="G3" s="8">
        <v>-8</v>
      </c>
      <c r="H3" s="8">
        <v>3</v>
      </c>
      <c r="I3" s="1">
        <f t="array" ref="I3:I5">MMULT(F3:H5,B3:B5)</f>
        <v>12.050000000000409</v>
      </c>
    </row>
    <row r="4" spans="1:9" ht="23.25" thickBot="1" x14ac:dyDescent="0.7">
      <c r="A4" s="3">
        <v>15</v>
      </c>
      <c r="B4" s="4">
        <v>362.78</v>
      </c>
      <c r="C4" s="6">
        <v>1</v>
      </c>
      <c r="D4" s="6">
        <f t="shared" ref="D4:D5" si="0">A4</f>
        <v>15</v>
      </c>
      <c r="E4" s="6">
        <f t="shared" ref="E4:E5" si="1">A4*A4</f>
        <v>225</v>
      </c>
      <c r="F4" s="8">
        <v>-0.7</v>
      </c>
      <c r="G4" s="8">
        <v>1.2</v>
      </c>
      <c r="H4" s="8">
        <v>-0.5</v>
      </c>
      <c r="I4" s="1">
        <v>17.732999999999947</v>
      </c>
    </row>
    <row r="5" spans="1:9" ht="23.25" thickBot="1" x14ac:dyDescent="0.7">
      <c r="A5" s="3">
        <v>20</v>
      </c>
      <c r="B5" s="4">
        <v>517.35</v>
      </c>
      <c r="C5" s="6">
        <v>1</v>
      </c>
      <c r="D5" s="6">
        <f t="shared" si="0"/>
        <v>20</v>
      </c>
      <c r="E5" s="6">
        <f t="shared" si="1"/>
        <v>400</v>
      </c>
      <c r="F5" s="8">
        <v>0.02</v>
      </c>
      <c r="G5" s="8">
        <v>-0.04</v>
      </c>
      <c r="H5" s="8">
        <v>0.02</v>
      </c>
      <c r="I5" s="1">
        <v>0.37660000000000338</v>
      </c>
    </row>
    <row r="9" spans="1:9" x14ac:dyDescent="0.65">
      <c r="C9" s="1" t="s">
        <v>5</v>
      </c>
    </row>
    <row r="11" spans="1:9" x14ac:dyDescent="0.65">
      <c r="F11" s="1">
        <f>12.05 + 17.733 * 16 + 0.3766 * 16*16</f>
        <v>392.18760000000003</v>
      </c>
    </row>
  </sheetData>
  <mergeCells count="2">
    <mergeCell ref="C2:E2"/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defaultRowHeight="14.25" x14ac:dyDescent="0.65"/>
  <cols>
    <col min="1" max="2" width="8.7265625" style="1"/>
    <col min="3" max="3" width="15.36328125" style="1" customWidth="1"/>
    <col min="4" max="4" width="27.26953125" style="1" customWidth="1"/>
    <col min="5" max="5" width="5.1328125" style="1" bestFit="1" customWidth="1"/>
    <col min="6" max="6" width="22.81640625" style="1" bestFit="1" customWidth="1"/>
    <col min="7" max="7" width="16.1796875" style="1" customWidth="1"/>
    <col min="8" max="8" width="20.1796875" style="1" customWidth="1"/>
    <col min="9" max="16384" width="8.7265625" style="1"/>
  </cols>
  <sheetData>
    <row r="1" spans="1:8" x14ac:dyDescent="0.65">
      <c r="C1" s="1" t="s">
        <v>9</v>
      </c>
    </row>
    <row r="2" spans="1:8" ht="23" x14ac:dyDescent="0.65">
      <c r="A2" s="9" t="s">
        <v>6</v>
      </c>
      <c r="B2" s="9" t="s">
        <v>7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 ht="23" x14ac:dyDescent="0.65">
      <c r="A3" s="9">
        <v>0</v>
      </c>
      <c r="B3" s="9">
        <v>0.1</v>
      </c>
      <c r="C3" s="1">
        <f>1.5-A3</f>
        <v>1.5</v>
      </c>
      <c r="D3" s="1">
        <f>C4*C5*C6*C7</f>
        <v>-0.9375</v>
      </c>
      <c r="E3" s="1">
        <f>(A3-A4)*(A3-A5)*(A3-A6)*(A3-A7)</f>
        <v>24</v>
      </c>
      <c r="F3" s="1">
        <f>D3/E3</f>
        <v>-3.90625E-2</v>
      </c>
      <c r="G3" s="1">
        <f>F3*B3</f>
        <v>-3.90625E-3</v>
      </c>
      <c r="H3" s="1">
        <f>SUM(G3:G7)</f>
        <v>0.58906250000000004</v>
      </c>
    </row>
    <row r="4" spans="1:8" ht="23" x14ac:dyDescent="0.65">
      <c r="A4" s="9">
        <v>1</v>
      </c>
      <c r="B4" s="9">
        <v>0.5</v>
      </c>
      <c r="C4" s="1">
        <f>1.5-A4</f>
        <v>0.5</v>
      </c>
      <c r="D4" s="1">
        <f>C3*C5*C6*C7</f>
        <v>-2.8125</v>
      </c>
      <c r="E4" s="1">
        <f>(A4-A3)*(A4-A5)*(A4-A6)*(A4-A7)</f>
        <v>-6</v>
      </c>
      <c r="F4" s="1">
        <f t="shared" ref="F4:F7" si="0">D4/E4</f>
        <v>0.46875</v>
      </c>
      <c r="G4" s="1">
        <f t="shared" ref="G4:G7" si="1">F4*B4</f>
        <v>0.234375</v>
      </c>
    </row>
    <row r="5" spans="1:8" ht="23" x14ac:dyDescent="0.65">
      <c r="A5" s="9">
        <v>2</v>
      </c>
      <c r="B5" s="9">
        <v>0.65</v>
      </c>
      <c r="C5" s="1">
        <f t="shared" ref="C4:C7" si="2">1.5-A5</f>
        <v>-0.5</v>
      </c>
      <c r="D5" s="1">
        <f>C3*C4*C6*C7</f>
        <v>2.8125</v>
      </c>
      <c r="E5" s="1">
        <f>(A5-A3)*(A5-A4)*(A5-A6)*(A5-A7)</f>
        <v>4</v>
      </c>
      <c r="F5" s="1">
        <f t="shared" si="0"/>
        <v>0.703125</v>
      </c>
      <c r="G5" s="1">
        <f t="shared" si="1"/>
        <v>0.45703125</v>
      </c>
    </row>
    <row r="6" spans="1:8" ht="23" x14ac:dyDescent="0.65">
      <c r="A6" s="9">
        <v>3</v>
      </c>
      <c r="B6" s="9">
        <v>0.75</v>
      </c>
      <c r="C6" s="1">
        <f t="shared" si="2"/>
        <v>-1.5</v>
      </c>
      <c r="D6" s="1">
        <f>C3*C4*C5*C7</f>
        <v>0.9375</v>
      </c>
      <c r="E6" s="1">
        <f>(A6-A3)*(A6-A4)*(A6-A5)*(A6-A7)</f>
        <v>-6</v>
      </c>
      <c r="F6" s="1">
        <f t="shared" si="0"/>
        <v>-0.15625</v>
      </c>
      <c r="G6" s="1">
        <f t="shared" si="1"/>
        <v>-0.1171875</v>
      </c>
    </row>
    <row r="7" spans="1:8" ht="23" x14ac:dyDescent="0.65">
      <c r="A7" s="9">
        <v>4</v>
      </c>
      <c r="B7" s="9">
        <v>0.8</v>
      </c>
      <c r="C7" s="1">
        <f t="shared" si="2"/>
        <v>-2.5</v>
      </c>
      <c r="D7" s="1">
        <f>C3*C4*C5*C6</f>
        <v>0.5625</v>
      </c>
      <c r="E7" s="1">
        <f>(A7-A3)*(A7-A4)*(A7-A5)*(A7-A6)</f>
        <v>24</v>
      </c>
      <c r="F7" s="1">
        <f t="shared" si="0"/>
        <v>2.34375E-2</v>
      </c>
      <c r="G7" s="1">
        <f t="shared" si="1"/>
        <v>1.8750000000000003E-2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Lagrange Interpolation 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2022-06-09T05:35:35Z</dcterms:created>
  <dcterms:modified xsi:type="dcterms:W3CDTF">2022-06-09T06:41:40Z</dcterms:modified>
</cp:coreProperties>
</file>