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22GDproject\Book\Thesis\"/>
    </mc:Choice>
  </mc:AlternateContent>
  <xr:revisionPtr revIDLastSave="0" documentId="13_ncr:1_{B4968077-9737-453D-85C2-0D921E1538F0}" xr6:coauthVersionLast="47" xr6:coauthVersionMax="47" xr10:uidLastSave="{00000000-0000-0000-0000-000000000000}"/>
  <bookViews>
    <workbookView xWindow="26280" yWindow="-3930" windowWidth="21600" windowHeight="11295" xr2:uid="{587B6099-F4B4-44EB-8C07-549C372018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D23" i="1"/>
  <c r="C23" i="1"/>
  <c r="N24" i="1"/>
  <c r="M24" i="1"/>
  <c r="L24" i="1"/>
  <c r="K24" i="1"/>
  <c r="J24" i="1"/>
  <c r="J27" i="1" s="1"/>
  <c r="J30" i="1" s="1"/>
  <c r="I24" i="1"/>
  <c r="H24" i="1"/>
  <c r="G24" i="1"/>
  <c r="F24" i="1"/>
  <c r="E24" i="1"/>
  <c r="D24" i="1"/>
  <c r="C24" i="1"/>
  <c r="B24" i="1"/>
  <c r="N23" i="1"/>
  <c r="M23" i="1"/>
  <c r="L23" i="1"/>
  <c r="K23" i="1"/>
  <c r="J23" i="1"/>
  <c r="J26" i="1" s="1"/>
  <c r="J29" i="1" s="1"/>
  <c r="I23" i="1"/>
  <c r="I26" i="1" s="1"/>
  <c r="I29" i="1" s="1"/>
  <c r="H23" i="1"/>
  <c r="H26" i="1" s="1"/>
  <c r="H29" i="1" s="1"/>
  <c r="G23" i="1"/>
  <c r="G26" i="1" s="1"/>
  <c r="G29" i="1" s="1"/>
  <c r="F23" i="1"/>
  <c r="F26" i="1" s="1"/>
  <c r="F29" i="1" s="1"/>
  <c r="E23" i="1"/>
  <c r="B23" i="1"/>
  <c r="N22" i="1"/>
  <c r="N27" i="1" s="1"/>
  <c r="N30" i="1" s="1"/>
  <c r="M22" i="1"/>
  <c r="M27" i="1" s="1"/>
  <c r="M30" i="1" s="1"/>
  <c r="L22" i="1"/>
  <c r="L27" i="1" s="1"/>
  <c r="L30" i="1" s="1"/>
  <c r="K22" i="1"/>
  <c r="K27" i="1" s="1"/>
  <c r="K30" i="1" s="1"/>
  <c r="J22" i="1"/>
  <c r="I22" i="1"/>
  <c r="H22" i="1"/>
  <c r="G22" i="1"/>
  <c r="F22" i="1"/>
  <c r="E22" i="1"/>
  <c r="D22" i="1"/>
  <c r="C22" i="1"/>
  <c r="B22" i="1"/>
  <c r="M9" i="1"/>
  <c r="M12" i="1" s="1"/>
  <c r="N9" i="1"/>
  <c r="N12" i="1" s="1"/>
  <c r="M10" i="1"/>
  <c r="M13" i="1" s="1"/>
  <c r="N10" i="1"/>
  <c r="N13" i="1" s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B7" i="1"/>
  <c r="B6" i="1"/>
  <c r="C5" i="1"/>
  <c r="C10" i="1" s="1"/>
  <c r="C13" i="1" s="1"/>
  <c r="D5" i="1"/>
  <c r="D9" i="1" s="1"/>
  <c r="D12" i="1" s="1"/>
  <c r="E5" i="1"/>
  <c r="E9" i="1" s="1"/>
  <c r="E12" i="1" s="1"/>
  <c r="F5" i="1"/>
  <c r="F10" i="1" s="1"/>
  <c r="F13" i="1" s="1"/>
  <c r="G5" i="1"/>
  <c r="G10" i="1" s="1"/>
  <c r="G13" i="1" s="1"/>
  <c r="H5" i="1"/>
  <c r="H9" i="1" s="1"/>
  <c r="H12" i="1" s="1"/>
  <c r="I5" i="1"/>
  <c r="I10" i="1" s="1"/>
  <c r="I13" i="1" s="1"/>
  <c r="J5" i="1"/>
  <c r="J9" i="1" s="1"/>
  <c r="J12" i="1" s="1"/>
  <c r="K5" i="1"/>
  <c r="K9" i="1" s="1"/>
  <c r="K12" i="1" s="1"/>
  <c r="L5" i="1"/>
  <c r="L9" i="1" s="1"/>
  <c r="L12" i="1" s="1"/>
  <c r="M5" i="1"/>
  <c r="N5" i="1"/>
  <c r="B5" i="1"/>
  <c r="I9" i="1" l="1"/>
  <c r="I12" i="1" s="1"/>
  <c r="F9" i="1"/>
  <c r="F12" i="1" s="1"/>
  <c r="G9" i="1"/>
  <c r="G12" i="1" s="1"/>
  <c r="J10" i="1"/>
  <c r="J13" i="1" s="1"/>
  <c r="K26" i="1"/>
  <c r="K29" i="1" s="1"/>
  <c r="G27" i="1"/>
  <c r="G30" i="1" s="1"/>
  <c r="L10" i="1"/>
  <c r="L13" i="1" s="1"/>
  <c r="K10" i="1"/>
  <c r="K13" i="1" s="1"/>
  <c r="F27" i="1"/>
  <c r="F30" i="1" s="1"/>
  <c r="E10" i="1"/>
  <c r="E13" i="1" s="1"/>
  <c r="H27" i="1"/>
  <c r="H30" i="1" s="1"/>
  <c r="H10" i="1"/>
  <c r="H13" i="1" s="1"/>
  <c r="D10" i="1"/>
  <c r="D13" i="1" s="1"/>
  <c r="N16" i="1" s="1"/>
  <c r="I27" i="1"/>
  <c r="I30" i="1" s="1"/>
  <c r="C9" i="1"/>
  <c r="D26" i="1"/>
  <c r="D29" i="1" s="1"/>
  <c r="C26" i="1"/>
  <c r="C29" i="1" s="1"/>
  <c r="E26" i="1"/>
  <c r="E29" i="1" s="1"/>
  <c r="L26" i="1"/>
  <c r="L29" i="1" s="1"/>
  <c r="M26" i="1"/>
  <c r="M29" i="1" s="1"/>
  <c r="N26" i="1"/>
  <c r="N29" i="1" s="1"/>
  <c r="C27" i="1"/>
  <c r="C30" i="1" s="1"/>
  <c r="D27" i="1"/>
  <c r="D30" i="1" s="1"/>
  <c r="E27" i="1"/>
  <c r="E30" i="1" s="1"/>
  <c r="N33" i="1" l="1"/>
  <c r="N17" i="1"/>
  <c r="N15" i="1"/>
  <c r="N34" i="1"/>
  <c r="N32" i="1"/>
</calcChain>
</file>

<file path=xl/sharedStrings.xml><?xml version="1.0" encoding="utf-8"?>
<sst xmlns="http://schemas.openxmlformats.org/spreadsheetml/2006/main" count="23" uniqueCount="13">
  <si>
    <t>第一组</t>
    <phoneticPr fontId="1" type="noConversion"/>
  </si>
  <si>
    <t>正行程</t>
    <phoneticPr fontId="1" type="noConversion"/>
  </si>
  <si>
    <t>负行程</t>
    <phoneticPr fontId="1" type="noConversion"/>
  </si>
  <si>
    <t>理论值</t>
    <phoneticPr fontId="1" type="noConversion"/>
  </si>
  <si>
    <t>负</t>
    <phoneticPr fontId="1" type="noConversion"/>
  </si>
  <si>
    <t>正</t>
    <phoneticPr fontId="1" type="noConversion"/>
  </si>
  <si>
    <t>正行程平均误差率</t>
    <phoneticPr fontId="1" type="noConversion"/>
  </si>
  <si>
    <t>负行程平均误差率</t>
    <phoneticPr fontId="1" type="noConversion"/>
  </si>
  <si>
    <t>平均误差率</t>
    <phoneticPr fontId="1" type="noConversion"/>
  </si>
  <si>
    <t>正误差率</t>
    <phoneticPr fontId="1" type="noConversion"/>
  </si>
  <si>
    <t>负误差率</t>
    <phoneticPr fontId="1" type="noConversion"/>
  </si>
  <si>
    <t>负行程误差</t>
    <phoneticPr fontId="1" type="noConversion"/>
  </si>
  <si>
    <t>正行程误差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</si>
</sst>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C06F-E2A3-4AF3-897B-9BDCE7CC4FDB}">
  <dimension ref="A1:N34"/>
  <sheetViews>
    <sheetView tabSelected="1" workbookViewId="0">
      <selection activeCell="F12" sqref="F12"/>
    </sheetView>
  </sheetViews>
  <sheetFormatPr defaultRowHeight="14.25" x14ac:dyDescent="0.2"/>
  <sheetData>
    <row r="1" spans="1:14" x14ac:dyDescent="0.2">
      <c r="A1" t="s">
        <v>0</v>
      </c>
    </row>
    <row r="2" spans="1:14" x14ac:dyDescent="0.2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14" x14ac:dyDescent="0.2">
      <c r="A3" t="s">
        <v>1</v>
      </c>
      <c r="B3">
        <v>0</v>
      </c>
      <c r="C3">
        <v>2.2999999999999998</v>
      </c>
      <c r="D3">
        <v>3</v>
      </c>
      <c r="E3">
        <v>7.5</v>
      </c>
      <c r="F3">
        <v>9.5</v>
      </c>
      <c r="G3">
        <v>10.5</v>
      </c>
      <c r="H3">
        <v>11.7</v>
      </c>
      <c r="I3">
        <v>14.5</v>
      </c>
      <c r="J3">
        <v>16.7</v>
      </c>
      <c r="K3">
        <v>17.600000000000001</v>
      </c>
      <c r="L3">
        <v>18.899999999999999</v>
      </c>
      <c r="M3">
        <v>21.7</v>
      </c>
      <c r="N3">
        <v>23.4</v>
      </c>
    </row>
    <row r="4" spans="1:14" x14ac:dyDescent="0.2">
      <c r="A4" t="s">
        <v>2</v>
      </c>
      <c r="B4">
        <v>0</v>
      </c>
      <c r="C4">
        <v>2</v>
      </c>
      <c r="D4">
        <v>3.4</v>
      </c>
      <c r="E4">
        <v>4.4000000000000004</v>
      </c>
      <c r="F4">
        <v>6.4</v>
      </c>
      <c r="G4">
        <v>9.6999999999999993</v>
      </c>
      <c r="H4">
        <v>11.5</v>
      </c>
      <c r="I4">
        <v>13.5</v>
      </c>
      <c r="J4">
        <v>15.2</v>
      </c>
      <c r="K4">
        <v>16.399999999999999</v>
      </c>
      <c r="L4">
        <v>19.2</v>
      </c>
      <c r="M4">
        <v>21.5</v>
      </c>
      <c r="N4">
        <v>23.4</v>
      </c>
    </row>
    <row r="5" spans="1:14" x14ac:dyDescent="0.2">
      <c r="A5" t="s">
        <v>3</v>
      </c>
      <c r="B5">
        <f>B2*632.8/8</f>
        <v>0</v>
      </c>
      <c r="C5">
        <f t="shared" ref="C5:N5" si="0">C2*632.8/8</f>
        <v>79.099999999999994</v>
      </c>
      <c r="D5">
        <f t="shared" si="0"/>
        <v>158.19999999999999</v>
      </c>
      <c r="E5">
        <f t="shared" si="0"/>
        <v>237.29999999999998</v>
      </c>
      <c r="F5">
        <f t="shared" si="0"/>
        <v>316.39999999999998</v>
      </c>
      <c r="G5">
        <f t="shared" si="0"/>
        <v>395.5</v>
      </c>
      <c r="H5">
        <f t="shared" si="0"/>
        <v>474.59999999999997</v>
      </c>
      <c r="I5">
        <f t="shared" si="0"/>
        <v>553.69999999999993</v>
      </c>
      <c r="J5">
        <f t="shared" si="0"/>
        <v>632.79999999999995</v>
      </c>
      <c r="K5">
        <f t="shared" si="0"/>
        <v>711.9</v>
      </c>
      <c r="L5">
        <f t="shared" si="0"/>
        <v>791</v>
      </c>
      <c r="M5">
        <f t="shared" si="0"/>
        <v>870.09999999999991</v>
      </c>
      <c r="N5">
        <f t="shared" si="0"/>
        <v>949.19999999999993</v>
      </c>
    </row>
    <row r="6" spans="1:14" x14ac:dyDescent="0.2">
      <c r="A6" t="s">
        <v>5</v>
      </c>
      <c r="B6">
        <f>5000/150*B3</f>
        <v>0</v>
      </c>
      <c r="C6">
        <f t="shared" ref="C6:N6" si="1">5000/150*C3</f>
        <v>76.666666666666671</v>
      </c>
      <c r="D6">
        <f t="shared" si="1"/>
        <v>100</v>
      </c>
      <c r="E6">
        <f t="shared" si="1"/>
        <v>250.00000000000003</v>
      </c>
      <c r="F6">
        <f t="shared" si="1"/>
        <v>316.66666666666669</v>
      </c>
      <c r="G6">
        <f t="shared" si="1"/>
        <v>350</v>
      </c>
      <c r="H6">
        <f t="shared" si="1"/>
        <v>390</v>
      </c>
      <c r="I6">
        <f t="shared" si="1"/>
        <v>483.33333333333337</v>
      </c>
      <c r="J6">
        <f t="shared" si="1"/>
        <v>556.66666666666663</v>
      </c>
      <c r="K6">
        <f t="shared" si="1"/>
        <v>586.66666666666674</v>
      </c>
      <c r="L6">
        <f t="shared" si="1"/>
        <v>630</v>
      </c>
      <c r="M6">
        <f t="shared" si="1"/>
        <v>723.33333333333337</v>
      </c>
      <c r="N6">
        <f t="shared" si="1"/>
        <v>780</v>
      </c>
    </row>
    <row r="7" spans="1:14" x14ac:dyDescent="0.2">
      <c r="A7" t="s">
        <v>4</v>
      </c>
      <c r="B7">
        <f>5000/150*B4</f>
        <v>0</v>
      </c>
      <c r="C7">
        <f t="shared" ref="C7:N7" si="2">5000/150*C4</f>
        <v>66.666666666666671</v>
      </c>
      <c r="D7">
        <f t="shared" si="2"/>
        <v>113.33333333333334</v>
      </c>
      <c r="E7">
        <f t="shared" si="2"/>
        <v>146.66666666666669</v>
      </c>
      <c r="F7">
        <f t="shared" si="2"/>
        <v>213.33333333333337</v>
      </c>
      <c r="G7">
        <f t="shared" si="2"/>
        <v>323.33333333333331</v>
      </c>
      <c r="H7">
        <f t="shared" si="2"/>
        <v>383.33333333333337</v>
      </c>
      <c r="I7">
        <f t="shared" si="2"/>
        <v>450.00000000000006</v>
      </c>
      <c r="J7">
        <f t="shared" si="2"/>
        <v>506.66666666666669</v>
      </c>
      <c r="K7">
        <f t="shared" si="2"/>
        <v>546.66666666666663</v>
      </c>
      <c r="L7">
        <f t="shared" si="2"/>
        <v>640</v>
      </c>
      <c r="M7">
        <f t="shared" si="2"/>
        <v>716.66666666666674</v>
      </c>
      <c r="N7">
        <f t="shared" si="2"/>
        <v>780</v>
      </c>
    </row>
    <row r="9" spans="1:14" x14ac:dyDescent="0.2">
      <c r="A9" t="s">
        <v>12</v>
      </c>
      <c r="C9">
        <f>C5-C6</f>
        <v>2.4333333333333229</v>
      </c>
      <c r="D9">
        <f t="shared" ref="D9:N9" si="3">D5-D6</f>
        <v>58.199999999999989</v>
      </c>
      <c r="E9">
        <f t="shared" si="3"/>
        <v>-12.700000000000045</v>
      </c>
      <c r="F9">
        <f t="shared" si="3"/>
        <v>-0.26666666666670835</v>
      </c>
      <c r="G9">
        <f t="shared" si="3"/>
        <v>45.5</v>
      </c>
      <c r="H9">
        <f t="shared" si="3"/>
        <v>84.599999999999966</v>
      </c>
      <c r="I9">
        <f t="shared" si="3"/>
        <v>70.366666666666561</v>
      </c>
      <c r="J9">
        <f t="shared" si="3"/>
        <v>76.133333333333326</v>
      </c>
      <c r="K9">
        <f t="shared" si="3"/>
        <v>125.23333333333323</v>
      </c>
      <c r="L9">
        <f t="shared" si="3"/>
        <v>161</v>
      </c>
      <c r="M9">
        <f t="shared" si="3"/>
        <v>146.76666666666654</v>
      </c>
      <c r="N9">
        <f t="shared" si="3"/>
        <v>169.19999999999993</v>
      </c>
    </row>
    <row r="10" spans="1:14" x14ac:dyDescent="0.2">
      <c r="A10" t="s">
        <v>11</v>
      </c>
      <c r="C10">
        <f>C5-C7</f>
        <v>12.433333333333323</v>
      </c>
      <c r="D10">
        <f t="shared" ref="D10:N10" si="4">D5-D7</f>
        <v>44.866666666666646</v>
      </c>
      <c r="E10">
        <f t="shared" si="4"/>
        <v>90.633333333333297</v>
      </c>
      <c r="F10">
        <f t="shared" si="4"/>
        <v>103.06666666666661</v>
      </c>
      <c r="G10">
        <f t="shared" si="4"/>
        <v>72.166666666666686</v>
      </c>
      <c r="H10">
        <f t="shared" si="4"/>
        <v>91.266666666666595</v>
      </c>
      <c r="I10">
        <f t="shared" si="4"/>
        <v>103.69999999999987</v>
      </c>
      <c r="J10">
        <f t="shared" si="4"/>
        <v>126.13333333333327</v>
      </c>
      <c r="K10">
        <f t="shared" si="4"/>
        <v>165.23333333333335</v>
      </c>
      <c r="L10">
        <f t="shared" si="4"/>
        <v>151</v>
      </c>
      <c r="M10">
        <f t="shared" si="4"/>
        <v>153.43333333333317</v>
      </c>
      <c r="N10">
        <f t="shared" si="4"/>
        <v>169.19999999999993</v>
      </c>
    </row>
    <row r="12" spans="1:14" x14ac:dyDescent="0.2">
      <c r="C12">
        <f>C9/C5</f>
        <v>3.0762747576906741E-2</v>
      </c>
      <c r="D12">
        <f t="shared" ref="D12:N12" si="5">D9/D5</f>
        <v>0.3678887484197218</v>
      </c>
      <c r="E12">
        <f t="shared" si="5"/>
        <v>-5.351875263379708E-2</v>
      </c>
      <c r="F12">
        <f t="shared" si="5"/>
        <v>-8.4281500210716927E-4</v>
      </c>
      <c r="G12">
        <f t="shared" si="5"/>
        <v>0.11504424778761062</v>
      </c>
      <c r="H12">
        <f t="shared" si="5"/>
        <v>0.17825537294563837</v>
      </c>
      <c r="I12">
        <f t="shared" si="5"/>
        <v>0.12708446210342528</v>
      </c>
      <c r="J12">
        <f t="shared" si="5"/>
        <v>0.12031184155077961</v>
      </c>
      <c r="K12">
        <f t="shared" si="5"/>
        <v>0.17591422016200764</v>
      </c>
      <c r="L12">
        <f t="shared" si="5"/>
        <v>0.20353982300884957</v>
      </c>
      <c r="M12">
        <f t="shared" si="5"/>
        <v>0.16867792973987653</v>
      </c>
      <c r="N12">
        <f t="shared" si="5"/>
        <v>0.17825537294563837</v>
      </c>
    </row>
    <row r="13" spans="1:14" x14ac:dyDescent="0.2">
      <c r="C13">
        <f>C10/C5</f>
        <v>0.15718499789296236</v>
      </c>
      <c r="D13">
        <f t="shared" ref="D13:N13" si="6">D10/D5</f>
        <v>0.283607248209018</v>
      </c>
      <c r="E13">
        <f t="shared" si="6"/>
        <v>0.38193566512150573</v>
      </c>
      <c r="F13">
        <f t="shared" si="6"/>
        <v>0.32574799831436985</v>
      </c>
      <c r="G13">
        <f t="shared" si="6"/>
        <v>0.18246944795617367</v>
      </c>
      <c r="H13">
        <f t="shared" si="6"/>
        <v>0.19230228964742224</v>
      </c>
      <c r="I13">
        <f t="shared" si="6"/>
        <v>0.18728553368249934</v>
      </c>
      <c r="J13">
        <f t="shared" si="6"/>
        <v>0.19932574799831429</v>
      </c>
      <c r="K13">
        <f t="shared" si="6"/>
        <v>0.23210188696914363</v>
      </c>
      <c r="L13">
        <f t="shared" si="6"/>
        <v>0.19089759797724398</v>
      </c>
      <c r="M13">
        <f t="shared" si="6"/>
        <v>0.17633988430448591</v>
      </c>
      <c r="N13">
        <f t="shared" si="6"/>
        <v>0.17825537294563837</v>
      </c>
    </row>
    <row r="15" spans="1:14" x14ac:dyDescent="0.2">
      <c r="L15" s="1" t="s">
        <v>6</v>
      </c>
      <c r="M15" s="1"/>
      <c r="N15">
        <f>AVERAGE(C12:N12)</f>
        <v>0.13428109988371253</v>
      </c>
    </row>
    <row r="16" spans="1:14" x14ac:dyDescent="0.2">
      <c r="L16" s="1" t="s">
        <v>7</v>
      </c>
      <c r="M16" s="1"/>
      <c r="N16">
        <f>AVERAGE(C13:N13)</f>
        <v>0.22395447258489812</v>
      </c>
    </row>
    <row r="17" spans="1:14" x14ac:dyDescent="0.2">
      <c r="L17" s="1" t="s">
        <v>8</v>
      </c>
      <c r="M17" s="1"/>
      <c r="N17">
        <f>AVERAGE(C12:N13)</f>
        <v>0.17911778623430533</v>
      </c>
    </row>
    <row r="19" spans="1:14" x14ac:dyDescent="0.2">
      <c r="B19">
        <v>0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  <c r="M19">
        <v>11</v>
      </c>
      <c r="N19">
        <v>12</v>
      </c>
    </row>
    <row r="20" spans="1:14" x14ac:dyDescent="0.2">
      <c r="A20" t="s">
        <v>1</v>
      </c>
      <c r="B20">
        <v>0</v>
      </c>
      <c r="C20">
        <v>1.4</v>
      </c>
      <c r="D20">
        <v>3.2</v>
      </c>
      <c r="E20">
        <v>6.5</v>
      </c>
      <c r="F20">
        <v>7.9</v>
      </c>
      <c r="G20">
        <v>9.1999999999999993</v>
      </c>
      <c r="H20">
        <v>10.4</v>
      </c>
      <c r="I20">
        <v>12.6</v>
      </c>
      <c r="J20">
        <v>15.5</v>
      </c>
      <c r="K20">
        <v>16.600000000000001</v>
      </c>
      <c r="L20">
        <v>17.600000000000001</v>
      </c>
      <c r="M20">
        <v>20.6</v>
      </c>
      <c r="N20">
        <v>22.3</v>
      </c>
    </row>
    <row r="21" spans="1:14" x14ac:dyDescent="0.2">
      <c r="A21" t="s">
        <v>2</v>
      </c>
      <c r="B21">
        <v>0</v>
      </c>
      <c r="C21">
        <v>2.2000000000000002</v>
      </c>
      <c r="D21">
        <v>3.6</v>
      </c>
      <c r="E21">
        <v>4.5999999999999996</v>
      </c>
      <c r="F21">
        <v>6.5</v>
      </c>
      <c r="G21">
        <v>7.9</v>
      </c>
      <c r="H21">
        <v>10.8</v>
      </c>
      <c r="I21">
        <v>12.2</v>
      </c>
      <c r="J21">
        <v>14.3</v>
      </c>
      <c r="K21">
        <v>15.7</v>
      </c>
      <c r="L21">
        <v>18.7</v>
      </c>
      <c r="M21">
        <v>21</v>
      </c>
      <c r="N21">
        <v>23.3</v>
      </c>
    </row>
    <row r="22" spans="1:14" x14ac:dyDescent="0.2">
      <c r="A22" t="s">
        <v>3</v>
      </c>
      <c r="B22">
        <f>B19*632.8/8</f>
        <v>0</v>
      </c>
      <c r="C22">
        <f t="shared" ref="C22:N22" si="7">C19*632.8/8</f>
        <v>79.099999999999994</v>
      </c>
      <c r="D22">
        <f t="shared" si="7"/>
        <v>158.19999999999999</v>
      </c>
      <c r="E22">
        <f t="shared" si="7"/>
        <v>237.29999999999998</v>
      </c>
      <c r="F22">
        <f t="shared" si="7"/>
        <v>316.39999999999998</v>
      </c>
      <c r="G22">
        <f t="shared" si="7"/>
        <v>395.5</v>
      </c>
      <c r="H22">
        <f t="shared" si="7"/>
        <v>474.59999999999997</v>
      </c>
      <c r="I22">
        <f t="shared" si="7"/>
        <v>553.69999999999993</v>
      </c>
      <c r="J22">
        <f t="shared" si="7"/>
        <v>632.79999999999995</v>
      </c>
      <c r="K22">
        <f t="shared" si="7"/>
        <v>711.9</v>
      </c>
      <c r="L22">
        <f t="shared" si="7"/>
        <v>791</v>
      </c>
      <c r="M22">
        <f t="shared" si="7"/>
        <v>870.09999999999991</v>
      </c>
      <c r="N22">
        <f t="shared" si="7"/>
        <v>949.19999999999993</v>
      </c>
    </row>
    <row r="23" spans="1:14" x14ac:dyDescent="0.2">
      <c r="A23" t="s">
        <v>5</v>
      </c>
      <c r="B23">
        <f>5000/150*B20</f>
        <v>0</v>
      </c>
      <c r="C23">
        <f>5000/150*C20</f>
        <v>46.666666666666664</v>
      </c>
      <c r="D23">
        <f>5000/150*D20</f>
        <v>106.66666666666669</v>
      </c>
      <c r="E23">
        <f>5000/150*E20</f>
        <v>216.66666666666669</v>
      </c>
      <c r="F23">
        <f>5000/150*F20</f>
        <v>263.33333333333337</v>
      </c>
      <c r="G23">
        <f>5000/150*G20</f>
        <v>306.66666666666669</v>
      </c>
      <c r="H23">
        <f>5000/150*H20</f>
        <v>346.66666666666669</v>
      </c>
      <c r="I23">
        <f>5000/150*I20</f>
        <v>420</v>
      </c>
      <c r="J23">
        <f>5000/150*J20</f>
        <v>516.66666666666674</v>
      </c>
      <c r="K23">
        <f>5000/150*K20</f>
        <v>553.33333333333337</v>
      </c>
      <c r="L23">
        <f>5000/150*L20</f>
        <v>586.66666666666674</v>
      </c>
      <c r="M23">
        <f>5000/150*M20</f>
        <v>686.66666666666674</v>
      </c>
      <c r="N23">
        <f>5000/150*N20</f>
        <v>743.33333333333337</v>
      </c>
    </row>
    <row r="24" spans="1:14" x14ac:dyDescent="0.2">
      <c r="A24" t="s">
        <v>4</v>
      </c>
      <c r="B24">
        <f>5000/150*B21</f>
        <v>0</v>
      </c>
      <c r="C24">
        <f t="shared" ref="C24:N24" si="8">5000/150*C21</f>
        <v>73.333333333333343</v>
      </c>
      <c r="D24">
        <f t="shared" si="8"/>
        <v>120.00000000000001</v>
      </c>
      <c r="E24">
        <f t="shared" si="8"/>
        <v>153.33333333333334</v>
      </c>
      <c r="F24">
        <f t="shared" si="8"/>
        <v>216.66666666666669</v>
      </c>
      <c r="G24">
        <f t="shared" si="8"/>
        <v>263.33333333333337</v>
      </c>
      <c r="H24">
        <f t="shared" si="8"/>
        <v>360.00000000000006</v>
      </c>
      <c r="I24">
        <f t="shared" si="8"/>
        <v>406.66666666666669</v>
      </c>
      <c r="J24">
        <f t="shared" si="8"/>
        <v>476.66666666666674</v>
      </c>
      <c r="K24">
        <f t="shared" si="8"/>
        <v>523.33333333333337</v>
      </c>
      <c r="L24">
        <f t="shared" si="8"/>
        <v>623.33333333333337</v>
      </c>
      <c r="M24">
        <f t="shared" si="8"/>
        <v>700</v>
      </c>
      <c r="N24">
        <f t="shared" si="8"/>
        <v>776.66666666666674</v>
      </c>
    </row>
    <row r="26" spans="1:14" x14ac:dyDescent="0.2">
      <c r="A26" t="s">
        <v>12</v>
      </c>
      <c r="C26">
        <f>C22-C23</f>
        <v>32.43333333333333</v>
      </c>
      <c r="D26">
        <f t="shared" ref="D26:N26" si="9">D22-D23</f>
        <v>51.533333333333303</v>
      </c>
      <c r="E26">
        <f t="shared" si="9"/>
        <v>20.633333333333297</v>
      </c>
      <c r="F26">
        <f t="shared" si="9"/>
        <v>53.066666666666606</v>
      </c>
      <c r="G26">
        <f t="shared" si="9"/>
        <v>88.833333333333314</v>
      </c>
      <c r="H26">
        <f t="shared" si="9"/>
        <v>127.93333333333328</v>
      </c>
      <c r="I26">
        <f t="shared" si="9"/>
        <v>133.69999999999993</v>
      </c>
      <c r="J26">
        <f t="shared" si="9"/>
        <v>116.13333333333321</v>
      </c>
      <c r="K26">
        <f t="shared" si="9"/>
        <v>158.56666666666661</v>
      </c>
      <c r="L26">
        <f t="shared" si="9"/>
        <v>204.33333333333326</v>
      </c>
      <c r="M26">
        <f t="shared" si="9"/>
        <v>183.43333333333317</v>
      </c>
      <c r="N26">
        <f t="shared" si="9"/>
        <v>205.86666666666656</v>
      </c>
    </row>
    <row r="27" spans="1:14" x14ac:dyDescent="0.2">
      <c r="A27" t="s">
        <v>11</v>
      </c>
      <c r="C27">
        <f>C22-C24</f>
        <v>5.7666666666666515</v>
      </c>
      <c r="D27">
        <f t="shared" ref="D27:N27" si="10">D22-D24</f>
        <v>38.199999999999974</v>
      </c>
      <c r="E27">
        <f t="shared" si="10"/>
        <v>83.96666666666664</v>
      </c>
      <c r="F27">
        <f t="shared" si="10"/>
        <v>99.733333333333292</v>
      </c>
      <c r="G27">
        <f t="shared" si="10"/>
        <v>132.16666666666663</v>
      </c>
      <c r="H27">
        <f t="shared" si="10"/>
        <v>114.59999999999991</v>
      </c>
      <c r="I27">
        <f t="shared" si="10"/>
        <v>147.03333333333325</v>
      </c>
      <c r="J27">
        <f t="shared" si="10"/>
        <v>156.13333333333321</v>
      </c>
      <c r="K27">
        <f t="shared" si="10"/>
        <v>188.56666666666661</v>
      </c>
      <c r="L27">
        <f t="shared" si="10"/>
        <v>167.66666666666663</v>
      </c>
      <c r="M27">
        <f t="shared" si="10"/>
        <v>170.09999999999991</v>
      </c>
      <c r="N27">
        <f t="shared" si="10"/>
        <v>172.53333333333319</v>
      </c>
    </row>
    <row r="29" spans="1:14" x14ac:dyDescent="0.2">
      <c r="A29" t="s">
        <v>9</v>
      </c>
      <c r="C29">
        <f>C26/C22</f>
        <v>0.41002949852507375</v>
      </c>
      <c r="D29">
        <f t="shared" ref="D29:N29" si="11">D26/D22</f>
        <v>0.32574799831436985</v>
      </c>
      <c r="E29">
        <f t="shared" si="11"/>
        <v>8.6950414384042551E-2</v>
      </c>
      <c r="F29">
        <f t="shared" si="11"/>
        <v>0.16772018541930028</v>
      </c>
      <c r="G29">
        <f t="shared" si="11"/>
        <v>0.22461019806152543</v>
      </c>
      <c r="H29">
        <f t="shared" si="11"/>
        <v>0.26956033150723407</v>
      </c>
      <c r="I29">
        <f t="shared" si="11"/>
        <v>0.24146649810366616</v>
      </c>
      <c r="J29">
        <f t="shared" si="11"/>
        <v>0.18352296670880724</v>
      </c>
      <c r="K29">
        <f t="shared" si="11"/>
        <v>0.22273727583462088</v>
      </c>
      <c r="L29">
        <f t="shared" si="11"/>
        <v>0.25832279814580689</v>
      </c>
      <c r="M29">
        <f t="shared" si="11"/>
        <v>0.21081867984522834</v>
      </c>
      <c r="N29">
        <f t="shared" si="11"/>
        <v>0.21688439387554423</v>
      </c>
    </row>
    <row r="30" spans="1:14" x14ac:dyDescent="0.2">
      <c r="A30" t="s">
        <v>10</v>
      </c>
      <c r="C30">
        <f>C27/C22</f>
        <v>7.2903497682258553E-2</v>
      </c>
      <c r="D30">
        <f t="shared" ref="D30:N30" si="12">D27/D22</f>
        <v>0.24146649810366611</v>
      </c>
      <c r="E30">
        <f t="shared" si="12"/>
        <v>0.35384183171793782</v>
      </c>
      <c r="F30">
        <f t="shared" si="12"/>
        <v>0.31521281078803193</v>
      </c>
      <c r="G30">
        <f t="shared" si="12"/>
        <v>0.33417614833544029</v>
      </c>
      <c r="H30">
        <f t="shared" si="12"/>
        <v>0.24146649810366608</v>
      </c>
      <c r="I30">
        <f t="shared" si="12"/>
        <v>0.26554692673529579</v>
      </c>
      <c r="J30">
        <f t="shared" si="12"/>
        <v>0.24673409186683506</v>
      </c>
      <c r="K30">
        <f t="shared" si="12"/>
        <v>0.26487802593997278</v>
      </c>
      <c r="L30">
        <f t="shared" si="12"/>
        <v>0.21196797302991988</v>
      </c>
      <c r="M30">
        <f t="shared" si="12"/>
        <v>0.19549477071600957</v>
      </c>
      <c r="N30">
        <f t="shared" si="12"/>
        <v>0.1817671021210843</v>
      </c>
    </row>
    <row r="32" spans="1:14" x14ac:dyDescent="0.2">
      <c r="L32" s="1" t="s">
        <v>6</v>
      </c>
      <c r="M32" s="1"/>
      <c r="N32">
        <f>AVERAGE(C29:N29)</f>
        <v>0.2348642698937683</v>
      </c>
    </row>
    <row r="33" spans="12:14" x14ac:dyDescent="0.2">
      <c r="L33" s="1" t="s">
        <v>7</v>
      </c>
      <c r="M33" s="1"/>
      <c r="N33">
        <f>AVERAGE(C30:N30)</f>
        <v>0.24378801459500984</v>
      </c>
    </row>
    <row r="34" spans="12:14" x14ac:dyDescent="0.2">
      <c r="L34" s="1" t="s">
        <v>8</v>
      </c>
      <c r="M34" s="1"/>
      <c r="N34">
        <f>AVERAGE(C29:N30)</f>
        <v>0.23932614224438911</v>
      </c>
    </row>
  </sheetData>
  <mergeCells count="6">
    <mergeCell ref="L15:M15"/>
    <mergeCell ref="L16:M16"/>
    <mergeCell ref="L17:M17"/>
    <mergeCell ref="L32:M32"/>
    <mergeCell ref="L33:M33"/>
    <mergeCell ref="L34:M3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马清源</dc:creator>
  <cp:lastModifiedBy>马清源</cp:lastModifiedBy>
  <dcterms:created xsi:type="dcterms:W3CDTF">2022-05-25T01:41:48Z</dcterms:created>
  <dcterms:modified xsi:type="dcterms:W3CDTF">2022-05-25T03:01:46Z</dcterms:modified>
</cp:coreProperties>
</file>