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lipidomics_tool\"/>
    </mc:Choice>
  </mc:AlternateContent>
  <xr:revisionPtr revIDLastSave="0" documentId="13_ncr:1_{14E179AE-4DCD-448A-BCB0-223F21E681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mpounds" sheetId="1" r:id="rId1"/>
    <sheet name="PA" sheetId="5" r:id="rId2"/>
    <sheet name="PC" sheetId="6" r:id="rId3"/>
    <sheet name="MGDG" sheetId="4" r:id="rId4"/>
    <sheet name="DG" sheetId="3" r:id="rId5"/>
    <sheet name="TG" sheetId="2" r:id="rId6"/>
  </sheets>
  <definedNames>
    <definedName name="_xlnm._FilterDatabase" localSheetId="5" hidden="1">TG!$A$1:$C$6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  <c r="E45" i="1"/>
  <c r="E44" i="1"/>
  <c r="E42" i="1"/>
  <c r="E46" i="1"/>
  <c r="E47" i="1"/>
  <c r="E48" i="1"/>
  <c r="E49" i="1"/>
  <c r="E50" i="1"/>
  <c r="E51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3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6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<sst xmlns="http://schemas.openxmlformats.org/spreadsheetml/2006/main" count="248" uniqueCount="143">
  <si>
    <t>class</t>
  </si>
  <si>
    <t>C</t>
  </si>
  <si>
    <t>db</t>
  </si>
  <si>
    <t>compound</t>
  </si>
  <si>
    <t>rtime</t>
  </si>
  <si>
    <t>standard</t>
  </si>
  <si>
    <t>IS</t>
  </si>
  <si>
    <t>comments</t>
  </si>
  <si>
    <t>FA</t>
  </si>
  <si>
    <t>FA 14:0</t>
  </si>
  <si>
    <t>FA 14:1</t>
  </si>
  <si>
    <t>FA 16:0</t>
  </si>
  <si>
    <t>FA 16:1</t>
  </si>
  <si>
    <t>FA 18:0</t>
  </si>
  <si>
    <t>FA 18:1</t>
  </si>
  <si>
    <t>FA 18:2</t>
  </si>
  <si>
    <t>FA 18:3</t>
  </si>
  <si>
    <t>FA 20:0</t>
  </si>
  <si>
    <t>FA 20:1</t>
  </si>
  <si>
    <t>FA 22:0</t>
  </si>
  <si>
    <t>FA 22:1</t>
  </si>
  <si>
    <t>FA 22:6</t>
  </si>
  <si>
    <t>FA 24:0</t>
  </si>
  <si>
    <t>CAR</t>
  </si>
  <si>
    <t>CAR 12:0</t>
  </si>
  <si>
    <t>Cer</t>
  </si>
  <si>
    <t>Cer 16:0_18:0</t>
  </si>
  <si>
    <t>Cer 16:0_18:1</t>
  </si>
  <si>
    <t>HexCer</t>
  </si>
  <si>
    <t>HexCer 18:0_18:1</t>
  </si>
  <si>
    <t>LactCer</t>
  </si>
  <si>
    <t>LactCer 18:1_24:0</t>
  </si>
  <si>
    <t>SM</t>
  </si>
  <si>
    <t>SM 16:0_18:1</t>
  </si>
  <si>
    <t>not clear</t>
  </si>
  <si>
    <t>SM 18:0_18:1</t>
  </si>
  <si>
    <t>SM 18:1_20:0</t>
  </si>
  <si>
    <t>SM 18:1_22:0</t>
  </si>
  <si>
    <t>SM 18:1_24:0</t>
  </si>
  <si>
    <t>LPA</t>
  </si>
  <si>
    <t>LPA 17:0</t>
  </si>
  <si>
    <t>LPC</t>
  </si>
  <si>
    <t>LPC 16:0</t>
  </si>
  <si>
    <t>LPC 18:0</t>
  </si>
  <si>
    <t>LPC 18:1</t>
  </si>
  <si>
    <t>LPC 18:2</t>
  </si>
  <si>
    <t>LPC 18:3</t>
  </si>
  <si>
    <t>LPG</t>
  </si>
  <si>
    <t>LPG 17:1</t>
  </si>
  <si>
    <t>LPI</t>
  </si>
  <si>
    <t>LPI 16:0</t>
  </si>
  <si>
    <t>LPI 17:1</t>
  </si>
  <si>
    <t>LPI 18:0</t>
  </si>
  <si>
    <t>LPI 18:1</t>
  </si>
  <si>
    <t>LPI 18:2</t>
  </si>
  <si>
    <t>LPS</t>
  </si>
  <si>
    <t>LPS 17:1</t>
  </si>
  <si>
    <t>PA</t>
  </si>
  <si>
    <t>PA 16:0_18:2</t>
  </si>
  <si>
    <t>PA 18:1_18:3 / PA 18:2_18:2</t>
  </si>
  <si>
    <t>PC</t>
  </si>
  <si>
    <t>PC 16:0_18:2</t>
  </si>
  <si>
    <t>PC 18:1_18:1</t>
  </si>
  <si>
    <t>PC 18:2_18:2 / PC 18:1_18:3</t>
  </si>
  <si>
    <t>PC 18:2_18:3</t>
  </si>
  <si>
    <t>PE</t>
  </si>
  <si>
    <t>PE 16:0_18:2</t>
  </si>
  <si>
    <t>PE 16:0_18:3</t>
  </si>
  <si>
    <t>PE 18:1_18:1</t>
  </si>
  <si>
    <t>PE 18:1_18:2</t>
  </si>
  <si>
    <t>PE 18:1_18:3 / PE 18:2_18:2</t>
  </si>
  <si>
    <t>PE 18:2_18:3</t>
  </si>
  <si>
    <t>PG</t>
  </si>
  <si>
    <t>PG 16:0_18:2</t>
  </si>
  <si>
    <t>PG 16:0_18:3</t>
  </si>
  <si>
    <t>PG 18:1_18:2</t>
  </si>
  <si>
    <t>PG 18:1_18:3 / PG 18:2_18:2</t>
  </si>
  <si>
    <t>PI</t>
  </si>
  <si>
    <t>PI 16:0_18:2</t>
  </si>
  <si>
    <t>PI 18:0_18:2</t>
  </si>
  <si>
    <t>PI 18:0_18:3</t>
  </si>
  <si>
    <t>PI 18:2_18:2</t>
  </si>
  <si>
    <t>PS</t>
  </si>
  <si>
    <t>PS 16:0_18:2</t>
  </si>
  <si>
    <t>PS 18:1_18:2</t>
  </si>
  <si>
    <t>PS 18:1_18:3 / PS 18:2_18:2</t>
  </si>
  <si>
    <t>MGDG</t>
  </si>
  <si>
    <t>MGDG 18:0_16:0</t>
  </si>
  <si>
    <t>MGDG 16:1_18:3</t>
  </si>
  <si>
    <t>MGDG 16:3_18:2</t>
  </si>
  <si>
    <t>MGDG 16:3_18:3</t>
  </si>
  <si>
    <t>MGDG 18:2_18:3</t>
  </si>
  <si>
    <t>MGDG 18:3_18:3</t>
  </si>
  <si>
    <t>DGDG</t>
  </si>
  <si>
    <t>DGDG 16:0_18:3</t>
  </si>
  <si>
    <t>DGDG 16:1_18:3</t>
  </si>
  <si>
    <t>DGDG 16:3_18:2</t>
  </si>
  <si>
    <t>DGDG 16:3_18:3</t>
  </si>
  <si>
    <t>DGDG 18:0_18:0</t>
  </si>
  <si>
    <t>DGDG 18:2_18:3</t>
  </si>
  <si>
    <t>DGDG 18:3_18:3</t>
  </si>
  <si>
    <t>MG</t>
  </si>
  <si>
    <t>MG 18:1</t>
  </si>
  <si>
    <t>DG</t>
  </si>
  <si>
    <t>DG 18:1_18:1</t>
  </si>
  <si>
    <t>TG</t>
  </si>
  <si>
    <t>TG 14:0_14:0_14:0</t>
  </si>
  <si>
    <t>TG 16:0_16:0_16:0</t>
  </si>
  <si>
    <t>TG 16:0_16:1_18:1 / TG 16:0_16:0_18:2</t>
  </si>
  <si>
    <t>TG 18:1_18:1_18:1</t>
  </si>
  <si>
    <t>RT</t>
  </si>
  <si>
    <t>TG 18:2_18:2_18:2</t>
  </si>
  <si>
    <t>Co-eluting with something methylated?</t>
  </si>
  <si>
    <t>TG 16:0_18:2_18:2</t>
  </si>
  <si>
    <t>TG 18:1_18:2_18:2</t>
  </si>
  <si>
    <t>rt_grape_tissues_STD</t>
  </si>
  <si>
    <t>rt_grape_tissues_QC</t>
  </si>
  <si>
    <t>TG 18:1_18:1_18:2</t>
  </si>
  <si>
    <t>TG 18:2_18:3_20:0</t>
  </si>
  <si>
    <t>DG 34:3</t>
  </si>
  <si>
    <t>DG 18:2_18:2</t>
  </si>
  <si>
    <t>MGDG 36:1</t>
  </si>
  <si>
    <t>TG 16:0_18:1_18:2</t>
  </si>
  <si>
    <t>TG 18:2_18:2_18:3</t>
  </si>
  <si>
    <t>DG 18:1_18:2</t>
  </si>
  <si>
    <t>DG 16:0_18:2 / 16:1_18:1</t>
  </si>
  <si>
    <t>DG 18:2_18:3</t>
  </si>
  <si>
    <t>PA 36:2</t>
  </si>
  <si>
    <t>TG 18:0_18:1_18:1 / 18:0_18:0_18:2</t>
  </si>
  <si>
    <t>TG 16:1_18:2_18:2</t>
  </si>
  <si>
    <t>FN_name</t>
  </si>
  <si>
    <t>FN_rtime</t>
  </si>
  <si>
    <t>PC 36:5</t>
  </si>
  <si>
    <t>PC 36:4</t>
  </si>
  <si>
    <t>PC 36:3</t>
  </si>
  <si>
    <t>PC 36:2</t>
  </si>
  <si>
    <t>PC 36:1</t>
  </si>
  <si>
    <t>PC 36:6</t>
  </si>
  <si>
    <t>PC 34:2</t>
  </si>
  <si>
    <t>PC 34:1</t>
  </si>
  <si>
    <t>PC 34:3</t>
  </si>
  <si>
    <t>PC 34:4</t>
  </si>
  <si>
    <t>PC 38:3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</si>
</sst>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14" fillId="33" borderId="0" xfId="0" applyFont="1" applyFill="1"/>
    <xf numFmtId="0" fontId="14" fillId="0" borderId="0" xfId="0" applyFont="1" applyFill="1"/>
    <xf numFmtId="2" fontId="0" fillId="0" borderId="0" xfId="0" applyNumberFormat="1"/>
    <xf numFmtId="2" fontId="14" fillId="33" borderId="0" xfId="0" applyNumberFormat="1" applyFont="1" applyFill="1"/>
    <xf numFmtId="2" fontId="18" fillId="0" borderId="0" xfId="0" applyNumberFormat="1" applyFont="1" applyFill="1"/>
    <xf numFmtId="2" fontId="18" fillId="33" borderId="0" xfId="0" applyNumberFormat="1" applyFont="1" applyFill="1"/>
    <xf numFmtId="2" fontId="18" fillId="0" borderId="0" xfId="0" applyNumberFormat="1" applyFont="1"/>
    <xf numFmtId="2" fontId="18" fillId="34" borderId="0" xfId="0" applyNumberFormat="1" applyFont="1" applyFill="1"/>
    <xf numFmtId="0" fontId="18" fillId="34" borderId="0" xfId="0" applyFont="1" applyFill="1"/>
    <xf numFmtId="2" fontId="14" fillId="0" borderId="0" xfId="0" applyNumberFormat="1" applyFont="1" applyFill="1"/>
    <xf numFmtId="0" fontId="14" fillId="0" borderId="0" xfId="0" applyFont="1"/>
    <xf numFmtId="2" fontId="14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46FB01D-B1C5-445E-91B7-1908E27B0F7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EB-4BA9-853B-BD74D540EA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1CF34B5-82E9-4075-9D74-D7F87196EC6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B-4BA9-853B-BD74D540EA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DBF023-9B46-4D24-8DD6-95A76687626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EB-4BA9-853B-BD74D540EA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EB-4BA9-853B-BD74D540EA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7EB-4BA9-853B-BD74D540EA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7EB-4BA9-853B-BD74D540EA5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7EB-4BA9-853B-BD74D540EA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7EB-4BA9-853B-BD74D540EA5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7EB-4BA9-853B-BD74D540EA5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7EB-4BA9-853B-BD74D540EA5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7EB-4BA9-853B-BD74D540EA5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7EB-4BA9-853B-BD74D540EA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7EB-4BA9-853B-BD74D540EA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7EB-4BA9-853B-BD74D540EA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7EB-4BA9-853B-BD74D540EA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7EB-4BA9-853B-BD74D540EA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7EB-4BA9-853B-BD74D540EA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7EB-4BA9-853B-BD74D540EA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PA!$A$2:$A$19</c:f>
              <c:numCache>
                <c:formatCode>General</c:formatCode>
                <c:ptCount val="18"/>
                <c:pt idx="0">
                  <c:v>16.240000000000002</c:v>
                </c:pt>
                <c:pt idx="1">
                  <c:v>17.11</c:v>
                </c:pt>
                <c:pt idx="2">
                  <c:v>15.7</c:v>
                </c:pt>
              </c:numCache>
            </c:numRef>
          </c:xVal>
          <c:yVal>
            <c:numRef>
              <c:f>PA!$B$2:$B$19</c:f>
              <c:numCache>
                <c:formatCode>General</c:formatCode>
                <c:ptCount val="18"/>
                <c:pt idx="0">
                  <c:v>34</c:v>
                </c:pt>
                <c:pt idx="1">
                  <c:v>36</c:v>
                </c:pt>
                <c:pt idx="2">
                  <c:v>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PA!$C$2:$C$121</c15:f>
                <c15:dlblRangeCache>
                  <c:ptCount val="120"/>
                  <c:pt idx="0">
                    <c:v>2</c:v>
                  </c:pt>
                  <c:pt idx="1">
                    <c:v>2</c:v>
                  </c:pt>
                  <c:pt idx="2">
                    <c:v>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37EB-4BA9-853B-BD74D540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30A5FC5-A6B5-4AA6-95D6-3DC61F70879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C3B-44BF-B389-E630DF7D04C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FFA4610-FB9C-4260-8329-0A3830080B2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C3B-44BF-B389-E630DF7D04C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ECB31F-57F3-429C-BCEE-8028D0ED99E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C3B-44BF-B389-E630DF7D04C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CDCDE7-FB48-493F-A93D-70B0955CECD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C3B-44BF-B389-E630DF7D04C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BE6156A-15BE-49F0-A3D0-AE840DCA52D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C3B-44BF-B389-E630DF7D04C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C9468E-0572-482C-BF56-B56E148D61B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C3B-44BF-B389-E630DF7D04C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E0342C6-2E38-4067-BE0D-36DB4826E35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C3B-44BF-B389-E630DF7D04C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1D314D-63F3-4828-9D81-991B0E97EAD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C3B-44BF-B389-E630DF7D04C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485D5F1-7A60-4BDE-B7BC-BC8BA3C904C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C3B-44BF-B389-E630DF7D04C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F789EE1-943B-425B-B4F4-3C30A9FFA39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C3B-44BF-B389-E630DF7D04C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D560224-D39C-4225-BBF1-FBFCE0F4E30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C3B-44BF-B389-E630DF7D04C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C3B-44BF-B389-E630DF7D04C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C3B-44BF-B389-E630DF7D04C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C3B-44BF-B389-E630DF7D04C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C3B-44BF-B389-E630DF7D04C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C3B-44BF-B389-E630DF7D04C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C3B-44BF-B389-E630DF7D04C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C3B-44BF-B389-E630DF7D04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PC!$A$2:$A$19</c:f>
              <c:numCache>
                <c:formatCode>0.00</c:formatCode>
                <c:ptCount val="18"/>
                <c:pt idx="0">
                  <c:v>17.11</c:v>
                </c:pt>
                <c:pt idx="1">
                  <c:v>16.52</c:v>
                </c:pt>
                <c:pt idx="2">
                  <c:v>15.78</c:v>
                </c:pt>
                <c:pt idx="3">
                  <c:v>15.13</c:v>
                </c:pt>
                <c:pt idx="4">
                  <c:v>17.809999999999999</c:v>
                </c:pt>
                <c:pt idx="5">
                  <c:v>17.18</c:v>
                </c:pt>
                <c:pt idx="6">
                  <c:v>16.63</c:v>
                </c:pt>
                <c:pt idx="7">
                  <c:v>16.02</c:v>
                </c:pt>
                <c:pt idx="8">
                  <c:v>15.4</c:v>
                </c:pt>
                <c:pt idx="9">
                  <c:v>14.82</c:v>
                </c:pt>
                <c:pt idx="10">
                  <c:v>17.38</c:v>
                </c:pt>
              </c:numCache>
            </c:numRef>
          </c:xVal>
          <c:yVal>
            <c:numRef>
              <c:f>PC!$B$2:$B$19</c:f>
              <c:numCache>
                <c:formatCode>General</c:formatCode>
                <c:ptCount val="18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PC!$C$2:$C$121</c15:f>
                <c15:dlblRangeCache>
                  <c:ptCount val="12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0C3B-44BF-B389-E630DF7D0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C6B142F-2E2E-47F7-A8D6-73549258825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821-4A2F-8012-22AA6CD165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026AA0-53F4-43E7-AA65-73154B6113F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821-4A2F-8012-22AA6CD165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894A22-6320-40B9-94A2-B0442F1915D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821-4A2F-8012-22AA6CD1657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13CD14F-F950-4FEC-9D35-B62979F455F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821-4A2F-8012-22AA6CD1657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2D4981-C415-4567-9BC4-FC5B4B94D16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821-4A2F-8012-22AA6CD1657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AD6E564-31DD-41B6-94B8-7020B994B2A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821-4A2F-8012-22AA6CD1657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5589299-D2CF-4581-AE9E-D4DBFAD92DB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821-4A2F-8012-22AA6CD1657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821-4A2F-8012-22AA6CD1657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821-4A2F-8012-22AA6CD1657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821-4A2F-8012-22AA6CD1657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821-4A2F-8012-22AA6CD1657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821-4A2F-8012-22AA6CD1657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821-4A2F-8012-22AA6CD1657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821-4A2F-8012-22AA6CD1657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821-4A2F-8012-22AA6CD1657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821-4A2F-8012-22AA6CD1657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821-4A2F-8012-22AA6CD1657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821-4A2F-8012-22AA6CD165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MGDG!$A$2:$A$19</c:f>
              <c:numCache>
                <c:formatCode>General</c:formatCode>
                <c:ptCount val="18"/>
                <c:pt idx="0">
                  <c:v>18.27</c:v>
                </c:pt>
                <c:pt idx="1">
                  <c:v>15.84</c:v>
                </c:pt>
                <c:pt idx="2">
                  <c:v>15.22</c:v>
                </c:pt>
                <c:pt idx="3">
                  <c:v>14.55</c:v>
                </c:pt>
                <c:pt idx="4">
                  <c:v>17.559999999999999</c:v>
                </c:pt>
                <c:pt idx="5">
                  <c:v>16.02</c:v>
                </c:pt>
                <c:pt idx="6">
                  <c:v>15.42</c:v>
                </c:pt>
              </c:numCache>
            </c:numRef>
          </c:xVal>
          <c:yVal>
            <c:numRef>
              <c:f>MGDG!$B$2:$B$19</c:f>
              <c:numCache>
                <c:formatCode>General</c:formatCode>
                <c:ptCount val="18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MGDG!$C$2:$C$121</c15:f>
                <c15:dlblRangeCache>
                  <c:ptCount val="120"/>
                  <c:pt idx="0">
                    <c:v>0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1</c:v>
                  </c:pt>
                  <c:pt idx="5">
                    <c:v>5</c:v>
                  </c:pt>
                  <c:pt idx="6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9821-4A2F-8012-22AA6CD16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DBAFB02-13D4-4484-AAAD-0B61CDE9C3F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9AE-4D1D-9BF0-F62B9C87E5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1A2881-CA6B-49C5-A25E-A685BE72BCF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AE-4D1D-9BF0-F62B9C87E5D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73B249-D698-4467-8D95-D1E9E12ABA2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AE-4D1D-9BF0-F62B9C87E5D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85FBBE-A6B5-43B5-B08E-9997E73001C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AE-4D1D-9BF0-F62B9C87E5D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F7BF5E-8F32-4E93-8FAF-1E46ECDEBCE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AE-4D1D-9BF0-F62B9C87E5D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4FEAC7C-BAF7-4D27-9387-C914D6BFC60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9AE-4D1D-9BF0-F62B9C87E5D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9AE-4D1D-9BF0-F62B9C87E5D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9AE-4D1D-9BF0-F62B9C87E5D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9AE-4D1D-9BF0-F62B9C87E5D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9AE-4D1D-9BF0-F62B9C87E5D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9AE-4D1D-9BF0-F62B9C87E5D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9AE-4D1D-9BF0-F62B9C87E5D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9AE-4D1D-9BF0-F62B9C87E5D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9AE-4D1D-9BF0-F62B9C87E5D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9AE-4D1D-9BF0-F62B9C87E5D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9AE-4D1D-9BF0-F62B9C87E5D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9AE-4D1D-9BF0-F62B9C87E5D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9AE-4D1D-9BF0-F62B9C87E5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DG!$A$2:$A$19</c:f>
              <c:numCache>
                <c:formatCode>General</c:formatCode>
                <c:ptCount val="18"/>
                <c:pt idx="0">
                  <c:v>18.07</c:v>
                </c:pt>
                <c:pt idx="1">
                  <c:v>17.559999999999999</c:v>
                </c:pt>
                <c:pt idx="2">
                  <c:v>18.63</c:v>
                </c:pt>
                <c:pt idx="3">
                  <c:v>18.13</c:v>
                </c:pt>
                <c:pt idx="4">
                  <c:v>17.59</c:v>
                </c:pt>
                <c:pt idx="5">
                  <c:v>17.07</c:v>
                </c:pt>
              </c:numCache>
            </c:numRef>
          </c:xVal>
          <c:yVal>
            <c:numRef>
              <c:f>DG!$B$2:$B$19</c:f>
              <c:numCache>
                <c:formatCode>General</c:formatCode>
                <c:ptCount val="18"/>
                <c:pt idx="0">
                  <c:v>34</c:v>
                </c:pt>
                <c:pt idx="1">
                  <c:v>34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DG!$C$2:$C$121</c15:f>
                <c15:dlblRangeCache>
                  <c:ptCount val="120"/>
                  <c:pt idx="0">
                    <c:v>2</c:v>
                  </c:pt>
                  <c:pt idx="1">
                    <c:v>3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69AE-4D1D-9BF0-F62B9C87E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AD8D85-B308-47E8-A033-5D857FE97ED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23-45DD-911F-2869C1AB67B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56EA785-E074-4CF2-8C0A-1BC317B6176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23-45DD-911F-2869C1AB67B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2FF055-F9A9-4723-978F-B5B9384A528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23-45DD-911F-2869C1AB67B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F28E62-3697-4D03-8FAC-D0F04EF2292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23-45DD-911F-2869C1AB67B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918BE82-414E-4978-A2CC-74567C26F58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E23-45DD-911F-2869C1AB67B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0711F97-8A0E-489C-AB4C-F982A0EEB51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E23-45DD-911F-2869C1AB67B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F68F21E-371C-4A12-96BD-D91D8CE0FDF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E23-45DD-911F-2869C1AB67B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90644D1-A2D3-4A49-B27B-F3CA95180FD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E23-45DD-911F-2869C1AB67B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098BE14-9087-4CEF-B2C1-0FB12A5314D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E23-45DD-911F-2869C1AB67B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27AC21E-45FA-4BD4-830F-744A82B1267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E23-45DD-911F-2869C1AB67B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BF5D12-4B27-4378-B4C6-6ED6F5D57E2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E23-45DD-911F-2869C1AB67B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00543E2-6A7B-4D06-A418-4487CD92197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E23-45DD-911F-2869C1AB67B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D11FFB4-9DBB-49B1-9169-DB65624EE9C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E23-45DD-911F-2869C1AB67B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E23-45DD-911F-2869C1AB67B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E23-45DD-911F-2869C1AB67B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E23-45DD-911F-2869C1AB67B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E23-45DD-911F-2869C1AB67B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it-IT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E23-45DD-911F-2869C1AB67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TG!$A$2:$A$19</c:f>
              <c:numCache>
                <c:formatCode>General</c:formatCode>
                <c:ptCount val="18"/>
                <c:pt idx="0">
                  <c:v>20.7</c:v>
                </c:pt>
                <c:pt idx="1">
                  <c:v>21.75</c:v>
                </c:pt>
                <c:pt idx="2">
                  <c:v>21.5</c:v>
                </c:pt>
                <c:pt idx="3">
                  <c:v>21.51</c:v>
                </c:pt>
                <c:pt idx="4">
                  <c:v>21.23</c:v>
                </c:pt>
                <c:pt idx="5">
                  <c:v>20.9</c:v>
                </c:pt>
                <c:pt idx="6">
                  <c:v>22.08</c:v>
                </c:pt>
                <c:pt idx="7">
                  <c:v>21.83</c:v>
                </c:pt>
                <c:pt idx="8">
                  <c:v>21.57</c:v>
                </c:pt>
                <c:pt idx="9">
                  <c:v>21.26</c:v>
                </c:pt>
                <c:pt idx="10">
                  <c:v>20.96</c:v>
                </c:pt>
                <c:pt idx="11">
                  <c:v>20.7</c:v>
                </c:pt>
                <c:pt idx="12">
                  <c:v>21.57</c:v>
                </c:pt>
              </c:numCache>
            </c:numRef>
          </c:xVal>
          <c:yVal>
            <c:numRef>
              <c:f>TG!$B$2:$B$19</c:f>
              <c:numCache>
                <c:formatCode>General</c:formatCode>
                <c:ptCount val="18"/>
                <c:pt idx="0">
                  <c:v>42</c:v>
                </c:pt>
                <c:pt idx="1">
                  <c:v>48</c:v>
                </c:pt>
                <c:pt idx="2">
                  <c:v>50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TG!$C$2:$C$121</c15:f>
                <c15:dlblRangeCache>
                  <c:ptCount val="120"/>
                  <c:pt idx="0">
                    <c:v>0</c:v>
                  </c:pt>
                  <c:pt idx="1">
                    <c:v>0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8-BE23-45DD-911F-2869C1AB6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23456"/>
        <c:axId val="402126408"/>
      </c:scatterChart>
      <c:valAx>
        <c:axId val="4021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6408"/>
        <c:crosses val="autoZero"/>
        <c:crossBetween val="midCat"/>
      </c:valAx>
      <c:valAx>
        <c:axId val="402126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E27A5-4576-42E4-AA86-E4DB96A29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49604-4C55-4DBD-AB2E-B63A50241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78525-99FD-479E-9D4B-BE846FF2C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CBB17-A119-4297-A41D-A4717FAA8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303334</xdr:colOff>
      <xdr:row>0</xdr:row>
      <xdr:rowOff>133350</xdr:rowOff>
    </xdr:from>
    <xdr:to>
      <xdr:col>10</xdr:col>
      <xdr:colOff>608134</xdr:colOff>
      <xdr:row>15</xdr:row>
      <xdr:rowOff>180023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7A26F-1F94-4972-9C59-6F199A3A2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workbookViewId="0">
      <pane ySplit="1" topLeftCell="A26" activePane="bottomLeft" state="frozen"/>
      <selection pane="bottomLeft" activeCell="A42" sqref="A42:XFD52"/>
    </sheetView>
  </sheetViews>
  <sheetFormatPr defaultRowHeight="15" x14ac:dyDescent="0.25"/>
  <cols>
    <col min="4" max="4" width="34.42578125" bestFit="1" customWidth="1"/>
    <col min="5" max="5" width="9.140625" style="6"/>
    <col min="9" max="10" width="9.140625" style="6"/>
    <col min="11" max="11" width="9.42578125" bestFit="1" customWidth="1"/>
    <col min="12" max="12" width="9.140625" style="6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s="6" t="s">
        <v>115</v>
      </c>
      <c r="J1" s="6" t="s">
        <v>116</v>
      </c>
      <c r="K1" t="s">
        <v>130</v>
      </c>
      <c r="L1" s="6" t="s">
        <v>131</v>
      </c>
    </row>
    <row r="2" spans="1:12" x14ac:dyDescent="0.25">
      <c r="A2" t="s">
        <v>8</v>
      </c>
      <c r="B2">
        <v>14</v>
      </c>
      <c r="C2">
        <v>0</v>
      </c>
      <c r="D2" t="s">
        <v>9</v>
      </c>
      <c r="E2" s="6">
        <f>AVERAGE(I2:J2,L2)</f>
        <v>10.08</v>
      </c>
      <c r="F2" t="b">
        <v>1</v>
      </c>
      <c r="G2" t="b">
        <v>0</v>
      </c>
      <c r="I2" s="6">
        <v>10.08</v>
      </c>
    </row>
    <row r="3" spans="1:12" x14ac:dyDescent="0.25">
      <c r="A3" t="s">
        <v>8</v>
      </c>
      <c r="B3">
        <v>14</v>
      </c>
      <c r="C3">
        <v>1</v>
      </c>
      <c r="D3" t="s">
        <v>10</v>
      </c>
      <c r="E3" s="6">
        <f t="shared" ref="E3:E73" si="0">AVERAGE(I3:J3,L3)</f>
        <v>8.2899999999999991</v>
      </c>
      <c r="F3" t="b">
        <v>1</v>
      </c>
      <c r="G3" t="b">
        <v>0</v>
      </c>
      <c r="I3" s="6">
        <v>8.2899999999999991</v>
      </c>
    </row>
    <row r="4" spans="1:12" x14ac:dyDescent="0.25">
      <c r="A4" t="s">
        <v>8</v>
      </c>
      <c r="B4">
        <v>16</v>
      </c>
      <c r="C4">
        <v>0</v>
      </c>
      <c r="D4" t="s">
        <v>11</v>
      </c>
      <c r="E4" s="6">
        <f t="shared" si="0"/>
        <v>12.18</v>
      </c>
      <c r="F4" t="b">
        <v>1</v>
      </c>
      <c r="G4" t="b">
        <v>0</v>
      </c>
      <c r="I4" s="6">
        <v>12.18</v>
      </c>
    </row>
    <row r="5" spans="1:12" x14ac:dyDescent="0.25">
      <c r="A5" t="s">
        <v>8</v>
      </c>
      <c r="B5">
        <v>16</v>
      </c>
      <c r="C5">
        <v>1</v>
      </c>
      <c r="D5" t="s">
        <v>12</v>
      </c>
      <c r="E5" s="6">
        <f t="shared" si="0"/>
        <v>10.55</v>
      </c>
      <c r="F5" t="b">
        <v>1</v>
      </c>
      <c r="G5" t="b">
        <v>0</v>
      </c>
      <c r="I5" s="6">
        <v>10.55</v>
      </c>
    </row>
    <row r="6" spans="1:12" x14ac:dyDescent="0.25">
      <c r="A6" t="s">
        <v>8</v>
      </c>
      <c r="B6">
        <v>18</v>
      </c>
      <c r="C6">
        <v>0</v>
      </c>
      <c r="D6" t="s">
        <v>13</v>
      </c>
      <c r="E6" s="6">
        <f t="shared" si="0"/>
        <v>13.86</v>
      </c>
      <c r="F6" t="b">
        <v>1</v>
      </c>
      <c r="G6" t="b">
        <v>0</v>
      </c>
      <c r="I6" s="6">
        <v>13.86</v>
      </c>
    </row>
    <row r="7" spans="1:12" x14ac:dyDescent="0.25">
      <c r="A7" t="s">
        <v>8</v>
      </c>
      <c r="B7">
        <v>18</v>
      </c>
      <c r="C7">
        <v>1</v>
      </c>
      <c r="D7" t="s">
        <v>14</v>
      </c>
      <c r="E7" s="6">
        <f t="shared" si="0"/>
        <v>12.49</v>
      </c>
      <c r="F7" t="b">
        <v>1</v>
      </c>
      <c r="G7" t="b">
        <v>0</v>
      </c>
      <c r="I7" s="6">
        <v>12.49</v>
      </c>
    </row>
    <row r="8" spans="1:12" x14ac:dyDescent="0.25">
      <c r="A8" t="s">
        <v>8</v>
      </c>
      <c r="B8">
        <v>18</v>
      </c>
      <c r="C8">
        <v>2</v>
      </c>
      <c r="D8" t="s">
        <v>15</v>
      </c>
      <c r="E8" s="6">
        <f t="shared" si="0"/>
        <v>11.16</v>
      </c>
      <c r="F8" t="b">
        <v>1</v>
      </c>
      <c r="G8" t="b">
        <v>0</v>
      </c>
      <c r="I8" s="6">
        <v>11.16</v>
      </c>
    </row>
    <row r="9" spans="1:12" x14ac:dyDescent="0.25">
      <c r="A9" t="s">
        <v>8</v>
      </c>
      <c r="B9">
        <v>18</v>
      </c>
      <c r="C9">
        <v>3</v>
      </c>
      <c r="D9" t="s">
        <v>16</v>
      </c>
      <c r="E9" s="6">
        <f t="shared" si="0"/>
        <v>9.91</v>
      </c>
      <c r="F9" t="b">
        <v>1</v>
      </c>
      <c r="G9" t="b">
        <v>0</v>
      </c>
      <c r="I9" s="6">
        <v>9.91</v>
      </c>
    </row>
    <row r="10" spans="1:12" x14ac:dyDescent="0.25">
      <c r="A10" t="s">
        <v>8</v>
      </c>
      <c r="B10">
        <v>20</v>
      </c>
      <c r="C10">
        <v>0</v>
      </c>
      <c r="D10" t="s">
        <v>17</v>
      </c>
      <c r="E10" s="6">
        <f t="shared" si="0"/>
        <v>15.25</v>
      </c>
      <c r="F10" t="b">
        <v>1</v>
      </c>
      <c r="G10" t="b">
        <v>0</v>
      </c>
      <c r="I10" s="6">
        <v>15.25</v>
      </c>
    </row>
    <row r="11" spans="1:12" x14ac:dyDescent="0.25">
      <c r="A11" t="s">
        <v>8</v>
      </c>
      <c r="B11">
        <v>20</v>
      </c>
      <c r="C11">
        <v>1</v>
      </c>
      <c r="D11" t="s">
        <v>18</v>
      </c>
      <c r="E11" s="6">
        <f t="shared" si="0"/>
        <v>14</v>
      </c>
      <c r="F11" t="b">
        <v>1</v>
      </c>
      <c r="G11" t="b">
        <v>0</v>
      </c>
      <c r="I11" s="6">
        <v>14</v>
      </c>
    </row>
    <row r="12" spans="1:12" x14ac:dyDescent="0.25">
      <c r="A12" t="s">
        <v>8</v>
      </c>
      <c r="B12">
        <v>22</v>
      </c>
      <c r="C12">
        <v>0</v>
      </c>
      <c r="D12" t="s">
        <v>19</v>
      </c>
      <c r="E12" s="6">
        <f t="shared" si="0"/>
        <v>16.420000000000002</v>
      </c>
      <c r="F12" t="b">
        <v>1</v>
      </c>
      <c r="G12" t="b">
        <v>0</v>
      </c>
      <c r="I12" s="6">
        <v>16.420000000000002</v>
      </c>
    </row>
    <row r="13" spans="1:12" x14ac:dyDescent="0.25">
      <c r="A13" t="s">
        <v>8</v>
      </c>
      <c r="B13">
        <v>22</v>
      </c>
      <c r="C13">
        <v>1</v>
      </c>
      <c r="D13" t="s">
        <v>20</v>
      </c>
      <c r="E13" s="6">
        <f t="shared" si="0"/>
        <v>15.3</v>
      </c>
      <c r="F13" t="b">
        <v>1</v>
      </c>
      <c r="G13" t="b">
        <v>0</v>
      </c>
      <c r="I13" s="6">
        <v>15.3</v>
      </c>
    </row>
    <row r="14" spans="1:12" x14ac:dyDescent="0.25">
      <c r="A14" t="s">
        <v>8</v>
      </c>
      <c r="B14">
        <v>22</v>
      </c>
      <c r="C14">
        <v>6</v>
      </c>
      <c r="D14" t="s">
        <v>21</v>
      </c>
      <c r="E14" s="6">
        <f t="shared" si="0"/>
        <v>10.71</v>
      </c>
      <c r="F14" t="b">
        <v>1</v>
      </c>
      <c r="G14" t="b">
        <v>0</v>
      </c>
      <c r="I14" s="6">
        <v>10.71</v>
      </c>
    </row>
    <row r="15" spans="1:12" x14ac:dyDescent="0.25">
      <c r="A15" t="s">
        <v>8</v>
      </c>
      <c r="B15">
        <v>24</v>
      </c>
      <c r="C15">
        <v>0</v>
      </c>
      <c r="D15" t="s">
        <v>22</v>
      </c>
      <c r="E15" s="6">
        <v>17.32</v>
      </c>
      <c r="F15" t="b">
        <v>0</v>
      </c>
      <c r="G15" t="b">
        <v>0</v>
      </c>
    </row>
    <row r="16" spans="1:12" x14ac:dyDescent="0.25">
      <c r="A16" t="s">
        <v>23</v>
      </c>
      <c r="B16">
        <v>12</v>
      </c>
      <c r="C16">
        <v>0</v>
      </c>
      <c r="D16" t="s">
        <v>24</v>
      </c>
      <c r="E16" s="6">
        <f t="shared" si="0"/>
        <v>3.25</v>
      </c>
      <c r="F16" t="b">
        <v>1</v>
      </c>
      <c r="G16" t="b">
        <v>0</v>
      </c>
      <c r="I16" s="6">
        <v>3.25</v>
      </c>
    </row>
    <row r="17" spans="1:9" x14ac:dyDescent="0.25">
      <c r="A17" t="s">
        <v>25</v>
      </c>
      <c r="B17">
        <v>34</v>
      </c>
      <c r="C17">
        <v>0</v>
      </c>
      <c r="D17" t="s">
        <v>26</v>
      </c>
      <c r="E17" s="6">
        <f t="shared" si="0"/>
        <v>17.48</v>
      </c>
      <c r="F17" t="b">
        <v>1</v>
      </c>
      <c r="G17" t="b">
        <v>0</v>
      </c>
      <c r="I17" s="6">
        <v>17.48</v>
      </c>
    </row>
    <row r="18" spans="1:9" x14ac:dyDescent="0.25">
      <c r="A18" t="s">
        <v>25</v>
      </c>
      <c r="B18">
        <v>34</v>
      </c>
      <c r="C18">
        <v>1</v>
      </c>
      <c r="D18" t="s">
        <v>27</v>
      </c>
      <c r="E18" s="6">
        <f t="shared" si="0"/>
        <v>17.190000000000001</v>
      </c>
      <c r="F18" t="b">
        <v>1</v>
      </c>
      <c r="G18" t="b">
        <v>0</v>
      </c>
      <c r="I18" s="6">
        <v>17.190000000000001</v>
      </c>
    </row>
    <row r="19" spans="1:9" x14ac:dyDescent="0.25">
      <c r="A19" t="s">
        <v>28</v>
      </c>
      <c r="B19">
        <v>36</v>
      </c>
      <c r="C19">
        <v>1</v>
      </c>
      <c r="D19" t="s">
        <v>29</v>
      </c>
      <c r="E19" s="6">
        <f t="shared" si="0"/>
        <v>17.28</v>
      </c>
      <c r="F19" t="b">
        <v>1</v>
      </c>
      <c r="G19" t="b">
        <v>0</v>
      </c>
      <c r="I19" s="6">
        <v>17.28</v>
      </c>
    </row>
    <row r="20" spans="1:9" x14ac:dyDescent="0.25">
      <c r="A20" t="s">
        <v>30</v>
      </c>
      <c r="B20">
        <v>42</v>
      </c>
      <c r="C20">
        <v>1</v>
      </c>
      <c r="D20" t="s">
        <v>31</v>
      </c>
      <c r="E20" s="6">
        <f t="shared" si="0"/>
        <v>19</v>
      </c>
      <c r="F20" t="b">
        <v>1</v>
      </c>
      <c r="G20" t="b">
        <v>0</v>
      </c>
      <c r="I20" s="6">
        <v>19</v>
      </c>
    </row>
    <row r="21" spans="1:9" x14ac:dyDescent="0.25">
      <c r="A21" t="s">
        <v>32</v>
      </c>
      <c r="B21">
        <v>34</v>
      </c>
      <c r="C21">
        <v>1</v>
      </c>
      <c r="D21" t="s">
        <v>33</v>
      </c>
      <c r="E21" s="6">
        <f t="shared" si="0"/>
        <v>15.52</v>
      </c>
      <c r="F21" t="b">
        <v>1</v>
      </c>
      <c r="G21" t="b">
        <v>0</v>
      </c>
      <c r="H21" t="s">
        <v>34</v>
      </c>
      <c r="I21" s="6">
        <v>15.52</v>
      </c>
    </row>
    <row r="22" spans="1:9" x14ac:dyDescent="0.25">
      <c r="A22" t="s">
        <v>32</v>
      </c>
      <c r="B22">
        <v>36</v>
      </c>
      <c r="C22">
        <v>1</v>
      </c>
      <c r="D22" t="s">
        <v>35</v>
      </c>
      <c r="E22" s="6">
        <f t="shared" si="0"/>
        <v>16.5</v>
      </c>
      <c r="F22" t="b">
        <v>1</v>
      </c>
      <c r="G22" t="b">
        <v>0</v>
      </c>
      <c r="H22" t="s">
        <v>34</v>
      </c>
      <c r="I22" s="6">
        <v>16.5</v>
      </c>
    </row>
    <row r="23" spans="1:9" x14ac:dyDescent="0.25">
      <c r="A23" t="s">
        <v>32</v>
      </c>
      <c r="B23">
        <v>38</v>
      </c>
      <c r="C23">
        <v>1</v>
      </c>
      <c r="D23" t="s">
        <v>36</v>
      </c>
      <c r="E23" s="6">
        <f t="shared" si="0"/>
        <v>17.34</v>
      </c>
      <c r="F23" t="b">
        <v>1</v>
      </c>
      <c r="G23" t="b">
        <v>0</v>
      </c>
      <c r="H23" t="s">
        <v>34</v>
      </c>
      <c r="I23" s="6">
        <v>17.34</v>
      </c>
    </row>
    <row r="24" spans="1:9" x14ac:dyDescent="0.25">
      <c r="A24" t="s">
        <v>32</v>
      </c>
      <c r="B24">
        <v>40</v>
      </c>
      <c r="C24">
        <v>1</v>
      </c>
      <c r="D24" t="s">
        <v>37</v>
      </c>
      <c r="E24" s="6">
        <f t="shared" si="0"/>
        <v>18.059999999999999</v>
      </c>
      <c r="F24" t="b">
        <v>1</v>
      </c>
      <c r="G24" t="b">
        <v>0</v>
      </c>
      <c r="H24" t="s">
        <v>34</v>
      </c>
      <c r="I24" s="6">
        <v>18.059999999999999</v>
      </c>
    </row>
    <row r="25" spans="1:9" x14ac:dyDescent="0.25">
      <c r="A25" t="s">
        <v>32</v>
      </c>
      <c r="B25">
        <v>42</v>
      </c>
      <c r="C25">
        <v>1</v>
      </c>
      <c r="D25" t="s">
        <v>38</v>
      </c>
      <c r="E25" s="6">
        <f t="shared" si="0"/>
        <v>18.72</v>
      </c>
      <c r="F25" t="b">
        <v>1</v>
      </c>
      <c r="G25" t="b">
        <v>0</v>
      </c>
      <c r="I25" s="6">
        <v>18.72</v>
      </c>
    </row>
    <row r="26" spans="1:9" x14ac:dyDescent="0.25">
      <c r="A26" t="s">
        <v>39</v>
      </c>
      <c r="B26">
        <v>17</v>
      </c>
      <c r="C26">
        <v>0</v>
      </c>
      <c r="D26" t="s">
        <v>40</v>
      </c>
      <c r="E26" s="6">
        <f t="shared" si="0"/>
        <v>9.02</v>
      </c>
      <c r="F26" t="b">
        <v>1</v>
      </c>
      <c r="G26" t="b">
        <v>1</v>
      </c>
      <c r="I26" s="6">
        <v>9.02</v>
      </c>
    </row>
    <row r="27" spans="1:9" x14ac:dyDescent="0.25">
      <c r="A27" t="s">
        <v>41</v>
      </c>
      <c r="B27">
        <v>16</v>
      </c>
      <c r="C27">
        <v>0</v>
      </c>
      <c r="D27" t="s">
        <v>42</v>
      </c>
      <c r="E27" s="6">
        <f t="shared" si="0"/>
        <v>7.98</v>
      </c>
      <c r="F27" t="b">
        <v>1</v>
      </c>
      <c r="G27" t="b">
        <v>0</v>
      </c>
      <c r="I27" s="6">
        <v>7.98</v>
      </c>
    </row>
    <row r="28" spans="1:9" x14ac:dyDescent="0.25">
      <c r="A28" t="s">
        <v>41</v>
      </c>
      <c r="B28">
        <v>18</v>
      </c>
      <c r="C28">
        <v>0</v>
      </c>
      <c r="D28" t="s">
        <v>43</v>
      </c>
      <c r="E28" s="6">
        <f t="shared" si="0"/>
        <v>10.220000000000001</v>
      </c>
      <c r="F28" t="b">
        <v>1</v>
      </c>
      <c r="G28" t="b">
        <v>0</v>
      </c>
      <c r="I28" s="6">
        <v>10.220000000000001</v>
      </c>
    </row>
    <row r="29" spans="1:9" x14ac:dyDescent="0.25">
      <c r="A29" t="s">
        <v>41</v>
      </c>
      <c r="B29">
        <v>18</v>
      </c>
      <c r="C29">
        <v>1</v>
      </c>
      <c r="D29" t="s">
        <v>44</v>
      </c>
      <c r="E29" s="6">
        <f t="shared" si="0"/>
        <v>8.52</v>
      </c>
      <c r="F29" t="b">
        <v>1</v>
      </c>
      <c r="G29" t="b">
        <v>0</v>
      </c>
      <c r="I29" s="6">
        <v>8.52</v>
      </c>
    </row>
    <row r="30" spans="1:9" x14ac:dyDescent="0.25">
      <c r="A30" t="s">
        <v>41</v>
      </c>
      <c r="B30">
        <v>18</v>
      </c>
      <c r="C30">
        <v>2</v>
      </c>
      <c r="D30" t="s">
        <v>45</v>
      </c>
      <c r="E30" s="6">
        <f t="shared" si="0"/>
        <v>6.97</v>
      </c>
      <c r="F30" t="b">
        <v>1</v>
      </c>
      <c r="G30" t="b">
        <v>0</v>
      </c>
      <c r="I30" s="6">
        <v>6.97</v>
      </c>
    </row>
    <row r="31" spans="1:9" x14ac:dyDescent="0.25">
      <c r="A31" t="s">
        <v>41</v>
      </c>
      <c r="B31">
        <v>18</v>
      </c>
      <c r="C31">
        <v>3</v>
      </c>
      <c r="D31" t="s">
        <v>46</v>
      </c>
      <c r="E31" s="6">
        <f t="shared" si="0"/>
        <v>5.54</v>
      </c>
      <c r="F31" t="b">
        <v>1</v>
      </c>
      <c r="G31" t="b">
        <v>0</v>
      </c>
      <c r="I31" s="6">
        <v>5.54</v>
      </c>
    </row>
    <row r="32" spans="1:9" x14ac:dyDescent="0.25">
      <c r="A32" t="s">
        <v>47</v>
      </c>
      <c r="B32">
        <v>17</v>
      </c>
      <c r="C32">
        <v>1</v>
      </c>
      <c r="D32" t="s">
        <v>48</v>
      </c>
      <c r="E32" s="6">
        <f t="shared" si="0"/>
        <v>6.73</v>
      </c>
      <c r="F32" t="b">
        <v>1</v>
      </c>
      <c r="G32" t="b">
        <v>1</v>
      </c>
      <c r="I32" s="6">
        <v>6.73</v>
      </c>
    </row>
    <row r="33" spans="1:12" x14ac:dyDescent="0.25">
      <c r="A33" t="s">
        <v>49</v>
      </c>
      <c r="B33">
        <v>16</v>
      </c>
      <c r="C33">
        <v>0</v>
      </c>
      <c r="D33" t="s">
        <v>50</v>
      </c>
      <c r="E33" s="6">
        <f t="shared" si="0"/>
        <v>6.73</v>
      </c>
      <c r="F33" t="b">
        <v>1</v>
      </c>
      <c r="G33" t="b">
        <v>0</v>
      </c>
      <c r="I33" s="6">
        <v>6.73</v>
      </c>
    </row>
    <row r="34" spans="1:12" x14ac:dyDescent="0.25">
      <c r="A34" t="s">
        <v>49</v>
      </c>
      <c r="B34">
        <v>17</v>
      </c>
      <c r="C34">
        <v>1</v>
      </c>
      <c r="D34" t="s">
        <v>51</v>
      </c>
      <c r="E34" s="6">
        <f t="shared" si="0"/>
        <v>6.05</v>
      </c>
      <c r="F34" t="b">
        <v>1</v>
      </c>
      <c r="G34" t="b">
        <v>1</v>
      </c>
      <c r="I34" s="6">
        <v>6.05</v>
      </c>
    </row>
    <row r="35" spans="1:12" x14ac:dyDescent="0.25">
      <c r="A35" t="s">
        <v>49</v>
      </c>
      <c r="B35">
        <v>18</v>
      </c>
      <c r="C35">
        <v>0</v>
      </c>
      <c r="D35" t="s">
        <v>52</v>
      </c>
      <c r="E35" s="6">
        <f t="shared" si="0"/>
        <v>9.08</v>
      </c>
      <c r="F35" t="b">
        <v>1</v>
      </c>
      <c r="G35" t="b">
        <v>0</v>
      </c>
      <c r="I35" s="6">
        <v>9.08</v>
      </c>
    </row>
    <row r="36" spans="1:12" x14ac:dyDescent="0.25">
      <c r="A36" t="s">
        <v>49</v>
      </c>
      <c r="B36">
        <v>18</v>
      </c>
      <c r="C36">
        <v>1</v>
      </c>
      <c r="D36" t="s">
        <v>53</v>
      </c>
      <c r="E36" s="6">
        <f t="shared" si="0"/>
        <v>7.32</v>
      </c>
      <c r="F36" t="b">
        <v>1</v>
      </c>
      <c r="G36" t="b">
        <v>0</v>
      </c>
      <c r="I36" s="6">
        <v>7.32</v>
      </c>
    </row>
    <row r="37" spans="1:12" x14ac:dyDescent="0.25">
      <c r="A37" t="s">
        <v>49</v>
      </c>
      <c r="B37">
        <v>18</v>
      </c>
      <c r="C37">
        <v>2</v>
      </c>
      <c r="D37" t="s">
        <v>54</v>
      </c>
      <c r="E37" s="6">
        <f t="shared" si="0"/>
        <v>5.75</v>
      </c>
      <c r="F37" t="b">
        <v>1</v>
      </c>
      <c r="G37" t="b">
        <v>0</v>
      </c>
      <c r="I37" s="6">
        <v>5.75</v>
      </c>
    </row>
    <row r="38" spans="1:12" x14ac:dyDescent="0.25">
      <c r="A38" t="s">
        <v>55</v>
      </c>
      <c r="B38">
        <v>17</v>
      </c>
      <c r="C38">
        <v>1</v>
      </c>
      <c r="D38" t="s">
        <v>56</v>
      </c>
      <c r="E38" s="6">
        <f t="shared" si="0"/>
        <v>6.14</v>
      </c>
      <c r="F38" t="b">
        <v>1</v>
      </c>
      <c r="G38" t="b">
        <v>1</v>
      </c>
      <c r="I38" s="6">
        <v>6.14</v>
      </c>
    </row>
    <row r="39" spans="1:12" x14ac:dyDescent="0.25">
      <c r="A39" t="s">
        <v>57</v>
      </c>
      <c r="B39">
        <v>34</v>
      </c>
      <c r="C39">
        <v>2</v>
      </c>
      <c r="D39" t="s">
        <v>58</v>
      </c>
      <c r="E39" s="6">
        <f t="shared" si="0"/>
        <v>16.240000000000002</v>
      </c>
      <c r="F39" t="b">
        <v>1</v>
      </c>
      <c r="G39" t="b">
        <v>0</v>
      </c>
      <c r="I39" s="6">
        <v>16.25</v>
      </c>
      <c r="J39" s="6">
        <v>16.23</v>
      </c>
    </row>
    <row r="40" spans="1:12" x14ac:dyDescent="0.25">
      <c r="A40" t="s">
        <v>57</v>
      </c>
      <c r="B40">
        <v>36</v>
      </c>
      <c r="C40">
        <v>2</v>
      </c>
      <c r="D40" t="s">
        <v>127</v>
      </c>
      <c r="E40" s="6">
        <f t="shared" si="0"/>
        <v>17.11</v>
      </c>
      <c r="F40" t="b">
        <v>0</v>
      </c>
      <c r="G40" t="b">
        <v>0</v>
      </c>
      <c r="J40" s="6">
        <v>17.11</v>
      </c>
    </row>
    <row r="41" spans="1:12" x14ac:dyDescent="0.25">
      <c r="A41" t="s">
        <v>57</v>
      </c>
      <c r="B41">
        <v>36</v>
      </c>
      <c r="C41">
        <v>4</v>
      </c>
      <c r="D41" t="s">
        <v>59</v>
      </c>
      <c r="E41" s="6">
        <f t="shared" si="0"/>
        <v>15.7</v>
      </c>
      <c r="F41" t="b">
        <v>1</v>
      </c>
      <c r="G41" t="b">
        <v>0</v>
      </c>
      <c r="I41" s="6">
        <v>15.7</v>
      </c>
    </row>
    <row r="42" spans="1:12" x14ac:dyDescent="0.25">
      <c r="A42" t="s">
        <v>60</v>
      </c>
      <c r="B42">
        <v>34</v>
      </c>
      <c r="C42">
        <v>1</v>
      </c>
      <c r="D42" t="s">
        <v>139</v>
      </c>
      <c r="E42" s="6">
        <f t="shared" si="0"/>
        <v>17.11</v>
      </c>
      <c r="F42" t="b">
        <v>0</v>
      </c>
      <c r="G42" t="b">
        <v>0</v>
      </c>
      <c r="K42" t="s">
        <v>139</v>
      </c>
      <c r="L42" s="6">
        <v>17.11</v>
      </c>
    </row>
    <row r="43" spans="1:12" x14ac:dyDescent="0.25">
      <c r="A43" t="s">
        <v>60</v>
      </c>
      <c r="B43">
        <v>34</v>
      </c>
      <c r="C43">
        <v>2</v>
      </c>
      <c r="D43" t="s">
        <v>61</v>
      </c>
      <c r="E43" s="6">
        <f t="shared" si="0"/>
        <v>16.494999999999997</v>
      </c>
      <c r="F43" t="b">
        <v>1</v>
      </c>
      <c r="G43" t="b">
        <v>0</v>
      </c>
      <c r="I43" s="6">
        <v>16.47</v>
      </c>
      <c r="K43" t="s">
        <v>138</v>
      </c>
      <c r="L43" s="6">
        <v>16.52</v>
      </c>
    </row>
    <row r="44" spans="1:12" x14ac:dyDescent="0.25">
      <c r="A44" t="s">
        <v>60</v>
      </c>
      <c r="B44">
        <v>34</v>
      </c>
      <c r="C44">
        <v>3</v>
      </c>
      <c r="D44" t="s">
        <v>140</v>
      </c>
      <c r="E44" s="6">
        <f t="shared" si="0"/>
        <v>15.78</v>
      </c>
      <c r="F44" t="b">
        <v>0</v>
      </c>
      <c r="G44" t="b">
        <v>0</v>
      </c>
      <c r="K44" t="s">
        <v>140</v>
      </c>
      <c r="L44" s="6">
        <v>15.78</v>
      </c>
    </row>
    <row r="45" spans="1:12" x14ac:dyDescent="0.25">
      <c r="A45" t="s">
        <v>60</v>
      </c>
      <c r="B45">
        <v>34</v>
      </c>
      <c r="C45">
        <v>4</v>
      </c>
      <c r="D45" t="s">
        <v>141</v>
      </c>
      <c r="E45" s="6">
        <f t="shared" ref="E45" si="1">AVERAGE(I45:J45,L45)</f>
        <v>15.13</v>
      </c>
      <c r="F45" t="b">
        <v>0</v>
      </c>
      <c r="G45" t="b">
        <v>0</v>
      </c>
      <c r="K45" t="s">
        <v>141</v>
      </c>
      <c r="L45" s="6">
        <v>15.13</v>
      </c>
    </row>
    <row r="46" spans="1:12" x14ac:dyDescent="0.25">
      <c r="A46" t="s">
        <v>60</v>
      </c>
      <c r="B46">
        <v>36</v>
      </c>
      <c r="C46">
        <v>1</v>
      </c>
      <c r="D46" t="s">
        <v>136</v>
      </c>
      <c r="E46" s="6">
        <f t="shared" si="0"/>
        <v>17.809999999999999</v>
      </c>
      <c r="F46" t="b">
        <v>0</v>
      </c>
      <c r="G46" t="b">
        <v>0</v>
      </c>
      <c r="K46" t="s">
        <v>136</v>
      </c>
      <c r="L46" s="6">
        <v>17.809999999999999</v>
      </c>
    </row>
    <row r="47" spans="1:12" x14ac:dyDescent="0.25">
      <c r="A47" t="s">
        <v>60</v>
      </c>
      <c r="B47">
        <v>36</v>
      </c>
      <c r="C47">
        <v>2</v>
      </c>
      <c r="D47" t="s">
        <v>62</v>
      </c>
      <c r="E47" s="6">
        <f t="shared" si="0"/>
        <v>17.203333333333333</v>
      </c>
      <c r="F47" t="b">
        <v>1</v>
      </c>
      <c r="G47" t="b">
        <v>0</v>
      </c>
      <c r="I47" s="6">
        <v>17.149999999999999</v>
      </c>
      <c r="J47" s="6">
        <v>17.28</v>
      </c>
      <c r="K47" t="s">
        <v>135</v>
      </c>
      <c r="L47" s="6">
        <v>17.18</v>
      </c>
    </row>
    <row r="48" spans="1:12" x14ac:dyDescent="0.25">
      <c r="A48" t="s">
        <v>60</v>
      </c>
      <c r="B48">
        <v>36</v>
      </c>
      <c r="C48">
        <v>3</v>
      </c>
      <c r="D48" t="s">
        <v>134</v>
      </c>
      <c r="E48" s="6">
        <f t="shared" si="0"/>
        <v>16.63</v>
      </c>
      <c r="F48" t="b">
        <v>0</v>
      </c>
      <c r="G48" t="b">
        <v>0</v>
      </c>
      <c r="K48" t="s">
        <v>134</v>
      </c>
      <c r="L48" s="6">
        <v>16.63</v>
      </c>
    </row>
    <row r="49" spans="1:12" x14ac:dyDescent="0.25">
      <c r="A49" t="s">
        <v>60</v>
      </c>
      <c r="B49">
        <v>36</v>
      </c>
      <c r="C49">
        <v>4</v>
      </c>
      <c r="D49" t="s">
        <v>63</v>
      </c>
      <c r="E49" s="6">
        <f t="shared" si="0"/>
        <v>15.976666666666667</v>
      </c>
      <c r="F49" t="b">
        <v>1</v>
      </c>
      <c r="G49" t="b">
        <v>0</v>
      </c>
      <c r="I49" s="6">
        <v>15.94</v>
      </c>
      <c r="J49" s="6">
        <v>15.97</v>
      </c>
      <c r="K49" t="s">
        <v>133</v>
      </c>
      <c r="L49" s="6">
        <v>16.02</v>
      </c>
    </row>
    <row r="50" spans="1:12" x14ac:dyDescent="0.25">
      <c r="A50" t="s">
        <v>60</v>
      </c>
      <c r="B50">
        <v>36</v>
      </c>
      <c r="C50">
        <v>5</v>
      </c>
      <c r="D50" t="s">
        <v>64</v>
      </c>
      <c r="E50" s="6">
        <f t="shared" si="0"/>
        <v>15.370000000000001</v>
      </c>
      <c r="F50" t="b">
        <v>1</v>
      </c>
      <c r="G50" t="b">
        <v>0</v>
      </c>
      <c r="I50" s="6">
        <v>15.34</v>
      </c>
      <c r="K50" t="s">
        <v>132</v>
      </c>
      <c r="L50" s="6">
        <v>15.4</v>
      </c>
    </row>
    <row r="51" spans="1:12" x14ac:dyDescent="0.25">
      <c r="A51" t="s">
        <v>60</v>
      </c>
      <c r="B51">
        <v>36</v>
      </c>
      <c r="C51">
        <v>6</v>
      </c>
      <c r="D51" t="s">
        <v>137</v>
      </c>
      <c r="E51" s="6">
        <f t="shared" si="0"/>
        <v>14.82</v>
      </c>
      <c r="F51" t="b">
        <v>0</v>
      </c>
      <c r="G51" t="b">
        <v>0</v>
      </c>
      <c r="K51" t="s">
        <v>137</v>
      </c>
      <c r="L51" s="6">
        <v>14.82</v>
      </c>
    </row>
    <row r="52" spans="1:12" x14ac:dyDescent="0.25">
      <c r="A52" t="s">
        <v>60</v>
      </c>
      <c r="B52">
        <v>38</v>
      </c>
      <c r="C52">
        <v>3</v>
      </c>
      <c r="D52" t="s">
        <v>142</v>
      </c>
      <c r="E52" s="6">
        <f t="shared" si="0"/>
        <v>17.38</v>
      </c>
      <c r="F52" t="b">
        <v>0</v>
      </c>
      <c r="G52" t="b">
        <v>0</v>
      </c>
      <c r="K52" t="s">
        <v>142</v>
      </c>
      <c r="L52" s="6">
        <v>17.38</v>
      </c>
    </row>
    <row r="53" spans="1:12" x14ac:dyDescent="0.25">
      <c r="A53" t="s">
        <v>65</v>
      </c>
      <c r="B53">
        <v>34</v>
      </c>
      <c r="C53">
        <v>2</v>
      </c>
      <c r="D53" t="s">
        <v>66</v>
      </c>
      <c r="E53" s="6">
        <f t="shared" si="0"/>
        <v>16.7</v>
      </c>
      <c r="F53" t="b">
        <v>1</v>
      </c>
      <c r="G53" t="b">
        <v>0</v>
      </c>
      <c r="I53" s="6">
        <v>16.7</v>
      </c>
    </row>
    <row r="54" spans="1:12" x14ac:dyDescent="0.25">
      <c r="A54" t="s">
        <v>65</v>
      </c>
      <c r="B54">
        <v>34</v>
      </c>
      <c r="C54">
        <v>3</v>
      </c>
      <c r="D54" t="s">
        <v>67</v>
      </c>
      <c r="E54" s="6">
        <f t="shared" si="0"/>
        <v>16.14</v>
      </c>
      <c r="F54" t="b">
        <v>1</v>
      </c>
      <c r="G54" t="b">
        <v>0</v>
      </c>
      <c r="I54" s="6">
        <v>16.14</v>
      </c>
    </row>
    <row r="55" spans="1:12" x14ac:dyDescent="0.25">
      <c r="A55" t="s">
        <v>65</v>
      </c>
      <c r="B55">
        <v>36</v>
      </c>
      <c r="C55">
        <v>2</v>
      </c>
      <c r="D55" t="s">
        <v>68</v>
      </c>
      <c r="E55" s="6">
        <f t="shared" si="0"/>
        <v>17.37</v>
      </c>
      <c r="F55" t="b">
        <v>1</v>
      </c>
      <c r="G55" t="b">
        <v>0</v>
      </c>
      <c r="I55" s="6">
        <v>17.37</v>
      </c>
    </row>
    <row r="56" spans="1:12" x14ac:dyDescent="0.25">
      <c r="A56" t="s">
        <v>65</v>
      </c>
      <c r="B56">
        <v>36</v>
      </c>
      <c r="C56">
        <v>3</v>
      </c>
      <c r="D56" t="s">
        <v>69</v>
      </c>
      <c r="E56" s="6">
        <f t="shared" si="0"/>
        <v>16.79</v>
      </c>
      <c r="F56" t="b">
        <v>1</v>
      </c>
      <c r="G56" t="b">
        <v>0</v>
      </c>
      <c r="I56" s="6">
        <v>16.79</v>
      </c>
    </row>
    <row r="57" spans="1:12" x14ac:dyDescent="0.25">
      <c r="A57" t="s">
        <v>65</v>
      </c>
      <c r="B57">
        <v>36</v>
      </c>
      <c r="C57">
        <v>4</v>
      </c>
      <c r="D57" t="s">
        <v>70</v>
      </c>
      <c r="E57" s="6">
        <f t="shared" si="0"/>
        <v>16.190000000000001</v>
      </c>
      <c r="F57" t="b">
        <v>1</v>
      </c>
      <c r="G57" t="b">
        <v>0</v>
      </c>
      <c r="I57" s="6">
        <v>16.190000000000001</v>
      </c>
    </row>
    <row r="58" spans="1:12" x14ac:dyDescent="0.25">
      <c r="A58" t="s">
        <v>65</v>
      </c>
      <c r="B58">
        <v>36</v>
      </c>
      <c r="C58">
        <v>5</v>
      </c>
      <c r="D58" t="s">
        <v>71</v>
      </c>
      <c r="E58" s="6">
        <f t="shared" si="0"/>
        <v>15.56</v>
      </c>
      <c r="F58" t="b">
        <v>1</v>
      </c>
      <c r="G58" t="b">
        <v>0</v>
      </c>
      <c r="I58" s="6">
        <v>15.56</v>
      </c>
    </row>
    <row r="59" spans="1:12" x14ac:dyDescent="0.25">
      <c r="A59" t="s">
        <v>72</v>
      </c>
      <c r="B59">
        <v>34</v>
      </c>
      <c r="C59">
        <v>2</v>
      </c>
      <c r="D59" t="s">
        <v>73</v>
      </c>
      <c r="E59" s="6">
        <f t="shared" si="0"/>
        <v>15.84</v>
      </c>
      <c r="F59" t="b">
        <v>1</v>
      </c>
      <c r="G59" t="b">
        <v>0</v>
      </c>
      <c r="I59" s="6">
        <v>15.84</v>
      </c>
    </row>
    <row r="60" spans="1:12" x14ac:dyDescent="0.25">
      <c r="A60" t="s">
        <v>72</v>
      </c>
      <c r="B60">
        <v>34</v>
      </c>
      <c r="C60">
        <v>3</v>
      </c>
      <c r="D60" t="s">
        <v>74</v>
      </c>
      <c r="E60" s="6">
        <f t="shared" si="0"/>
        <v>15.25</v>
      </c>
      <c r="F60" t="b">
        <v>1</v>
      </c>
      <c r="G60" t="b">
        <v>0</v>
      </c>
      <c r="I60" s="6">
        <v>15.25</v>
      </c>
    </row>
    <row r="61" spans="1:12" x14ac:dyDescent="0.25">
      <c r="A61" t="s">
        <v>72</v>
      </c>
      <c r="B61">
        <v>36</v>
      </c>
      <c r="C61">
        <v>3</v>
      </c>
      <c r="D61" t="s">
        <v>75</v>
      </c>
      <c r="E61" s="6">
        <f t="shared" si="0"/>
        <v>15.95</v>
      </c>
      <c r="F61" t="b">
        <v>1</v>
      </c>
      <c r="G61" t="b">
        <v>0</v>
      </c>
      <c r="I61" s="6">
        <v>15.95</v>
      </c>
    </row>
    <row r="62" spans="1:12" x14ac:dyDescent="0.25">
      <c r="A62" t="s">
        <v>72</v>
      </c>
      <c r="B62">
        <v>36</v>
      </c>
      <c r="C62">
        <v>4</v>
      </c>
      <c r="D62" t="s">
        <v>76</v>
      </c>
      <c r="E62" s="6">
        <f t="shared" si="0"/>
        <v>15.3</v>
      </c>
      <c r="F62" t="b">
        <v>1</v>
      </c>
      <c r="G62" t="b">
        <v>0</v>
      </c>
      <c r="I62" s="6">
        <v>15.3</v>
      </c>
    </row>
    <row r="63" spans="1:12" x14ac:dyDescent="0.25">
      <c r="A63" t="s">
        <v>77</v>
      </c>
      <c r="B63">
        <v>34</v>
      </c>
      <c r="C63">
        <v>2</v>
      </c>
      <c r="D63" t="s">
        <v>78</v>
      </c>
      <c r="E63" s="6">
        <f t="shared" si="0"/>
        <v>15.58</v>
      </c>
      <c r="F63" t="b">
        <v>1</v>
      </c>
      <c r="G63" t="b">
        <v>0</v>
      </c>
      <c r="I63" s="6">
        <v>15.58</v>
      </c>
    </row>
    <row r="64" spans="1:12" x14ac:dyDescent="0.25">
      <c r="A64" t="s">
        <v>77</v>
      </c>
      <c r="B64">
        <v>36</v>
      </c>
      <c r="C64">
        <v>2</v>
      </c>
      <c r="D64" t="s">
        <v>79</v>
      </c>
      <c r="E64" s="6">
        <f t="shared" si="0"/>
        <v>16.440000000000001</v>
      </c>
      <c r="F64" t="b">
        <v>1</v>
      </c>
      <c r="G64" t="b">
        <v>0</v>
      </c>
      <c r="I64" s="6">
        <v>16.440000000000001</v>
      </c>
    </row>
    <row r="65" spans="1:10" x14ac:dyDescent="0.25">
      <c r="A65" t="s">
        <v>77</v>
      </c>
      <c r="B65">
        <v>36</v>
      </c>
      <c r="C65">
        <v>3</v>
      </c>
      <c r="D65" t="s">
        <v>80</v>
      </c>
      <c r="E65" s="6">
        <f t="shared" si="0"/>
        <v>15.72</v>
      </c>
      <c r="F65" t="b">
        <v>1</v>
      </c>
      <c r="G65" t="b">
        <v>0</v>
      </c>
      <c r="I65" s="6">
        <v>15.72</v>
      </c>
    </row>
    <row r="66" spans="1:10" x14ac:dyDescent="0.25">
      <c r="A66" t="s">
        <v>77</v>
      </c>
      <c r="B66">
        <v>36</v>
      </c>
      <c r="C66">
        <v>4</v>
      </c>
      <c r="D66" t="s">
        <v>81</v>
      </c>
      <c r="E66" s="6">
        <f t="shared" si="0"/>
        <v>15.07</v>
      </c>
      <c r="F66" t="b">
        <v>1</v>
      </c>
      <c r="G66" t="b">
        <v>0</v>
      </c>
      <c r="I66" s="6">
        <v>15.07</v>
      </c>
    </row>
    <row r="67" spans="1:10" x14ac:dyDescent="0.25">
      <c r="A67" t="s">
        <v>82</v>
      </c>
      <c r="B67">
        <v>34</v>
      </c>
      <c r="C67">
        <v>2</v>
      </c>
      <c r="D67" t="s">
        <v>83</v>
      </c>
      <c r="E67" s="6">
        <f t="shared" si="0"/>
        <v>15.7</v>
      </c>
      <c r="F67" t="b">
        <v>1</v>
      </c>
      <c r="G67" t="b">
        <v>0</v>
      </c>
      <c r="I67" s="6">
        <v>15.7</v>
      </c>
    </row>
    <row r="68" spans="1:10" x14ac:dyDescent="0.25">
      <c r="A68" t="s">
        <v>82</v>
      </c>
      <c r="B68">
        <v>36</v>
      </c>
      <c r="C68">
        <v>3</v>
      </c>
      <c r="D68" t="s">
        <v>84</v>
      </c>
      <c r="E68" s="6">
        <f t="shared" si="0"/>
        <v>15.8</v>
      </c>
      <c r="F68" t="b">
        <v>1</v>
      </c>
      <c r="G68" t="b">
        <v>0</v>
      </c>
      <c r="I68" s="6">
        <v>15.8</v>
      </c>
    </row>
    <row r="69" spans="1:10" x14ac:dyDescent="0.25">
      <c r="A69" t="s">
        <v>82</v>
      </c>
      <c r="B69">
        <v>36</v>
      </c>
      <c r="C69">
        <v>4</v>
      </c>
      <c r="D69" t="s">
        <v>85</v>
      </c>
      <c r="E69" s="6">
        <f t="shared" si="0"/>
        <v>15.15</v>
      </c>
      <c r="F69" t="b">
        <v>1</v>
      </c>
      <c r="G69" t="b">
        <v>0</v>
      </c>
      <c r="I69" s="6">
        <v>15.15</v>
      </c>
    </row>
    <row r="70" spans="1:10" x14ac:dyDescent="0.25">
      <c r="A70" t="s">
        <v>86</v>
      </c>
      <c r="B70">
        <v>34</v>
      </c>
      <c r="C70">
        <v>0</v>
      </c>
      <c r="D70" t="s">
        <v>87</v>
      </c>
      <c r="E70" s="6">
        <f t="shared" si="0"/>
        <v>18.27</v>
      </c>
      <c r="F70" t="b">
        <v>1</v>
      </c>
      <c r="G70" t="b">
        <v>1</v>
      </c>
      <c r="I70" s="6">
        <v>18.27</v>
      </c>
    </row>
    <row r="71" spans="1:10" x14ac:dyDescent="0.25">
      <c r="A71" t="s">
        <v>86</v>
      </c>
      <c r="B71">
        <v>34</v>
      </c>
      <c r="C71">
        <v>4</v>
      </c>
      <c r="D71" t="s">
        <v>88</v>
      </c>
      <c r="E71" s="6">
        <f t="shared" si="0"/>
        <v>15.84</v>
      </c>
      <c r="F71" t="b">
        <v>1</v>
      </c>
      <c r="G71" t="b">
        <v>0</v>
      </c>
      <c r="I71" s="6">
        <v>15.84</v>
      </c>
    </row>
    <row r="72" spans="1:10" x14ac:dyDescent="0.25">
      <c r="A72" t="s">
        <v>86</v>
      </c>
      <c r="B72">
        <v>34</v>
      </c>
      <c r="C72">
        <v>5</v>
      </c>
      <c r="D72" t="s">
        <v>89</v>
      </c>
      <c r="E72" s="6">
        <f t="shared" si="0"/>
        <v>15.22</v>
      </c>
      <c r="F72" t="b">
        <v>1</v>
      </c>
      <c r="G72" t="b">
        <v>0</v>
      </c>
      <c r="I72" s="6">
        <v>15.22</v>
      </c>
    </row>
    <row r="73" spans="1:10" x14ac:dyDescent="0.25">
      <c r="A73" t="s">
        <v>86</v>
      </c>
      <c r="B73">
        <v>34</v>
      </c>
      <c r="C73">
        <v>6</v>
      </c>
      <c r="D73" t="s">
        <v>90</v>
      </c>
      <c r="E73" s="6">
        <f t="shared" si="0"/>
        <v>14.55</v>
      </c>
      <c r="F73" t="b">
        <v>1</v>
      </c>
      <c r="G73" t="b">
        <v>0</v>
      </c>
      <c r="I73" s="6">
        <v>14.55</v>
      </c>
    </row>
    <row r="74" spans="1:10" x14ac:dyDescent="0.25">
      <c r="A74" t="s">
        <v>86</v>
      </c>
      <c r="B74">
        <v>36</v>
      </c>
      <c r="C74">
        <v>1</v>
      </c>
      <c r="D74" t="s">
        <v>121</v>
      </c>
      <c r="E74" s="6">
        <f t="shared" ref="E74:E103" si="2">AVERAGE(I74:J74,L74)</f>
        <v>17.559999999999999</v>
      </c>
      <c r="F74" t="b">
        <v>0</v>
      </c>
      <c r="G74" t="b">
        <v>0</v>
      </c>
      <c r="J74" s="6">
        <v>17.559999999999999</v>
      </c>
    </row>
    <row r="75" spans="1:10" x14ac:dyDescent="0.25">
      <c r="A75" t="s">
        <v>86</v>
      </c>
      <c r="B75">
        <v>36</v>
      </c>
      <c r="C75">
        <v>5</v>
      </c>
      <c r="D75" t="s">
        <v>91</v>
      </c>
      <c r="E75" s="6">
        <f t="shared" si="2"/>
        <v>16.02</v>
      </c>
      <c r="F75" t="b">
        <v>1</v>
      </c>
      <c r="G75" t="b">
        <v>0</v>
      </c>
      <c r="I75" s="6">
        <v>16.02</v>
      </c>
    </row>
    <row r="76" spans="1:10" x14ac:dyDescent="0.25">
      <c r="A76" t="s">
        <v>86</v>
      </c>
      <c r="B76">
        <v>36</v>
      </c>
      <c r="C76">
        <v>6</v>
      </c>
      <c r="D76" t="s">
        <v>92</v>
      </c>
      <c r="E76" s="6">
        <f t="shared" si="2"/>
        <v>15.42</v>
      </c>
      <c r="F76" t="b">
        <v>1</v>
      </c>
      <c r="G76" t="b">
        <v>0</v>
      </c>
      <c r="I76" s="6">
        <v>15.42</v>
      </c>
    </row>
    <row r="77" spans="1:10" x14ac:dyDescent="0.25">
      <c r="A77" t="s">
        <v>93</v>
      </c>
      <c r="B77">
        <v>34</v>
      </c>
      <c r="C77">
        <v>3</v>
      </c>
      <c r="D77" t="s">
        <v>94</v>
      </c>
      <c r="E77" s="6">
        <f t="shared" si="2"/>
        <v>15.91</v>
      </c>
      <c r="F77" t="b">
        <v>1</v>
      </c>
      <c r="G77" t="b">
        <v>0</v>
      </c>
      <c r="I77" s="6">
        <v>15.91</v>
      </c>
    </row>
    <row r="78" spans="1:10" x14ac:dyDescent="0.25">
      <c r="A78" t="s">
        <v>93</v>
      </c>
      <c r="B78">
        <v>34</v>
      </c>
      <c r="C78">
        <v>4</v>
      </c>
      <c r="D78" t="s">
        <v>95</v>
      </c>
      <c r="E78" s="6">
        <f t="shared" si="2"/>
        <v>15.15</v>
      </c>
      <c r="F78" t="b">
        <v>1</v>
      </c>
      <c r="G78" t="b">
        <v>0</v>
      </c>
      <c r="I78" s="6">
        <v>15.15</v>
      </c>
    </row>
    <row r="79" spans="1:10" x14ac:dyDescent="0.25">
      <c r="A79" t="s">
        <v>93</v>
      </c>
      <c r="B79">
        <v>34</v>
      </c>
      <c r="C79">
        <v>5</v>
      </c>
      <c r="D79" t="s">
        <v>96</v>
      </c>
      <c r="E79" s="6">
        <f t="shared" si="2"/>
        <v>14.5</v>
      </c>
      <c r="F79" t="b">
        <v>1</v>
      </c>
      <c r="G79" t="b">
        <v>0</v>
      </c>
      <c r="I79" s="6">
        <v>14.5</v>
      </c>
    </row>
    <row r="80" spans="1:10" x14ac:dyDescent="0.25">
      <c r="A80" t="s">
        <v>93</v>
      </c>
      <c r="B80">
        <v>34</v>
      </c>
      <c r="C80">
        <v>6</v>
      </c>
      <c r="D80" t="s">
        <v>97</v>
      </c>
      <c r="E80" s="6">
        <f t="shared" si="2"/>
        <v>13.83</v>
      </c>
      <c r="F80" t="b">
        <v>1</v>
      </c>
      <c r="G80" t="b">
        <v>0</v>
      </c>
      <c r="I80" s="6">
        <v>13.83</v>
      </c>
    </row>
    <row r="81" spans="1:10" x14ac:dyDescent="0.25">
      <c r="A81" t="s">
        <v>93</v>
      </c>
      <c r="B81">
        <v>36</v>
      </c>
      <c r="C81">
        <v>0</v>
      </c>
      <c r="D81" t="s">
        <v>98</v>
      </c>
      <c r="E81" s="6">
        <f t="shared" si="2"/>
        <v>18.38</v>
      </c>
      <c r="F81" t="b">
        <v>1</v>
      </c>
      <c r="G81" t="b">
        <v>1</v>
      </c>
      <c r="I81" s="6">
        <v>18.38</v>
      </c>
    </row>
    <row r="82" spans="1:10" x14ac:dyDescent="0.25">
      <c r="A82" t="s">
        <v>93</v>
      </c>
      <c r="B82">
        <v>36</v>
      </c>
      <c r="C82">
        <v>5</v>
      </c>
      <c r="D82" t="s">
        <v>99</v>
      </c>
      <c r="E82" s="6">
        <f t="shared" si="2"/>
        <v>15.37</v>
      </c>
      <c r="F82" t="b">
        <v>1</v>
      </c>
      <c r="G82" t="b">
        <v>0</v>
      </c>
      <c r="I82" s="6">
        <v>15.37</v>
      </c>
    </row>
    <row r="83" spans="1:10" x14ac:dyDescent="0.25">
      <c r="A83" t="s">
        <v>93</v>
      </c>
      <c r="B83">
        <v>36</v>
      </c>
      <c r="C83">
        <v>6</v>
      </c>
      <c r="D83" t="s">
        <v>100</v>
      </c>
      <c r="E83" s="6">
        <f t="shared" si="2"/>
        <v>14.73</v>
      </c>
      <c r="F83" t="b">
        <v>1</v>
      </c>
      <c r="G83" t="b">
        <v>0</v>
      </c>
      <c r="I83" s="6">
        <v>14.73</v>
      </c>
    </row>
    <row r="84" spans="1:10" x14ac:dyDescent="0.25">
      <c r="A84" t="s">
        <v>101</v>
      </c>
      <c r="B84">
        <v>18</v>
      </c>
      <c r="C84">
        <v>1</v>
      </c>
      <c r="D84" t="s">
        <v>102</v>
      </c>
      <c r="E84" s="6">
        <f t="shared" si="2"/>
        <v>11.11</v>
      </c>
      <c r="F84" t="b">
        <v>1</v>
      </c>
      <c r="G84" t="b">
        <v>0</v>
      </c>
      <c r="I84" s="6">
        <v>11.11</v>
      </c>
    </row>
    <row r="85" spans="1:10" x14ac:dyDescent="0.25">
      <c r="A85" t="s">
        <v>103</v>
      </c>
      <c r="B85">
        <v>34</v>
      </c>
      <c r="C85">
        <v>2</v>
      </c>
      <c r="D85" t="s">
        <v>125</v>
      </c>
      <c r="E85" s="6">
        <f t="shared" si="2"/>
        <v>18.07</v>
      </c>
      <c r="F85" t="b">
        <v>0</v>
      </c>
      <c r="G85" t="b">
        <v>0</v>
      </c>
      <c r="J85" s="6">
        <v>18.07</v>
      </c>
    </row>
    <row r="86" spans="1:10" x14ac:dyDescent="0.25">
      <c r="A86" t="s">
        <v>103</v>
      </c>
      <c r="B86">
        <v>34</v>
      </c>
      <c r="C86">
        <v>3</v>
      </c>
      <c r="D86" t="s">
        <v>119</v>
      </c>
      <c r="E86" s="6">
        <f t="shared" si="2"/>
        <v>17.559999999999999</v>
      </c>
      <c r="F86" t="b">
        <v>0</v>
      </c>
      <c r="G86" t="b">
        <v>0</v>
      </c>
      <c r="J86" s="6">
        <v>17.559999999999999</v>
      </c>
    </row>
    <row r="87" spans="1:10" x14ac:dyDescent="0.25">
      <c r="A87" t="s">
        <v>103</v>
      </c>
      <c r="B87">
        <v>36</v>
      </c>
      <c r="C87">
        <v>2</v>
      </c>
      <c r="D87" t="s">
        <v>104</v>
      </c>
      <c r="E87" s="6">
        <f t="shared" si="2"/>
        <v>18.63</v>
      </c>
      <c r="F87" t="b">
        <v>1</v>
      </c>
      <c r="G87" t="b">
        <v>0</v>
      </c>
      <c r="I87" s="6">
        <v>18.63</v>
      </c>
    </row>
    <row r="88" spans="1:10" x14ac:dyDescent="0.25">
      <c r="A88" t="s">
        <v>103</v>
      </c>
      <c r="B88">
        <v>36</v>
      </c>
      <c r="C88">
        <v>3</v>
      </c>
      <c r="D88" t="s">
        <v>124</v>
      </c>
      <c r="E88" s="6">
        <f t="shared" si="2"/>
        <v>18.13</v>
      </c>
      <c r="F88" t="b">
        <v>0</v>
      </c>
      <c r="G88" t="b">
        <v>0</v>
      </c>
      <c r="J88" s="6">
        <v>18.13</v>
      </c>
    </row>
    <row r="89" spans="1:10" x14ac:dyDescent="0.25">
      <c r="A89" t="s">
        <v>103</v>
      </c>
      <c r="B89">
        <v>36</v>
      </c>
      <c r="C89">
        <v>4</v>
      </c>
      <c r="D89" t="s">
        <v>120</v>
      </c>
      <c r="E89" s="6">
        <f t="shared" si="2"/>
        <v>17.59</v>
      </c>
      <c r="F89" t="b">
        <v>0</v>
      </c>
      <c r="G89" t="b">
        <v>0</v>
      </c>
      <c r="J89" s="6">
        <v>17.59</v>
      </c>
    </row>
    <row r="90" spans="1:10" x14ac:dyDescent="0.25">
      <c r="A90" t="s">
        <v>103</v>
      </c>
      <c r="B90">
        <v>36</v>
      </c>
      <c r="C90">
        <v>5</v>
      </c>
      <c r="D90" t="s">
        <v>126</v>
      </c>
      <c r="E90" s="6">
        <f t="shared" si="2"/>
        <v>17.07</v>
      </c>
      <c r="F90" t="b">
        <v>0</v>
      </c>
      <c r="G90" t="b">
        <v>0</v>
      </c>
      <c r="J90" s="6">
        <v>17.07</v>
      </c>
    </row>
    <row r="91" spans="1:10" x14ac:dyDescent="0.25">
      <c r="A91" t="s">
        <v>105</v>
      </c>
      <c r="B91">
        <v>42</v>
      </c>
      <c r="C91">
        <v>0</v>
      </c>
      <c r="D91" t="s">
        <v>106</v>
      </c>
      <c r="E91" s="6">
        <f t="shared" si="2"/>
        <v>20.7</v>
      </c>
      <c r="F91" t="b">
        <v>1</v>
      </c>
      <c r="G91" t="b">
        <v>0</v>
      </c>
      <c r="I91" s="6">
        <v>20.7</v>
      </c>
    </row>
    <row r="92" spans="1:10" x14ac:dyDescent="0.25">
      <c r="A92" t="s">
        <v>105</v>
      </c>
      <c r="B92">
        <v>48</v>
      </c>
      <c r="C92">
        <v>0</v>
      </c>
      <c r="D92" t="s">
        <v>107</v>
      </c>
      <c r="E92" s="6">
        <f t="shared" si="2"/>
        <v>21.75</v>
      </c>
      <c r="F92" t="b">
        <v>1</v>
      </c>
      <c r="G92" t="b">
        <v>0</v>
      </c>
      <c r="I92" s="6">
        <v>21.75</v>
      </c>
    </row>
    <row r="93" spans="1:10" x14ac:dyDescent="0.25">
      <c r="A93" t="s">
        <v>105</v>
      </c>
      <c r="B93">
        <v>50</v>
      </c>
      <c r="C93">
        <v>2</v>
      </c>
      <c r="D93" t="s">
        <v>108</v>
      </c>
      <c r="E93" s="6">
        <f t="shared" si="2"/>
        <v>21.5</v>
      </c>
      <c r="F93" t="b">
        <v>1</v>
      </c>
      <c r="G93" t="b">
        <v>0</v>
      </c>
      <c r="I93" s="6">
        <v>21.5</v>
      </c>
    </row>
    <row r="94" spans="1:10" x14ac:dyDescent="0.25">
      <c r="A94" t="s">
        <v>105</v>
      </c>
      <c r="B94">
        <v>52</v>
      </c>
      <c r="C94">
        <v>3</v>
      </c>
      <c r="D94" t="s">
        <v>122</v>
      </c>
      <c r="E94" s="6">
        <f t="shared" si="2"/>
        <v>21.51</v>
      </c>
      <c r="F94" t="b">
        <v>0</v>
      </c>
      <c r="G94" t="b">
        <v>0</v>
      </c>
      <c r="J94" s="6">
        <v>21.51</v>
      </c>
    </row>
    <row r="95" spans="1:10" x14ac:dyDescent="0.25">
      <c r="A95" t="s">
        <v>105</v>
      </c>
      <c r="B95">
        <v>52</v>
      </c>
      <c r="C95">
        <v>4</v>
      </c>
      <c r="D95" t="s">
        <v>113</v>
      </c>
      <c r="E95" s="6">
        <f t="shared" si="2"/>
        <v>21.23</v>
      </c>
      <c r="F95" t="b">
        <v>0</v>
      </c>
      <c r="G95" t="b">
        <v>0</v>
      </c>
      <c r="J95" s="6">
        <v>21.23</v>
      </c>
    </row>
    <row r="96" spans="1:10" x14ac:dyDescent="0.25">
      <c r="A96" t="s">
        <v>105</v>
      </c>
      <c r="B96">
        <v>52</v>
      </c>
      <c r="C96">
        <v>5</v>
      </c>
      <c r="D96" t="s">
        <v>129</v>
      </c>
      <c r="E96" s="6">
        <f t="shared" si="2"/>
        <v>20.9</v>
      </c>
      <c r="F96" t="b">
        <v>0</v>
      </c>
      <c r="G96" t="b">
        <v>0</v>
      </c>
      <c r="J96" s="6">
        <v>20.9</v>
      </c>
    </row>
    <row r="97" spans="1:10" x14ac:dyDescent="0.25">
      <c r="A97" t="s">
        <v>105</v>
      </c>
      <c r="B97">
        <v>54</v>
      </c>
      <c r="C97">
        <v>2</v>
      </c>
      <c r="D97" t="s">
        <v>128</v>
      </c>
      <c r="E97" s="6">
        <f t="shared" si="2"/>
        <v>22.08</v>
      </c>
      <c r="F97" t="b">
        <v>0</v>
      </c>
      <c r="G97" t="b">
        <v>0</v>
      </c>
      <c r="J97" s="6">
        <v>22.08</v>
      </c>
    </row>
    <row r="98" spans="1:10" x14ac:dyDescent="0.25">
      <c r="A98" t="s">
        <v>105</v>
      </c>
      <c r="B98">
        <v>54</v>
      </c>
      <c r="C98">
        <v>3</v>
      </c>
      <c r="D98" t="s">
        <v>109</v>
      </c>
      <c r="E98" s="6">
        <f t="shared" si="2"/>
        <v>21.81</v>
      </c>
      <c r="F98" t="b">
        <v>1</v>
      </c>
      <c r="G98" t="b">
        <v>0</v>
      </c>
      <c r="I98" s="6">
        <v>21.79</v>
      </c>
      <c r="J98" s="6">
        <v>21.83</v>
      </c>
    </row>
    <row r="99" spans="1:10" x14ac:dyDescent="0.25">
      <c r="A99" t="s">
        <v>105</v>
      </c>
      <c r="B99">
        <v>54</v>
      </c>
      <c r="C99">
        <v>4</v>
      </c>
      <c r="D99" t="s">
        <v>117</v>
      </c>
      <c r="E99" s="6">
        <f t="shared" si="2"/>
        <v>21.57</v>
      </c>
      <c r="F99" t="b">
        <v>0</v>
      </c>
      <c r="G99" t="b">
        <v>0</v>
      </c>
      <c r="H99" t="s">
        <v>112</v>
      </c>
      <c r="J99" s="6">
        <v>21.57</v>
      </c>
    </row>
    <row r="100" spans="1:10" x14ac:dyDescent="0.25">
      <c r="A100" t="s">
        <v>105</v>
      </c>
      <c r="B100">
        <v>54</v>
      </c>
      <c r="C100">
        <v>5</v>
      </c>
      <c r="D100" t="s">
        <v>114</v>
      </c>
      <c r="E100" s="6">
        <f t="shared" si="2"/>
        <v>21.26</v>
      </c>
      <c r="F100" t="b">
        <v>0</v>
      </c>
      <c r="G100" t="b">
        <v>0</v>
      </c>
      <c r="J100" s="6">
        <v>21.26</v>
      </c>
    </row>
    <row r="101" spans="1:10" x14ac:dyDescent="0.25">
      <c r="A101" t="s">
        <v>105</v>
      </c>
      <c r="B101">
        <v>54</v>
      </c>
      <c r="C101">
        <v>6</v>
      </c>
      <c r="D101" t="s">
        <v>111</v>
      </c>
      <c r="E101" s="6">
        <f t="shared" si="2"/>
        <v>20.96</v>
      </c>
      <c r="F101" t="b">
        <v>0</v>
      </c>
      <c r="G101" t="b">
        <v>0</v>
      </c>
      <c r="H101" t="s">
        <v>112</v>
      </c>
      <c r="J101" s="6">
        <v>20.96</v>
      </c>
    </row>
    <row r="102" spans="1:10" x14ac:dyDescent="0.25">
      <c r="A102" t="s">
        <v>105</v>
      </c>
      <c r="B102">
        <v>54</v>
      </c>
      <c r="C102">
        <v>7</v>
      </c>
      <c r="D102" t="s">
        <v>123</v>
      </c>
      <c r="E102" s="6">
        <f t="shared" si="2"/>
        <v>20.7</v>
      </c>
      <c r="F102" t="b">
        <v>0</v>
      </c>
      <c r="G102" t="b">
        <v>0</v>
      </c>
      <c r="J102" s="6">
        <v>20.7</v>
      </c>
    </row>
    <row r="103" spans="1:10" x14ac:dyDescent="0.25">
      <c r="A103" t="s">
        <v>105</v>
      </c>
      <c r="B103">
        <v>56</v>
      </c>
      <c r="C103">
        <v>5</v>
      </c>
      <c r="D103" t="s">
        <v>118</v>
      </c>
      <c r="E103" s="6">
        <f t="shared" si="2"/>
        <v>21.57</v>
      </c>
      <c r="F103" t="b">
        <v>0</v>
      </c>
      <c r="G103" t="b">
        <v>0</v>
      </c>
      <c r="J103" s="6">
        <v>21.57</v>
      </c>
    </row>
  </sheetData>
  <sortState xmlns:xlrd2="http://schemas.microsoft.com/office/spreadsheetml/2017/richdata2" ref="A91:J103">
    <sortCondition ref="B91:B103"/>
    <sortCondition ref="C91:C103"/>
    <sortCondition ref="E91:E103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sqref="A1:A1048576"/>
    </sheetView>
  </sheetViews>
  <sheetFormatPr defaultRowHeight="15" x14ac:dyDescent="0.25"/>
  <cols>
    <col min="1" max="1" width="9.140625" style="6"/>
  </cols>
  <sheetData>
    <row r="1" spans="1:3" x14ac:dyDescent="0.25">
      <c r="A1" s="6" t="s">
        <v>110</v>
      </c>
      <c r="B1" t="s">
        <v>1</v>
      </c>
      <c r="C1" t="s">
        <v>2</v>
      </c>
    </row>
    <row r="2" spans="1:3" s="1" customFormat="1" x14ac:dyDescent="0.25">
      <c r="A2" s="7">
        <v>16.240000000000002</v>
      </c>
      <c r="B2" s="4">
        <v>34</v>
      </c>
      <c r="C2" s="4">
        <v>2</v>
      </c>
    </row>
    <row r="3" spans="1:3" s="1" customFormat="1" x14ac:dyDescent="0.25">
      <c r="A3" s="13">
        <v>17.11</v>
      </c>
      <c r="B3" s="5">
        <v>36</v>
      </c>
      <c r="C3" s="5">
        <v>2</v>
      </c>
    </row>
    <row r="4" spans="1:3" s="1" customFormat="1" x14ac:dyDescent="0.25">
      <c r="A4" s="7">
        <v>15.7</v>
      </c>
      <c r="B4" s="4">
        <v>36</v>
      </c>
      <c r="C4" s="4">
        <v>4</v>
      </c>
    </row>
    <row r="5" spans="1:3" s="1" customFormat="1" x14ac:dyDescent="0.25">
      <c r="A5" s="8"/>
      <c r="B5" s="3"/>
      <c r="C5" s="3"/>
    </row>
    <row r="6" spans="1:3" s="1" customFormat="1" x14ac:dyDescent="0.25">
      <c r="A6" s="8"/>
      <c r="B6" s="3"/>
      <c r="C6" s="3"/>
    </row>
    <row r="7" spans="1:3" s="1" customFormat="1" x14ac:dyDescent="0.25">
      <c r="A7" s="8"/>
      <c r="B7" s="3"/>
      <c r="C7" s="3"/>
    </row>
    <row r="8" spans="1:3" s="1" customFormat="1" x14ac:dyDescent="0.25">
      <c r="A8" s="8"/>
      <c r="B8" s="3"/>
      <c r="C8" s="3"/>
    </row>
    <row r="9" spans="1:3" s="1" customFormat="1" x14ac:dyDescent="0.25">
      <c r="A9" s="8"/>
      <c r="B9" s="3"/>
      <c r="C9" s="3"/>
    </row>
    <row r="10" spans="1:3" s="1" customFormat="1" x14ac:dyDescent="0.25">
      <c r="A10" s="8"/>
      <c r="B10" s="3"/>
      <c r="C10" s="3"/>
    </row>
    <row r="11" spans="1:3" s="1" customFormat="1" x14ac:dyDescent="0.25">
      <c r="A11" s="10"/>
    </row>
    <row r="12" spans="1:3" s="1" customFormat="1" x14ac:dyDescent="0.25">
      <c r="A12" s="10"/>
    </row>
    <row r="13" spans="1:3" s="1" customFormat="1" x14ac:dyDescent="0.25">
      <c r="A13" s="10"/>
    </row>
    <row r="14" spans="1:3" s="1" customFormat="1" x14ac:dyDescent="0.25">
      <c r="A14" s="10"/>
    </row>
    <row r="15" spans="1:3" s="1" customFormat="1" x14ac:dyDescent="0.25">
      <c r="A15" s="10"/>
    </row>
    <row r="16" spans="1:3" x14ac:dyDescent="0.25">
      <c r="A16" s="10"/>
      <c r="B16" s="1"/>
      <c r="C16" s="1"/>
    </row>
    <row r="31" spans="1:1" s="1" customFormat="1" x14ac:dyDescent="0.25">
      <c r="A31" s="10"/>
    </row>
  </sheetData>
  <sortState xmlns:xlrd2="http://schemas.microsoft.com/office/spreadsheetml/2017/richdata2" ref="A2:C4">
    <sortCondition ref="B1:B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F772-4BB3-465A-8BC1-1A44FF367D8D}">
  <dimension ref="A1:C31"/>
  <sheetViews>
    <sheetView tabSelected="1" workbookViewId="0"/>
  </sheetViews>
  <sheetFormatPr defaultRowHeight="15" x14ac:dyDescent="0.25"/>
  <cols>
    <col min="1" max="1" width="9.140625" style="6"/>
  </cols>
  <sheetData>
    <row r="1" spans="1:3" x14ac:dyDescent="0.25">
      <c r="A1" s="6" t="s">
        <v>110</v>
      </c>
      <c r="B1" t="s">
        <v>1</v>
      </c>
      <c r="C1" t="s">
        <v>2</v>
      </c>
    </row>
    <row r="2" spans="1:3" s="1" customFormat="1" x14ac:dyDescent="0.25">
      <c r="A2" s="8">
        <v>17.11</v>
      </c>
      <c r="B2" s="3">
        <v>34</v>
      </c>
      <c r="C2" s="3">
        <v>1</v>
      </c>
    </row>
    <row r="3" spans="1:3" s="1" customFormat="1" x14ac:dyDescent="0.25">
      <c r="A3" s="9">
        <v>16.52</v>
      </c>
      <c r="B3" s="2">
        <v>34</v>
      </c>
      <c r="C3" s="2">
        <v>2</v>
      </c>
    </row>
    <row r="4" spans="1:3" s="1" customFormat="1" x14ac:dyDescent="0.25">
      <c r="A4" s="8">
        <v>15.78</v>
      </c>
      <c r="B4" s="3">
        <v>34</v>
      </c>
      <c r="C4" s="3">
        <v>3</v>
      </c>
    </row>
    <row r="5" spans="1:3" s="1" customFormat="1" x14ac:dyDescent="0.25">
      <c r="A5" s="10">
        <v>15.13</v>
      </c>
      <c r="B5" s="1">
        <v>34</v>
      </c>
      <c r="C5" s="1">
        <v>4</v>
      </c>
    </row>
    <row r="6" spans="1:3" s="1" customFormat="1" x14ac:dyDescent="0.25">
      <c r="A6" s="8">
        <v>17.809999999999999</v>
      </c>
      <c r="B6" s="3">
        <v>36</v>
      </c>
      <c r="C6" s="3">
        <v>1</v>
      </c>
    </row>
    <row r="7" spans="1:3" s="1" customFormat="1" x14ac:dyDescent="0.25">
      <c r="A7" s="9">
        <v>17.18</v>
      </c>
      <c r="B7" s="2">
        <v>36</v>
      </c>
      <c r="C7" s="2">
        <v>2</v>
      </c>
    </row>
    <row r="8" spans="1:3" s="1" customFormat="1" x14ac:dyDescent="0.25">
      <c r="A8" s="8">
        <v>16.63</v>
      </c>
      <c r="B8" s="3">
        <v>36</v>
      </c>
      <c r="C8" s="3">
        <v>3</v>
      </c>
    </row>
    <row r="9" spans="1:3" s="1" customFormat="1" x14ac:dyDescent="0.25">
      <c r="A9" s="9">
        <v>16.02</v>
      </c>
      <c r="B9" s="2">
        <v>36</v>
      </c>
      <c r="C9" s="2">
        <v>4</v>
      </c>
    </row>
    <row r="10" spans="1:3" s="1" customFormat="1" x14ac:dyDescent="0.25">
      <c r="A10" s="9">
        <v>15.4</v>
      </c>
      <c r="B10" s="2">
        <v>36</v>
      </c>
      <c r="C10" s="2">
        <v>5</v>
      </c>
    </row>
    <row r="11" spans="1:3" s="1" customFormat="1" x14ac:dyDescent="0.25">
      <c r="A11" s="8">
        <v>14.82</v>
      </c>
      <c r="B11" s="3">
        <v>36</v>
      </c>
      <c r="C11" s="3">
        <v>6</v>
      </c>
    </row>
    <row r="12" spans="1:3" s="1" customFormat="1" x14ac:dyDescent="0.25">
      <c r="A12" s="11">
        <v>17.38</v>
      </c>
      <c r="B12" s="12">
        <v>38</v>
      </c>
      <c r="C12" s="12">
        <v>3</v>
      </c>
    </row>
    <row r="13" spans="1:3" s="1" customFormat="1" x14ac:dyDescent="0.25">
      <c r="A13" s="10"/>
    </row>
    <row r="14" spans="1:3" s="1" customFormat="1" x14ac:dyDescent="0.25">
      <c r="A14" s="10"/>
    </row>
    <row r="15" spans="1:3" s="1" customFormat="1" x14ac:dyDescent="0.25">
      <c r="A15" s="10"/>
    </row>
    <row r="16" spans="1:3" x14ac:dyDescent="0.25">
      <c r="A16" s="10"/>
      <c r="B16" s="1"/>
      <c r="C16" s="1"/>
    </row>
    <row r="31" spans="1:1" s="1" customFormat="1" x14ac:dyDescent="0.25">
      <c r="A31" s="10"/>
    </row>
  </sheetData>
  <sortState xmlns:xlrd2="http://schemas.microsoft.com/office/spreadsheetml/2017/richdata2" ref="A2:C11">
    <sortCondition ref="B1:B11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110</v>
      </c>
      <c r="B1" t="s">
        <v>1</v>
      </c>
      <c r="C1" t="s">
        <v>2</v>
      </c>
    </row>
    <row r="2" spans="1:3" s="1" customFormat="1" x14ac:dyDescent="0.25">
      <c r="A2" s="4">
        <v>18.27</v>
      </c>
      <c r="B2" s="4">
        <v>34</v>
      </c>
      <c r="C2" s="4">
        <v>0</v>
      </c>
    </row>
    <row r="3" spans="1:3" s="1" customFormat="1" x14ac:dyDescent="0.25">
      <c r="A3" s="4">
        <v>15.84</v>
      </c>
      <c r="B3" s="4">
        <v>34</v>
      </c>
      <c r="C3" s="4">
        <v>4</v>
      </c>
    </row>
    <row r="4" spans="1:3" s="1" customFormat="1" x14ac:dyDescent="0.25">
      <c r="A4" s="4">
        <v>15.22</v>
      </c>
      <c r="B4" s="4">
        <v>34</v>
      </c>
      <c r="C4" s="4">
        <v>5</v>
      </c>
    </row>
    <row r="5" spans="1:3" s="1" customFormat="1" x14ac:dyDescent="0.25">
      <c r="A5" s="4">
        <v>14.55</v>
      </c>
      <c r="B5" s="4">
        <v>34</v>
      </c>
      <c r="C5" s="4">
        <v>6</v>
      </c>
    </row>
    <row r="6" spans="1:3" s="1" customFormat="1" x14ac:dyDescent="0.25">
      <c r="A6" s="14">
        <v>17.559999999999999</v>
      </c>
      <c r="B6" s="14">
        <v>36</v>
      </c>
      <c r="C6" s="14">
        <v>1</v>
      </c>
    </row>
    <row r="7" spans="1:3" s="1" customFormat="1" x14ac:dyDescent="0.25">
      <c r="A7" s="4">
        <v>16.02</v>
      </c>
      <c r="B7" s="4">
        <v>36</v>
      </c>
      <c r="C7" s="4">
        <v>5</v>
      </c>
    </row>
    <row r="8" spans="1:3" s="1" customFormat="1" x14ac:dyDescent="0.25">
      <c r="A8" s="4">
        <v>15.42</v>
      </c>
      <c r="B8" s="4">
        <v>36</v>
      </c>
      <c r="C8" s="4">
        <v>6</v>
      </c>
    </row>
    <row r="9" spans="1:3" s="1" customFormat="1" x14ac:dyDescent="0.25"/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x14ac:dyDescent="0.25">
      <c r="A16" s="1"/>
      <c r="B16" s="1"/>
      <c r="C16" s="1"/>
    </row>
    <row r="31" s="1" customFormat="1" x14ac:dyDescent="0.25"/>
  </sheetData>
  <sortState xmlns:xlrd2="http://schemas.microsoft.com/office/spreadsheetml/2017/richdata2" ref="A2:C8">
    <sortCondition ref="B1:B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110</v>
      </c>
      <c r="B1" t="s">
        <v>1</v>
      </c>
      <c r="C1" t="s">
        <v>2</v>
      </c>
    </row>
    <row r="2" spans="1:3" s="1" customFormat="1" x14ac:dyDescent="0.25">
      <c r="A2" s="5">
        <v>18.07</v>
      </c>
      <c r="B2" s="5">
        <v>34</v>
      </c>
      <c r="C2" s="5">
        <v>2</v>
      </c>
    </row>
    <row r="3" spans="1:3" s="1" customFormat="1" x14ac:dyDescent="0.25">
      <c r="A3" s="5">
        <v>17.559999999999999</v>
      </c>
      <c r="B3" s="5">
        <v>34</v>
      </c>
      <c r="C3" s="5">
        <v>3</v>
      </c>
    </row>
    <row r="4" spans="1:3" s="1" customFormat="1" x14ac:dyDescent="0.25">
      <c r="A4" s="4">
        <v>18.63</v>
      </c>
      <c r="B4" s="4">
        <v>36</v>
      </c>
      <c r="C4" s="4">
        <v>2</v>
      </c>
    </row>
    <row r="5" spans="1:3" s="1" customFormat="1" x14ac:dyDescent="0.25">
      <c r="A5" s="5">
        <v>18.13</v>
      </c>
      <c r="B5" s="5">
        <v>36</v>
      </c>
      <c r="C5" s="5">
        <v>3</v>
      </c>
    </row>
    <row r="6" spans="1:3" s="1" customFormat="1" x14ac:dyDescent="0.25">
      <c r="A6" s="5">
        <v>17.59</v>
      </c>
      <c r="B6" s="5">
        <v>36</v>
      </c>
      <c r="C6" s="5">
        <v>4</v>
      </c>
    </row>
    <row r="7" spans="1:3" s="1" customFormat="1" x14ac:dyDescent="0.25">
      <c r="A7" s="5">
        <v>17.07</v>
      </c>
      <c r="B7" s="5">
        <v>36</v>
      </c>
      <c r="C7" s="5">
        <v>5</v>
      </c>
    </row>
    <row r="8" spans="1:3" s="1" customFormat="1" x14ac:dyDescent="0.25">
      <c r="A8" s="3"/>
      <c r="B8" s="3"/>
      <c r="C8" s="3"/>
    </row>
    <row r="9" spans="1:3" s="1" customFormat="1" x14ac:dyDescent="0.25">
      <c r="A9" s="3"/>
      <c r="B9" s="3"/>
      <c r="C9" s="3"/>
    </row>
    <row r="10" spans="1:3" s="1" customFormat="1" x14ac:dyDescent="0.25">
      <c r="A10" s="3"/>
      <c r="B10" s="3"/>
      <c r="C10" s="3"/>
    </row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x14ac:dyDescent="0.25">
      <c r="A16" s="1"/>
      <c r="B16" s="1"/>
      <c r="C16" s="1"/>
    </row>
    <row r="31" s="1" customFormat="1" x14ac:dyDescent="0.25"/>
  </sheetData>
  <sortState xmlns:xlrd2="http://schemas.microsoft.com/office/spreadsheetml/2017/richdata2" ref="A2:C7">
    <sortCondition ref="B1:B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5" x14ac:dyDescent="0.25"/>
  <cols>
    <col min="1" max="1" width="9.140625" style="6"/>
  </cols>
  <sheetData>
    <row r="1" spans="1:3" x14ac:dyDescent="0.25">
      <c r="A1" s="6" t="s">
        <v>110</v>
      </c>
      <c r="B1" t="s">
        <v>1</v>
      </c>
      <c r="C1" t="s">
        <v>2</v>
      </c>
    </row>
    <row r="2" spans="1:3" s="1" customFormat="1" x14ac:dyDescent="0.25">
      <c r="A2" s="7">
        <v>20.7</v>
      </c>
      <c r="B2" s="4">
        <v>42</v>
      </c>
      <c r="C2" s="4">
        <v>0</v>
      </c>
    </row>
    <row r="3" spans="1:3" s="1" customFormat="1" x14ac:dyDescent="0.25">
      <c r="A3" s="7">
        <v>21.75</v>
      </c>
      <c r="B3" s="4">
        <v>48</v>
      </c>
      <c r="C3" s="4">
        <v>0</v>
      </c>
    </row>
    <row r="4" spans="1:3" s="1" customFormat="1" x14ac:dyDescent="0.25">
      <c r="A4" s="7">
        <v>21.5</v>
      </c>
      <c r="B4" s="4">
        <v>50</v>
      </c>
      <c r="C4" s="4">
        <v>2</v>
      </c>
    </row>
    <row r="5" spans="1:3" s="1" customFormat="1" x14ac:dyDescent="0.25">
      <c r="A5" s="15">
        <v>21.51</v>
      </c>
      <c r="B5" s="14">
        <v>52</v>
      </c>
      <c r="C5" s="14">
        <v>3</v>
      </c>
    </row>
    <row r="6" spans="1:3" s="1" customFormat="1" x14ac:dyDescent="0.25">
      <c r="A6" s="15">
        <v>21.23</v>
      </c>
      <c r="B6" s="14">
        <v>52</v>
      </c>
      <c r="C6" s="14">
        <v>4</v>
      </c>
    </row>
    <row r="7" spans="1:3" s="1" customFormat="1" x14ac:dyDescent="0.25">
      <c r="A7" s="15">
        <v>20.9</v>
      </c>
      <c r="B7" s="14">
        <v>52</v>
      </c>
      <c r="C7" s="14">
        <v>5</v>
      </c>
    </row>
    <row r="8" spans="1:3" s="1" customFormat="1" x14ac:dyDescent="0.25">
      <c r="A8" s="15">
        <v>22.08</v>
      </c>
      <c r="B8" s="14">
        <v>54</v>
      </c>
      <c r="C8" s="14">
        <v>2</v>
      </c>
    </row>
    <row r="9" spans="1:3" s="1" customFormat="1" x14ac:dyDescent="0.25">
      <c r="A9" s="7">
        <v>21.83</v>
      </c>
      <c r="B9" s="4">
        <v>54</v>
      </c>
      <c r="C9" s="4">
        <v>3</v>
      </c>
    </row>
    <row r="10" spans="1:3" s="1" customFormat="1" x14ac:dyDescent="0.25">
      <c r="A10" s="15">
        <v>21.57</v>
      </c>
      <c r="B10" s="14">
        <v>54</v>
      </c>
      <c r="C10" s="14">
        <v>4</v>
      </c>
    </row>
    <row r="11" spans="1:3" s="1" customFormat="1" x14ac:dyDescent="0.25">
      <c r="A11" s="15">
        <v>21.26</v>
      </c>
      <c r="B11" s="14">
        <v>54</v>
      </c>
      <c r="C11" s="14">
        <v>5</v>
      </c>
    </row>
    <row r="12" spans="1:3" s="1" customFormat="1" x14ac:dyDescent="0.25">
      <c r="A12" s="15">
        <v>20.96</v>
      </c>
      <c r="B12" s="14">
        <v>54</v>
      </c>
      <c r="C12" s="14">
        <v>6</v>
      </c>
    </row>
    <row r="13" spans="1:3" s="1" customFormat="1" x14ac:dyDescent="0.25">
      <c r="A13" s="15">
        <v>20.7</v>
      </c>
      <c r="B13" s="14">
        <v>54</v>
      </c>
      <c r="C13" s="14">
        <v>7</v>
      </c>
    </row>
    <row r="14" spans="1:3" s="1" customFormat="1" x14ac:dyDescent="0.25">
      <c r="A14" s="15">
        <v>21.57</v>
      </c>
      <c r="B14" s="14">
        <v>56</v>
      </c>
      <c r="C14" s="14">
        <v>5</v>
      </c>
    </row>
    <row r="15" spans="1:3" s="1" customFormat="1" x14ac:dyDescent="0.25">
      <c r="A15" s="10"/>
    </row>
    <row r="16" spans="1:3" x14ac:dyDescent="0.25">
      <c r="A16" s="10"/>
      <c r="B16" s="1"/>
      <c r="C16" s="1"/>
    </row>
    <row r="31" spans="1:1" s="1" customFormat="1" x14ac:dyDescent="0.25">
      <c r="A31" s="10"/>
    </row>
  </sheetData>
  <autoFilter ref="A1:C6" xr:uid="{00000000-0009-0000-0000-000004000000}">
    <sortState xmlns:xlrd2="http://schemas.microsoft.com/office/spreadsheetml/2017/richdata2" ref="A2:C14">
      <sortCondition ref="B1:B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compounds</vt:lpstr>
      <vt:lpstr>PA</vt:lpstr>
      <vt:lpstr>PC</vt:lpstr>
      <vt:lpstr>MGDG</vt:lpstr>
      <vt:lpstr>DG</vt:lpstr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2022-12-06T07:28:24Z</dcterms:created>
  <dcterms:modified xsi:type="dcterms:W3CDTF">2022-12-06T20:36:12Z</dcterms:modified>
</cp:coreProperties>
</file>