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Buchererdata\haken\BuchererDatas\"/>
    </mc:Choice>
  </mc:AlternateContent>
  <xr:revisionPtr revIDLastSave="0" documentId="13_ncr:1_{7D589345-7750-4B6B-9813-6A00E00D1382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８月" sheetId="1" r:id="rId1"/>
    <sheet name="2024-08-26" sheetId="2" r:id="rId2"/>
    <sheet name="2024-08-26出入り" sheetId="3" r:id="rId3"/>
    <sheet name="2024-08-19" sheetId="5" state="hidden" r:id="rId4"/>
    <sheet name="2024-08-26 (2)" sheetId="4" state="hidden" r:id="rId5"/>
  </sheets>
  <definedNames>
    <definedName name="_xlnm._FilterDatabase" localSheetId="3" hidden="1">'2024-08-19'!$A$2:$O$379</definedName>
    <definedName name="_xlnm._FilterDatabase" localSheetId="1" hidden="1">'2024-08-26'!$A$2:$O$426</definedName>
    <definedName name="_xlnm._FilterDatabase" localSheetId="2" hidden="1">'2024-08-26出入り'!$B$2:$M$129</definedName>
    <definedName name="_xlnm._FilterDatabase" localSheetId="0" hidden="1">'８月'!$A$2:$D$583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3" l="1"/>
  <c r="J130" i="3"/>
  <c r="K45" i="3"/>
  <c r="J45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3" i="3"/>
  <c r="M11" i="3"/>
  <c r="M10" i="3"/>
  <c r="M4" i="3"/>
  <c r="M5" i="3"/>
  <c r="M6" i="3"/>
  <c r="M7" i="3"/>
  <c r="M8" i="3"/>
  <c r="M3" i="3"/>
  <c r="J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M327" i="5"/>
  <c r="K327" i="5"/>
  <c r="M326" i="5"/>
  <c r="K326" i="5"/>
  <c r="M325" i="5"/>
  <c r="K325" i="5"/>
  <c r="M324" i="5"/>
  <c r="K324" i="5"/>
  <c r="M323" i="5"/>
  <c r="K323" i="5"/>
  <c r="M322" i="5"/>
  <c r="K322" i="5"/>
  <c r="M321" i="5"/>
  <c r="K321" i="5"/>
  <c r="M320" i="5"/>
  <c r="K320" i="5"/>
  <c r="M319" i="5"/>
  <c r="K319" i="5"/>
  <c r="M318" i="5"/>
  <c r="K318" i="5"/>
  <c r="M317" i="5"/>
  <c r="K317" i="5"/>
  <c r="M316" i="5"/>
  <c r="K316" i="5"/>
  <c r="M315" i="5"/>
  <c r="K315" i="5"/>
  <c r="M314" i="5"/>
  <c r="K314" i="5"/>
  <c r="M313" i="5"/>
  <c r="K313" i="5"/>
  <c r="M312" i="5"/>
  <c r="K312" i="5"/>
  <c r="M311" i="5"/>
  <c r="K311" i="5"/>
  <c r="M310" i="5"/>
  <c r="K310" i="5"/>
  <c r="M309" i="5"/>
  <c r="K309" i="5"/>
  <c r="M308" i="5"/>
  <c r="K308" i="5"/>
  <c r="M307" i="5"/>
  <c r="K307" i="5"/>
  <c r="M306" i="5"/>
  <c r="K306" i="5"/>
  <c r="M305" i="5"/>
  <c r="K305" i="5"/>
  <c r="M304" i="5"/>
  <c r="K304" i="5"/>
  <c r="M303" i="5"/>
  <c r="K303" i="5"/>
  <c r="M302" i="5"/>
  <c r="K302" i="5"/>
  <c r="M301" i="5"/>
  <c r="K301" i="5"/>
  <c r="M300" i="5"/>
  <c r="K300" i="5"/>
  <c r="M299" i="5"/>
  <c r="K299" i="5"/>
  <c r="M298" i="5"/>
  <c r="K298" i="5"/>
  <c r="M297" i="5"/>
  <c r="K297" i="5"/>
  <c r="M296" i="5"/>
  <c r="K296" i="5"/>
  <c r="M295" i="5"/>
  <c r="K295" i="5"/>
  <c r="M294" i="5"/>
  <c r="K294" i="5"/>
  <c r="M293" i="5"/>
  <c r="K293" i="5"/>
  <c r="M292" i="5"/>
  <c r="K292" i="5"/>
  <c r="M291" i="5"/>
  <c r="K291" i="5"/>
  <c r="M290" i="5"/>
  <c r="K290" i="5"/>
  <c r="M289" i="5"/>
  <c r="K289" i="5"/>
  <c r="M288" i="5"/>
  <c r="K288" i="5"/>
  <c r="M287" i="5"/>
  <c r="K287" i="5"/>
  <c r="M286" i="5"/>
  <c r="K286" i="5"/>
  <c r="M285" i="5"/>
  <c r="K285" i="5"/>
  <c r="M284" i="5"/>
  <c r="K284" i="5"/>
  <c r="M283" i="5"/>
  <c r="K283" i="5"/>
  <c r="M282" i="5"/>
  <c r="K282" i="5"/>
  <c r="M281" i="5"/>
  <c r="K281" i="5"/>
  <c r="M280" i="5"/>
  <c r="K280" i="5"/>
  <c r="M279" i="5"/>
  <c r="K279" i="5"/>
  <c r="M278" i="5"/>
  <c r="K278" i="5"/>
  <c r="M277" i="5"/>
  <c r="K277" i="5"/>
  <c r="M276" i="5"/>
  <c r="K276" i="5"/>
  <c r="M275" i="5"/>
  <c r="K275" i="5"/>
  <c r="M274" i="5"/>
  <c r="K274" i="5"/>
  <c r="M273" i="5"/>
  <c r="K273" i="5"/>
  <c r="M272" i="5"/>
  <c r="K272" i="5"/>
  <c r="M271" i="5"/>
  <c r="K271" i="5"/>
  <c r="M270" i="5"/>
  <c r="K270" i="5"/>
  <c r="M269" i="5"/>
  <c r="K269" i="5"/>
  <c r="M268" i="5"/>
  <c r="K268" i="5"/>
  <c r="M267" i="5"/>
  <c r="K267" i="5"/>
  <c r="M266" i="5"/>
  <c r="K266" i="5"/>
  <c r="M265" i="5"/>
  <c r="K265" i="5"/>
  <c r="M264" i="5"/>
  <c r="K264" i="5"/>
  <c r="M263" i="5"/>
  <c r="K263" i="5"/>
  <c r="M262" i="5"/>
  <c r="K262" i="5"/>
  <c r="M261" i="5"/>
  <c r="K261" i="5"/>
  <c r="M260" i="5"/>
  <c r="K260" i="5"/>
  <c r="M259" i="5"/>
  <c r="K259" i="5"/>
  <c r="M258" i="5"/>
  <c r="K258" i="5"/>
  <c r="M257" i="5"/>
  <c r="K257" i="5"/>
  <c r="M256" i="5"/>
  <c r="K256" i="5"/>
  <c r="M255" i="5"/>
  <c r="K255" i="5"/>
  <c r="M254" i="5"/>
  <c r="K254" i="5"/>
  <c r="M253" i="5"/>
  <c r="K253" i="5"/>
  <c r="M252" i="5"/>
  <c r="K252" i="5"/>
  <c r="M251" i="5"/>
  <c r="K251" i="5"/>
  <c r="M250" i="5"/>
  <c r="K250" i="5"/>
  <c r="M249" i="5"/>
  <c r="K249" i="5"/>
  <c r="M248" i="5"/>
  <c r="K248" i="5"/>
  <c r="M247" i="5"/>
  <c r="K247" i="5"/>
  <c r="M246" i="5"/>
  <c r="K246" i="5"/>
  <c r="M245" i="5"/>
  <c r="K245" i="5"/>
  <c r="M244" i="5"/>
  <c r="K244" i="5"/>
  <c r="M243" i="5"/>
  <c r="K243" i="5"/>
  <c r="M242" i="5"/>
  <c r="K242" i="5"/>
  <c r="M241" i="5"/>
  <c r="K241" i="5"/>
  <c r="M240" i="5"/>
  <c r="K240" i="5"/>
  <c r="M239" i="5"/>
  <c r="K239" i="5"/>
  <c r="M238" i="5"/>
  <c r="K238" i="5"/>
  <c r="M237" i="5"/>
  <c r="K237" i="5"/>
  <c r="M236" i="5"/>
  <c r="K236" i="5"/>
  <c r="M235" i="5"/>
  <c r="K235" i="5"/>
  <c r="M234" i="5"/>
  <c r="K234" i="5"/>
  <c r="M233" i="5"/>
  <c r="K233" i="5"/>
  <c r="M232" i="5"/>
  <c r="K232" i="5"/>
  <c r="M231" i="5"/>
  <c r="K231" i="5"/>
  <c r="M230" i="5"/>
  <c r="K230" i="5"/>
  <c r="M229" i="5"/>
  <c r="K229" i="5"/>
  <c r="M228" i="5"/>
  <c r="K228" i="5"/>
  <c r="M227" i="5"/>
  <c r="K227" i="5"/>
  <c r="M226" i="5"/>
  <c r="K226" i="5"/>
  <c r="M225" i="5"/>
  <c r="K225" i="5"/>
  <c r="M224" i="5"/>
  <c r="K224" i="5"/>
  <c r="M223" i="5"/>
  <c r="K223" i="5"/>
  <c r="M222" i="5"/>
  <c r="K222" i="5"/>
  <c r="M221" i="5"/>
  <c r="K221" i="5"/>
  <c r="M220" i="5"/>
  <c r="K220" i="5"/>
  <c r="M219" i="5"/>
  <c r="K219" i="5"/>
  <c r="M218" i="5"/>
  <c r="K218" i="5"/>
  <c r="M217" i="5"/>
  <c r="K217" i="5"/>
  <c r="M216" i="5"/>
  <c r="K216" i="5"/>
  <c r="M215" i="5"/>
  <c r="K215" i="5"/>
  <c r="M214" i="5"/>
  <c r="K214" i="5"/>
  <c r="M213" i="5"/>
  <c r="K213" i="5"/>
  <c r="M212" i="5"/>
  <c r="K212" i="5"/>
  <c r="M211" i="5"/>
  <c r="K211" i="5"/>
  <c r="M210" i="5"/>
  <c r="K210" i="5"/>
  <c r="M209" i="5"/>
  <c r="K209" i="5"/>
  <c r="M208" i="5"/>
  <c r="K208" i="5"/>
  <c r="M207" i="5"/>
  <c r="K207" i="5"/>
  <c r="M206" i="5"/>
  <c r="K206" i="5"/>
  <c r="M205" i="5"/>
  <c r="K205" i="5"/>
  <c r="M204" i="5"/>
  <c r="K204" i="5"/>
  <c r="M203" i="5"/>
  <c r="K203" i="5"/>
  <c r="M202" i="5"/>
  <c r="K202" i="5"/>
  <c r="M201" i="5"/>
  <c r="K201" i="5"/>
  <c r="M200" i="5"/>
  <c r="K200" i="5"/>
  <c r="M199" i="5"/>
  <c r="K199" i="5"/>
  <c r="M198" i="5"/>
  <c r="K198" i="5"/>
  <c r="M197" i="5"/>
  <c r="K197" i="5"/>
  <c r="M196" i="5"/>
  <c r="K196" i="5"/>
  <c r="M195" i="5"/>
  <c r="K195" i="5"/>
  <c r="M194" i="5"/>
  <c r="K194" i="5"/>
  <c r="M193" i="5"/>
  <c r="K193" i="5"/>
  <c r="M192" i="5"/>
  <c r="K192" i="5"/>
  <c r="M191" i="5"/>
  <c r="K191" i="5"/>
  <c r="M190" i="5"/>
  <c r="K190" i="5"/>
  <c r="M189" i="5"/>
  <c r="K189" i="5"/>
  <c r="M188" i="5"/>
  <c r="K188" i="5"/>
  <c r="M187" i="5"/>
  <c r="K187" i="5"/>
  <c r="M186" i="5"/>
  <c r="K186" i="5"/>
  <c r="M185" i="5"/>
  <c r="K185" i="5"/>
  <c r="M184" i="5"/>
  <c r="K184" i="5"/>
  <c r="M183" i="5"/>
  <c r="K183" i="5"/>
  <c r="M182" i="5"/>
  <c r="K182" i="5"/>
  <c r="M181" i="5"/>
  <c r="K181" i="5"/>
  <c r="M180" i="5"/>
  <c r="K180" i="5"/>
  <c r="M179" i="5"/>
  <c r="K179" i="5"/>
  <c r="M178" i="5"/>
  <c r="K178" i="5"/>
  <c r="M177" i="5"/>
  <c r="K177" i="5"/>
  <c r="M176" i="5"/>
  <c r="K176" i="5"/>
  <c r="M175" i="5"/>
  <c r="K175" i="5"/>
  <c r="M174" i="5"/>
  <c r="K174" i="5"/>
  <c r="M173" i="5"/>
  <c r="K173" i="5"/>
  <c r="M172" i="5"/>
  <c r="K172" i="5"/>
  <c r="M171" i="5"/>
  <c r="K171" i="5"/>
  <c r="M170" i="5"/>
  <c r="K170" i="5"/>
  <c r="M169" i="5"/>
  <c r="K169" i="5"/>
  <c r="M168" i="5"/>
  <c r="K168" i="5"/>
  <c r="M167" i="5"/>
  <c r="K167" i="5"/>
  <c r="M166" i="5"/>
  <c r="K166" i="5"/>
  <c r="M165" i="5"/>
  <c r="K165" i="5"/>
  <c r="M164" i="5"/>
  <c r="K164" i="5"/>
  <c r="M163" i="5"/>
  <c r="K163" i="5"/>
  <c r="M162" i="5"/>
  <c r="K162" i="5"/>
  <c r="M161" i="5"/>
  <c r="K161" i="5"/>
  <c r="M160" i="5"/>
  <c r="K160" i="5"/>
  <c r="M159" i="5"/>
  <c r="K159" i="5"/>
  <c r="M158" i="5"/>
  <c r="K158" i="5"/>
  <c r="M157" i="5"/>
  <c r="K157" i="5"/>
  <c r="M156" i="5"/>
  <c r="K156" i="5"/>
  <c r="M155" i="5"/>
  <c r="K155" i="5"/>
  <c r="M154" i="5"/>
  <c r="K154" i="5"/>
  <c r="M153" i="5"/>
  <c r="K153" i="5"/>
  <c r="M152" i="5"/>
  <c r="K152" i="5"/>
  <c r="M151" i="5"/>
  <c r="K151" i="5"/>
  <c r="M150" i="5"/>
  <c r="K150" i="5"/>
  <c r="M149" i="5"/>
  <c r="K149" i="5"/>
  <c r="M148" i="5"/>
  <c r="K148" i="5"/>
  <c r="M147" i="5"/>
  <c r="K147" i="5"/>
  <c r="M146" i="5"/>
  <c r="K146" i="5"/>
  <c r="M145" i="5"/>
  <c r="K145" i="5"/>
  <c r="M144" i="5"/>
  <c r="K144" i="5"/>
  <c r="M143" i="5"/>
  <c r="K143" i="5"/>
  <c r="M142" i="5"/>
  <c r="K142" i="5"/>
  <c r="M141" i="5"/>
  <c r="K141" i="5"/>
  <c r="M140" i="5"/>
  <c r="K140" i="5"/>
  <c r="M139" i="5"/>
  <c r="K139" i="5"/>
  <c r="M138" i="5"/>
  <c r="K138" i="5"/>
  <c r="M137" i="5"/>
  <c r="K137" i="5"/>
  <c r="M136" i="5"/>
  <c r="K136" i="5"/>
  <c r="M135" i="5"/>
  <c r="K135" i="5"/>
  <c r="M134" i="5"/>
  <c r="K134" i="5"/>
  <c r="M133" i="5"/>
  <c r="K133" i="5"/>
  <c r="M132" i="5"/>
  <c r="K132" i="5"/>
  <c r="M131" i="5"/>
  <c r="K131" i="5"/>
  <c r="M130" i="5"/>
  <c r="K130" i="5"/>
  <c r="M129" i="5"/>
  <c r="K129" i="5"/>
  <c r="M128" i="5"/>
  <c r="K128" i="5"/>
  <c r="M127" i="5"/>
  <c r="K127" i="5"/>
  <c r="M126" i="5"/>
  <c r="K126" i="5"/>
  <c r="M125" i="5"/>
  <c r="K125" i="5"/>
  <c r="M124" i="5"/>
  <c r="K124" i="5"/>
  <c r="M123" i="5"/>
  <c r="K123" i="5"/>
  <c r="M122" i="5"/>
  <c r="K122" i="5"/>
  <c r="M121" i="5"/>
  <c r="K121" i="5"/>
  <c r="M120" i="5"/>
  <c r="K120" i="5"/>
  <c r="M119" i="5"/>
  <c r="K119" i="5"/>
  <c r="M118" i="5"/>
  <c r="K118" i="5"/>
  <c r="M117" i="5"/>
  <c r="K117" i="5"/>
  <c r="M116" i="5"/>
  <c r="K116" i="5"/>
  <c r="M115" i="5"/>
  <c r="K115" i="5"/>
  <c r="M114" i="5"/>
  <c r="K114" i="5"/>
  <c r="M113" i="5"/>
  <c r="K113" i="5"/>
  <c r="M112" i="5"/>
  <c r="K112" i="5"/>
  <c r="M111" i="5"/>
  <c r="K111" i="5"/>
  <c r="M110" i="5"/>
  <c r="K110" i="5"/>
  <c r="M109" i="5"/>
  <c r="K109" i="5"/>
  <c r="M108" i="5"/>
  <c r="K108" i="5"/>
  <c r="M107" i="5"/>
  <c r="K107" i="5"/>
  <c r="M106" i="5"/>
  <c r="K106" i="5"/>
  <c r="M105" i="5"/>
  <c r="K105" i="5"/>
  <c r="M104" i="5"/>
  <c r="K104" i="5"/>
  <c r="M103" i="5"/>
  <c r="K103" i="5"/>
  <c r="M102" i="5"/>
  <c r="K102" i="5"/>
  <c r="M101" i="5"/>
  <c r="K101" i="5"/>
  <c r="M100" i="5"/>
  <c r="K100" i="5"/>
  <c r="M99" i="5"/>
  <c r="K99" i="5"/>
  <c r="M98" i="5"/>
  <c r="K98" i="5"/>
  <c r="M97" i="5"/>
  <c r="K97" i="5"/>
  <c r="M96" i="5"/>
  <c r="K96" i="5"/>
  <c r="M95" i="5"/>
  <c r="K95" i="5"/>
  <c r="M94" i="5"/>
  <c r="K94" i="5"/>
  <c r="M93" i="5"/>
  <c r="K93" i="5"/>
  <c r="M92" i="5"/>
  <c r="K92" i="5"/>
  <c r="M91" i="5"/>
  <c r="K91" i="5"/>
  <c r="M90" i="5"/>
  <c r="K90" i="5"/>
  <c r="M89" i="5"/>
  <c r="K89" i="5"/>
  <c r="M88" i="5"/>
  <c r="K88" i="5"/>
  <c r="M87" i="5"/>
  <c r="K87" i="5"/>
  <c r="M86" i="5"/>
  <c r="K86" i="5"/>
  <c r="M85" i="5"/>
  <c r="K85" i="5"/>
  <c r="M84" i="5"/>
  <c r="K84" i="5"/>
  <c r="M83" i="5"/>
  <c r="K83" i="5"/>
  <c r="M82" i="5"/>
  <c r="K82" i="5"/>
  <c r="M81" i="5"/>
  <c r="K81" i="5"/>
  <c r="M80" i="5"/>
  <c r="K80" i="5"/>
  <c r="M79" i="5"/>
  <c r="K79" i="5"/>
  <c r="M78" i="5"/>
  <c r="K78" i="5"/>
  <c r="M77" i="5"/>
  <c r="K77" i="5"/>
  <c r="M76" i="5"/>
  <c r="K76" i="5"/>
  <c r="M75" i="5"/>
  <c r="K75" i="5"/>
  <c r="M74" i="5"/>
  <c r="K74" i="5"/>
  <c r="M73" i="5"/>
  <c r="K73" i="5"/>
  <c r="M72" i="5"/>
  <c r="K72" i="5"/>
  <c r="M71" i="5"/>
  <c r="K71" i="5"/>
  <c r="M70" i="5"/>
  <c r="K70" i="5"/>
  <c r="M69" i="5"/>
  <c r="K69" i="5"/>
  <c r="M68" i="5"/>
  <c r="K68" i="5"/>
  <c r="M67" i="5"/>
  <c r="K67" i="5"/>
  <c r="M66" i="5"/>
  <c r="K66" i="5"/>
  <c r="M65" i="5"/>
  <c r="K65" i="5"/>
  <c r="M64" i="5"/>
  <c r="K64" i="5"/>
  <c r="M63" i="5"/>
  <c r="K63" i="5"/>
  <c r="M62" i="5"/>
  <c r="K62" i="5"/>
  <c r="M61" i="5"/>
  <c r="K61" i="5"/>
  <c r="M60" i="5"/>
  <c r="K60" i="5"/>
  <c r="M59" i="5"/>
  <c r="K59" i="5"/>
  <c r="M58" i="5"/>
  <c r="K58" i="5"/>
  <c r="M57" i="5"/>
  <c r="K57" i="5"/>
  <c r="M56" i="5"/>
  <c r="K56" i="5"/>
  <c r="M55" i="5"/>
  <c r="K55" i="5"/>
  <c r="M54" i="5"/>
  <c r="K54" i="5"/>
  <c r="M53" i="5"/>
  <c r="K53" i="5"/>
  <c r="M52" i="5"/>
  <c r="K52" i="5"/>
  <c r="M51" i="5"/>
  <c r="K51" i="5"/>
  <c r="M50" i="5"/>
  <c r="K50" i="5"/>
  <c r="M49" i="5"/>
  <c r="K49" i="5"/>
  <c r="M48" i="5"/>
  <c r="K48" i="5"/>
  <c r="M47" i="5"/>
  <c r="K47" i="5"/>
  <c r="M46" i="5"/>
  <c r="K46" i="5"/>
  <c r="M45" i="5"/>
  <c r="K45" i="5"/>
  <c r="M44" i="5"/>
  <c r="K44" i="5"/>
  <c r="M43" i="5"/>
  <c r="K43" i="5"/>
  <c r="M42" i="5"/>
  <c r="K42" i="5"/>
  <c r="M41" i="5"/>
  <c r="K41" i="5"/>
  <c r="M40" i="5"/>
  <c r="K40" i="5"/>
  <c r="M39" i="5"/>
  <c r="K39" i="5"/>
  <c r="M38" i="5"/>
  <c r="K38" i="5"/>
  <c r="M37" i="5"/>
  <c r="K37" i="5"/>
  <c r="M36" i="5"/>
  <c r="K36" i="5"/>
  <c r="M35" i="5"/>
  <c r="K35" i="5"/>
  <c r="M34" i="5"/>
  <c r="K34" i="5"/>
  <c r="M33" i="5"/>
  <c r="K33" i="5"/>
  <c r="M32" i="5"/>
  <c r="K32" i="5"/>
  <c r="M31" i="5"/>
  <c r="K31" i="5"/>
  <c r="M30" i="5"/>
  <c r="K30" i="5"/>
  <c r="M29" i="5"/>
  <c r="K29" i="5"/>
  <c r="M28" i="5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K17" i="5"/>
  <c r="M16" i="5"/>
  <c r="K16" i="5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K6" i="5"/>
  <c r="M5" i="5"/>
  <c r="K5" i="5"/>
  <c r="M4" i="5"/>
  <c r="K4" i="5"/>
  <c r="M3" i="5"/>
  <c r="K3" i="5"/>
  <c r="K379" i="5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M14" i="3"/>
  <c r="M30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50" i="3"/>
  <c r="M51" i="3"/>
  <c r="M52" i="3"/>
  <c r="M53" i="3"/>
  <c r="M54" i="3"/>
  <c r="M55" i="3"/>
  <c r="M56" i="3"/>
  <c r="M57" i="3"/>
  <c r="M9" i="3"/>
  <c r="M12" i="3"/>
  <c r="M49" i="3"/>
  <c r="L57" i="3"/>
  <c r="L53" i="3"/>
  <c r="L56" i="3"/>
  <c r="L55" i="3"/>
  <c r="L54" i="3"/>
  <c r="L52" i="3"/>
  <c r="L51" i="3"/>
  <c r="L50" i="3"/>
  <c r="L49" i="3"/>
  <c r="K3" i="2"/>
  <c r="J426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" i="2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M382" i="4"/>
  <c r="K382" i="4"/>
  <c r="M381" i="4"/>
  <c r="K381" i="4"/>
  <c r="M380" i="4"/>
  <c r="K380" i="4"/>
  <c r="M379" i="4"/>
  <c r="K379" i="4"/>
  <c r="M378" i="4"/>
  <c r="K378" i="4"/>
  <c r="K377" i="4"/>
  <c r="M376" i="4"/>
  <c r="K376" i="4"/>
  <c r="M375" i="4"/>
  <c r="K375" i="4"/>
  <c r="K374" i="4"/>
  <c r="M373" i="4"/>
  <c r="K373" i="4"/>
  <c r="M372" i="4"/>
  <c r="K372" i="4"/>
  <c r="K371" i="4"/>
  <c r="M370" i="4"/>
  <c r="K370" i="4"/>
  <c r="M369" i="4"/>
  <c r="K369" i="4"/>
  <c r="M368" i="4"/>
  <c r="K368" i="4"/>
  <c r="M367" i="4"/>
  <c r="K367" i="4"/>
  <c r="M366" i="4"/>
  <c r="K366" i="4"/>
  <c r="M365" i="4"/>
  <c r="K365" i="4"/>
  <c r="M364" i="4"/>
  <c r="K364" i="4"/>
  <c r="K363" i="4"/>
  <c r="M362" i="4"/>
  <c r="K362" i="4"/>
  <c r="K361" i="4"/>
  <c r="K360" i="4"/>
  <c r="M359" i="4"/>
  <c r="K359" i="4"/>
  <c r="M358" i="4"/>
  <c r="K358" i="4"/>
  <c r="M357" i="4"/>
  <c r="K357" i="4"/>
  <c r="M356" i="4"/>
  <c r="K356" i="4"/>
  <c r="K355" i="4"/>
  <c r="M354" i="4"/>
  <c r="K354" i="4"/>
  <c r="M353" i="4"/>
  <c r="K353" i="4"/>
  <c r="M352" i="4"/>
  <c r="K352" i="4"/>
  <c r="M351" i="4"/>
  <c r="K351" i="4"/>
  <c r="M350" i="4"/>
  <c r="K350" i="4"/>
  <c r="M349" i="4"/>
  <c r="K349" i="4"/>
  <c r="M348" i="4"/>
  <c r="K348" i="4"/>
  <c r="K347" i="4"/>
  <c r="K346" i="4"/>
  <c r="K345" i="4"/>
  <c r="K344" i="4"/>
  <c r="M343" i="4"/>
  <c r="K343" i="4"/>
  <c r="M342" i="4"/>
  <c r="K342" i="4"/>
  <c r="K341" i="4"/>
  <c r="M340" i="4"/>
  <c r="K340" i="4"/>
  <c r="K339" i="4"/>
  <c r="K338" i="4"/>
  <c r="M337" i="4"/>
  <c r="K337" i="4"/>
  <c r="M336" i="4"/>
  <c r="K336" i="4"/>
  <c r="K335" i="4"/>
  <c r="M334" i="4"/>
  <c r="K334" i="4"/>
  <c r="M333" i="4"/>
  <c r="K333" i="4"/>
  <c r="M332" i="4"/>
  <c r="K332" i="4"/>
  <c r="K331" i="4"/>
  <c r="M330" i="4"/>
  <c r="K330" i="4"/>
  <c r="K329" i="4"/>
  <c r="M328" i="4"/>
  <c r="K328" i="4"/>
  <c r="M327" i="4"/>
  <c r="K327" i="4"/>
  <c r="M326" i="4"/>
  <c r="K326" i="4"/>
  <c r="K325" i="4"/>
  <c r="M324" i="4"/>
  <c r="K324" i="4"/>
  <c r="M323" i="4"/>
  <c r="K323" i="4"/>
  <c r="M322" i="4"/>
  <c r="K322" i="4"/>
  <c r="M321" i="4"/>
  <c r="K321" i="4"/>
  <c r="M320" i="4"/>
  <c r="K320" i="4"/>
  <c r="M319" i="4"/>
  <c r="K319" i="4"/>
  <c r="M318" i="4"/>
  <c r="K318" i="4"/>
  <c r="M317" i="4"/>
  <c r="K317" i="4"/>
  <c r="K316" i="4"/>
  <c r="M315" i="4"/>
  <c r="K315" i="4"/>
  <c r="M314" i="4"/>
  <c r="K314" i="4"/>
  <c r="M313" i="4"/>
  <c r="K313" i="4"/>
  <c r="M312" i="4"/>
  <c r="K312" i="4"/>
  <c r="M311" i="4"/>
  <c r="K311" i="4"/>
  <c r="M310" i="4"/>
  <c r="K310" i="4"/>
  <c r="M309" i="4"/>
  <c r="K309" i="4"/>
  <c r="M308" i="4"/>
  <c r="K308" i="4"/>
  <c r="M307" i="4"/>
  <c r="K307" i="4"/>
  <c r="M306" i="4"/>
  <c r="K306" i="4"/>
  <c r="M305" i="4"/>
  <c r="K305" i="4"/>
  <c r="M304" i="4"/>
  <c r="K304" i="4"/>
  <c r="M303" i="4"/>
  <c r="K303" i="4"/>
  <c r="M302" i="4"/>
  <c r="K302" i="4"/>
  <c r="M301" i="4"/>
  <c r="K301" i="4"/>
  <c r="M300" i="4"/>
  <c r="K300" i="4"/>
  <c r="M299" i="4"/>
  <c r="K299" i="4"/>
  <c r="M298" i="4"/>
  <c r="K298" i="4"/>
  <c r="M297" i="4"/>
  <c r="K297" i="4"/>
  <c r="M296" i="4"/>
  <c r="K296" i="4"/>
  <c r="M295" i="4"/>
  <c r="K295" i="4"/>
  <c r="M294" i="4"/>
  <c r="K294" i="4"/>
  <c r="M293" i="4"/>
  <c r="K293" i="4"/>
  <c r="M292" i="4"/>
  <c r="K292" i="4"/>
  <c r="M291" i="4"/>
  <c r="K291" i="4"/>
  <c r="M290" i="4"/>
  <c r="K290" i="4"/>
  <c r="M289" i="4"/>
  <c r="K289" i="4"/>
  <c r="M288" i="4"/>
  <c r="K288" i="4"/>
  <c r="M287" i="4"/>
  <c r="K287" i="4"/>
  <c r="M286" i="4"/>
  <c r="K286" i="4"/>
  <c r="M285" i="4"/>
  <c r="K285" i="4"/>
  <c r="M284" i="4"/>
  <c r="K284" i="4"/>
  <c r="M283" i="4"/>
  <c r="K283" i="4"/>
  <c r="M282" i="4"/>
  <c r="K282" i="4"/>
  <c r="M281" i="4"/>
  <c r="K281" i="4"/>
  <c r="M280" i="4"/>
  <c r="K280" i="4"/>
  <c r="M279" i="4"/>
  <c r="K279" i="4"/>
  <c r="M278" i="4"/>
  <c r="K278" i="4"/>
  <c r="M277" i="4"/>
  <c r="K277" i="4"/>
  <c r="M276" i="4"/>
  <c r="K276" i="4"/>
  <c r="K275" i="4"/>
  <c r="M274" i="4"/>
  <c r="K274" i="4"/>
  <c r="M273" i="4"/>
  <c r="K273" i="4"/>
  <c r="M272" i="4"/>
  <c r="K272" i="4"/>
  <c r="M271" i="4"/>
  <c r="K271" i="4"/>
  <c r="K270" i="4"/>
  <c r="M269" i="4"/>
  <c r="K269" i="4"/>
  <c r="M268" i="4"/>
  <c r="K268" i="4"/>
  <c r="M267" i="4"/>
  <c r="K267" i="4"/>
  <c r="M266" i="4"/>
  <c r="K266" i="4"/>
  <c r="M265" i="4"/>
  <c r="K265" i="4"/>
  <c r="M264" i="4"/>
  <c r="K264" i="4"/>
  <c r="M263" i="4"/>
  <c r="K263" i="4"/>
  <c r="K262" i="4"/>
  <c r="M261" i="4"/>
  <c r="K261" i="4"/>
  <c r="K260" i="4"/>
  <c r="M259" i="4"/>
  <c r="K259" i="4"/>
  <c r="M258" i="4"/>
  <c r="K258" i="4"/>
  <c r="M257" i="4"/>
  <c r="K257" i="4"/>
  <c r="M256" i="4"/>
  <c r="K256" i="4"/>
  <c r="M255" i="4"/>
  <c r="K255" i="4"/>
  <c r="M254" i="4"/>
  <c r="K254" i="4"/>
  <c r="M253" i="4"/>
  <c r="K253" i="4"/>
  <c r="M252" i="4"/>
  <c r="K252" i="4"/>
  <c r="M251" i="4"/>
  <c r="K251" i="4"/>
  <c r="M250" i="4"/>
  <c r="K250" i="4"/>
  <c r="M249" i="4"/>
  <c r="K249" i="4"/>
  <c r="M248" i="4"/>
  <c r="K248" i="4"/>
  <c r="M247" i="4"/>
  <c r="K247" i="4"/>
  <c r="M246" i="4"/>
  <c r="K246" i="4"/>
  <c r="M245" i="4"/>
  <c r="K245" i="4"/>
  <c r="M244" i="4"/>
  <c r="K244" i="4"/>
  <c r="M243" i="4"/>
  <c r="K243" i="4"/>
  <c r="M242" i="4"/>
  <c r="K242" i="4"/>
  <c r="M241" i="4"/>
  <c r="K241" i="4"/>
  <c r="M240" i="4"/>
  <c r="K240" i="4"/>
  <c r="M239" i="4"/>
  <c r="K239" i="4"/>
  <c r="M238" i="4"/>
  <c r="K238" i="4"/>
  <c r="M237" i="4"/>
  <c r="K237" i="4"/>
  <c r="M236" i="4"/>
  <c r="K236" i="4"/>
  <c r="K235" i="4"/>
  <c r="K234" i="4"/>
  <c r="M233" i="4"/>
  <c r="K233" i="4"/>
  <c r="K232" i="4"/>
  <c r="K231" i="4"/>
  <c r="M230" i="4"/>
  <c r="K230" i="4"/>
  <c r="M229" i="4"/>
  <c r="K229" i="4"/>
  <c r="M228" i="4"/>
  <c r="K228" i="4"/>
  <c r="M227" i="4"/>
  <c r="K227" i="4"/>
  <c r="M226" i="4"/>
  <c r="K226" i="4"/>
  <c r="M225" i="4"/>
  <c r="K225" i="4"/>
  <c r="M224" i="4"/>
  <c r="K224" i="4"/>
  <c r="M223" i="4"/>
  <c r="K223" i="4"/>
  <c r="M222" i="4"/>
  <c r="K222" i="4"/>
  <c r="M221" i="4"/>
  <c r="K221" i="4"/>
  <c r="K220" i="4"/>
  <c r="K219" i="4"/>
  <c r="M218" i="4"/>
  <c r="K218" i="4"/>
  <c r="M217" i="4"/>
  <c r="K217" i="4"/>
  <c r="M216" i="4"/>
  <c r="K216" i="4"/>
  <c r="M215" i="4"/>
  <c r="K215" i="4"/>
  <c r="M214" i="4"/>
  <c r="K214" i="4"/>
  <c r="M213" i="4"/>
  <c r="K213" i="4"/>
  <c r="M212" i="4"/>
  <c r="K212" i="4"/>
  <c r="M211" i="4"/>
  <c r="K211" i="4"/>
  <c r="M210" i="4"/>
  <c r="K210" i="4"/>
  <c r="M209" i="4"/>
  <c r="K209" i="4"/>
  <c r="M208" i="4"/>
  <c r="K208" i="4"/>
  <c r="M207" i="4"/>
  <c r="K207" i="4"/>
  <c r="M206" i="4"/>
  <c r="K206" i="4"/>
  <c r="M205" i="4"/>
  <c r="K205" i="4"/>
  <c r="M204" i="4"/>
  <c r="K204" i="4"/>
  <c r="K203" i="4"/>
  <c r="M202" i="4"/>
  <c r="K202" i="4"/>
  <c r="M201" i="4"/>
  <c r="K201" i="4"/>
  <c r="M200" i="4"/>
  <c r="K200" i="4"/>
  <c r="M199" i="4"/>
  <c r="K199" i="4"/>
  <c r="M198" i="4"/>
  <c r="K198" i="4"/>
  <c r="M197" i="4"/>
  <c r="K197" i="4"/>
  <c r="M196" i="4"/>
  <c r="K196" i="4"/>
  <c r="M195" i="4"/>
  <c r="K195" i="4"/>
  <c r="M194" i="4"/>
  <c r="K194" i="4"/>
  <c r="M193" i="4"/>
  <c r="K193" i="4"/>
  <c r="M192" i="4"/>
  <c r="K192" i="4"/>
  <c r="K191" i="4"/>
  <c r="M190" i="4"/>
  <c r="K190" i="4"/>
  <c r="M189" i="4"/>
  <c r="K189" i="4"/>
  <c r="M188" i="4"/>
  <c r="K188" i="4"/>
  <c r="M187" i="4"/>
  <c r="K187" i="4"/>
  <c r="K186" i="4"/>
  <c r="M185" i="4"/>
  <c r="K185" i="4"/>
  <c r="M184" i="4"/>
  <c r="K184" i="4"/>
  <c r="M183" i="4"/>
  <c r="K183" i="4"/>
  <c r="M182" i="4"/>
  <c r="K182" i="4"/>
  <c r="M181" i="4"/>
  <c r="K181" i="4"/>
  <c r="M180" i="4"/>
  <c r="K180" i="4"/>
  <c r="M179" i="4"/>
  <c r="K179" i="4"/>
  <c r="M178" i="4"/>
  <c r="K178" i="4"/>
  <c r="M177" i="4"/>
  <c r="K177" i="4"/>
  <c r="M176" i="4"/>
  <c r="K176" i="4"/>
  <c r="M175" i="4"/>
  <c r="K175" i="4"/>
  <c r="M174" i="4"/>
  <c r="K174" i="4"/>
  <c r="M173" i="4"/>
  <c r="K173" i="4"/>
  <c r="M172" i="4"/>
  <c r="K172" i="4"/>
  <c r="M171" i="4"/>
  <c r="K171" i="4"/>
  <c r="M170" i="4"/>
  <c r="K170" i="4"/>
  <c r="M169" i="4"/>
  <c r="K169" i="4"/>
  <c r="M168" i="4"/>
  <c r="K168" i="4"/>
  <c r="M167" i="4"/>
  <c r="K167" i="4"/>
  <c r="M166" i="4"/>
  <c r="K166" i="4"/>
  <c r="M165" i="4"/>
  <c r="K165" i="4"/>
  <c r="M164" i="4"/>
  <c r="K164" i="4"/>
  <c r="M163" i="4"/>
  <c r="K163" i="4"/>
  <c r="M162" i="4"/>
  <c r="K162" i="4"/>
  <c r="M161" i="4"/>
  <c r="K161" i="4"/>
  <c r="M160" i="4"/>
  <c r="K160" i="4"/>
  <c r="M159" i="4"/>
  <c r="K159" i="4"/>
  <c r="M158" i="4"/>
  <c r="K158" i="4"/>
  <c r="M157" i="4"/>
  <c r="K157" i="4"/>
  <c r="M156" i="4"/>
  <c r="K156" i="4"/>
  <c r="M155" i="4"/>
  <c r="K155" i="4"/>
  <c r="M154" i="4"/>
  <c r="K154" i="4"/>
  <c r="K153" i="4"/>
  <c r="M152" i="4"/>
  <c r="K152" i="4"/>
  <c r="M151" i="4"/>
  <c r="K151" i="4"/>
  <c r="M150" i="4"/>
  <c r="K150" i="4"/>
  <c r="M149" i="4"/>
  <c r="K149" i="4"/>
  <c r="K148" i="4"/>
  <c r="M147" i="4"/>
  <c r="K147" i="4"/>
  <c r="M146" i="4"/>
  <c r="K146" i="4"/>
  <c r="K145" i="4"/>
  <c r="M144" i="4"/>
  <c r="K144" i="4"/>
  <c r="M143" i="4"/>
  <c r="K143" i="4"/>
  <c r="M142" i="4"/>
  <c r="K142" i="4"/>
  <c r="M141" i="4"/>
  <c r="K141" i="4"/>
  <c r="M140" i="4"/>
  <c r="K140" i="4"/>
  <c r="M139" i="4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M127" i="4"/>
  <c r="K127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K118" i="4"/>
  <c r="M117" i="4"/>
  <c r="K117" i="4"/>
  <c r="M116" i="4"/>
  <c r="K116" i="4"/>
  <c r="M115" i="4"/>
  <c r="K115" i="4"/>
  <c r="M114" i="4"/>
  <c r="K114" i="4"/>
  <c r="M113" i="4"/>
  <c r="K113" i="4"/>
  <c r="M112" i="4"/>
  <c r="K112" i="4"/>
  <c r="M111" i="4"/>
  <c r="K111" i="4"/>
  <c r="M110" i="4"/>
  <c r="K110" i="4"/>
  <c r="M109" i="4"/>
  <c r="K109" i="4"/>
  <c r="M108" i="4"/>
  <c r="K108" i="4"/>
  <c r="M107" i="4"/>
  <c r="K107" i="4"/>
  <c r="M106" i="4"/>
  <c r="K106" i="4"/>
  <c r="M105" i="4"/>
  <c r="K105" i="4"/>
  <c r="M104" i="4"/>
  <c r="K104" i="4"/>
  <c r="M103" i="4"/>
  <c r="K103" i="4"/>
  <c r="M102" i="4"/>
  <c r="K102" i="4"/>
  <c r="M101" i="4"/>
  <c r="K101" i="4"/>
  <c r="M100" i="4"/>
  <c r="K100" i="4"/>
  <c r="M99" i="4"/>
  <c r="K99" i="4"/>
  <c r="M98" i="4"/>
  <c r="K98" i="4"/>
  <c r="M97" i="4"/>
  <c r="K97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K80" i="4"/>
  <c r="M79" i="4"/>
  <c r="K79" i="4"/>
  <c r="K78" i="4"/>
  <c r="M77" i="4"/>
  <c r="K77" i="4"/>
  <c r="M76" i="4"/>
  <c r="K76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K3" i="4"/>
  <c r="K425" i="2" l="1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426" i="2" l="1"/>
</calcChain>
</file>

<file path=xl/sharedStrings.xml><?xml version="1.0" encoding="utf-8"?>
<sst xmlns="http://schemas.openxmlformats.org/spreadsheetml/2006/main" count="11407" uniqueCount="1299">
  <si>
    <t>1352-565-2</t>
  </si>
  <si>
    <t>1354-927-6</t>
  </si>
  <si>
    <t>1355-410-6</t>
  </si>
  <si>
    <t>1355-472-0</t>
  </si>
  <si>
    <t>1357-414-8</t>
  </si>
  <si>
    <t>1365-639-2</t>
  </si>
  <si>
    <t>1366-007-0</t>
  </si>
  <si>
    <t>1366-020-7</t>
  </si>
  <si>
    <t>1366-024-1</t>
  </si>
  <si>
    <t>1366-035-4</t>
  </si>
  <si>
    <t>1366-059-2</t>
  </si>
  <si>
    <t>1366-094-5</t>
  </si>
  <si>
    <t>1368-702-4</t>
  </si>
  <si>
    <t>1368-805-0</t>
  </si>
  <si>
    <t>1368-828-7</t>
  </si>
  <si>
    <t>1368-853-8</t>
  </si>
  <si>
    <t>1369-454-1</t>
  </si>
  <si>
    <t>1372-607-9</t>
  </si>
  <si>
    <t>1373-860-4</t>
  </si>
  <si>
    <t>1373-924-3</t>
  </si>
  <si>
    <t>1373-933-4</t>
  </si>
  <si>
    <t>1374-169-6</t>
  </si>
  <si>
    <t>1374-270-2</t>
  </si>
  <si>
    <t>1374-740-1</t>
  </si>
  <si>
    <t>1374-841-5</t>
  </si>
  <si>
    <t>1374-905-4</t>
  </si>
  <si>
    <t>1374-964-5</t>
  </si>
  <si>
    <t>1375-286-4</t>
  </si>
  <si>
    <t>1375-287-5</t>
  </si>
  <si>
    <t>1384-771-5</t>
  </si>
  <si>
    <t>1384-915-3</t>
  </si>
  <si>
    <t>1384-925-5</t>
  </si>
  <si>
    <t>1398-081-9</t>
  </si>
  <si>
    <t>1398-229-1</t>
  </si>
  <si>
    <t>1398-875-5</t>
  </si>
  <si>
    <t>1398-878-8</t>
  </si>
  <si>
    <t>1398-879-9</t>
  </si>
  <si>
    <t>1398-896-0</t>
  </si>
  <si>
    <t>1399-094-8</t>
  </si>
  <si>
    <t>1399-116-7</t>
  </si>
  <si>
    <t>1399-429-1</t>
  </si>
  <si>
    <t>1400-238-5</t>
  </si>
  <si>
    <t>1400-285-2</t>
  </si>
  <si>
    <t>1400-968-2</t>
  </si>
  <si>
    <t>1400-972-8</t>
  </si>
  <si>
    <t>1401-425-0</t>
  </si>
  <si>
    <t>1401-737-3</t>
  </si>
  <si>
    <t>1401-942-6</t>
  </si>
  <si>
    <t>1401-944-8</t>
  </si>
  <si>
    <t>1402-160-8</t>
  </si>
  <si>
    <t>1402-335-3</t>
  </si>
  <si>
    <t>1402-348-8</t>
  </si>
  <si>
    <t>1402-469-6</t>
  </si>
  <si>
    <t>1402-626-1</t>
  </si>
  <si>
    <t>1403-434-9</t>
  </si>
  <si>
    <t>1403-734-8</t>
  </si>
  <si>
    <t>1403-807-8</t>
  </si>
  <si>
    <t>1403-831-8</t>
  </si>
  <si>
    <t>1404-050-1</t>
  </si>
  <si>
    <t>1404-061-4</t>
  </si>
  <si>
    <t>1404-094-3</t>
  </si>
  <si>
    <t>1404-199-1</t>
  </si>
  <si>
    <t>1404-407-0</t>
  </si>
  <si>
    <t>1404-765-9</t>
  </si>
  <si>
    <t>1404-768-2</t>
  </si>
  <si>
    <t>1404-824-3</t>
  </si>
  <si>
    <t>1404-839-0</t>
  </si>
  <si>
    <t>1405-042-5</t>
  </si>
  <si>
    <t>1405-047-0</t>
  </si>
  <si>
    <t>1405-060-7</t>
  </si>
  <si>
    <t>1405-079-8</t>
  </si>
  <si>
    <t>1405-157-5</t>
  </si>
  <si>
    <t>1405-398-0</t>
  </si>
  <si>
    <t>1405-399-1</t>
  </si>
  <si>
    <t>1405-408-5</t>
  </si>
  <si>
    <t>1405-693-4</t>
  </si>
  <si>
    <t>1406-139-7</t>
  </si>
  <si>
    <t>1406-149-9</t>
  </si>
  <si>
    <t>1406-170-6</t>
  </si>
  <si>
    <t>1406-172-8</t>
  </si>
  <si>
    <t>1406-209-4</t>
  </si>
  <si>
    <t>1406-243-6</t>
  </si>
  <si>
    <t>1406-498-7</t>
  </si>
  <si>
    <t>1406-499-8</t>
  </si>
  <si>
    <t>1406-503-7</t>
  </si>
  <si>
    <t>1406-518-4</t>
  </si>
  <si>
    <t>1406-536-6</t>
  </si>
  <si>
    <t>1406-538-8</t>
  </si>
  <si>
    <t>1406-546-8</t>
  </si>
  <si>
    <t>1406-548-0</t>
  </si>
  <si>
    <t>1406-690-5</t>
  </si>
  <si>
    <t>1406-864-9</t>
  </si>
  <si>
    <t>1406-925-5</t>
  </si>
  <si>
    <t>1407-308-0</t>
  </si>
  <si>
    <t>1407-321-7</t>
  </si>
  <si>
    <t>1407-453-8</t>
  </si>
  <si>
    <t>1407-702-6</t>
  </si>
  <si>
    <t>1407-711-7</t>
  </si>
  <si>
    <t>1408-221-8</t>
  </si>
  <si>
    <t>1408-238-7</t>
  </si>
  <si>
    <t>1408-243-4</t>
  </si>
  <si>
    <t>1408-253-6</t>
  </si>
  <si>
    <t>1408-287-6</t>
  </si>
  <si>
    <t>1408-360-8</t>
  </si>
  <si>
    <t>1408-413-4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</si>
  <si>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</si>
  <si>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</si>
  <si>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</si>
  <si>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</si>
  <si>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</si>
  <si>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</si>
  <si>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</si>
  <si>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1408-819-2</t>
  </si>
  <si>
    <t>1409-143-5</t>
  </si>
  <si>
    <t>1409-147-9</t>
  </si>
  <si>
    <t>1409-151-5</t>
  </si>
  <si>
    <t>1409-239-2</t>
  </si>
  <si>
    <t>1409-378-2</t>
  </si>
  <si>
    <t>1409-407-0</t>
  </si>
  <si>
    <t>1409-557-3</t>
  </si>
  <si>
    <t>1409-590-4</t>
  </si>
  <si>
    <t>1409-609-8</t>
  </si>
  <si>
    <t>1409-626-9</t>
  </si>
  <si>
    <t>1409-711-5</t>
  </si>
  <si>
    <t>1409-750-2</t>
  </si>
  <si>
    <t>1409-775-1</t>
  </si>
  <si>
    <t>1409-778-4</t>
  </si>
  <si>
    <t>1410-222-4</t>
  </si>
  <si>
    <t>1410-223-5</t>
  </si>
  <si>
    <t>1410-280-4</t>
  </si>
  <si>
    <t>1410-284-8</t>
  </si>
  <si>
    <t>1410-336-3</t>
  </si>
  <si>
    <t>1410-367-0</t>
  </si>
  <si>
    <t>1410-433-3</t>
  </si>
  <si>
    <t>1410-591-6</t>
  </si>
  <si>
    <t>1410-592-7</t>
  </si>
  <si>
    <t>1410-596-1</t>
  </si>
  <si>
    <t>1410-601-1</t>
  </si>
  <si>
    <t>1410-707-0</t>
  </si>
  <si>
    <t>1410-711-6</t>
  </si>
  <si>
    <t>1410-715-0</t>
  </si>
  <si>
    <t>1410-732-1</t>
  </si>
  <si>
    <t>1410-745-6</t>
  </si>
  <si>
    <t>1410-751-4</t>
  </si>
  <si>
    <t>1410-752-5</t>
  </si>
  <si>
    <t>1410-754-7</t>
  </si>
  <si>
    <t>1410-770-7</t>
  </si>
  <si>
    <t>1410-784-3</t>
  </si>
  <si>
    <t>1410-785-4</t>
  </si>
  <si>
    <t>1410-792-3</t>
  </si>
  <si>
    <t>1411-061-9</t>
  </si>
  <si>
    <t>1411-063-1</t>
  </si>
  <si>
    <t>1411-091-5</t>
  </si>
  <si>
    <t>1411-095-9</t>
  </si>
  <si>
    <t>1411-109-8</t>
  </si>
  <si>
    <t>1411-111-2</t>
  </si>
  <si>
    <t>1411-117-8</t>
  </si>
  <si>
    <t>1411-118-9</t>
  </si>
  <si>
    <t>1411-123-6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</si>
  <si>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</si>
  <si>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</si>
  <si>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</si>
  <si>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</si>
  <si>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</si>
  <si>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</si>
  <si>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</si>
  <si>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</si>
  <si>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</si>
  <si>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1411-572-7</t>
  </si>
  <si>
    <t>1411-582-9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</si>
  <si>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</si>
  <si>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</si>
  <si>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</si>
  <si>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</si>
  <si>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</si>
  <si>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</si>
  <si>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</si>
  <si>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1411-605-9</t>
  </si>
  <si>
    <t>1411-619-5</t>
  </si>
  <si>
    <t>1411-620-8</t>
  </si>
  <si>
    <t>1411-621-9</t>
  </si>
  <si>
    <t>1411-628-6</t>
  </si>
  <si>
    <t>1411-629-7</t>
  </si>
  <si>
    <t>1411-677-5</t>
  </si>
  <si>
    <t>1411-678-6</t>
  </si>
  <si>
    <t>1411-679-7</t>
  </si>
  <si>
    <t>1411-686-6</t>
  </si>
  <si>
    <t>1411-688-8</t>
  </si>
  <si>
    <t>1411-690-2</t>
  </si>
  <si>
    <t>1411-691-3</t>
  </si>
  <si>
    <t>1411-692-4</t>
  </si>
  <si>
    <t>1411-696-8</t>
  </si>
  <si>
    <t>1411-697-9</t>
  </si>
  <si>
    <t>1411-698-0</t>
  </si>
  <si>
    <t>1411-706-3</t>
  </si>
  <si>
    <t>1411-709-6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</si>
  <si>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</si>
  <si>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</si>
  <si>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</si>
  <si>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</si>
  <si>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</si>
  <si>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</si>
  <si>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</si>
  <si>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</si>
  <si>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</si>
  <si>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</si>
  <si>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</si>
  <si>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</si>
  <si>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</si>
  <si>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</si>
  <si>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</si>
  <si>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</si>
  <si>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</si>
  <si>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</si>
  <si>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1411-789-2</t>
  </si>
  <si>
    <t>1411-795-0</t>
  </si>
  <si>
    <t>1411-796-1</t>
  </si>
  <si>
    <t>1411-797-2</t>
  </si>
  <si>
    <t>1411-804-4</t>
  </si>
  <si>
    <t>1411-811-3</t>
  </si>
  <si>
    <t>1411-815-7</t>
  </si>
  <si>
    <t>1411-819-1</t>
  </si>
  <si>
    <t>1411-821-5</t>
  </si>
  <si>
    <t>1411-822-6</t>
  </si>
  <si>
    <t>1411-824-8</t>
  </si>
  <si>
    <t>1411-834-0</t>
  </si>
  <si>
    <t>1411-835-1</t>
  </si>
  <si>
    <t>1411-837-3</t>
  </si>
  <si>
    <t>1411-841-9</t>
  </si>
  <si>
    <t>1411-855-5</t>
  </si>
  <si>
    <t>1411-858-8</t>
  </si>
  <si>
    <t>1411-950-3</t>
  </si>
  <si>
    <t>1411-966-1</t>
  </si>
  <si>
    <t>1411-979-6</t>
  </si>
  <si>
    <t>1412-009-9</t>
  </si>
  <si>
    <t>1412-020-4</t>
  </si>
  <si>
    <t>1412-045-3</t>
  </si>
  <si>
    <t>1412-055-5</t>
  </si>
  <si>
    <t>1412-059-9</t>
  </si>
  <si>
    <t>1412-060-2</t>
  </si>
  <si>
    <t>1412-066-8</t>
  </si>
  <si>
    <t>1412-072-6</t>
  </si>
  <si>
    <t>1412-076-0</t>
  </si>
  <si>
    <t>1412-077-1</t>
  </si>
  <si>
    <t>1412-078-2</t>
  </si>
  <si>
    <t>1412-082-8</t>
  </si>
  <si>
    <t>1412-087-3</t>
  </si>
  <si>
    <t>1412-157-0</t>
  </si>
  <si>
    <t>1412-158-1</t>
  </si>
  <si>
    <t>1412-164-9</t>
  </si>
  <si>
    <t>1412-167-2</t>
  </si>
  <si>
    <t>1412-168-3</t>
  </si>
  <si>
    <t>1412-169-4</t>
  </si>
  <si>
    <t>1412-178-5</t>
  </si>
  <si>
    <t>1412-179-6</t>
  </si>
  <si>
    <t>1412-181-0</t>
  </si>
  <si>
    <t>1412-184-3</t>
  </si>
  <si>
    <t>1412-188-7</t>
  </si>
  <si>
    <t>1412-194-5</t>
  </si>
  <si>
    <t>1412-196-7</t>
  </si>
  <si>
    <t>1412-199-0</t>
  </si>
  <si>
    <t>1412-200-6</t>
  </si>
  <si>
    <t>1412-206-2</t>
  </si>
  <si>
    <t>1412-210-8</t>
  </si>
  <si>
    <t>1412-253-9</t>
  </si>
  <si>
    <t>1412-257-3</t>
  </si>
  <si>
    <t>1412-259-5</t>
  </si>
  <si>
    <t>1412-266-4</t>
  </si>
  <si>
    <t>1412-270-0</t>
  </si>
  <si>
    <t>1412-273-3</t>
  </si>
  <si>
    <t>1412-274-4</t>
  </si>
  <si>
    <t>1412-286-8</t>
  </si>
  <si>
    <t>1412-289-1</t>
  </si>
  <si>
    <t>1412-381-6</t>
  </si>
  <si>
    <t>1412-386-1</t>
  </si>
  <si>
    <t>1412-416-0</t>
  </si>
  <si>
    <t>1412-432-0</t>
  </si>
  <si>
    <t>1412-443-3</t>
  </si>
  <si>
    <t>1412-445-5</t>
  </si>
  <si>
    <t>1412-450-2</t>
  </si>
  <si>
    <t>1412-451-3</t>
  </si>
  <si>
    <t>1412-459-1</t>
  </si>
  <si>
    <t>1412-462-6</t>
  </si>
  <si>
    <t>1412-465-9</t>
  </si>
  <si>
    <t>1412-488-6</t>
  </si>
  <si>
    <t>1412-795-4</t>
  </si>
  <si>
    <t>1412-797-6</t>
  </si>
  <si>
    <t>1412-811-7</t>
  </si>
  <si>
    <t>1412-815-1</t>
  </si>
  <si>
    <t>1412-816-2</t>
  </si>
  <si>
    <t>1412-817-3</t>
  </si>
  <si>
    <t>1412-818-4</t>
  </si>
  <si>
    <t>1412-819-5</t>
  </si>
  <si>
    <t>1412-822-0</t>
  </si>
  <si>
    <t>1412-823-1</t>
  </si>
  <si>
    <t>1412-828-6</t>
  </si>
  <si>
    <t>1412-829-7</t>
  </si>
  <si>
    <t>1412-981-4</t>
  </si>
  <si>
    <t>1412-983-6</t>
  </si>
  <si>
    <t>1412-984-7</t>
  </si>
  <si>
    <t>1412-988-1</t>
  </si>
  <si>
    <t>1412-989-2</t>
  </si>
  <si>
    <t>1412-995-0</t>
  </si>
  <si>
    <t>1412-996-1</t>
  </si>
  <si>
    <t>1412-997-2</t>
  </si>
  <si>
    <t>1412-998-3</t>
  </si>
  <si>
    <t>1412-999-4</t>
  </si>
  <si>
    <t>1413-000-4</t>
  </si>
  <si>
    <t>1413-017-3</t>
  </si>
  <si>
    <t>1413-019-5</t>
  </si>
  <si>
    <t>1413-020-8</t>
  </si>
  <si>
    <t>1413-021-9</t>
  </si>
  <si>
    <t>1413-025-3</t>
  </si>
  <si>
    <t>1413-078-6</t>
  </si>
  <si>
    <t>1413-103-0</t>
  </si>
  <si>
    <t>1413-198-3</t>
  </si>
  <si>
    <t>1413-200-0</t>
  </si>
  <si>
    <t>1413-201-1</t>
  </si>
  <si>
    <t>1413-202-2</t>
  </si>
  <si>
    <t>1413-204-4</t>
  </si>
  <si>
    <t>1413-206-6</t>
  </si>
  <si>
    <t>1413-208-8</t>
  </si>
  <si>
    <t>1413-209-9</t>
  </si>
  <si>
    <t>1413-210-2</t>
  </si>
  <si>
    <t>1413-211-3</t>
  </si>
  <si>
    <t>1413-570-3</t>
  </si>
  <si>
    <t>1413-574-7</t>
  </si>
  <si>
    <t>1413-578-1</t>
  </si>
  <si>
    <t>1413-582-7</t>
  </si>
  <si>
    <t>1413-583-8</t>
  </si>
  <si>
    <t>1413-585-0</t>
  </si>
  <si>
    <t>1413-587-2</t>
  </si>
  <si>
    <t>1413-588-3</t>
  </si>
  <si>
    <t>1413-590-7</t>
  </si>
  <si>
    <t>1413-591-8</t>
  </si>
  <si>
    <t>1413-593-0</t>
  </si>
  <si>
    <t>1413-596-3</t>
  </si>
  <si>
    <t>1413-617-1</t>
  </si>
  <si>
    <t>1413-621-7</t>
  </si>
  <si>
    <t>1413-623-9</t>
  </si>
  <si>
    <t>1413-624-0</t>
  </si>
  <si>
    <t>1413-625-1</t>
  </si>
  <si>
    <t>1413-627-3</t>
  </si>
  <si>
    <t>1413-632-0</t>
  </si>
  <si>
    <t>1413-648-8</t>
  </si>
  <si>
    <t>1413-824-6</t>
  </si>
  <si>
    <t>1413-921-6</t>
  </si>
  <si>
    <t>1413-924-9</t>
  </si>
  <si>
    <t>1413-925-0</t>
  </si>
  <si>
    <t>1413-927-2</t>
  </si>
  <si>
    <t>1413-928-3</t>
  </si>
  <si>
    <t>1413-929-4</t>
  </si>
  <si>
    <t>1413-930-7</t>
  </si>
  <si>
    <t>1413-932-9</t>
  </si>
  <si>
    <t>1413-936-3</t>
  </si>
  <si>
    <t>1413-937-4</t>
  </si>
  <si>
    <t>1413-944-3</t>
  </si>
  <si>
    <t>1413-947-6</t>
  </si>
  <si>
    <t>1413-948-7</t>
  </si>
  <si>
    <t>1413-954-5</t>
  </si>
  <si>
    <t>1413-955-6</t>
  </si>
  <si>
    <t>1413-956-7</t>
  </si>
  <si>
    <t>1413-957-8</t>
  </si>
  <si>
    <t>1413-958-9</t>
  </si>
  <si>
    <t>1413-961-4</t>
  </si>
  <si>
    <t>1413-999-8</t>
  </si>
  <si>
    <t>1414-037-1</t>
  </si>
  <si>
    <t>1414-039-3</t>
  </si>
  <si>
    <t>1414-040-6</t>
  </si>
  <si>
    <t>1414-045-1</t>
  </si>
  <si>
    <t>1414-047-3</t>
  </si>
  <si>
    <t>1414-048-4</t>
  </si>
  <si>
    <t>1414-049-5</t>
  </si>
  <si>
    <t>1414-050-8</t>
  </si>
  <si>
    <t>1414-051-9</t>
  </si>
  <si>
    <t>1414-052-0</t>
  </si>
  <si>
    <t>1414-053-1</t>
  </si>
  <si>
    <t>1414-054-2</t>
  </si>
  <si>
    <t>1414-055-3</t>
  </si>
  <si>
    <t>1414-058-6</t>
  </si>
  <si>
    <t>1414-059-7</t>
  </si>
  <si>
    <t>1414-060-0</t>
  </si>
  <si>
    <t>1414-061-1</t>
  </si>
  <si>
    <t>1414-062-2</t>
  </si>
  <si>
    <t>1414-063-3</t>
  </si>
  <si>
    <t>1414-069-9</t>
  </si>
  <si>
    <t>1414-071-3</t>
  </si>
  <si>
    <t>1414-073-5</t>
  </si>
  <si>
    <t>1414-078-0</t>
  </si>
  <si>
    <t>1414-082-6</t>
  </si>
  <si>
    <t>1414-134-1</t>
  </si>
  <si>
    <t>1414-257-1</t>
  </si>
  <si>
    <t>1414-258-2</t>
  </si>
  <si>
    <t>1414-260-6</t>
  </si>
  <si>
    <t>1414-261-7</t>
  </si>
  <si>
    <t>1414-262-8</t>
  </si>
  <si>
    <t>1414-263-9</t>
  </si>
  <si>
    <t>1414-265-1</t>
  </si>
  <si>
    <t>1414-269-5</t>
  </si>
  <si>
    <t>1414-271-9</t>
  </si>
  <si>
    <t>1414-273-1</t>
  </si>
  <si>
    <t>1414-274-2</t>
  </si>
  <si>
    <t>1414-275-3</t>
  </si>
  <si>
    <t>1414-277-5</t>
  </si>
  <si>
    <t>1414-278-6</t>
  </si>
  <si>
    <t>1414-280-0</t>
  </si>
  <si>
    <t>1414-285-5</t>
  </si>
  <si>
    <t>1414-290-2</t>
  </si>
  <si>
    <t>1414-292-4</t>
  </si>
  <si>
    <t>1414-293-5</t>
  </si>
  <si>
    <t>1414-370-1</t>
  </si>
  <si>
    <t>1414-371-2</t>
  </si>
  <si>
    <t>1414-372-3</t>
  </si>
  <si>
    <t>1414-418-0</t>
  </si>
  <si>
    <t>1414-477-1</t>
  </si>
  <si>
    <t>1414-478-2</t>
  </si>
  <si>
    <t>1414-482-8</t>
  </si>
  <si>
    <t>1414-483-9</t>
  </si>
  <si>
    <t>1414-486-2</t>
  </si>
  <si>
    <t>1414-489-5</t>
  </si>
  <si>
    <t>1414-490-8</t>
  </si>
  <si>
    <t>1414-491-9</t>
  </si>
  <si>
    <t>1414-494-2</t>
  </si>
  <si>
    <t>1414-496-4</t>
  </si>
  <si>
    <t>1414-497-5</t>
  </si>
  <si>
    <t>1414-499-7</t>
  </si>
  <si>
    <t>1414-628-8</t>
  </si>
  <si>
    <t>1414-630-2</t>
  </si>
  <si>
    <t>1414-631-3</t>
  </si>
  <si>
    <t>1414-632-4</t>
  </si>
  <si>
    <t>1414-634-6</t>
  </si>
  <si>
    <t>1414-636-8</t>
  </si>
  <si>
    <t>1414-639-1</t>
  </si>
  <si>
    <t>1414-640-4</t>
  </si>
  <si>
    <t>1414-643-7</t>
  </si>
  <si>
    <t>1414-645-9</t>
  </si>
  <si>
    <t>1414-649-3</t>
  </si>
  <si>
    <t>1414-651-7</t>
  </si>
  <si>
    <t>1414-652-8</t>
  </si>
  <si>
    <t>1414-653-9</t>
  </si>
  <si>
    <t>1414-655-1</t>
  </si>
  <si>
    <t>1414-656-2</t>
  </si>
  <si>
    <t>1414-657-3</t>
  </si>
  <si>
    <t>1414-658-4</t>
  </si>
  <si>
    <t>1414-659-5</t>
  </si>
  <si>
    <t>1414-660-8</t>
  </si>
  <si>
    <t>1414-661-9</t>
  </si>
  <si>
    <t>1414-662-0</t>
  </si>
  <si>
    <t>1414-669-7</t>
  </si>
  <si>
    <t>1415-091-1</t>
  </si>
  <si>
    <t>1415-093-3</t>
  </si>
  <si>
    <t>1415-094-4</t>
  </si>
  <si>
    <t>1415-097-7</t>
  </si>
  <si>
    <t>1415-099-9</t>
  </si>
  <si>
    <t>1415-102-7</t>
  </si>
  <si>
    <t>1415-106-1</t>
  </si>
  <si>
    <t>1415-111-8</t>
  </si>
  <si>
    <t>1415-114-1</t>
  </si>
  <si>
    <t>1415-115-2</t>
  </si>
  <si>
    <t>1415-117-4</t>
  </si>
  <si>
    <t>1415-118-5</t>
  </si>
  <si>
    <t>1415-150-5</t>
  </si>
  <si>
    <t>1415-151-6</t>
  </si>
  <si>
    <t>1415-154-9</t>
  </si>
  <si>
    <t>1415-155-0</t>
  </si>
  <si>
    <t>1415-157-2</t>
  </si>
  <si>
    <t>1415-158-3</t>
  </si>
  <si>
    <t>1415-159-4</t>
  </si>
  <si>
    <t>1415-160-7</t>
  </si>
  <si>
    <t>1415-161-8</t>
  </si>
  <si>
    <t>1415-162-9</t>
  </si>
  <si>
    <t>1415-165-2</t>
  </si>
  <si>
    <t>1415-167-4</t>
  </si>
  <si>
    <t>1415-168-5</t>
  </si>
  <si>
    <t>1415-169-6</t>
  </si>
  <si>
    <t>1415-170-9</t>
  </si>
  <si>
    <t>1415-171-0</t>
  </si>
  <si>
    <t>1415-172-1</t>
  </si>
  <si>
    <t>1415-173-2</t>
  </si>
  <si>
    <t>1415-174-3</t>
  </si>
  <si>
    <t>1415-175-4</t>
  </si>
  <si>
    <t>1415-176-5</t>
  </si>
  <si>
    <t>1415-178-7</t>
  </si>
  <si>
    <t>1415-179-8</t>
  </si>
  <si>
    <t>1415-180-1</t>
  </si>
  <si>
    <t>1415-181-2</t>
  </si>
  <si>
    <t>1415-183-4</t>
  </si>
  <si>
    <t>1415-184-5</t>
  </si>
  <si>
    <t>1415-185-6</t>
  </si>
  <si>
    <t>1415-186-7</t>
  </si>
  <si>
    <t>1415-187-8</t>
  </si>
  <si>
    <t>1415-189-0</t>
  </si>
  <si>
    <t>1415-190-3</t>
  </si>
  <si>
    <t>1415-192-5</t>
  </si>
  <si>
    <t>1415-193-6</t>
  </si>
  <si>
    <t>1415-194-7</t>
  </si>
  <si>
    <t>1415-195-8</t>
  </si>
  <si>
    <t>1415-196-9</t>
  </si>
  <si>
    <t>1415-198-1</t>
  </si>
  <si>
    <t>1415-199-2</t>
  </si>
  <si>
    <t>1415-493-5</t>
  </si>
  <si>
    <t>1415-495-7</t>
  </si>
  <si>
    <t>1415-496-8</t>
  </si>
  <si>
    <t>1415-497-9</t>
  </si>
  <si>
    <t>1415-498-0</t>
  </si>
  <si>
    <t>1415-499-1</t>
  </si>
  <si>
    <t>1415-500-7</t>
  </si>
  <si>
    <t>1415-501-8</t>
  </si>
  <si>
    <t>1415-502-9</t>
  </si>
  <si>
    <t>1415-503-0</t>
  </si>
  <si>
    <t>1415-504-1</t>
  </si>
  <si>
    <t>1415-505-2</t>
  </si>
  <si>
    <t>1415-506-3</t>
  </si>
  <si>
    <t>1415-507-4</t>
  </si>
  <si>
    <t>1415-508-5</t>
  </si>
  <si>
    <t>1415-510-9</t>
  </si>
  <si>
    <t>1415-511-0</t>
  </si>
  <si>
    <t>1415-512-1</t>
  </si>
  <si>
    <t>1415-513-2</t>
  </si>
  <si>
    <t>1415-514-3</t>
  </si>
  <si>
    <t>1415-515-4</t>
  </si>
  <si>
    <t>1415-516-5</t>
  </si>
  <si>
    <t>1415-517-6</t>
  </si>
  <si>
    <t>1415-518-7</t>
  </si>
  <si>
    <t>1415-520-1</t>
  </si>
  <si>
    <t>1415-521-2</t>
  </si>
  <si>
    <t>1415-522-3</t>
  </si>
  <si>
    <t>1415-523-4</t>
  </si>
  <si>
    <t>1415-524-5</t>
  </si>
  <si>
    <t>1415-525-6</t>
  </si>
  <si>
    <t>1415-526-7</t>
  </si>
  <si>
    <t>1415-527-8</t>
  </si>
  <si>
    <t>1415-528-9</t>
  </si>
  <si>
    <t>1415-529-0</t>
  </si>
  <si>
    <t>1415-530-3</t>
  </si>
  <si>
    <t>1415-533-6</t>
  </si>
  <si>
    <t>1415-534-7</t>
  </si>
  <si>
    <t>1415-535-8</t>
  </si>
  <si>
    <t>1415-536-9</t>
  </si>
  <si>
    <t>1415-537-0</t>
  </si>
  <si>
    <t>1415-538-1</t>
  </si>
  <si>
    <t>1415-539-2</t>
  </si>
  <si>
    <t>1415-540-5</t>
  </si>
  <si>
    <t>1415-541-6</t>
  </si>
  <si>
    <t>1415-542-7</t>
  </si>
  <si>
    <t>1415-543-8</t>
  </si>
  <si>
    <t>1415-544-9</t>
  </si>
  <si>
    <t>1415-545-0</t>
  </si>
  <si>
    <t>1415-546-1</t>
  </si>
  <si>
    <t>1415-547-2</t>
  </si>
  <si>
    <t>1415-548-3</t>
  </si>
  <si>
    <t>1415-551-8</t>
  </si>
  <si>
    <t>1415-553-0</t>
  </si>
  <si>
    <t>1415-555-2</t>
  </si>
  <si>
    <t>1415-556-3</t>
  </si>
  <si>
    <t>1415-558-5</t>
  </si>
  <si>
    <t>1415-559-6</t>
  </si>
  <si>
    <t>1415-560-9</t>
  </si>
  <si>
    <t>1415-561-0</t>
  </si>
  <si>
    <t>1415-562-1</t>
  </si>
  <si>
    <t>1415-563-2</t>
  </si>
  <si>
    <t>1415-564-3</t>
  </si>
  <si>
    <t>1415-565-4</t>
  </si>
  <si>
    <t>1415-566-5</t>
  </si>
  <si>
    <t>1415-568-7</t>
  </si>
  <si>
    <t>1415-570-1</t>
  </si>
  <si>
    <t>1415-571-2</t>
  </si>
  <si>
    <t>1415-572-3</t>
  </si>
  <si>
    <t>1415-573-4</t>
  </si>
  <si>
    <t>1415-574-5</t>
  </si>
  <si>
    <t>1415-575-6</t>
  </si>
  <si>
    <t>1415-576-7</t>
  </si>
  <si>
    <t>1415-577-8</t>
  </si>
  <si>
    <t>1415-578-9</t>
  </si>
  <si>
    <t>1415-579-0</t>
  </si>
  <si>
    <t>1415-580-3</t>
  </si>
  <si>
    <t>1415-581-4</t>
  </si>
  <si>
    <t>1415-582-5</t>
  </si>
  <si>
    <t>1415-583-6</t>
  </si>
  <si>
    <t>1415-584-7</t>
  </si>
  <si>
    <t>1415-597-2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</si>
  <si>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</si>
  <si>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</si>
  <si>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</si>
  <si>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</si>
  <si>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</si>
  <si>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</si>
  <si>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</si>
  <si>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</si>
  <si>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</si>
  <si>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</si>
  <si>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円価格(CHF＝169円)</t>
  </si>
  <si>
    <t>前価格</t>
  </si>
  <si>
    <t>差額</t>
  </si>
  <si>
    <t>EX</t>
  </si>
  <si>
    <t>2002</t>
  </si>
  <si>
    <t>36mm</t>
  </si>
  <si>
    <t>SS</t>
  </si>
  <si>
    <t>114270</t>
  </si>
  <si>
    <t>3</t>
  </si>
  <si>
    <t>Black</t>
  </si>
  <si>
    <t>https://www.bucherer.com/rolex-certified-pre-owned/watches/explorer/1352-565-2.html</t>
  </si>
  <si>
    <t>40mm</t>
  </si>
  <si>
    <t>16570</t>
  </si>
  <si>
    <t>https://www.bucherer.com/rolex-certified-pre-owned/watches/explorer-ii/1354-927-6.html</t>
  </si>
  <si>
    <t>https://www.bucherer.com/rolex-certified-pre-owned/watches/explorer-ii/1355-410-6.html</t>
  </si>
  <si>
    <t>SEA-DWELLER</t>
  </si>
  <si>
    <t>1991</t>
  </si>
  <si>
    <t>16600</t>
  </si>
  <si>
    <t>https://www.bucherer.com/rolex-certified-pre-owned/watches/sea-dweller/1355-472-0.html</t>
  </si>
  <si>
    <t>DJ</t>
  </si>
  <si>
    <t>YG</t>
  </si>
  <si>
    <t>16248</t>
  </si>
  <si>
    <t>PRE</t>
  </si>
  <si>
    <t>Champagne</t>
  </si>
  <si>
    <t>https://www.bucherer.com/rolex-certified-pre-owned/watches/datejust/1357-414-8.html</t>
  </si>
  <si>
    <t>YACHT</t>
  </si>
  <si>
    <t>37mm</t>
  </si>
  <si>
    <t>RG</t>
  </si>
  <si>
    <t>268655</t>
  </si>
  <si>
    <t>STRAP</t>
  </si>
  <si>
    <t>https://www.bucherer.com/rolex-certified-pre-owned/watches/yacht-master/1365-639-2.html</t>
  </si>
  <si>
    <t>SKY</t>
  </si>
  <si>
    <t>42mm</t>
  </si>
  <si>
    <t>326135</t>
  </si>
  <si>
    <t>Grey</t>
  </si>
  <si>
    <t>https://www.bucherer.com/rolex-certified-pre-owned/watches/sky-dweller/1366-007-0.html</t>
  </si>
  <si>
    <t>https://www.bucherer.com/rolex-certified-pre-owned/watches/sky-dweller/1366-020-7.html</t>
  </si>
  <si>
    <t>-</t>
  </si>
  <si>
    <t>White</t>
  </si>
  <si>
    <t>https://www.bucherer.com/rolex-certified-pre-owned/watches/sky-dweller/1366-024-1.html</t>
  </si>
  <si>
    <t>https://www.bucherer.com/rolex-certified-pre-owned/watches/sky-dweller/1366-035-4.html</t>
  </si>
  <si>
    <t>326138</t>
  </si>
  <si>
    <t>https://www.bucherer.com/rolex-certified-pre-owned/watches/sky-dweller/1366-059-2.html</t>
  </si>
  <si>
    <t>https://www.bucherer.com/rolex-certified-pre-owned/watches/sky-dweller/1366-094-5.html</t>
  </si>
  <si>
    <t>SUB</t>
  </si>
  <si>
    <t>2000</t>
  </si>
  <si>
    <t>14060</t>
  </si>
  <si>
    <t>https://www.bucherer.com/rolex-certified-pre-owned/watches/submariner/1368-702-4.html</t>
  </si>
  <si>
    <t>1995</t>
  </si>
  <si>
    <t>https://www.bucherer.com/rolex-certified-pre-owned/watches/submariner/1368-805-0.html</t>
  </si>
  <si>
    <t>DAYTONA</t>
  </si>
  <si>
    <t>1992</t>
  </si>
  <si>
    <t>16528</t>
  </si>
  <si>
    <t>https://www.bucherer.com/rolex-certified-pre-owned/watches/cosmograph-daytona/1368-828-7.html</t>
  </si>
  <si>
    <t>https://www.bucherer.com/rolex-certified-pre-owned/watches/cosmograph-daytona/1368-853-8.html</t>
  </si>
  <si>
    <t>DD</t>
  </si>
  <si>
    <t>2001</t>
  </si>
  <si>
    <t>WG</t>
  </si>
  <si>
    <t>118239</t>
  </si>
  <si>
    <t>Silver</t>
  </si>
  <si>
    <t>https://www.bucherer.com/rolex-certified-pre-owned/watches/day-date/1369-454-1.html</t>
  </si>
  <si>
    <t>16610</t>
  </si>
  <si>
    <t>https://www.bucherer.com/rolex-certified-pre-owned/watches/submariner-date/1372-607-9.html</t>
  </si>
  <si>
    <t>GMT</t>
  </si>
  <si>
    <t>16710</t>
  </si>
  <si>
    <t>https://www.bucherer.com/rolex-certified-pre-owned/watches/gmt-master-ii/1373-860-4.html</t>
  </si>
  <si>
    <t>1999</t>
  </si>
  <si>
    <t>18239</t>
  </si>
  <si>
    <t>https://www.bucherer.com/rolex-certified-pre-owned/watches/day-date/1373-924-3.html</t>
  </si>
  <si>
    <t>41mm</t>
  </si>
  <si>
    <t>218239</t>
  </si>
  <si>
    <t>https://www.bucherer.com/rolex-certified-pre-owned/watches/day-date/1373-933-4.html</t>
  </si>
  <si>
    <t>1993</t>
  </si>
  <si>
    <t>https://www.bucherer.com/rolex-certified-pre-owned/watches/day-date/1374-169-6.html</t>
  </si>
  <si>
    <t>16700</t>
  </si>
  <si>
    <t>https://www.bucherer.com/rolex-certified-pre-owned/watches/gmt-master/1374-270-2.html</t>
  </si>
  <si>
    <t>2005</t>
  </si>
  <si>
    <t>SW</t>
  </si>
  <si>
    <t>116264</t>
  </si>
  <si>
    <t>https://www.bucherer.com/rolex-certified-pre-owned/watches/turn-o-graph/1374-740-1.html</t>
  </si>
  <si>
    <t>1998</t>
  </si>
  <si>
    <t>https://www.bucherer.com/rolex-certified-pre-owned/watches/gmt-master/1374-841-5.html</t>
  </si>
  <si>
    <t>1997</t>
  </si>
  <si>
    <t>https://www.bucherer.com/rolex-certified-pre-owned/watches/sea-dweller/1374-905-4.html</t>
  </si>
  <si>
    <t>https://www.bucherer.com/rolex-certified-pre-owned/watches/gmt-master/1374-964-5.html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</si>
  <si>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</si>
  <si>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</si>
  <si>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https://www.bucherer.com/rolex-certified-pre-owned/watches/submariner-date/1384-771-5.html</t>
  </si>
  <si>
    <t>https://www.bucherer.com/rolex-certified-pre-owned/watches/submariner/1384-915-3.html</t>
  </si>
  <si>
    <t>https://www.bucherer.com/rolex-certified-pre-owned/watches/sea-dweller/1398-081-9.html</t>
  </si>
  <si>
    <t>1996</t>
  </si>
  <si>
    <t>https://www.bucherer.com/rolex-certified-pre-owned/watches/sea-dweller/1398-229-1.html</t>
  </si>
  <si>
    <t>SY</t>
  </si>
  <si>
    <t>16613</t>
  </si>
  <si>
    <t>https://www.bucherer.com/rolex-certified-pre-owned/watches/submariner-date/1398-875-5.html</t>
  </si>
  <si>
    <t>https://www.bucherer.com/rolex-certified-pre-owned/watches/gmt-master/1398-878-8.html</t>
  </si>
  <si>
    <t>116655</t>
  </si>
  <si>
    <t>https://www.bucherer.com/rolex-certified-pre-owned/watches/yacht-master/1398-896-0.html</t>
  </si>
  <si>
    <t>DEEPSEA</t>
  </si>
  <si>
    <t>2007</t>
  </si>
  <si>
    <t>44mm</t>
  </si>
  <si>
    <t>116660</t>
  </si>
  <si>
    <t>https://www.bucherer.com/rolex-certified-pre-owned/watches/deepsea/1399-094-8.html</t>
  </si>
  <si>
    <t>16618</t>
  </si>
  <si>
    <t>https://www.bucherer.com/rolex-certified-pre-owned/watches/submariner-date/1399-116-7.html</t>
  </si>
  <si>
    <t>https://www.bucherer.com/rolex-certified-pre-owned/watches/submariner-date/1399-429-1.html</t>
  </si>
  <si>
    <t>16618T</t>
  </si>
  <si>
    <t>https://www.bucherer.com/rolex-certified-pre-owned/watches/submariner-date/1400-238-5.html</t>
  </si>
  <si>
    <t>その他</t>
  </si>
  <si>
    <t>1979</t>
  </si>
  <si>
    <t>19019</t>
  </si>
  <si>
    <t>Blue</t>
  </si>
  <si>
    <t>https://www.bucherer.com/rolex-certified-pre-owned/watches/oysterquartz/1400-285-2.html</t>
  </si>
  <si>
    <t>14060M</t>
  </si>
  <si>
    <t>https://www.bucherer.com/rolex-certified-pre-owned/watches/submariner/1400-968-2.html</t>
  </si>
  <si>
    <t>https://www.bucherer.com/rolex-certified-pre-owned/watches/sea-dweller/1400-972-8.html</t>
  </si>
  <si>
    <t>2008</t>
  </si>
  <si>
    <t>https://www.bucherer.com/rolex-certified-pre-owned/watches/submariner/1401-425-0.html</t>
  </si>
  <si>
    <t>2004</t>
  </si>
  <si>
    <t>16570T</t>
  </si>
  <si>
    <t>https://www.bucherer.com/rolex-certified-pre-owned/watches/explorer-ii/1401-737-3.html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</si>
  <si>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</si>
  <si>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</si>
  <si>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</si>
  <si>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https://www.bucherer.com/rolex-certified-pre-owned/watches/submariner-date/1402-335-3.html</t>
  </si>
  <si>
    <t>https://www.bucherer.com/rolex-certified-pre-owned/watches/submariner-date/1402-348-8.html</t>
  </si>
  <si>
    <t>2006</t>
  </si>
  <si>
    <t>https://www.bucherer.com/rolex-certified-pre-owned/watches/sea-dweller/1402-469-6.html</t>
  </si>
  <si>
    <t>16610T</t>
  </si>
  <si>
    <t>https://www.bucherer.com/rolex-certified-pre-owned/watches/submariner-date/1402-626-1.html</t>
  </si>
  <si>
    <t>https://www.bucherer.com/rolex-certified-pre-owned/watches/submariner-date/1403-434-9.html</t>
  </si>
  <si>
    <t>https://www.bucherer.com/rolex-certified-pre-owned/watches/submariner-date/1403-734-8.html</t>
  </si>
  <si>
    <t>https://www.bucherer.com/rolex-certified-pre-owned/watches/sea-dweller/1403-807-8.html</t>
  </si>
  <si>
    <t>116200</t>
  </si>
  <si>
    <t>https://www.bucherer.com/rolex-certified-pre-owned/watches/datejust/1403-831-8.html</t>
  </si>
  <si>
    <t>116518</t>
  </si>
  <si>
    <t>https://www.bucherer.com/rolex-certified-pre-owned/watches/cosmograph-daytona/1404-050-1.html</t>
  </si>
  <si>
    <t>https://www.bucherer.com/rolex-certified-pre-owned/watches/explorer-ii/1404-061-4.html</t>
  </si>
  <si>
    <t>16234</t>
  </si>
  <si>
    <t>https://www.bucherer.com/rolex-certified-pre-owned/watches/datejust/1404-094-3.html</t>
  </si>
  <si>
    <t>1990</t>
  </si>
  <si>
    <t>https://www.bucherer.com/rolex-certified-pre-owned/watches/submariner-date/1404-199-1.html</t>
  </si>
  <si>
    <t>https://www.bucherer.com/rolex-certified-pre-owned/watches/explorer-ii/1404-407-0.html</t>
  </si>
  <si>
    <t>https://www.bucherer.com/rolex-certified-pre-owned/watches/submariner-date/1404-765-9.html</t>
  </si>
  <si>
    <t>https://www.bucherer.com/rolex-certified-pre-owned/watches/submariner-date/1404-768-2.html</t>
  </si>
  <si>
    <t>16264</t>
  </si>
  <si>
    <t>https://www.bucherer.com/rolex-certified-pre-owned/watches/turn-o-graph/1404-824-3.html</t>
  </si>
  <si>
    <t>https://www.bucherer.com/rolex-certified-pre-owned/watches/turn-o-graph/1404-839-0.html</t>
  </si>
  <si>
    <t>116900</t>
  </si>
  <si>
    <t>https://www.bucherer.com/rolex-certified-pre-owned/watches/air-king/1405-042-5.html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</si>
  <si>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</si>
  <si>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</si>
  <si>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</si>
  <si>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</si>
  <si>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118399</t>
  </si>
  <si>
    <t>Mother-of-pearl</t>
  </si>
  <si>
    <t>https://www.bucherer.com/rolex-certified-pre-owned/watches/day-date/1405-398-0.html</t>
  </si>
  <si>
    <t>116519</t>
  </si>
  <si>
    <t>https://www.bucherer.com/rolex-certified-pre-owned/watches/cosmograph-daytona/1405-399-1.html</t>
  </si>
  <si>
    <t>https://www.bucherer.com/rolex-certified-pre-owned/watches/day-date/1405-408-5.html</t>
  </si>
  <si>
    <t>https://www.bucherer.com/rolex-certified-pre-owned/watches/day-date/1405-693-4.html</t>
  </si>
  <si>
    <t>2010</t>
  </si>
  <si>
    <t>https://www.bucherer.com/rolex-certified-pre-owned/watches/deepsea/1406-139-7.html</t>
  </si>
  <si>
    <t>https://www.bucherer.com/rolex-certified-pre-owned/watches/sea-dweller/1406-149-9.html</t>
  </si>
  <si>
    <t>OP</t>
  </si>
  <si>
    <t>39mm</t>
  </si>
  <si>
    <t>114300</t>
  </si>
  <si>
    <t>https://www.bucherer.com/rolex-certified-pre-owned/watches/oyster-perpetual/1406-170-6.html</t>
  </si>
  <si>
    <t>35mm</t>
  </si>
  <si>
    <t>SP</t>
  </si>
  <si>
    <t>168622</t>
  </si>
  <si>
    <t>https://www.bucherer.com/rolex-certified-pre-owned/watches/yacht-master/1406-172-8.html</t>
  </si>
  <si>
    <t>https://www.bucherer.com/rolex-certified-pre-owned/watches/turn-o-graph/1406-209-4.html</t>
  </si>
  <si>
    <t>https://www.bucherer.com/rolex-certified-pre-owned/watches/cosmograph-daytona/1406-243-6.html</t>
  </si>
  <si>
    <t>https://www.bucherer.com/rolex-certified-pre-owned/watches/datejust/1406-499-8.html</t>
  </si>
  <si>
    <t>https://www.bucherer.com/rolex-certified-pre-owned/watches/turn-o-graph/1406-518-4.html</t>
  </si>
  <si>
    <t>https://www.bucherer.com/rolex-certified-pre-owned/watches/turn-o-graph/1406-536-6.html</t>
  </si>
  <si>
    <t>5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</si>
  <si>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</si>
  <si>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</si>
  <si>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</si>
  <si>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</si>
  <si>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176200</t>
  </si>
  <si>
    <t>https://www.bucherer.com/rolex-certified-pre-owned/watches/oyster-perpetual/1406-690-5.html</t>
  </si>
  <si>
    <t>https://www.bucherer.com/rolex-certified-pre-owned/watches/submariner/1406-925-5.html</t>
  </si>
  <si>
    <t>https://www.bucherer.com/rolex-certified-pre-owned/watches/submariner/1407-308-0.html</t>
  </si>
  <si>
    <t>https://www.bucherer.com/rolex-certified-pre-owned/watches/submariner-date/1407-321-7.html</t>
  </si>
  <si>
    <t>https://www.bucherer.com/rolex-certified-pre-owned/watches/turn-o-graph/1407-453-8.html</t>
  </si>
  <si>
    <t>https://www.bucherer.com/rolex-certified-pre-owned/watches/submariner-date/1407-702-6.html</t>
  </si>
  <si>
    <t>https://www.bucherer.com/rolex-certified-pre-owned/watches/submariner-date/1407-711-7.html</t>
  </si>
  <si>
    <t>https://www.bucherer.com/rolex-certified-pre-owned/watches/sea-dweller/1408-243-4.html</t>
  </si>
  <si>
    <t>https://www.bucherer.com/rolex-certified-pre-owned/watches/submariner/1408-253-6.html</t>
  </si>
  <si>
    <t>326939</t>
  </si>
  <si>
    <t>https://www.bucherer.com/rolex-certified-pre-owned/watches/sky-dweller/1408-360-8.html</t>
  </si>
  <si>
    <t>https://www.bucherer.com/rolex-certified-pre-owned/watches/sky-dweller/1408-413-4.html</t>
  </si>
  <si>
    <t>https://www.bucherer.com/rolex-certified-pre-owned/watches/air-king/1408-458-7.html</t>
  </si>
  <si>
    <t>https://www.bucherer.com/rolex-certified-pre-owned/watches/deepsea/1408-465-6.html</t>
  </si>
  <si>
    <t>116528</t>
  </si>
  <si>
    <t>https://www.bucherer.com/rolex-certified-pre-owned/watches/cosmograph-daytona/1408-477-0.html</t>
  </si>
  <si>
    <t>https://www.bucherer.com/rolex-certified-pre-owned/watches/cosmograph-daytona/1408-478-1.html</t>
  </si>
  <si>
    <t>228238</t>
  </si>
  <si>
    <t>https://www.bucherer.com/rolex-certified-pre-owned/watches/day-date/1408-819-2.html</t>
  </si>
  <si>
    <t>16808</t>
  </si>
  <si>
    <t>https://www.bucherer.com/rolex-certified-pre-owned/watches/submariner-date/1409-143-5.html</t>
  </si>
  <si>
    <t>1981</t>
  </si>
  <si>
    <t>16750</t>
  </si>
  <si>
    <t>https://www.bucherer.com/rolex-certified-pre-owned/watches/gmt-master/1409-147-9.html</t>
  </si>
  <si>
    <t>18038</t>
  </si>
  <si>
    <t>https://www.bucherer.com/rolex-certified-pre-owned/watches/day-date/1409-151-5.html</t>
  </si>
  <si>
    <t>https://www.bucherer.com/rolex-certified-pre-owned/watches/day-date/1409-239-2.html</t>
  </si>
  <si>
    <t>https://www.bucherer.com/rolex-certified-pre-owned/watches/submariner-date/1409-407-0.html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</si>
  <si>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</si>
  <si>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</si>
  <si>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</si>
  <si>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</si>
  <si>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</si>
  <si>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</si>
  <si>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https://www.bucherer.com/rolex-certified-pre-owned/watches/submariner/1409-775-1.html</t>
  </si>
  <si>
    <t>14270</t>
  </si>
  <si>
    <t>https://www.bucherer.com/rolex-certified-pre-owned/watches/explorer/1410-222-4.html</t>
  </si>
  <si>
    <t>1994</t>
  </si>
  <si>
    <t>https://www.bucherer.com/rolex-certified-pre-owned/watches/submariner/1410-223-5.html</t>
  </si>
  <si>
    <t>118205</t>
  </si>
  <si>
    <t>Rose</t>
  </si>
  <si>
    <t>https://www.bucherer.com/rolex-certified-pre-owned/watches/day-date/1410-284-8.html</t>
  </si>
  <si>
    <t>1985</t>
  </si>
  <si>
    <t>16253</t>
  </si>
  <si>
    <t>https://www.bucherer.com/rolex-certified-pre-owned/watches/turn-o-graph/1410-336-3.html</t>
  </si>
  <si>
    <t>1983</t>
  </si>
  <si>
    <t>16753</t>
  </si>
  <si>
    <t>https://www.bucherer.com/rolex-certified-pre-owned/watches/gmt-master/1410-367-0.html</t>
  </si>
  <si>
    <t>Red</t>
  </si>
  <si>
    <t>https://www.bucherer.com/rolex-certified-pre-owned/watches/oyster-perpetual/1410-592-7.html</t>
  </si>
  <si>
    <t>116000</t>
  </si>
  <si>
    <t>https://www.bucherer.com/rolex-certified-pre-owned/watches/oyster-perpetual/1410-596-1.html</t>
  </si>
  <si>
    <t>DATE</t>
  </si>
  <si>
    <t>1988</t>
  </si>
  <si>
    <t>34mm</t>
  </si>
  <si>
    <t>15038</t>
  </si>
  <si>
    <t>https://www.bucherer.com/rolex-certified-pre-owned/watches/date/1410-707-0.html</t>
  </si>
  <si>
    <t>16628</t>
  </si>
  <si>
    <t>https://www.bucherer.com/rolex-certified-pre-owned/watches/yacht-master/1410-711-6.html</t>
  </si>
  <si>
    <t>https://www.bucherer.com/rolex-certified-pre-owned/watches/explorer-ii/1410-715-0.html</t>
  </si>
  <si>
    <t>SR</t>
  </si>
  <si>
    <t>116261</t>
  </si>
  <si>
    <t>https://www.bucherer.com/rolex-certified-pre-owned/watches/turn-o-graph/1410-745-6.html</t>
  </si>
  <si>
    <t>118208</t>
  </si>
  <si>
    <t>https://www.bucherer.com/rolex-certified-pre-owned/watches/day-date/1410-751-4.html</t>
  </si>
  <si>
    <t>2017</t>
  </si>
  <si>
    <t>https://www.bucherer.com/rolex-certified-pre-owned/watches/air-king/1410-752-5.html</t>
  </si>
  <si>
    <t>2003</t>
  </si>
  <si>
    <t>https://www.bucherer.com/rolex-certified-pre-owned/watches/turn-o-graph/1410-784-3.html</t>
  </si>
  <si>
    <t>https://www.bucherer.com/rolex-certified-pre-owned/watches/turn-o-graph/1410-785-4.html</t>
  </si>
  <si>
    <t>16800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</si>
  <si>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</si>
  <si>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</si>
  <si>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</si>
  <si>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https://www.bucherer.com/rolex-certified-pre-owned/watches/submariner/1411-063-1.html</t>
  </si>
  <si>
    <t>16622</t>
  </si>
  <si>
    <t>https://www.bucherer.com/rolex-certified-pre-owned/watches/yacht-master/1411-095-9.html</t>
  </si>
  <si>
    <t>https://www.bucherer.com/rolex-certified-pre-owned/watches/submariner/1411-109-8.html</t>
  </si>
  <si>
    <t>https://www.bucherer.com/rolex-certified-pre-owned/watches/turn-o-graph/1411-118-9.html</t>
  </si>
  <si>
    <t>https://www.bucherer.com/rolex-certified-pre-owned/watches/explorer-ii/1411-123-6.html</t>
  </si>
  <si>
    <t>https://www.bucherer.com/rolex-certified-pre-owned/watches/sky-dweller/1411-127-0.html</t>
  </si>
  <si>
    <t>https://www.bucherer.com/rolex-certified-pre-owned/watches/day-date/1411-140-7.html</t>
  </si>
  <si>
    <t>114210</t>
  </si>
  <si>
    <t>https://www.bucherer.com/rolex-certified-pre-owned/watches/oyster-perpetual/1411-150-9.html</t>
  </si>
  <si>
    <t>Silver
sales guarantee (original)</t>
  </si>
  <si>
    <t>https://www.bucherer.com/rolex-certified-pre-owned/watches/datejust/1411-556-7.html</t>
  </si>
  <si>
    <t>https://www.bucherer.com/rolex-certified-pre-owned/watches/yacht-master/1411-566-9.html</t>
  </si>
  <si>
    <t>116234</t>
  </si>
  <si>
    <t>https://www.bucherer.com/rolex-certified-pre-owned/watches/datejust/1411-567-0.html</t>
  </si>
  <si>
    <t>16233</t>
  </si>
  <si>
    <t>0</t>
  </si>
  <si>
    <t>https://www.bucherer.com/rolex-certified-pre-owned/watches/datejust/1411-582-9.html</t>
  </si>
  <si>
    <t>https://www.bucherer.com/rolex-certified-pre-owned/watches/explorer-ii/1411-586-3.html</t>
  </si>
  <si>
    <t>/</t>
  </si>
  <si>
    <t>Red
sales guarantee (original), sales box (original)</t>
  </si>
  <si>
    <t>https://www.bucherer.com/rolex-certified-pre-owned/watches/oyster-perpetual/1411-589-6.html</t>
  </si>
  <si>
    <t>2012</t>
  </si>
  <si>
    <t>116300</t>
  </si>
  <si>
    <t>White
sales guarantee (original)</t>
  </si>
  <si>
    <t>https://www.bucherer.com/rolex-certified-pre-owned/watches/datejust/1411-590-9.html</t>
  </si>
  <si>
    <t>https://www.bucherer.com/rolex-certified-pre-owned/watches/gmt-master/1411-591-0.html</t>
  </si>
  <si>
    <t>Black
sales guarantee (original)</t>
  </si>
  <si>
    <t>https://www.bucherer.com/rolex-certified-pre-owned/watches/cosmograph-daytona/1411-619-5.html</t>
  </si>
  <si>
    <t>118235</t>
  </si>
  <si>
    <t>https://www.bucherer.com/rolex-certified-pre-owned/watches/day-date/1411-629-7.html</t>
  </si>
  <si>
    <t>https://www.bucherer.com/rolex-certified-pre-owned/watches/yacht-master/1411-677-5.html</t>
  </si>
  <si>
    <t>https://www.bucherer.com/rolex-certified-pre-owned/watches/datejust/1411-679-7.html</t>
  </si>
  <si>
    <t>Black
sales guarantee (original), sales box (original)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</si>
  <si>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</si>
  <si>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</si>
  <si>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</si>
  <si>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</si>
  <si>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</si>
  <si>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</si>
  <si>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</si>
  <si>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2018</t>
  </si>
  <si>
    <t>https://www.bucherer.com/rolex-certified-pre-owned/watches/yacht-master/1411-706-3.html</t>
  </si>
  <si>
    <t>15210</t>
  </si>
  <si>
    <t>https://www.bucherer.com/rolex-certified-pre-owned/watches/date/1411-718-7.html</t>
  </si>
  <si>
    <t>31mm</t>
  </si>
  <si>
    <t>77080</t>
  </si>
  <si>
    <t>https://www.bucherer.com/rolex-certified-pre-owned/watches/oyster-perpetual/1411-719-8.html</t>
  </si>
  <si>
    <t>2015</t>
  </si>
  <si>
    <t>114200</t>
  </si>
  <si>
    <t>Silver
sales guarantee (original), sales box (original)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</si>
  <si>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</si>
  <si>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</si>
  <si>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</si>
  <si>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https://www.bucherer.com/rolex-certified-pre-owned/watches/sea-dweller/1411-754-1.html</t>
  </si>
  <si>
    <t>2016</t>
  </si>
  <si>
    <t>214270</t>
  </si>
  <si>
    <t>https://www.bucherer.com/rolex-certified-pre-owned/watches/explorer/1411-757-4.html</t>
  </si>
  <si>
    <t>https://www.bucherer.com/rolex-certified-pre-owned/watches/datejust/1411-769-8.html</t>
  </si>
  <si>
    <t>2009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</si>
  <si>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</si>
  <si>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</si>
  <si>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</si>
  <si>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2013</t>
  </si>
  <si>
    <t>216570</t>
  </si>
  <si>
    <t>https://www.bucherer.com/rolex-certified-pre-owned/watches/explorer-ii/1411-781-4.html</t>
  </si>
  <si>
    <t>https://www.bucherer.com/rolex-certified-pre-owned/watches/submariner-date/1411-782-5.html</t>
  </si>
  <si>
    <t>116598SACO</t>
  </si>
  <si>
    <t>Champagne
sales guarantee (original)</t>
  </si>
  <si>
    <t>https://www.bucherer.com/rolex-certified-pre-owned/watches/cosmograph-daytona/1411-797-2.html</t>
  </si>
  <si>
    <t>1980</t>
  </si>
  <si>
    <t>https://www.bucherer.com/rolex-certified-pre-owned/watches/day-date/1411-804-4.html</t>
  </si>
  <si>
    <t>1987</t>
  </si>
  <si>
    <t>18039</t>
  </si>
  <si>
    <t>https://www.bucherer.com/rolex-certified-pre-owned/watches/day-date/1411-811-3.html</t>
  </si>
  <si>
    <t>https://www.bucherer.com/rolex-certified-pre-owned/watches/deepsea/1411-815-7.html</t>
  </si>
  <si>
    <t>116622</t>
  </si>
  <si>
    <t>Blue
sales guarantee (original), sales box (original)</t>
  </si>
  <si>
    <t>https://www.bucherer.com/rolex-certified-pre-owned/watches/yacht-master/1411-821-5.html</t>
  </si>
  <si>
    <t>18129</t>
  </si>
  <si>
    <t>https://www.bucherer.com/rolex-certified-pre-owned/watches/day-date/1411-822-6.html</t>
  </si>
  <si>
    <t>326933</t>
  </si>
  <si>
    <t>https://www.bucherer.com/rolex-certified-pre-owned/watches/sky-dweller/1411-824-8.html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</si>
  <si>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</si>
  <si>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</si>
  <si>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</si>
  <si>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</si>
  <si>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</si>
  <si>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https://www.bucherer.com/rolex-certified-pre-owned/watches/datejust/1411-966-1.html</t>
  </si>
  <si>
    <t>https://www.bucherer.com/rolex-certified-pre-owned/watches/datejust/1412-009-9.html</t>
  </si>
  <si>
    <t>https://www.bucherer.com/rolex-certified-pre-owned/watches/datejust/1412-020-4.html</t>
  </si>
  <si>
    <t>81319</t>
  </si>
  <si>
    <t>https://www.bucherer.com/rolex-certified-pre-owned/watches/pearlmaster/1412-045-3.html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</si>
  <si>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</si>
  <si>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</si>
  <si>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</si>
  <si>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</si>
  <si>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</si>
  <si>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https://www.bucherer.com/rolex-certified-pre-owned/watches/explorer-ii/1412-077-1.html</t>
  </si>
  <si>
    <t>https://www.bucherer.com/rolex-certified-pre-owned/watches/explorer-ii/1412-078-2.html</t>
  </si>
  <si>
    <t>116718</t>
  </si>
  <si>
    <t>https://www.bucherer.com/rolex-certified-pre-owned/watches/gmt-master-ii/1412-087-3.html</t>
  </si>
  <si>
    <t>2020</t>
  </si>
  <si>
    <t>https://www.bucherer.com/rolex-certified-pre-owned/watches/air-king/1412-157-0.html</t>
  </si>
  <si>
    <t>116400</t>
  </si>
  <si>
    <t>https://www.bucherer.com/rolex-certified-pre-owned/watches/milgauss/1412-158-1.html</t>
  </si>
  <si>
    <t>https://www.bucherer.com/rolex-certified-pre-owned/watches/day-date/1412-164-9.html</t>
  </si>
  <si>
    <t>https://www.bucherer.com/rolex-certified-pre-owned/watches/gmt-master-ii/1412-167-2.html</t>
  </si>
  <si>
    <t>116688</t>
  </si>
  <si>
    <t>https://www.bucherer.com/rolex-certified-pre-owned/watches/yacht-master-ii/1412-169-4.html</t>
  </si>
  <si>
    <t>https://www.bucherer.com/rolex-certified-pre-owned/watches/gmt-master/1412-178-5.html</t>
  </si>
  <si>
    <t>https://www.bucherer.com/rolex-certified-pre-owned/watches/turn-o-graph/1412-184-3.html</t>
  </si>
  <si>
    <t>36 mm</t>
  </si>
  <si>
    <t>16200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</si>
  <si>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</si>
  <si>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</si>
  <si>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</si>
  <si>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</si>
  <si>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</si>
  <si>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</si>
  <si>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</si>
  <si>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https://www.bucherer.com/rolex-certified-pre-owned/watches/explorer-ii/1412-257-3.html</t>
  </si>
  <si>
    <t>https://www.bucherer.com/rolex-certified-pre-owned/watches/explorer-ii/1412-259-5.html</t>
  </si>
  <si>
    <t>1989</t>
  </si>
  <si>
    <t>Silver)</t>
  </si>
  <si>
    <t>https://www.bucherer.com/rolex-certified-pre-owned/watches/datejust/1412-266-4.html</t>
  </si>
  <si>
    <t>https://www.bucherer.com/rolex-certified-pre-owned/watches/datejust/1412-273-3.html</t>
  </si>
  <si>
    <t>https://www.bucherer.com/rolex-certified-pre-owned/watches/datejust/1412-274-4.html</t>
  </si>
  <si>
    <t>2011</t>
  </si>
  <si>
    <t>https://www.bucherer.com/rolex-certified-pre-owned/watches/milgauss/1412-286-8.html</t>
  </si>
  <si>
    <t>116681</t>
  </si>
  <si>
    <t>https://www.bucherer.com/rolex-certified-pre-owned/watches/yacht-master-ii/1412-381-6.html</t>
  </si>
  <si>
    <t>https://www.bucherer.com/rolex-certified-pre-owned/watches/turn-o-graph/1412-386-1.html</t>
  </si>
  <si>
    <t>https://www.bucherer.com/rolex-certified-pre-owned/watches/datejust/1412-416-0.html</t>
  </si>
  <si>
    <t>116610</t>
  </si>
  <si>
    <t>https://www.bucherer.com/rolex-certified-pre-owned/watches/submariner-date/1412-432-0.html</t>
  </si>
  <si>
    <t>https://www.bucherer.com/rolex-certified-pre-owned/watches/submariner/1412-443-3.html</t>
  </si>
  <si>
    <t>https://www.bucherer.com/rolex-certified-pre-owned/watches/submariner/1412-445-5.html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</si>
  <si>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</si>
  <si>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</si>
  <si>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</si>
  <si>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2019</t>
  </si>
  <si>
    <t>https://www.bucherer.com/rolex-certified-pre-owned/watches/oyster-perpetual/1412-465-9.html</t>
  </si>
  <si>
    <t>1984</t>
  </si>
  <si>
    <t>16550</t>
  </si>
  <si>
    <t>https://www.bucherer.com/rolex-certified-pre-owned/watches/explorer-ii/1412-488-6.html</t>
  </si>
  <si>
    <t>https://www.bucherer.com/rolex-certified-pre-owned/watches/gmt-master/1412-797-6.html</t>
  </si>
  <si>
    <t>https://www.bucherer.com/rolex-certified-pre-owned/watches/datejust/1412-816-2.html</t>
  </si>
  <si>
    <t>https://www.bucherer.com/rolex-certified-pre-owned/watches/oyster-perpetual/1412-817-3.html</t>
  </si>
  <si>
    <t>18238</t>
  </si>
  <si>
    <t>https://www.bucherer.com/rolex-certified-pre-owned/watches/day-date/1412-818-4.html</t>
  </si>
  <si>
    <t>https://www.bucherer.com/rolex-certified-pre-owned/watches/deepsea/1412-819-5.html</t>
  </si>
  <si>
    <t>https://www.bucherer.com/rolex-certified-pre-owned/watches/datejust/1412-822-0.html</t>
  </si>
  <si>
    <t>https://www.bucherer.com/rolex-certified-pre-owned/watches/datejust/1412-828-6.html</t>
  </si>
  <si>
    <t>https://www.bucherer.com/rolex-certified-pre-owned/watches/deepsea/1412-829-7.html</t>
  </si>
  <si>
    <t>https://www.bucherer.com/rolex-certified-pre-owned/watches/gmt-master/1412-983-6.html</t>
  </si>
  <si>
    <t>https://www.bucherer.com/rolex-certified-pre-owned/watches/gmt-master/1412-989-2.html</t>
  </si>
  <si>
    <t>https://www.bucherer.com/rolex-certified-pre-owned/watches/datejust/1412-996-1.html</t>
  </si>
  <si>
    <t>https://www.bucherer.com/rolex-certified-pre-owned/watches/datejust/1412-997-2.html</t>
  </si>
  <si>
    <t>https://www.bucherer.com/rolex-certified-pre-owned/watches/datejust/1412-998-3.html</t>
  </si>
  <si>
    <t>https://www.bucherer.com/rolex-certified-pre-owned/watches/datejust/1412-999-4.html</t>
  </si>
  <si>
    <t>https://www.bucherer.com/rolex-certified-pre-owned/watches/sky-dweller/1413-000-4.html</t>
  </si>
  <si>
    <t>https://www.bucherer.com/rolex-certified-pre-owned/watches/datejust/1413-020-8.html</t>
  </si>
  <si>
    <t>https://www.bucherer.com/rolex-certified-pre-owned/watches/datejust/1413-025-3.html</t>
  </si>
  <si>
    <t>16013</t>
  </si>
  <si>
    <t>https://www.bucherer.com/rolex-certified-pre-owned/watches/datejust/1413-078-6.html</t>
  </si>
  <si>
    <t>https://www.bucherer.com/rolex-certified-pre-owned/watches/explorer-ii/1413-201-1.html</t>
  </si>
  <si>
    <t>https://www.bucherer.com/rolex-certified-pre-owned/watches/explorer-ii/1413-202-2.html</t>
  </si>
  <si>
    <t>228239</t>
  </si>
  <si>
    <t>https://www.bucherer.com/rolex-certified-pre-owned/watches/day-date/1413-204-4.html</t>
  </si>
  <si>
    <t>https://www.bucherer.com/rolex-certified-pre-owned/watches/explorer-ii/1413-208-8.html</t>
  </si>
  <si>
    <t>https://www.bucherer.com/rolex-certified-pre-owned/watches/deepsea/1413-209-9.html</t>
  </si>
  <si>
    <t>https://www.bucherer.com/rolex-certified-pre-owned/watches/submariner-date/1413-570-3.html</t>
  </si>
  <si>
    <t>14000</t>
  </si>
  <si>
    <t>https://www.bucherer.com/rolex-certified-pre-owned/watches/oyster-perpetual/1413-582-7.html</t>
  </si>
  <si>
    <t>https://www.bucherer.com/rolex-certified-pre-owned/watches/sea-dweller/1413-583-8.html</t>
  </si>
  <si>
    <t>https://www.bucherer.com/rolex-certified-pre-owned/watches/datejust/1413-585-0.html</t>
  </si>
  <si>
    <t>https://www.bucherer.com/rolex-certified-pre-owned/watches/explorer/1413-587-2.html</t>
  </si>
  <si>
    <t>https://www.bucherer.com/rolex-certified-pre-owned/watches/datejust/1413-590-7.html</t>
  </si>
  <si>
    <t>https://www.bucherer.com/rolex-certified-pre-owned/watches/datejust/1413-591-8.html</t>
  </si>
  <si>
    <t>https://www.bucherer.com/rolex-certified-pre-owned/watches/oyster-perpetual/1413-593-0.html</t>
  </si>
  <si>
    <t>116334</t>
  </si>
  <si>
    <t>https://www.bucherer.com/rolex-certified-pre-owned/watches/datejust/1413-596-3.html</t>
  </si>
  <si>
    <t>https://www.bucherer.com/rolex-certified-pre-owned/watches/submariner-date/1413-623-9.html</t>
  </si>
  <si>
    <t>16220</t>
  </si>
  <si>
    <t>https://www.bucherer.com/rolex-certified-pre-owned/watches/datejust/1413-624-0.html</t>
  </si>
  <si>
    <t>https://www.bucherer.com/rolex-certified-pre-owned/watches/datejust/1413-625-1.html</t>
  </si>
  <si>
    <t>https://www.bucherer.com/rolex-certified-pre-owned/watches/explorer/1413-627-3.html</t>
  </si>
  <si>
    <t>https://www.bucherer.com/rolex-certified-pre-owned/watches/gmt-master/1413-632-0.html</t>
  </si>
  <si>
    <t>1976</t>
  </si>
  <si>
    <t>16713</t>
  </si>
  <si>
    <t>https://www.bucherer.com/rolex-certified-pre-owned/watches/gmt-master-ii/1413-824-6.html</t>
  </si>
  <si>
    <t>https://www.bucherer.com/rolex-certified-pre-owned/watches/air-king/1413-925-0.html</t>
  </si>
  <si>
    <t>https://www.bucherer.com/rolex-certified-pre-owned/watches/yacht-master/1413-928-3.html</t>
  </si>
  <si>
    <t>16030</t>
  </si>
  <si>
    <t>https://www.bucherer.com/rolex-certified-pre-owned/watches/datejust/1413-929-4.html</t>
  </si>
  <si>
    <t>15200</t>
  </si>
  <si>
    <t>https://www.bucherer.com/rolex-certified-pre-owned/watches/date/1413-930-7.html</t>
  </si>
  <si>
    <t>https://www.bucherer.com/rolex-certified-pre-owned/watches/oyster-perpetual/1413-932-9.html</t>
  </si>
  <si>
    <t>https://www.bucherer.com/rolex-certified-pre-owned/watches/explorer-ii/1413-937-4.html</t>
  </si>
  <si>
    <t>https://www.bucherer.com/rolex-certified-pre-owned/watches/datejust/1413-944-3.html</t>
  </si>
  <si>
    <t>116710</t>
  </si>
  <si>
    <t>https://www.bucherer.com/rolex-certified-pre-owned/watches/gmt-master-ii/1413-947-6.html</t>
  </si>
  <si>
    <t>https://www.bucherer.com/rolex-certified-pre-owned/watches/turn-o-graph/1413-948-7.html</t>
  </si>
  <si>
    <t>https://www.bucherer.com/rolex-certified-pre-owned/watches/milgauss/1413-957-8.html</t>
  </si>
  <si>
    <t>2014</t>
  </si>
  <si>
    <t xml:space="preserve">Black
</t>
  </si>
  <si>
    <t>https://www.bucherer.com/rolex-certified-pre-owned/watches/explorer/1413-958-9.html</t>
  </si>
  <si>
    <t>1986</t>
  </si>
  <si>
    <t>https://www.bucherer.com/rolex-certified-pre-owned/watches/submariner-date/1413-999-8.html</t>
  </si>
  <si>
    <t>https://www.bucherer.com/rolex-certified-pre-owned/watches/date/1414-037-1.html</t>
  </si>
  <si>
    <t>https://www.bucherer.com/rolex-certified-pre-owned/watches/sky-dweller/1414-048-4.html</t>
  </si>
  <si>
    <t>https://www.bucherer.com/rolex-certified-pre-owned/watches/gmt-master/1414-049-5.html</t>
  </si>
  <si>
    <t>https://www.bucherer.com/rolex-certified-pre-owned/watches/turn-o-graph/1414-050-8.html</t>
  </si>
  <si>
    <t>https://www.bucherer.com/rolex-certified-pre-owned/watches/explorer/1414-051-9.html</t>
  </si>
  <si>
    <t>https://www.bucherer.com/rolex-certified-pre-owned/watches/explorer/1414-053-1.html</t>
  </si>
  <si>
    <t>https://www.bucherer.com/rolex-certified-pre-owned/watches/air-king/1414-054-2.html</t>
  </si>
  <si>
    <t>16718</t>
  </si>
  <si>
    <t>https://www.bucherer.com/rolex-certified-pre-owned/watches/gmt-master-ii/1414-058-6.html</t>
  </si>
  <si>
    <t>https://www.bucherer.com/rolex-certified-pre-owned/watches/datejust/1414-060-0.html</t>
  </si>
  <si>
    <t>114060</t>
  </si>
  <si>
    <t>https://www.bucherer.com/rolex-certified-pre-owned/watches/submariner/1414-061-1.html</t>
  </si>
  <si>
    <t>https://www.bucherer.com/rolex-certified-pre-owned/watches/deepsea/1414-062-2.html</t>
  </si>
  <si>
    <t>https://www.bucherer.com/rolex-certified-pre-owned/watches/datejust/1414-069-9.html</t>
  </si>
  <si>
    <t>116233</t>
  </si>
  <si>
    <t>https://www.bucherer.com/rolex-certified-pre-owned/watches/datejust/1414-071-3.html</t>
  </si>
  <si>
    <t>https://www.bucherer.com/rolex-certified-pre-owned/watches/datejust/1414-073-5.html</t>
  </si>
  <si>
    <t>https://www.bucherer.com/rolex-certified-pre-owned/watches/day-date/1414-078-0.html</t>
  </si>
  <si>
    <t>116500</t>
  </si>
  <si>
    <t>https://www.bucherer.com/rolex-certified-pre-owned/watches/cosmograph-daytona/1414-082-6.html</t>
  </si>
  <si>
    <t>16520</t>
  </si>
  <si>
    <t>https://www.bucherer.com/rolex-certified-pre-owned/watches/cosmograph-daytona/1414-134-1.html</t>
  </si>
  <si>
    <t>https://www.bucherer.com/rolex-certified-pre-owned/watches/datejust/1414-258-2.html</t>
  </si>
  <si>
    <t>https://www.bucherer.com/rolex-certified-pre-owned/watches/yacht-master/1414-261-7.html</t>
  </si>
  <si>
    <t>https://www.bucherer.com/rolex-certified-pre-owned/watches/sea-dweller/1414-263-9.html</t>
  </si>
  <si>
    <t>https://www.bucherer.com/rolex-certified-pre-owned/watches/sea-dweller/1414-265-1.html</t>
  </si>
  <si>
    <t>https://www.bucherer.com/rolex-certified-pre-owned/watches/submariner/1414-269-5.html</t>
  </si>
  <si>
    <t>https://www.bucherer.com/rolex-certified-pre-owned/watches/datejust/1414-280-0.html</t>
  </si>
  <si>
    <t>https://www.bucherer.com/rolex-certified-pre-owned/watches/yacht-master/1414-285-5.html</t>
  </si>
  <si>
    <t>https://www.bucherer.com/rolex-certified-pre-owned/watches/explorer-ii/1414-292-4.html</t>
  </si>
  <si>
    <t>https://www.bucherer.com/rolex-certified-pre-owned/watches/datejust/1414-293-5.html</t>
  </si>
  <si>
    <t>18348</t>
  </si>
  <si>
    <t>Grossular</t>
  </si>
  <si>
    <t>https://www.bucherer.com/rolex-certified-pre-owned/watches/day-date/1414-370-1.html</t>
  </si>
  <si>
    <t>118209</t>
  </si>
  <si>
    <t xml:space="preserve">Mother-of-pearl
</t>
  </si>
  <si>
    <t>https://www.bucherer.com/rolex-certified-pre-owned/watches/day-date/1414-372-3.html</t>
  </si>
  <si>
    <t>https://www.bucherer.com/rolex-certified-pre-owned/watches/datejust/1414-418-0.html</t>
  </si>
  <si>
    <t>https://www.bucherer.com/rolex-certified-pre-owned/watches/datejust/1414-478-2.html</t>
  </si>
  <si>
    <t>https://www.bucherer.com/rolex-certified-pre-owned/watches/submariner-date/1414-482-8.html</t>
  </si>
  <si>
    <t>https://www.bucherer.com/rolex-certified-pre-owned/watches/gmt-master/1414-490-8.html</t>
  </si>
  <si>
    <t>https://www.bucherer.com/rolex-certified-pre-owned/watches/day-date/1414-494-2.html</t>
  </si>
  <si>
    <t>https://www.bucherer.com/rolex-certified-pre-owned/watches/deepsea/1414-499-7.html</t>
  </si>
  <si>
    <t>https://www.bucherer.com/rolex-certified-pre-owned/watches/datejust/1414-628-8.html</t>
  </si>
  <si>
    <t>https://www.bucherer.com/rolex-certified-pre-owned/watches/oyster-perpetual/1414-631-3.html</t>
  </si>
  <si>
    <t>https://www.bucherer.com/rolex-certified-pre-owned/watches/oyster-perpetual/1414-632-4.html</t>
  </si>
  <si>
    <t>Chrysopras</t>
  </si>
  <si>
    <t>https://www.bucherer.com/rolex-certified-pre-owned/watches/cosmograph-daytona/1414-636-8.html</t>
  </si>
  <si>
    <t>https://www.bucherer.com/rolex-certified-pre-owned/watches/turn-o-graph/1414-639-1.html</t>
  </si>
  <si>
    <t>https://www.bucherer.com/rolex-certified-pre-owned/watches/datejust/1414-640-4.html</t>
  </si>
  <si>
    <t>https://www.bucherer.com/rolex-certified-pre-owned/watches/datejust/1414-643-7.html</t>
  </si>
  <si>
    <t>https://www.bucherer.com/rolex-certified-pre-owned/watches/submariner-date/1414-645-9.html</t>
  </si>
  <si>
    <t>https://www.bucherer.com/rolex-certified-pre-owned/watches/submariner/1414-651-7.html</t>
  </si>
  <si>
    <t>https://www.bucherer.com/rolex-certified-pre-owned/watches/submariner/1414-652-8.html</t>
  </si>
  <si>
    <t>14010</t>
  </si>
  <si>
    <t>https://www.bucherer.com/rolex-certified-pre-owned/watches/oyster-perpetual/1414-653-9.html</t>
  </si>
  <si>
    <t>https://www.bucherer.com/rolex-certified-pre-owned/watches/submariner-date/1414-655-1.html</t>
  </si>
  <si>
    <t>126300</t>
  </si>
  <si>
    <t>https://www.bucherer.com/rolex-certified-pre-owned/watches/datejust/1414-656-2.html</t>
  </si>
  <si>
    <t>116515</t>
  </si>
  <si>
    <t>Brown</t>
  </si>
  <si>
    <t>https://www.bucherer.com/rolex-certified-pre-owned/watches/cosmograph-daytona/1414-657-3.html</t>
  </si>
  <si>
    <t>https://www.bucherer.com/rolex-certified-pre-owned/watches/date/1414-658-4.html</t>
  </si>
  <si>
    <t>https://www.bucherer.com/rolex-certified-pre-owned/watches/air-king/1414-659-5.html</t>
  </si>
  <si>
    <t>https://www.bucherer.com/rolex-certified-pre-owned/watches/oyster-perpetual/1414-660-8.html</t>
  </si>
  <si>
    <t>https://www.bucherer.com/rolex-certified-pre-owned/watches/datejust/1414-661-9.html</t>
  </si>
  <si>
    <t>https://www.bucherer.com/rolex-certified-pre-owned/watches/date/1414-669-7.html</t>
  </si>
  <si>
    <t>https://www.bucherer.com/rolex-certified-pre-owned/watches/submariner-date/1415-091-1.html</t>
  </si>
  <si>
    <t>https://www.bucherer.com/rolex-certified-pre-owned/watches/submariner-date/1415-093-3.html</t>
  </si>
  <si>
    <t>https://www.bucherer.com/rolex-certified-pre-owned/watches/datejust/1415-094-4.html</t>
  </si>
  <si>
    <t>https://www.bucherer.com/rolex-certified-pre-owned/watches/datejust/1415-097-7.html</t>
  </si>
  <si>
    <t>https://www.bucherer.com/rolex-certified-pre-owned/watches/explorer-ii/1415-099-9.html</t>
  </si>
  <si>
    <t>https://www.bucherer.com/rolex-certified-pre-owned/watches/submariner-date/1415-102-7.html</t>
  </si>
  <si>
    <t>https://www.bucherer.com/rolex-certified-pre-owned/watches/datejust/1415-106-1.html</t>
  </si>
  <si>
    <t>https://www.bucherer.com/rolex-certified-pre-owned/watches/datejust/1415-111-8.html</t>
  </si>
  <si>
    <t>https://www.bucherer.com/rolex-certified-pre-owned/watches/datejust/1415-114-1.html</t>
  </si>
  <si>
    <t>https://www.bucherer.com/rolex-certified-pre-owned/watches/datejust/1415-115-2.html</t>
  </si>
  <si>
    <t>16600T</t>
  </si>
  <si>
    <t>https://www.bucherer.com/rolex-certified-pre-owned/watches/sea-dweller/1415-117-4.html</t>
  </si>
  <si>
    <t>https://www.bucherer.com/rolex-certified-pre-owned/watches/day-date/1415-118-5.html</t>
  </si>
  <si>
    <t>118238</t>
  </si>
  <si>
    <t>Green</t>
  </si>
  <si>
    <t>https://www.bucherer.com/rolex-certified-pre-owned/watches/day-date/1415-150-5.html</t>
  </si>
  <si>
    <t>16613T</t>
  </si>
  <si>
    <t>https://www.bucherer.com/rolex-certified-pre-owned/watches/submariner-date/1415-151-6.html</t>
  </si>
  <si>
    <t>https://www.bucherer.com/rolex-certified-pre-owned/watches/datejust/1415-154-9.html</t>
  </si>
  <si>
    <t>179173</t>
  </si>
  <si>
    <t>https://www.bucherer.com/rolex-certified-pre-owned/watches/datejust/1415-155-0.html</t>
  </si>
  <si>
    <t>https://www.bucherer.com/rolex-certified-pre-owned/watches/datejust/1415-157-2.html</t>
  </si>
  <si>
    <t>https://www.bucherer.com/rolex-certified-pre-owned/watches/datejust/1415-158-3.html</t>
  </si>
  <si>
    <t>https://www.bucherer.com/rolex-certified-pre-owned/watches/datejust/1415-159-4.html</t>
  </si>
  <si>
    <t>16203</t>
  </si>
  <si>
    <t>https://www.bucherer.com/rolex-certified-pre-owned/watches/datejust/1415-160-7.html</t>
  </si>
  <si>
    <t>https://www.bucherer.com/rolex-certified-pre-owned/watches/datejust/1415-161-8.html</t>
  </si>
  <si>
    <t>116244</t>
  </si>
  <si>
    <t>https://www.bucherer.com/rolex-certified-pre-owned/watches/datejust/1415-162-9.html</t>
  </si>
  <si>
    <t>178240</t>
  </si>
  <si>
    <t>white</t>
  </si>
  <si>
    <t>https://www.bucherer.com/rolex-certified-pre-owned/watches/datejust/1415-165-2.html</t>
  </si>
  <si>
    <t>https://www.bucherer.com/rolex-certified-pre-owned/watches/submariner-date/1415-167-4.html</t>
  </si>
  <si>
    <t>https://www.bucherer.com/rolex-certified-pre-owned/watches/gmt-master-ii/1415-168-5.html</t>
  </si>
  <si>
    <t>https://www.bucherer.com/rolex-certified-pre-owned/watches/datejust/1415-169-6.html</t>
  </si>
  <si>
    <t>https://www.bucherer.com/rolex-certified-pre-owned/watches/gmt-master-ii/1415-170-9.html</t>
  </si>
  <si>
    <t>https://www.bucherer.com/rolex-certified-pre-owned/watches/explorer-ii/1415-171-0.html</t>
  </si>
  <si>
    <t>https://www.bucherer.com/rolex-certified-pre-owned/watches/datejust/1415-172-1.html</t>
  </si>
  <si>
    <t>https://www.bucherer.com/rolex-certified-pre-owned/watches/datejust/1415-173-2.html</t>
  </si>
  <si>
    <t>https://www.bucherer.com/rolex-certified-pre-owned/watches/deepsea/1415-174-3.html</t>
  </si>
  <si>
    <t>https://www.bucherer.com/rolex-certified-pre-owned/watches/datejust/1415-175-4.html</t>
  </si>
  <si>
    <t>https://www.bucherer.com/rolex-certified-pre-owned/watches/datejust/1415-176-5.html</t>
  </si>
  <si>
    <t>https://www.bucherer.com/rolex-certified-pre-owned/watches/sea-dweller/1415-178-7.html</t>
  </si>
  <si>
    <t>116509</t>
  </si>
  <si>
    <t>https://www.bucherer.com/rolex-certified-pre-owned/watches/cosmograph-daytona/1415-179-8.html</t>
  </si>
  <si>
    <t>116138</t>
  </si>
  <si>
    <t>https://www.bucherer.com/rolex-certified-pre-owned/watches/datejust/1415-180-1.html</t>
  </si>
  <si>
    <t>116618</t>
  </si>
  <si>
    <t>https://www.bucherer.com/rolex-certified-pre-owned/watches/submariner-date/1415-181-2.html</t>
  </si>
  <si>
    <t>https://www.bucherer.com/rolex-certified-pre-owned/watches/gmt-master-ii/1415-183-4.html</t>
  </si>
  <si>
    <t>https://www.bucherer.com/rolex-certified-pre-owned/watches/oyster-perpetual/1415-184-5.html</t>
  </si>
  <si>
    <t>https://www.bucherer.com/rolex-certified-pre-owned/watches/datejust/1415-185-6.html</t>
  </si>
  <si>
    <t>116189</t>
  </si>
  <si>
    <t>https://www.bucherer.com/rolex-certified-pre-owned/watches/datejust/1415-186-7.html</t>
  </si>
  <si>
    <t>https://www.bucherer.com/rolex-certified-pre-owned/watches/datejust/1415-187-8.html</t>
  </si>
  <si>
    <t>https://www.bucherer.com/rolex-certified-pre-owned/watches/explorer-ii/1415-189-0.html</t>
  </si>
  <si>
    <t>https://www.bucherer.com/rolex-certified-pre-owned/watches/datejust/1415-190-3.html</t>
  </si>
  <si>
    <t>https://www.bucherer.com/rolex-certified-pre-owned/watches/datejust/1415-192-5.html</t>
  </si>
  <si>
    <t>https://www.bucherer.com/rolex-certified-pre-owned/watches/submariner-date/1415-193-6.html</t>
  </si>
  <si>
    <t>https://www.bucherer.com/rolex-certified-pre-owned/watches/sea-dweller/1415-194-7.html</t>
  </si>
  <si>
    <t>2142</t>
  </si>
  <si>
    <t>https://www.bucherer.com/rolex-certified-pre-owned/watches/explorer/1415-195-8.html</t>
  </si>
  <si>
    <t>https://www.bucherer.com/rolex-certified-pre-owned/watches/explorer-ii/1415-196-9.html</t>
  </si>
  <si>
    <t>https://www.bucherer.com/rolex-certified-pre-owned/watches/oyster-perpetual/1415-198-1.html</t>
  </si>
  <si>
    <t>https://www.bucherer.com/rolex-certified-pre-owned/watches/gmt-master-ii/1415-199-2.html</t>
  </si>
  <si>
    <t>https://www.bucherer.com/rolex-certified-pre-owned/watches/datejust/1415-493-5.html</t>
  </si>
  <si>
    <t>https://www.bucherer.com/rolex-certified-pre-owned/watches/submariner-date/1415-495-7.html</t>
  </si>
  <si>
    <t>https://www.bucherer.com/rolex-certified-pre-owned/watches/oyster-perpetual/1415-496-8.html</t>
  </si>
  <si>
    <t>https://www.bucherer.com/rolex-certified-pre-owned/watches/explorer/1415-497-9.html</t>
  </si>
  <si>
    <t>https://www.bucherer.com/rolex-certified-pre-owned/watches/datejust/1415-498-0.html</t>
  </si>
  <si>
    <t>https://www.bucherer.com/rolex-certified-pre-owned/watches/submariner-date/1415-499-1.html</t>
  </si>
  <si>
    <t>https://www.bucherer.com/rolex-certified-pre-owned/watches/datejust/1415-500-7.html</t>
  </si>
  <si>
    <t>https://www.bucherer.com/rolex-certified-pre-owned/watches/day-date/1415-501-8.html</t>
  </si>
  <si>
    <t>https://www.bucherer.com/rolex-certified-pre-owned/watches/oyster-perpetual/1415-502-9.html</t>
  </si>
  <si>
    <t>https://www.bucherer.com/rolex-certified-pre-owned/watches/explorer-ii/1415-503-0.html</t>
  </si>
  <si>
    <t>https://www.bucherer.com/rolex-certified-pre-owned/watches/submariner/1415-504-1.html</t>
  </si>
  <si>
    <t>16523</t>
  </si>
  <si>
    <t>https://www.bucherer.com/rolex-certified-pre-owned/watches/cosmograph-daytona/1415-505-2.html</t>
  </si>
  <si>
    <t>https://www.bucherer.com/rolex-certified-pre-owned/watches/deepsea/1415-506-3.html</t>
  </si>
  <si>
    <t>https://www.bucherer.com/rolex-certified-pre-owned/watches/explorer/1415-507-4.html</t>
  </si>
  <si>
    <t>https://www.bucherer.com/rolex-certified-pre-owned/watches/submariner-date/1415-508-5.html</t>
  </si>
  <si>
    <t>https://www.bucherer.com/rolex-certified-pre-owned/watches/cosmograph-daytona/1415-510-9.html</t>
  </si>
  <si>
    <t>https://www.bucherer.com/rolex-certified-pre-owned/watches/oyster-perpetual/1415-511-0.html</t>
  </si>
  <si>
    <t>115234</t>
  </si>
  <si>
    <t>https://www.bucherer.com/rolex-certified-pre-owned/watches/date/1415-512-1.html</t>
  </si>
  <si>
    <t>https://www.bucherer.com/rolex-certified-pre-owned/watches/cosmograph-daytona/1415-513-2.html</t>
  </si>
  <si>
    <t>https://www.bucherer.com/rolex-certified-pre-owned/watches/datejust/1415-514-3.html</t>
  </si>
  <si>
    <t>https://www.bucherer.com/rolex-certified-pre-owned/watches/datejust/1415-515-4.html</t>
  </si>
  <si>
    <t>https://www.bucherer.com/rolex-certified-pre-owned/watches/datejust/1415-516-5.html</t>
  </si>
  <si>
    <t>https://www.bucherer.com/rolex-certified-pre-owned/watches/turn-o-graph/1415-517-6.html</t>
  </si>
  <si>
    <t>https://www.bucherer.com/rolex-certified-pre-owned/watches/cosmograph-daytona/1415-518-7.html</t>
  </si>
  <si>
    <t>https://www.bucherer.com/rolex-certified-pre-owned/watches/datejust/1415-520-1.html</t>
  </si>
  <si>
    <t>https://www.bucherer.com/rolex-certified-pre-owned/watches/datejust/1415-521-2.html</t>
  </si>
  <si>
    <t>https://www.bucherer.com/rolex-certified-pre-owned/watches/gmt-master/1415-522-3.html</t>
  </si>
  <si>
    <t>https://www.bucherer.com/rolex-certified-pre-owned/watches/cosmograph-daytona/1415-523-4.html</t>
  </si>
  <si>
    <t>https://www.bucherer.com/rolex-certified-pre-owned/watches/oyster-perpetual/1415-524-5.html</t>
  </si>
  <si>
    <t>https://www.bucherer.com/rolex-certified-pre-owned/watches/gmt-master-ii/1415-525-6.html</t>
  </si>
  <si>
    <t>326935</t>
  </si>
  <si>
    <t>https://www.bucherer.com/rolex-certified-pre-owned/watches/sky-dweller/1415-526-7.html</t>
  </si>
  <si>
    <t>https://www.bucherer.com/rolex-certified-pre-owned/watches/explorer-ii/1415-527-8.html</t>
  </si>
  <si>
    <t>https://www.bucherer.com/rolex-certified-pre-owned/watches/gmt-master-ii/1415-528-9.html</t>
  </si>
  <si>
    <t>https://www.bucherer.com/rolex-certified-pre-owned/watches/submariner-date/1415-529-0.html</t>
  </si>
  <si>
    <t>https://www.bucherer.com/rolex-certified-pre-owned/watches/submariner-date/1415-530-3.html</t>
  </si>
  <si>
    <t>15203</t>
  </si>
  <si>
    <t>https://www.bucherer.com/rolex-certified-pre-owned/watches/date/1415-533-6.html</t>
  </si>
  <si>
    <t>https://www.bucherer.com/rolex-certified-pre-owned/watches/datejust/1415-534-7.html</t>
  </si>
  <si>
    <t>https://www.bucherer.com/rolex-certified-pre-owned/watches/datejust/1415-535-8.html</t>
  </si>
  <si>
    <t>https://www.bucherer.com/rolex-certified-pre-owned/watches/submariner-date/1415-536-9.html</t>
  </si>
  <si>
    <t>116231</t>
  </si>
  <si>
    <t>https://www.bucherer.com/rolex-certified-pre-owned/watches/datejust/1415-537-0.html</t>
  </si>
  <si>
    <t>https://www.bucherer.com/rolex-certified-pre-owned/watches/turn-o-graph/1415-538-1.html</t>
  </si>
  <si>
    <t>16623</t>
  </si>
  <si>
    <t>https://www.bucherer.com/rolex-certified-pre-owned/watches/yacht-master/1415-539-2.html</t>
  </si>
  <si>
    <t>https://www.bucherer.com/rolex-certified-pre-owned/watches/milgauss/1415-540-5.html</t>
  </si>
  <si>
    <t>https://www.bucherer.com/rolex-certified-pre-owned/watches/date/1415-541-6.html</t>
  </si>
  <si>
    <t>https://www.bucherer.com/rolex-certified-pre-owned/watches/date/1415-542-7.html</t>
  </si>
  <si>
    <t>https://www.bucherer.com/rolex-certified-pre-owned/watches/datejust/1415-543-8.html</t>
  </si>
  <si>
    <t>https://www.bucherer.com/rolex-certified-pre-owned/watches/datejust/1415-544-9.html</t>
  </si>
  <si>
    <t>https://www.bucherer.com/rolex-certified-pre-owned/watches/datejust/1415-545-0.html</t>
  </si>
  <si>
    <t>https://www.bucherer.com/rolex-certified-pre-owned/watches/datejust/1415-546-1.html</t>
  </si>
  <si>
    <t>https://www.bucherer.com/rolex-certified-pre-owned/watches/datejust/1415-547-2.html</t>
  </si>
  <si>
    <t>https://www.bucherer.com/rolex-certified-pre-owned/watches/datejust/1415-548-3.html</t>
  </si>
  <si>
    <t>https://www.bucherer.com/rolex-certified-pre-owned/watches/datejust/1415-551-8.html</t>
  </si>
  <si>
    <t>https://www.bucherer.com/rolex-certified-pre-owned/watches/datejust/1415-553-0.html</t>
  </si>
  <si>
    <t>https://www.bucherer.com/rolex-certified-pre-owned/watches/datejust/1415-555-2.html</t>
  </si>
  <si>
    <t>https://www.bucherer.com/rolex-certified-pre-owned/watches/datejust/1415-556-3.html</t>
  </si>
  <si>
    <t>https://www.bucherer.com/rolex-certified-pre-owned/watches/datejust/1415-558-5.html</t>
  </si>
  <si>
    <t>https://www.bucherer.com/rolex-certified-pre-owned/watches/datejust/1415-559-6.html</t>
  </si>
  <si>
    <t>https://www.bucherer.com/rolex-certified-pre-owned/watches/explorer-ii/1415-560-9.html</t>
  </si>
  <si>
    <t>https://www.bucherer.com/rolex-certified-pre-owned/watches/explorer-ii/1415-561-0.html</t>
  </si>
  <si>
    <t>https://www.bucherer.com/rolex-certified-pre-owned/watches/explorer-ii/1415-562-1.html</t>
  </si>
  <si>
    <t>https://www.bucherer.com/rolex-certified-pre-owned/watches/datejust/1415-563-2.html</t>
  </si>
  <si>
    <t>https://www.bucherer.com/rolex-certified-pre-owned/watches/turn-o-graph/1415-564-3.html</t>
  </si>
  <si>
    <t>https://www.bucherer.com/rolex-certified-pre-owned/watches/submariner/1415-565-4.html</t>
  </si>
  <si>
    <t>https://www.bucherer.com/rolex-certified-pre-owned/watches/datejust/1415-566-5.html</t>
  </si>
  <si>
    <t>https://www.bucherer.com/rolex-certified-pre-owned/watches/submariner-date/1415-568-7.html</t>
  </si>
  <si>
    <t>https://www.bucherer.com/rolex-certified-pre-owned/watches/datejust/1415-570-1.html</t>
  </si>
  <si>
    <t>https://www.bucherer.com/rolex-certified-pre-owned/watches/submariner-date/1415-571-2.html</t>
  </si>
  <si>
    <t>https://www.bucherer.com/rolex-certified-pre-owned/watches/yacht-master/1415-572-3.html</t>
  </si>
  <si>
    <t>https://www.bucherer.com/rolex-certified-pre-owned/watches/explorer-ii/1415-573-4.html</t>
  </si>
  <si>
    <t>https://www.bucherer.com/rolex-certified-pre-owned/watches/milgauss/1415-574-5.html</t>
  </si>
  <si>
    <t>https://www.bucherer.com/rolex-certified-pre-owned/watches/milgauss/1415-575-6.html</t>
  </si>
  <si>
    <t>https://www.bucherer.com/rolex-certified-pre-owned/watches/milgauss/1415-576-7.html</t>
  </si>
  <si>
    <t>https://www.bucherer.com/rolex-certified-pre-owned/watches/gmt-master-ii/1415-577-8.html</t>
  </si>
  <si>
    <t>https://www.bucherer.com/rolex-certified-pre-owned/watches/gmt-master-ii/1415-578-9.html</t>
  </si>
  <si>
    <t>https://www.bucherer.com/rolex-certified-pre-owned/watches/gmt-master-ii/1415-579-0.html</t>
  </si>
  <si>
    <t>https://www.bucherer.com/rolex-certified-pre-owned/watches/explorer/1415-580-3.html</t>
  </si>
  <si>
    <t>116613</t>
  </si>
  <si>
    <t>https://www.bucherer.com/rolex-certified-pre-owned/watches/submariner-date/1415-581-4.html</t>
  </si>
  <si>
    <t>https://www.bucherer.com/rolex-certified-pre-owned/watches/date/1415-582-5.html</t>
  </si>
  <si>
    <t>https://www.bucherer.com/rolex-certified-pre-owned/watches/explorer-ii/1415-583-6.html</t>
  </si>
  <si>
    <t>https://www.bucherer.com/rolex-certified-pre-owned/watches/submariner/1415-584-7.html</t>
  </si>
  <si>
    <t>https://www.bucherer.com/rolex-certified-pre-owned/watches/submariner-date/1415-597-2.html</t>
  </si>
  <si>
    <t>Ref</t>
  </si>
  <si>
    <t>369(77本)</t>
    <rPh sb="6" eb="7">
      <t>ホン</t>
    </rPh>
    <phoneticPr fontId="2"/>
  </si>
  <si>
    <t>410(35本)</t>
    <rPh sb="6" eb="7">
      <t>ホン</t>
    </rPh>
    <phoneticPr fontId="2"/>
  </si>
  <si>
    <t>376(85本)</t>
    <rPh sb="6" eb="7">
      <t>ホン</t>
    </rPh>
    <phoneticPr fontId="2"/>
  </si>
  <si>
    <t>423(38本)</t>
    <rPh sb="6" eb="7">
      <t>ホン</t>
    </rPh>
    <phoneticPr fontId="2"/>
  </si>
  <si>
    <t>SS</t>
    <phoneticPr fontId="2"/>
  </si>
  <si>
    <t>SY</t>
    <phoneticPr fontId="2"/>
  </si>
  <si>
    <t>WG</t>
    <phoneticPr fontId="2"/>
  </si>
  <si>
    <t>SW</t>
    <phoneticPr fontId="2"/>
  </si>
  <si>
    <t>RG</t>
    <phoneticPr fontId="2"/>
  </si>
  <si>
    <t>https://www.bucherer.com/rolex-certified-pre-owned/watches/explorer/1415-195-8.html</t>
    <phoneticPr fontId="2"/>
  </si>
  <si>
    <t>Silver</t>
    <phoneticPr fontId="2"/>
  </si>
  <si>
    <t>Red</t>
    <phoneticPr fontId="2"/>
  </si>
  <si>
    <t>Black</t>
    <phoneticPr fontId="2"/>
  </si>
  <si>
    <t>Champagne</t>
    <phoneticPr fontId="2"/>
  </si>
  <si>
    <t>Blue</t>
    <phoneticPr fontId="2"/>
  </si>
  <si>
    <t>※前価格不明、サイト上に値段の記載なし</t>
    <rPh sb="1" eb="2">
      <t>マエ</t>
    </rPh>
    <rPh sb="2" eb="4">
      <t>カカク</t>
    </rPh>
    <rPh sb="4" eb="6">
      <t>フメイ</t>
    </rPh>
    <rPh sb="10" eb="11">
      <t>ジョウ</t>
    </rPh>
    <rPh sb="12" eb="14">
      <t>ネダン</t>
    </rPh>
    <rPh sb="15" eb="17">
      <t>キサイ</t>
    </rPh>
    <phoneticPr fontId="2"/>
  </si>
  <si>
    <t>White</t>
    <phoneticPr fontId="2"/>
  </si>
  <si>
    <t>YG</t>
    <phoneticPr fontId="2"/>
  </si>
  <si>
    <t>入り</t>
    <rPh sb="0" eb="1">
      <t>イ</t>
    </rPh>
    <phoneticPr fontId="2"/>
  </si>
  <si>
    <t>売れ</t>
    <rPh sb="0" eb="1">
      <t>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</si>
</sst>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&quot;月&quot;d&quot;日&quot;;@"/>
    <numFmt numFmtId="180" formatCode="#,##0\ [$CHF-100C]_);[Red]\(#,##0\ [$CHF-100C]\)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/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80" fontId="4" fillId="0" borderId="0" xfId="2" applyNumberFormat="1" applyFont="1" applyAlignment="1">
      <alignment horizontal="center" vertical="center" shrinkToFit="1"/>
    </xf>
    <xf numFmtId="6" fontId="4" fillId="0" borderId="0" xfId="0" applyNumberFormat="1" applyFont="1" applyAlignment="1">
      <alignment horizontal="center"/>
    </xf>
    <xf numFmtId="180" fontId="4" fillId="0" borderId="1" xfId="2" applyNumberFormat="1" applyFont="1" applyBorder="1" applyAlignment="1">
      <alignment horizontal="center" vertical="center" shrinkToFit="1"/>
    </xf>
    <xf numFmtId="6" fontId="4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180" fontId="4" fillId="0" borderId="0" xfId="0" applyNumberFormat="1" applyFont="1" applyAlignment="1">
      <alignment horizontal="center"/>
    </xf>
    <xf numFmtId="0" fontId="4" fillId="2" borderId="1" xfId="0" applyFont="1" applyFill="1" applyBorder="1"/>
  </cellXfs>
  <cellStyles count="3">
    <cellStyle name="ハイパーリンク" xfId="1" builtinId="8"/>
    <cellStyle name="標準" xfId="0" builtinId="0"/>
    <cellStyle name="標準 6" xfId="2" xr:uid="{6663072F-501F-4A8A-A528-A283805163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explorer/1415-195-8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explorer/1415-195-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3"/>
  <sheetViews>
    <sheetView workbookViewId="0">
      <pane ySplit="2" topLeftCell="A3" activePane="bottomLeft" state="frozen"/>
      <selection pane="bottomLeft" activeCell="F13" sqref="F13"/>
    </sheetView>
  </sheetViews>
  <sheetFormatPr defaultRowHeight="17.649999999999999" x14ac:dyDescent="0.7"/>
  <cols>
    <col min="1" max="4" width="11.1328125" style="16" bestFit="1" customWidth="1"/>
    <col min="5" max="16384" width="9.06640625" style="16"/>
  </cols>
  <sheetData>
    <row r="1" spans="1:4" s="16" customFormat="1" x14ac:dyDescent="0.7">
      <c r="A1" s="1">
        <v>45502</v>
      </c>
      <c r="B1" s="1">
        <v>45509</v>
      </c>
      <c r="C1" s="1">
        <v>45523</v>
      </c>
      <c r="D1" s="1">
        <v>45530</v>
      </c>
    </row>
    <row r="2" spans="1:4" s="16" customFormat="1" ht="17.25" customHeight="1" x14ac:dyDescent="0.7">
      <c r="A2" s="2" t="s">
        <v>1279</v>
      </c>
      <c r="B2" s="2" t="s">
        <v>1280</v>
      </c>
      <c r="C2" s="2" t="s">
        <v>1281</v>
      </c>
      <c r="D2" s="2" t="s">
        <v>1282</v>
      </c>
    </row>
    <row r="3" spans="1:4" s="16" customFormat="1" x14ac:dyDescent="0.7">
      <c r="A3" s="16" t="s">
        <v>0</v>
      </c>
      <c r="B3" s="16" t="s">
        <v>0</v>
      </c>
      <c r="C3" s="16" t="s">
        <v>0</v>
      </c>
      <c r="D3" s="16" t="s">
        <v>0</v>
      </c>
    </row>
    <row r="4" spans="1:4" s="16" customFormat="1" x14ac:dyDescent="0.7">
      <c r="B4" s="17" t="s">
        <v>1</v>
      </c>
      <c r="C4" s="16" t="s">
        <v>1</v>
      </c>
      <c r="D4" s="16" t="s">
        <v>1</v>
      </c>
    </row>
    <row r="5" spans="1:4" s="16" customFormat="1" x14ac:dyDescent="0.7">
      <c r="A5" s="16" t="s">
        <v>2</v>
      </c>
      <c r="B5" s="16" t="s">
        <v>2</v>
      </c>
      <c r="C5" s="16" t="s">
        <v>2</v>
      </c>
      <c r="D5" s="16" t="s">
        <v>2</v>
      </c>
    </row>
    <row r="6" spans="1:4" s="16" customFormat="1" x14ac:dyDescent="0.7">
      <c r="A6" s="16" t="s">
        <v>3</v>
      </c>
      <c r="B6" s="16" t="s">
        <v>3</v>
      </c>
      <c r="C6" s="16" t="s">
        <v>3</v>
      </c>
      <c r="D6" s="16" t="s">
        <v>3</v>
      </c>
    </row>
    <row r="7" spans="1:4" s="16" customFormat="1" x14ac:dyDescent="0.7">
      <c r="A7" s="16" t="s">
        <v>4</v>
      </c>
      <c r="B7" s="16" t="s">
        <v>4</v>
      </c>
      <c r="C7" s="16" t="s">
        <v>4</v>
      </c>
      <c r="D7" s="16" t="s">
        <v>4</v>
      </c>
    </row>
    <row r="8" spans="1:4" s="16" customFormat="1" x14ac:dyDescent="0.7">
      <c r="A8" s="16" t="s">
        <v>5</v>
      </c>
      <c r="B8" s="16" t="s">
        <v>5</v>
      </c>
      <c r="C8" s="16" t="s">
        <v>5</v>
      </c>
      <c r="D8" s="16" t="s">
        <v>5</v>
      </c>
    </row>
    <row r="9" spans="1:4" s="16" customFormat="1" x14ac:dyDescent="0.7">
      <c r="B9" s="17" t="s">
        <v>6</v>
      </c>
      <c r="C9" s="16" t="s">
        <v>6</v>
      </c>
      <c r="D9" s="16" t="s">
        <v>6</v>
      </c>
    </row>
    <row r="10" spans="1:4" s="16" customFormat="1" x14ac:dyDescent="0.7">
      <c r="A10" s="16" t="s">
        <v>7</v>
      </c>
      <c r="B10" s="16" t="s">
        <v>7</v>
      </c>
      <c r="C10" s="16" t="s">
        <v>7</v>
      </c>
      <c r="D10" s="16" t="s">
        <v>7</v>
      </c>
    </row>
    <row r="11" spans="1:4" s="16" customFormat="1" x14ac:dyDescent="0.7">
      <c r="A11" s="16" t="s">
        <v>8</v>
      </c>
      <c r="B11" s="16" t="s">
        <v>8</v>
      </c>
      <c r="C11" s="16" t="s">
        <v>8</v>
      </c>
      <c r="D11" s="16" t="s">
        <v>8</v>
      </c>
    </row>
    <row r="12" spans="1:4" s="16" customFormat="1" x14ac:dyDescent="0.7">
      <c r="A12" s="16" t="s">
        <v>9</v>
      </c>
      <c r="B12" s="16" t="s">
        <v>9</v>
      </c>
      <c r="C12" s="16" t="s">
        <v>9</v>
      </c>
      <c r="D12" s="16" t="s">
        <v>9</v>
      </c>
    </row>
    <row r="13" spans="1:4" s="16" customFormat="1" x14ac:dyDescent="0.7">
      <c r="B13" s="17" t="s">
        <v>10</v>
      </c>
      <c r="C13" s="16" t="s">
        <v>10</v>
      </c>
      <c r="D13" s="16" t="s">
        <v>10</v>
      </c>
    </row>
    <row r="14" spans="1:4" s="16" customFormat="1" x14ac:dyDescent="0.7">
      <c r="A14" s="16" t="s">
        <v>11</v>
      </c>
      <c r="B14" s="16" t="s">
        <v>11</v>
      </c>
      <c r="C14" s="16" t="s">
        <v>11</v>
      </c>
      <c r="D14" s="16" t="s">
        <v>11</v>
      </c>
    </row>
    <row r="15" spans="1:4" s="16" customFormat="1" x14ac:dyDescent="0.7">
      <c r="B15" s="17" t="s">
        <v>12</v>
      </c>
      <c r="C15" s="16" t="s">
        <v>12</v>
      </c>
      <c r="D15" s="16" t="s">
        <v>12</v>
      </c>
    </row>
    <row r="16" spans="1:4" s="16" customFormat="1" x14ac:dyDescent="0.7">
      <c r="B16" s="17" t="s">
        <v>13</v>
      </c>
      <c r="C16" s="16" t="s">
        <v>13</v>
      </c>
      <c r="D16" s="16" t="s">
        <v>13</v>
      </c>
    </row>
    <row r="17" spans="1:4" s="16" customFormat="1" x14ac:dyDescent="0.7">
      <c r="A17" s="16" t="s">
        <v>14</v>
      </c>
      <c r="B17" s="16" t="s">
        <v>14</v>
      </c>
      <c r="C17" s="16" t="s">
        <v>14</v>
      </c>
      <c r="D17" s="16" t="s">
        <v>14</v>
      </c>
    </row>
    <row r="18" spans="1:4" s="16" customFormat="1" x14ac:dyDescent="0.7">
      <c r="A18" s="16" t="s">
        <v>15</v>
      </c>
      <c r="B18" s="16" t="s">
        <v>15</v>
      </c>
      <c r="C18" s="16" t="s">
        <v>15</v>
      </c>
      <c r="D18" s="16" t="s">
        <v>15</v>
      </c>
    </row>
    <row r="19" spans="1:4" s="16" customFormat="1" x14ac:dyDescent="0.7">
      <c r="A19" s="16" t="s">
        <v>16</v>
      </c>
      <c r="B19" s="16" t="s">
        <v>16</v>
      </c>
      <c r="C19" s="16" t="s">
        <v>16</v>
      </c>
      <c r="D19" s="3"/>
    </row>
    <row r="20" spans="1:4" s="16" customFormat="1" x14ac:dyDescent="0.7">
      <c r="B20" s="17" t="s">
        <v>17</v>
      </c>
      <c r="C20" s="16" t="s">
        <v>17</v>
      </c>
      <c r="D20" s="16" t="s">
        <v>17</v>
      </c>
    </row>
    <row r="21" spans="1:4" s="16" customFormat="1" x14ac:dyDescent="0.7">
      <c r="A21" s="16" t="s">
        <v>18</v>
      </c>
      <c r="B21" s="16" t="s">
        <v>18</v>
      </c>
      <c r="C21" s="16" t="s">
        <v>18</v>
      </c>
      <c r="D21" s="16" t="s">
        <v>18</v>
      </c>
    </row>
    <row r="22" spans="1:4" s="16" customFormat="1" x14ac:dyDescent="0.7">
      <c r="A22" s="16" t="s">
        <v>19</v>
      </c>
      <c r="B22" s="16" t="s">
        <v>19</v>
      </c>
      <c r="C22" s="16" t="s">
        <v>19</v>
      </c>
      <c r="D22" s="16" t="s">
        <v>19</v>
      </c>
    </row>
    <row r="23" spans="1:4" s="16" customFormat="1" x14ac:dyDescent="0.7">
      <c r="A23" s="16" t="s">
        <v>20</v>
      </c>
      <c r="B23" s="16" t="s">
        <v>20</v>
      </c>
      <c r="C23" s="16" t="s">
        <v>20</v>
      </c>
      <c r="D23" s="16" t="s">
        <v>20</v>
      </c>
    </row>
    <row r="24" spans="1:4" s="16" customFormat="1" x14ac:dyDescent="0.7">
      <c r="A24" s="16" t="s">
        <v>21</v>
      </c>
      <c r="B24" s="16" t="s">
        <v>21</v>
      </c>
      <c r="C24" s="16" t="s">
        <v>21</v>
      </c>
      <c r="D24" s="16" t="s">
        <v>21</v>
      </c>
    </row>
    <row r="25" spans="1:4" s="16" customFormat="1" x14ac:dyDescent="0.7">
      <c r="A25" s="16" t="s">
        <v>22</v>
      </c>
      <c r="B25" s="16" t="s">
        <v>22</v>
      </c>
      <c r="C25" s="16" t="s">
        <v>22</v>
      </c>
      <c r="D25" s="16" t="s">
        <v>22</v>
      </c>
    </row>
    <row r="26" spans="1:4" s="16" customFormat="1" x14ac:dyDescent="0.7">
      <c r="A26" s="16" t="s">
        <v>23</v>
      </c>
      <c r="B26" s="16" t="s">
        <v>23</v>
      </c>
      <c r="C26" s="16" t="s">
        <v>23</v>
      </c>
      <c r="D26" s="16" t="s">
        <v>23</v>
      </c>
    </row>
    <row r="27" spans="1:4" s="16" customFormat="1" x14ac:dyDescent="0.7">
      <c r="A27" s="16" t="s">
        <v>24</v>
      </c>
      <c r="B27" s="16" t="s">
        <v>24</v>
      </c>
      <c r="C27" s="16" t="s">
        <v>24</v>
      </c>
      <c r="D27" s="16" t="s">
        <v>24</v>
      </c>
    </row>
    <row r="28" spans="1:4" s="16" customFormat="1" x14ac:dyDescent="0.7">
      <c r="B28" s="17" t="s">
        <v>25</v>
      </c>
      <c r="C28" s="16" t="s">
        <v>25</v>
      </c>
      <c r="D28" s="16" t="s">
        <v>25</v>
      </c>
    </row>
    <row r="29" spans="1:4" s="16" customFormat="1" x14ac:dyDescent="0.7">
      <c r="A29" s="16" t="s">
        <v>26</v>
      </c>
      <c r="B29" s="16" t="s">
        <v>26</v>
      </c>
      <c r="C29" s="16" t="s">
        <v>26</v>
      </c>
      <c r="D29" s="16" t="s">
        <v>26</v>
      </c>
    </row>
    <row r="30" spans="1:4" s="16" customFormat="1" x14ac:dyDescent="0.7">
      <c r="A30" s="16" t="s">
        <v>27</v>
      </c>
      <c r="B30" s="16" t="s">
        <v>27</v>
      </c>
      <c r="C30" s="16" t="s">
        <v>27</v>
      </c>
      <c r="D30" s="16" t="s">
        <v>27</v>
      </c>
    </row>
    <row r="31" spans="1:4" s="16" customFormat="1" x14ac:dyDescent="0.7">
      <c r="A31" s="16" t="s">
        <v>28</v>
      </c>
      <c r="B31" s="16" t="s">
        <v>28</v>
      </c>
      <c r="C31" s="16" t="s">
        <v>28</v>
      </c>
      <c r="D31" s="16" t="s">
        <v>28</v>
      </c>
    </row>
    <row r="32" spans="1:4" s="16" customFormat="1" x14ac:dyDescent="0.7">
      <c r="B32" s="17" t="s">
        <v>29</v>
      </c>
      <c r="C32" s="16" t="s">
        <v>29</v>
      </c>
      <c r="D32" s="16" t="s">
        <v>29</v>
      </c>
    </row>
    <row r="33" spans="1:4" s="16" customFormat="1" x14ac:dyDescent="0.7">
      <c r="A33" s="16" t="s">
        <v>30</v>
      </c>
      <c r="B33" s="16" t="s">
        <v>30</v>
      </c>
      <c r="C33" s="16" t="s">
        <v>30</v>
      </c>
      <c r="D33" s="16" t="s">
        <v>30</v>
      </c>
    </row>
    <row r="34" spans="1:4" s="16" customFormat="1" x14ac:dyDescent="0.7">
      <c r="A34" s="16" t="s">
        <v>31</v>
      </c>
      <c r="B34" s="16" t="s">
        <v>31</v>
      </c>
      <c r="C34" s="3"/>
    </row>
    <row r="35" spans="1:4" s="16" customFormat="1" x14ac:dyDescent="0.7">
      <c r="B35" s="17" t="s">
        <v>32</v>
      </c>
      <c r="C35" s="16" t="s">
        <v>32</v>
      </c>
      <c r="D35" s="16" t="s">
        <v>32</v>
      </c>
    </row>
    <row r="36" spans="1:4" s="16" customFormat="1" x14ac:dyDescent="0.7">
      <c r="A36" s="16" t="s">
        <v>33</v>
      </c>
      <c r="B36" s="16" t="s">
        <v>33</v>
      </c>
      <c r="C36" s="16" t="s">
        <v>33</v>
      </c>
      <c r="D36" s="16" t="s">
        <v>33</v>
      </c>
    </row>
    <row r="37" spans="1:4" s="16" customFormat="1" x14ac:dyDescent="0.7">
      <c r="A37" s="16" t="s">
        <v>34</v>
      </c>
      <c r="B37" s="16" t="s">
        <v>34</v>
      </c>
      <c r="C37" s="16" t="s">
        <v>34</v>
      </c>
      <c r="D37" s="16" t="s">
        <v>34</v>
      </c>
    </row>
    <row r="38" spans="1:4" s="16" customFormat="1" x14ac:dyDescent="0.7">
      <c r="A38" s="16" t="s">
        <v>35</v>
      </c>
      <c r="B38" s="16" t="s">
        <v>35</v>
      </c>
      <c r="C38" s="16" t="s">
        <v>35</v>
      </c>
      <c r="D38" s="3"/>
    </row>
    <row r="39" spans="1:4" s="16" customFormat="1" x14ac:dyDescent="0.7">
      <c r="A39" s="16" t="s">
        <v>36</v>
      </c>
      <c r="B39" s="16" t="s">
        <v>36</v>
      </c>
      <c r="C39" s="3"/>
    </row>
    <row r="40" spans="1:4" s="16" customFormat="1" x14ac:dyDescent="0.7">
      <c r="A40" s="16" t="s">
        <v>37</v>
      </c>
      <c r="B40" s="16" t="s">
        <v>37</v>
      </c>
      <c r="C40" s="16" t="s">
        <v>37</v>
      </c>
      <c r="D40" s="16" t="s">
        <v>37</v>
      </c>
    </row>
    <row r="41" spans="1:4" s="16" customFormat="1" x14ac:dyDescent="0.7">
      <c r="A41" s="16" t="s">
        <v>38</v>
      </c>
      <c r="B41" s="16" t="s">
        <v>38</v>
      </c>
      <c r="C41" s="16" t="s">
        <v>38</v>
      </c>
      <c r="D41" s="16" t="s">
        <v>38</v>
      </c>
    </row>
    <row r="42" spans="1:4" s="16" customFormat="1" x14ac:dyDescent="0.7">
      <c r="A42" s="16" t="s">
        <v>39</v>
      </c>
      <c r="B42" s="16" t="s">
        <v>39</v>
      </c>
      <c r="C42" s="16" t="s">
        <v>39</v>
      </c>
      <c r="D42" s="16" t="s">
        <v>39</v>
      </c>
    </row>
    <row r="43" spans="1:4" s="16" customFormat="1" x14ac:dyDescent="0.7">
      <c r="B43" s="17" t="s">
        <v>40</v>
      </c>
      <c r="C43" s="16" t="s">
        <v>40</v>
      </c>
      <c r="D43" s="16" t="s">
        <v>40</v>
      </c>
    </row>
    <row r="44" spans="1:4" s="16" customFormat="1" x14ac:dyDescent="0.7">
      <c r="A44" s="16" t="s">
        <v>41</v>
      </c>
      <c r="B44" s="16" t="s">
        <v>41</v>
      </c>
      <c r="C44" s="16" t="s">
        <v>41</v>
      </c>
      <c r="D44" s="16" t="s">
        <v>41</v>
      </c>
    </row>
    <row r="45" spans="1:4" s="16" customFormat="1" x14ac:dyDescent="0.7">
      <c r="A45" s="16" t="s">
        <v>42</v>
      </c>
      <c r="B45" s="16" t="s">
        <v>42</v>
      </c>
      <c r="C45" s="16" t="s">
        <v>42</v>
      </c>
      <c r="D45" s="16" t="s">
        <v>42</v>
      </c>
    </row>
    <row r="46" spans="1:4" s="16" customFormat="1" x14ac:dyDescent="0.7">
      <c r="A46" s="16" t="s">
        <v>43</v>
      </c>
      <c r="B46" s="16" t="s">
        <v>43</v>
      </c>
      <c r="C46" s="16" t="s">
        <v>43</v>
      </c>
      <c r="D46" s="16" t="s">
        <v>43</v>
      </c>
    </row>
    <row r="47" spans="1:4" s="16" customFormat="1" x14ac:dyDescent="0.7">
      <c r="A47" s="16" t="s">
        <v>44</v>
      </c>
      <c r="B47" s="16" t="s">
        <v>44</v>
      </c>
      <c r="C47" s="16" t="s">
        <v>44</v>
      </c>
      <c r="D47" s="16" t="s">
        <v>44</v>
      </c>
    </row>
    <row r="48" spans="1:4" s="16" customFormat="1" x14ac:dyDescent="0.7">
      <c r="A48" s="16" t="s">
        <v>45</v>
      </c>
      <c r="B48" s="16" t="s">
        <v>45</v>
      </c>
      <c r="C48" s="16" t="s">
        <v>45</v>
      </c>
      <c r="D48" s="16" t="s">
        <v>45</v>
      </c>
    </row>
    <row r="49" spans="1:4" s="16" customFormat="1" x14ac:dyDescent="0.7">
      <c r="B49" s="17" t="s">
        <v>46</v>
      </c>
      <c r="C49" s="16" t="s">
        <v>46</v>
      </c>
      <c r="D49" s="16" t="s">
        <v>46</v>
      </c>
    </row>
    <row r="50" spans="1:4" s="16" customFormat="1" x14ac:dyDescent="0.7">
      <c r="A50" s="16" t="s">
        <v>47</v>
      </c>
      <c r="B50" s="16" t="s">
        <v>47</v>
      </c>
      <c r="C50" s="16" t="s">
        <v>47</v>
      </c>
      <c r="D50" s="16" t="s">
        <v>47</v>
      </c>
    </row>
    <row r="51" spans="1:4" s="16" customFormat="1" x14ac:dyDescent="0.7">
      <c r="A51" s="16" t="s">
        <v>48</v>
      </c>
      <c r="B51" s="16" t="s">
        <v>48</v>
      </c>
      <c r="C51" s="16" t="s">
        <v>48</v>
      </c>
      <c r="D51" s="16" t="s">
        <v>48</v>
      </c>
    </row>
    <row r="52" spans="1:4" s="16" customFormat="1" x14ac:dyDescent="0.7">
      <c r="A52" s="16" t="s">
        <v>49</v>
      </c>
      <c r="B52" s="16" t="s">
        <v>49</v>
      </c>
      <c r="C52" s="16" t="s">
        <v>49</v>
      </c>
      <c r="D52" s="16" t="s">
        <v>49</v>
      </c>
    </row>
    <row r="53" spans="1:4" s="16" customFormat="1" x14ac:dyDescent="0.7">
      <c r="B53" s="17" t="s">
        <v>50</v>
      </c>
      <c r="C53" s="16" t="s">
        <v>50</v>
      </c>
      <c r="D53" s="16" t="s">
        <v>50</v>
      </c>
    </row>
    <row r="54" spans="1:4" s="16" customFormat="1" x14ac:dyDescent="0.7">
      <c r="B54" s="17" t="s">
        <v>51</v>
      </c>
      <c r="C54" s="16" t="s">
        <v>51</v>
      </c>
      <c r="D54" s="16" t="s">
        <v>51</v>
      </c>
    </row>
    <row r="55" spans="1:4" s="16" customFormat="1" x14ac:dyDescent="0.7">
      <c r="A55" s="16" t="s">
        <v>52</v>
      </c>
      <c r="B55" s="16" t="s">
        <v>52</v>
      </c>
      <c r="C55" s="16" t="s">
        <v>52</v>
      </c>
      <c r="D55" s="16" t="s">
        <v>52</v>
      </c>
    </row>
    <row r="56" spans="1:4" s="16" customFormat="1" x14ac:dyDescent="0.7">
      <c r="B56" s="17" t="s">
        <v>53</v>
      </c>
      <c r="C56" s="16" t="s">
        <v>53</v>
      </c>
      <c r="D56" s="16" t="s">
        <v>53</v>
      </c>
    </row>
    <row r="57" spans="1:4" s="16" customFormat="1" x14ac:dyDescent="0.7">
      <c r="B57" s="17" t="s">
        <v>54</v>
      </c>
      <c r="C57" s="16" t="s">
        <v>54</v>
      </c>
      <c r="D57" s="16" t="s">
        <v>54</v>
      </c>
    </row>
    <row r="58" spans="1:4" s="16" customFormat="1" x14ac:dyDescent="0.7">
      <c r="B58" s="17" t="s">
        <v>55</v>
      </c>
      <c r="C58" s="16" t="s">
        <v>55</v>
      </c>
      <c r="D58" s="16" t="s">
        <v>55</v>
      </c>
    </row>
    <row r="59" spans="1:4" s="16" customFormat="1" x14ac:dyDescent="0.7">
      <c r="A59" s="16" t="s">
        <v>56</v>
      </c>
      <c r="B59" s="16" t="s">
        <v>56</v>
      </c>
      <c r="C59" s="16" t="s">
        <v>56</v>
      </c>
      <c r="D59" s="16" t="s">
        <v>56</v>
      </c>
    </row>
    <row r="60" spans="1:4" s="16" customFormat="1" x14ac:dyDescent="0.7">
      <c r="A60" s="16" t="s">
        <v>57</v>
      </c>
      <c r="B60" s="16" t="s">
        <v>57</v>
      </c>
      <c r="C60" s="16" t="s">
        <v>57</v>
      </c>
      <c r="D60" s="16" t="s">
        <v>57</v>
      </c>
    </row>
    <row r="61" spans="1:4" s="16" customFormat="1" x14ac:dyDescent="0.7">
      <c r="A61" s="16" t="s">
        <v>58</v>
      </c>
      <c r="B61" s="16" t="s">
        <v>58</v>
      </c>
      <c r="C61" s="16" t="s">
        <v>58</v>
      </c>
      <c r="D61" s="16" t="s">
        <v>58</v>
      </c>
    </row>
    <row r="62" spans="1:4" s="16" customFormat="1" x14ac:dyDescent="0.7">
      <c r="A62" s="16" t="s">
        <v>59</v>
      </c>
      <c r="B62" s="16" t="s">
        <v>59</v>
      </c>
      <c r="C62" s="16" t="s">
        <v>59</v>
      </c>
      <c r="D62" s="16" t="s">
        <v>59</v>
      </c>
    </row>
    <row r="63" spans="1:4" s="16" customFormat="1" x14ac:dyDescent="0.7">
      <c r="A63" s="16" t="s">
        <v>60</v>
      </c>
      <c r="B63" s="16" t="s">
        <v>60</v>
      </c>
      <c r="C63" s="16" t="s">
        <v>60</v>
      </c>
      <c r="D63" s="16" t="s">
        <v>60</v>
      </c>
    </row>
    <row r="64" spans="1:4" s="16" customFormat="1" x14ac:dyDescent="0.7">
      <c r="A64" s="16" t="s">
        <v>61</v>
      </c>
      <c r="B64" s="16" t="s">
        <v>61</v>
      </c>
      <c r="C64" s="16" t="s">
        <v>61</v>
      </c>
      <c r="D64" s="16" t="s">
        <v>61</v>
      </c>
    </row>
    <row r="65" spans="1:4" s="16" customFormat="1" x14ac:dyDescent="0.7">
      <c r="A65" s="16" t="s">
        <v>62</v>
      </c>
      <c r="B65" s="16" t="s">
        <v>62</v>
      </c>
      <c r="C65" s="16" t="s">
        <v>62</v>
      </c>
      <c r="D65" s="16" t="s">
        <v>62</v>
      </c>
    </row>
    <row r="66" spans="1:4" s="16" customFormat="1" x14ac:dyDescent="0.7">
      <c r="B66" s="17" t="s">
        <v>63</v>
      </c>
      <c r="C66" s="16" t="s">
        <v>63</v>
      </c>
      <c r="D66" s="16" t="s">
        <v>63</v>
      </c>
    </row>
    <row r="67" spans="1:4" s="16" customFormat="1" x14ac:dyDescent="0.7">
      <c r="B67" s="17" t="s">
        <v>64</v>
      </c>
      <c r="C67" s="16" t="s">
        <v>64</v>
      </c>
      <c r="D67" s="16" t="s">
        <v>64</v>
      </c>
    </row>
    <row r="68" spans="1:4" s="16" customFormat="1" x14ac:dyDescent="0.7">
      <c r="A68" s="16" t="s">
        <v>65</v>
      </c>
      <c r="B68" s="16" t="s">
        <v>65</v>
      </c>
      <c r="C68" s="16" t="s">
        <v>65</v>
      </c>
      <c r="D68" s="16" t="s">
        <v>65</v>
      </c>
    </row>
    <row r="69" spans="1:4" s="16" customFormat="1" x14ac:dyDescent="0.7">
      <c r="A69" s="16" t="s">
        <v>66</v>
      </c>
      <c r="B69" s="16" t="s">
        <v>66</v>
      </c>
      <c r="C69" s="16" t="s">
        <v>66</v>
      </c>
      <c r="D69" s="16" t="s">
        <v>66</v>
      </c>
    </row>
    <row r="70" spans="1:4" s="16" customFormat="1" x14ac:dyDescent="0.7">
      <c r="A70" s="16" t="s">
        <v>67</v>
      </c>
      <c r="B70" s="16" t="s">
        <v>67</v>
      </c>
      <c r="C70" s="16" t="s">
        <v>67</v>
      </c>
      <c r="D70" s="16" t="s">
        <v>67</v>
      </c>
    </row>
    <row r="71" spans="1:4" s="16" customFormat="1" x14ac:dyDescent="0.7">
      <c r="A71" s="16" t="s">
        <v>68</v>
      </c>
      <c r="B71" s="16" t="s">
        <v>68</v>
      </c>
      <c r="C71" s="16" t="s">
        <v>68</v>
      </c>
      <c r="D71" s="16" t="s">
        <v>68</v>
      </c>
    </row>
    <row r="72" spans="1:4" s="16" customFormat="1" x14ac:dyDescent="0.7">
      <c r="A72" s="16" t="s">
        <v>69</v>
      </c>
      <c r="B72" s="16" t="s">
        <v>69</v>
      </c>
      <c r="C72" s="16" t="s">
        <v>69</v>
      </c>
      <c r="D72" s="16" t="s">
        <v>69</v>
      </c>
    </row>
    <row r="73" spans="1:4" s="16" customFormat="1" x14ac:dyDescent="0.7">
      <c r="A73" s="16" t="s">
        <v>70</v>
      </c>
      <c r="B73" s="16" t="s">
        <v>70</v>
      </c>
      <c r="C73" s="16" t="s">
        <v>70</v>
      </c>
      <c r="D73" s="16" t="s">
        <v>70</v>
      </c>
    </row>
    <row r="74" spans="1:4" s="16" customFormat="1" x14ac:dyDescent="0.7">
      <c r="A74" s="16" t="s">
        <v>71</v>
      </c>
      <c r="B74" s="16" t="s">
        <v>71</v>
      </c>
      <c r="C74" s="16" t="s">
        <v>71</v>
      </c>
      <c r="D74" s="16" t="s">
        <v>71</v>
      </c>
    </row>
    <row r="75" spans="1:4" s="16" customFormat="1" x14ac:dyDescent="0.7">
      <c r="A75" s="16" t="s">
        <v>72</v>
      </c>
      <c r="B75" s="16" t="s">
        <v>72</v>
      </c>
      <c r="C75" s="16" t="s">
        <v>72</v>
      </c>
      <c r="D75" s="16" t="s">
        <v>72</v>
      </c>
    </row>
    <row r="76" spans="1:4" s="16" customFormat="1" x14ac:dyDescent="0.7">
      <c r="A76" s="16" t="s">
        <v>73</v>
      </c>
      <c r="B76" s="16" t="s">
        <v>73</v>
      </c>
      <c r="C76" s="16" t="s">
        <v>73</v>
      </c>
      <c r="D76" s="16" t="s">
        <v>73</v>
      </c>
    </row>
    <row r="77" spans="1:4" s="16" customFormat="1" x14ac:dyDescent="0.7">
      <c r="B77" s="17"/>
      <c r="D77" s="17" t="s">
        <v>74</v>
      </c>
    </row>
    <row r="78" spans="1:4" s="16" customFormat="1" x14ac:dyDescent="0.7">
      <c r="A78" s="16" t="s">
        <v>75</v>
      </c>
      <c r="B78" s="16" t="s">
        <v>75</v>
      </c>
      <c r="C78" s="16" t="s">
        <v>75</v>
      </c>
      <c r="D78" s="16" t="s">
        <v>75</v>
      </c>
    </row>
    <row r="79" spans="1:4" s="16" customFormat="1" x14ac:dyDescent="0.7">
      <c r="A79" s="16" t="s">
        <v>76</v>
      </c>
      <c r="B79" s="16" t="s">
        <v>76</v>
      </c>
      <c r="C79" s="16" t="s">
        <v>76</v>
      </c>
      <c r="D79" s="16" t="s">
        <v>76</v>
      </c>
    </row>
    <row r="80" spans="1:4" s="16" customFormat="1" x14ac:dyDescent="0.7">
      <c r="A80" s="16" t="s">
        <v>77</v>
      </c>
      <c r="B80" s="16" t="s">
        <v>77</v>
      </c>
      <c r="C80" s="16" t="s">
        <v>77</v>
      </c>
      <c r="D80" s="3"/>
    </row>
    <row r="81" spans="1:4" s="16" customFormat="1" x14ac:dyDescent="0.7">
      <c r="A81" s="16" t="s">
        <v>78</v>
      </c>
      <c r="B81" s="16" t="s">
        <v>78</v>
      </c>
      <c r="C81" s="16" t="s">
        <v>78</v>
      </c>
      <c r="D81" s="16" t="s">
        <v>78</v>
      </c>
    </row>
    <row r="82" spans="1:4" s="16" customFormat="1" x14ac:dyDescent="0.7">
      <c r="A82" s="16" t="s">
        <v>79</v>
      </c>
      <c r="B82" s="16" t="s">
        <v>79</v>
      </c>
      <c r="C82" s="16" t="s">
        <v>79</v>
      </c>
      <c r="D82" s="3"/>
    </row>
    <row r="83" spans="1:4" s="16" customFormat="1" x14ac:dyDescent="0.7">
      <c r="A83" s="16" t="s">
        <v>80</v>
      </c>
      <c r="B83" s="16" t="s">
        <v>80</v>
      </c>
      <c r="C83" s="16" t="s">
        <v>80</v>
      </c>
      <c r="D83" s="16" t="s">
        <v>80</v>
      </c>
    </row>
    <row r="84" spans="1:4" s="16" customFormat="1" x14ac:dyDescent="0.7">
      <c r="A84" s="16" t="s">
        <v>81</v>
      </c>
      <c r="B84" s="16" t="s">
        <v>81</v>
      </c>
      <c r="C84" s="16" t="s">
        <v>81</v>
      </c>
      <c r="D84" s="16" t="s">
        <v>81</v>
      </c>
    </row>
    <row r="85" spans="1:4" s="16" customFormat="1" x14ac:dyDescent="0.7">
      <c r="A85" s="16" t="s">
        <v>82</v>
      </c>
      <c r="B85" s="3"/>
    </row>
    <row r="86" spans="1:4" s="16" customFormat="1" x14ac:dyDescent="0.7">
      <c r="A86" s="16" t="s">
        <v>83</v>
      </c>
      <c r="B86" s="16" t="s">
        <v>83</v>
      </c>
      <c r="C86" s="16" t="s">
        <v>83</v>
      </c>
      <c r="D86" s="16" t="s">
        <v>83</v>
      </c>
    </row>
    <row r="87" spans="1:4" s="16" customFormat="1" x14ac:dyDescent="0.7">
      <c r="A87" s="16" t="s">
        <v>84</v>
      </c>
      <c r="B87" s="16" t="s">
        <v>84</v>
      </c>
      <c r="C87" s="3"/>
    </row>
    <row r="88" spans="1:4" s="16" customFormat="1" x14ac:dyDescent="0.7">
      <c r="A88" s="16" t="s">
        <v>85</v>
      </c>
      <c r="B88" s="16" t="s">
        <v>85</v>
      </c>
      <c r="C88" s="16" t="s">
        <v>85</v>
      </c>
      <c r="D88" s="16" t="s">
        <v>85</v>
      </c>
    </row>
    <row r="89" spans="1:4" s="16" customFormat="1" x14ac:dyDescent="0.7">
      <c r="A89" s="16" t="s">
        <v>86</v>
      </c>
      <c r="B89" s="16" t="s">
        <v>86</v>
      </c>
      <c r="C89" s="16" t="s">
        <v>86</v>
      </c>
      <c r="D89" s="16" t="s">
        <v>86</v>
      </c>
    </row>
    <row r="90" spans="1:4" s="16" customFormat="1" x14ac:dyDescent="0.7">
      <c r="A90" s="16" t="s">
        <v>87</v>
      </c>
      <c r="B90" s="16" t="s">
        <v>87</v>
      </c>
      <c r="C90" s="16" t="s">
        <v>87</v>
      </c>
      <c r="D90" s="16" t="s">
        <v>87</v>
      </c>
    </row>
    <row r="91" spans="1:4" s="16" customFormat="1" x14ac:dyDescent="0.7">
      <c r="A91" s="16" t="s">
        <v>88</v>
      </c>
      <c r="B91" s="16" t="s">
        <v>88</v>
      </c>
      <c r="C91" s="16" t="s">
        <v>88</v>
      </c>
      <c r="D91" s="16" t="s">
        <v>88</v>
      </c>
    </row>
    <row r="92" spans="1:4" s="16" customFormat="1" x14ac:dyDescent="0.7">
      <c r="A92" s="16" t="s">
        <v>89</v>
      </c>
      <c r="B92" s="16" t="s">
        <v>89</v>
      </c>
      <c r="C92" s="16" t="s">
        <v>89</v>
      </c>
      <c r="D92" s="16" t="s">
        <v>89</v>
      </c>
    </row>
    <row r="93" spans="1:4" s="16" customFormat="1" x14ac:dyDescent="0.7">
      <c r="A93" s="16" t="s">
        <v>90</v>
      </c>
      <c r="B93" s="16" t="s">
        <v>90</v>
      </c>
      <c r="C93" s="16" t="s">
        <v>90</v>
      </c>
      <c r="D93" s="16" t="s">
        <v>90</v>
      </c>
    </row>
    <row r="94" spans="1:4" s="16" customFormat="1" x14ac:dyDescent="0.7">
      <c r="A94" s="16" t="s">
        <v>91</v>
      </c>
      <c r="B94" s="16" t="s">
        <v>91</v>
      </c>
      <c r="C94" s="3"/>
    </row>
    <row r="95" spans="1:4" s="16" customFormat="1" x14ac:dyDescent="0.7">
      <c r="B95" s="17" t="s">
        <v>92</v>
      </c>
      <c r="C95" s="16" t="s">
        <v>92</v>
      </c>
      <c r="D95" s="16" t="s">
        <v>92</v>
      </c>
    </row>
    <row r="96" spans="1:4" s="16" customFormat="1" x14ac:dyDescent="0.7">
      <c r="B96" s="17" t="s">
        <v>93</v>
      </c>
      <c r="C96" s="16" t="s">
        <v>93</v>
      </c>
      <c r="D96" s="16" t="s">
        <v>93</v>
      </c>
    </row>
    <row r="97" spans="1:4" s="16" customFormat="1" x14ac:dyDescent="0.7">
      <c r="B97" s="17" t="s">
        <v>94</v>
      </c>
      <c r="C97" s="16" t="s">
        <v>94</v>
      </c>
      <c r="D97" s="16" t="s">
        <v>94</v>
      </c>
    </row>
    <row r="98" spans="1:4" s="16" customFormat="1" x14ac:dyDescent="0.7">
      <c r="A98" s="16" t="s">
        <v>95</v>
      </c>
      <c r="B98" s="16" t="s">
        <v>95</v>
      </c>
      <c r="C98" s="16" t="s">
        <v>95</v>
      </c>
      <c r="D98" s="16" t="s">
        <v>95</v>
      </c>
    </row>
    <row r="99" spans="1:4" s="16" customFormat="1" x14ac:dyDescent="0.7">
      <c r="B99" s="17" t="s">
        <v>96</v>
      </c>
      <c r="C99" s="16" t="s">
        <v>96</v>
      </c>
      <c r="D99" s="16" t="s">
        <v>96</v>
      </c>
    </row>
    <row r="100" spans="1:4" s="16" customFormat="1" x14ac:dyDescent="0.7">
      <c r="B100" s="17" t="s">
        <v>97</v>
      </c>
      <c r="C100" s="16" t="s">
        <v>97</v>
      </c>
      <c r="D100" s="16" t="s">
        <v>97</v>
      </c>
    </row>
    <row r="101" spans="1:4" s="16" customFormat="1" x14ac:dyDescent="0.7">
      <c r="A101" s="16" t="s">
        <v>98</v>
      </c>
      <c r="B101" s="16" t="s">
        <v>98</v>
      </c>
      <c r="C101" s="3"/>
    </row>
    <row r="102" spans="1:4" s="16" customFormat="1" x14ac:dyDescent="0.7">
      <c r="A102" s="16" t="s">
        <v>99</v>
      </c>
      <c r="B102" s="16" t="s">
        <v>99</v>
      </c>
      <c r="C102" s="3"/>
    </row>
    <row r="103" spans="1:4" s="16" customFormat="1" x14ac:dyDescent="0.7">
      <c r="A103" s="16" t="s">
        <v>100</v>
      </c>
      <c r="B103" s="16" t="s">
        <v>100</v>
      </c>
      <c r="C103" s="16" t="s">
        <v>100</v>
      </c>
      <c r="D103" s="16" t="s">
        <v>100</v>
      </c>
    </row>
    <row r="104" spans="1:4" s="16" customFormat="1" x14ac:dyDescent="0.7">
      <c r="A104" s="16" t="s">
        <v>101</v>
      </c>
      <c r="B104" s="16" t="s">
        <v>101</v>
      </c>
      <c r="C104" s="16" t="s">
        <v>101</v>
      </c>
      <c r="D104" s="16" t="s">
        <v>101</v>
      </c>
    </row>
    <row r="105" spans="1:4" s="16" customFormat="1" x14ac:dyDescent="0.7">
      <c r="A105" s="16" t="s">
        <v>102</v>
      </c>
      <c r="B105" s="16" t="s">
        <v>102</v>
      </c>
      <c r="C105" s="3"/>
    </row>
    <row r="106" spans="1:4" s="16" customFormat="1" x14ac:dyDescent="0.7">
      <c r="A106" s="16" t="s">
        <v>103</v>
      </c>
      <c r="B106" s="16" t="s">
        <v>103</v>
      </c>
      <c r="C106" s="16" t="s">
        <v>103</v>
      </c>
      <c r="D106" s="16" t="s">
        <v>103</v>
      </c>
    </row>
    <row r="107" spans="1:4" s="16" customFormat="1" x14ac:dyDescent="0.7">
      <c r="A107" s="16" t="s">
        <v>104</v>
      </c>
      <c r="B107" s="16" t="s">
        <v>104</v>
      </c>
      <c r="C107" s="16" t="s">
        <v>104</v>
      </c>
      <c r="D107" s="16" t="s">
        <v>104</v>
      </c>
    </row>
    <row r="108" spans="1:4" s="16" customFormat="1" x14ac:dyDescent="0.7">
      <c r="A108" s="16" t="s">
        <v>105</v>
      </c>
      <c r="B108" s="16" t="s">
        <v>105</v>
      </c>
      <c r="C108" s="16" t="s">
        <v>105</v>
      </c>
      <c r="D108" s="16" t="s">
        <v>105</v>
      </c>
    </row>
    <row r="109" spans="1:4" s="16" customFormat="1" x14ac:dyDescent="0.7">
      <c r="A109" s="16" t="s">
        <v>106</v>
      </c>
      <c r="B109" s="16" t="s">
        <v>106</v>
      </c>
      <c r="C109" s="16" t="s">
        <v>106</v>
      </c>
      <c r="D109" s="16" t="s">
        <v>106</v>
      </c>
    </row>
    <row r="110" spans="1:4" s="16" customFormat="1" x14ac:dyDescent="0.7">
      <c r="A110" s="16" t="s">
        <v>107</v>
      </c>
      <c r="B110" s="3"/>
    </row>
    <row r="111" spans="1:4" s="16" customFormat="1" x14ac:dyDescent="0.7">
      <c r="A111" s="16" t="s">
        <v>108</v>
      </c>
      <c r="B111" s="16" t="s">
        <v>108</v>
      </c>
      <c r="C111" s="16" t="s">
        <v>108</v>
      </c>
      <c r="D111" s="16" t="s">
        <v>108</v>
      </c>
    </row>
    <row r="112" spans="1:4" s="16" customFormat="1" x14ac:dyDescent="0.7">
      <c r="A112" s="16" t="s">
        <v>109</v>
      </c>
      <c r="B112" s="16" t="s">
        <v>109</v>
      </c>
      <c r="C112" s="16" t="s">
        <v>109</v>
      </c>
      <c r="D112" s="16" t="s">
        <v>109</v>
      </c>
    </row>
    <row r="113" spans="1:4" s="16" customFormat="1" x14ac:dyDescent="0.7">
      <c r="A113" s="16" t="s">
        <v>110</v>
      </c>
      <c r="B113" s="16" t="s">
        <v>110</v>
      </c>
      <c r="C113" s="3"/>
    </row>
    <row r="114" spans="1:4" s="16" customFormat="1" x14ac:dyDescent="0.7">
      <c r="A114" s="16" t="s">
        <v>111</v>
      </c>
      <c r="B114" s="16" t="s">
        <v>111</v>
      </c>
      <c r="C114" s="3"/>
    </row>
    <row r="115" spans="1:4" s="16" customFormat="1" x14ac:dyDescent="0.7">
      <c r="A115" s="16" t="s">
        <v>112</v>
      </c>
      <c r="B115" s="16" t="s">
        <v>112</v>
      </c>
      <c r="C115" s="16" t="s">
        <v>112</v>
      </c>
      <c r="D115" s="16" t="s">
        <v>112</v>
      </c>
    </row>
    <row r="116" spans="1:4" s="16" customFormat="1" x14ac:dyDescent="0.7">
      <c r="A116" s="16" t="s">
        <v>113</v>
      </c>
      <c r="B116" s="16" t="s">
        <v>113</v>
      </c>
      <c r="C116" s="16" t="s">
        <v>113</v>
      </c>
      <c r="D116" s="16" t="s">
        <v>113</v>
      </c>
    </row>
    <row r="117" spans="1:4" s="16" customFormat="1" x14ac:dyDescent="0.7">
      <c r="A117" s="16" t="s">
        <v>114</v>
      </c>
      <c r="B117" s="16" t="s">
        <v>114</v>
      </c>
      <c r="C117" s="16" t="s">
        <v>114</v>
      </c>
      <c r="D117" s="16" t="s">
        <v>114</v>
      </c>
    </row>
    <row r="118" spans="1:4" s="16" customFormat="1" x14ac:dyDescent="0.7">
      <c r="A118" s="16" t="s">
        <v>115</v>
      </c>
      <c r="B118" s="16" t="s">
        <v>115</v>
      </c>
      <c r="C118" s="16" t="s">
        <v>115</v>
      </c>
      <c r="D118" s="16" t="s">
        <v>115</v>
      </c>
    </row>
    <row r="119" spans="1:4" s="16" customFormat="1" x14ac:dyDescent="0.7">
      <c r="A119" s="16" t="s">
        <v>116</v>
      </c>
      <c r="B119" s="16" t="s">
        <v>116</v>
      </c>
      <c r="C119" s="16" t="s">
        <v>116</v>
      </c>
      <c r="D119" s="16" t="s">
        <v>116</v>
      </c>
    </row>
    <row r="120" spans="1:4" s="16" customFormat="1" x14ac:dyDescent="0.7">
      <c r="B120" s="17" t="s">
        <v>117</v>
      </c>
      <c r="C120" s="3"/>
    </row>
    <row r="121" spans="1:4" s="16" customFormat="1" x14ac:dyDescent="0.7">
      <c r="B121" s="17" t="s">
        <v>118</v>
      </c>
      <c r="C121" s="16" t="s">
        <v>118</v>
      </c>
      <c r="D121" s="16" t="s">
        <v>118</v>
      </c>
    </row>
    <row r="122" spans="1:4" s="16" customFormat="1" x14ac:dyDescent="0.7">
      <c r="A122" s="16" t="s">
        <v>119</v>
      </c>
      <c r="B122" s="16" t="s">
        <v>119</v>
      </c>
      <c r="C122" s="16" t="s">
        <v>119</v>
      </c>
      <c r="D122" s="16" t="s">
        <v>119</v>
      </c>
    </row>
    <row r="123" spans="1:4" s="16" customFormat="1" x14ac:dyDescent="0.7">
      <c r="A123" s="16" t="s">
        <v>120</v>
      </c>
      <c r="B123" s="16" t="s">
        <v>120</v>
      </c>
      <c r="C123" s="16" t="s">
        <v>120</v>
      </c>
      <c r="D123" s="16" t="s">
        <v>120</v>
      </c>
    </row>
    <row r="124" spans="1:4" s="16" customFormat="1" x14ac:dyDescent="0.7">
      <c r="A124" s="16" t="s">
        <v>121</v>
      </c>
      <c r="B124" s="16" t="s">
        <v>121</v>
      </c>
      <c r="C124" s="16" t="s">
        <v>121</v>
      </c>
      <c r="D124" s="16" t="s">
        <v>121</v>
      </c>
    </row>
    <row r="125" spans="1:4" s="16" customFormat="1" x14ac:dyDescent="0.7">
      <c r="A125" s="16" t="s">
        <v>122</v>
      </c>
      <c r="B125" s="16" t="s">
        <v>122</v>
      </c>
      <c r="C125" s="16" t="s">
        <v>122</v>
      </c>
      <c r="D125" s="16" t="s">
        <v>122</v>
      </c>
    </row>
    <row r="126" spans="1:4" s="16" customFormat="1" x14ac:dyDescent="0.7">
      <c r="A126" s="16" t="s">
        <v>123</v>
      </c>
      <c r="B126" s="16" t="s">
        <v>123</v>
      </c>
      <c r="C126" s="16" t="s">
        <v>123</v>
      </c>
      <c r="D126" s="16" t="s">
        <v>123</v>
      </c>
    </row>
    <row r="127" spans="1:4" s="16" customFormat="1" x14ac:dyDescent="0.7">
      <c r="A127" s="16" t="s">
        <v>124</v>
      </c>
      <c r="B127" s="16" t="s">
        <v>124</v>
      </c>
      <c r="C127" s="16" t="s">
        <v>124</v>
      </c>
      <c r="D127" s="16" t="s">
        <v>124</v>
      </c>
    </row>
    <row r="128" spans="1:4" s="16" customFormat="1" x14ac:dyDescent="0.7">
      <c r="B128" s="17" t="s">
        <v>125</v>
      </c>
      <c r="C128" s="16" t="s">
        <v>125</v>
      </c>
      <c r="D128" s="16" t="s">
        <v>125</v>
      </c>
    </row>
    <row r="129" spans="1:4" s="16" customFormat="1" x14ac:dyDescent="0.7">
      <c r="A129" s="16" t="s">
        <v>126</v>
      </c>
      <c r="B129" s="16" t="s">
        <v>126</v>
      </c>
      <c r="C129" s="3"/>
    </row>
    <row r="130" spans="1:4" s="16" customFormat="1" x14ac:dyDescent="0.7">
      <c r="A130" s="16" t="s">
        <v>127</v>
      </c>
      <c r="B130" s="16" t="s">
        <v>127</v>
      </c>
      <c r="C130" s="16" t="s">
        <v>127</v>
      </c>
      <c r="D130" s="16" t="s">
        <v>127</v>
      </c>
    </row>
    <row r="131" spans="1:4" s="16" customFormat="1" x14ac:dyDescent="0.7">
      <c r="B131" s="17"/>
      <c r="D131" s="17" t="s">
        <v>128</v>
      </c>
    </row>
    <row r="132" spans="1:4" s="16" customFormat="1" x14ac:dyDescent="0.7">
      <c r="A132" s="16" t="s">
        <v>129</v>
      </c>
      <c r="B132" s="16" t="s">
        <v>129</v>
      </c>
      <c r="C132" s="3"/>
    </row>
    <row r="133" spans="1:4" s="16" customFormat="1" x14ac:dyDescent="0.7">
      <c r="A133" s="16" t="s">
        <v>130</v>
      </c>
      <c r="B133" s="16" t="s">
        <v>130</v>
      </c>
      <c r="C133" s="16" t="s">
        <v>130</v>
      </c>
      <c r="D133" s="16" t="s">
        <v>130</v>
      </c>
    </row>
    <row r="134" spans="1:4" s="16" customFormat="1" x14ac:dyDescent="0.7">
      <c r="A134" s="16" t="s">
        <v>131</v>
      </c>
      <c r="B134" s="16" t="s">
        <v>131</v>
      </c>
      <c r="C134" s="16" t="s">
        <v>131</v>
      </c>
      <c r="D134" s="16" t="s">
        <v>131</v>
      </c>
    </row>
    <row r="135" spans="1:4" s="16" customFormat="1" x14ac:dyDescent="0.7">
      <c r="A135" s="16" t="s">
        <v>132</v>
      </c>
      <c r="B135" s="16" t="s">
        <v>132</v>
      </c>
      <c r="C135" s="16" t="s">
        <v>132</v>
      </c>
      <c r="D135" s="16" t="s">
        <v>132</v>
      </c>
    </row>
    <row r="136" spans="1:4" s="16" customFormat="1" x14ac:dyDescent="0.7">
      <c r="A136" s="16" t="s">
        <v>133</v>
      </c>
      <c r="B136" s="16" t="s">
        <v>133</v>
      </c>
      <c r="C136" s="3"/>
    </row>
    <row r="137" spans="1:4" s="16" customFormat="1" x14ac:dyDescent="0.7">
      <c r="A137" s="16" t="s">
        <v>134</v>
      </c>
      <c r="B137" s="16" t="s">
        <v>134</v>
      </c>
      <c r="C137" s="3"/>
    </row>
    <row r="138" spans="1:4" s="16" customFormat="1" x14ac:dyDescent="0.7">
      <c r="A138" s="16" t="s">
        <v>135</v>
      </c>
      <c r="B138" s="16" t="s">
        <v>135</v>
      </c>
      <c r="C138" s="16" t="s">
        <v>135</v>
      </c>
      <c r="D138" s="16" t="s">
        <v>135</v>
      </c>
    </row>
    <row r="139" spans="1:4" s="16" customFormat="1" x14ac:dyDescent="0.7">
      <c r="A139" s="16" t="s">
        <v>136</v>
      </c>
      <c r="B139" s="16" t="s">
        <v>136</v>
      </c>
      <c r="C139" s="16" t="s">
        <v>136</v>
      </c>
      <c r="D139" s="16" t="s">
        <v>136</v>
      </c>
    </row>
    <row r="140" spans="1:4" s="16" customFormat="1" x14ac:dyDescent="0.7">
      <c r="A140" s="16" t="s">
        <v>137</v>
      </c>
      <c r="B140" s="16" t="s">
        <v>137</v>
      </c>
      <c r="C140" s="3"/>
    </row>
    <row r="141" spans="1:4" s="16" customFormat="1" x14ac:dyDescent="0.7">
      <c r="A141" s="16" t="s">
        <v>138</v>
      </c>
      <c r="B141" s="16" t="s">
        <v>138</v>
      </c>
      <c r="C141" s="16" t="s">
        <v>138</v>
      </c>
      <c r="D141" s="16" t="s">
        <v>138</v>
      </c>
    </row>
    <row r="142" spans="1:4" s="16" customFormat="1" x14ac:dyDescent="0.7">
      <c r="A142" s="16" t="s">
        <v>139</v>
      </c>
      <c r="B142" s="16" t="s">
        <v>139</v>
      </c>
      <c r="C142" s="16" t="s">
        <v>139</v>
      </c>
      <c r="D142" s="16" t="s">
        <v>139</v>
      </c>
    </row>
    <row r="143" spans="1:4" s="16" customFormat="1" x14ac:dyDescent="0.7">
      <c r="A143" s="16" t="s">
        <v>140</v>
      </c>
      <c r="B143" s="16" t="s">
        <v>140</v>
      </c>
      <c r="C143" s="16" t="s">
        <v>140</v>
      </c>
      <c r="D143" s="3"/>
    </row>
    <row r="144" spans="1:4" s="16" customFormat="1" x14ac:dyDescent="0.7">
      <c r="A144" s="16" t="s">
        <v>141</v>
      </c>
      <c r="B144" s="3"/>
    </row>
    <row r="145" spans="1:4" s="16" customFormat="1" x14ac:dyDescent="0.7">
      <c r="A145" s="16" t="s">
        <v>142</v>
      </c>
      <c r="B145" s="16" t="s">
        <v>142</v>
      </c>
      <c r="C145" s="16" t="s">
        <v>142</v>
      </c>
      <c r="D145" s="16" t="s">
        <v>142</v>
      </c>
    </row>
    <row r="146" spans="1:4" s="16" customFormat="1" x14ac:dyDescent="0.7">
      <c r="A146" s="16" t="s">
        <v>143</v>
      </c>
      <c r="B146" s="16" t="s">
        <v>143</v>
      </c>
      <c r="C146" s="16" t="s">
        <v>143</v>
      </c>
      <c r="D146" s="16" t="s">
        <v>143</v>
      </c>
    </row>
    <row r="147" spans="1:4" s="16" customFormat="1" x14ac:dyDescent="0.7">
      <c r="A147" s="16" t="s">
        <v>144</v>
      </c>
      <c r="B147" s="16" t="s">
        <v>144</v>
      </c>
      <c r="C147" s="16" t="s">
        <v>144</v>
      </c>
      <c r="D147" s="16" t="s">
        <v>144</v>
      </c>
    </row>
    <row r="148" spans="1:4" s="16" customFormat="1" x14ac:dyDescent="0.7">
      <c r="A148" s="16" t="s">
        <v>145</v>
      </c>
      <c r="B148" s="16" t="s">
        <v>145</v>
      </c>
      <c r="C148" s="3"/>
    </row>
    <row r="149" spans="1:4" s="16" customFormat="1" x14ac:dyDescent="0.7">
      <c r="A149" s="16" t="s">
        <v>146</v>
      </c>
      <c r="B149" s="3"/>
    </row>
    <row r="150" spans="1:4" s="16" customFormat="1" x14ac:dyDescent="0.7">
      <c r="A150" s="16" t="s">
        <v>147</v>
      </c>
      <c r="B150" s="16" t="s">
        <v>147</v>
      </c>
      <c r="C150" s="16" t="s">
        <v>147</v>
      </c>
      <c r="D150" s="16" t="s">
        <v>147</v>
      </c>
    </row>
    <row r="151" spans="1:4" s="16" customFormat="1" x14ac:dyDescent="0.7">
      <c r="A151" s="16" t="s">
        <v>148</v>
      </c>
      <c r="B151" s="16" t="s">
        <v>148</v>
      </c>
      <c r="C151" s="16" t="s">
        <v>148</v>
      </c>
      <c r="D151" s="16" t="s">
        <v>148</v>
      </c>
    </row>
    <row r="152" spans="1:4" s="16" customFormat="1" x14ac:dyDescent="0.7">
      <c r="A152" s="16" t="s">
        <v>149</v>
      </c>
      <c r="B152" s="16" t="s">
        <v>149</v>
      </c>
      <c r="C152" s="16" t="s">
        <v>149</v>
      </c>
      <c r="D152" s="16" t="s">
        <v>149</v>
      </c>
    </row>
    <row r="153" spans="1:4" s="16" customFormat="1" x14ac:dyDescent="0.7">
      <c r="A153" s="16" t="s">
        <v>150</v>
      </c>
      <c r="B153" s="16" t="s">
        <v>150</v>
      </c>
      <c r="C153" s="16" t="s">
        <v>150</v>
      </c>
      <c r="D153" s="16" t="s">
        <v>150</v>
      </c>
    </row>
    <row r="154" spans="1:4" s="16" customFormat="1" x14ac:dyDescent="0.7">
      <c r="B154" s="17" t="s">
        <v>151</v>
      </c>
      <c r="C154" s="16" t="s">
        <v>151</v>
      </c>
      <c r="D154" s="16" t="s">
        <v>151</v>
      </c>
    </row>
    <row r="155" spans="1:4" s="16" customFormat="1" x14ac:dyDescent="0.7">
      <c r="A155" s="16" t="s">
        <v>152</v>
      </c>
      <c r="B155" s="16" t="s">
        <v>152</v>
      </c>
      <c r="C155" s="3"/>
    </row>
    <row r="156" spans="1:4" s="16" customFormat="1" x14ac:dyDescent="0.7">
      <c r="A156" s="16" t="s">
        <v>153</v>
      </c>
      <c r="B156" s="16" t="s">
        <v>153</v>
      </c>
      <c r="C156" s="16" t="s">
        <v>153</v>
      </c>
      <c r="D156" s="16" t="s">
        <v>153</v>
      </c>
    </row>
    <row r="157" spans="1:4" s="16" customFormat="1" x14ac:dyDescent="0.7">
      <c r="A157" s="16" t="s">
        <v>154</v>
      </c>
      <c r="B157" s="16" t="s">
        <v>154</v>
      </c>
      <c r="C157" s="16" t="s">
        <v>154</v>
      </c>
      <c r="D157" s="16" t="s">
        <v>154</v>
      </c>
    </row>
    <row r="158" spans="1:4" s="16" customFormat="1" x14ac:dyDescent="0.7">
      <c r="A158" s="16" t="s">
        <v>155</v>
      </c>
      <c r="B158" s="16" t="s">
        <v>155</v>
      </c>
      <c r="C158" s="3"/>
    </row>
    <row r="159" spans="1:4" s="16" customFormat="1" x14ac:dyDescent="0.7">
      <c r="A159" s="16" t="s">
        <v>156</v>
      </c>
      <c r="B159" s="3"/>
    </row>
    <row r="160" spans="1:4" s="16" customFormat="1" x14ac:dyDescent="0.7">
      <c r="A160" s="16" t="s">
        <v>157</v>
      </c>
      <c r="B160" s="16" t="s">
        <v>157</v>
      </c>
      <c r="C160" s="16" t="s">
        <v>157</v>
      </c>
      <c r="D160" s="16" t="s">
        <v>157</v>
      </c>
    </row>
    <row r="161" spans="1:4" s="16" customFormat="1" x14ac:dyDescent="0.7">
      <c r="A161" s="16" t="s">
        <v>158</v>
      </c>
      <c r="B161" s="16" t="s">
        <v>158</v>
      </c>
      <c r="C161" s="16" t="s">
        <v>158</v>
      </c>
      <c r="D161" s="16" t="s">
        <v>158</v>
      </c>
    </row>
    <row r="162" spans="1:4" s="16" customFormat="1" x14ac:dyDescent="0.7">
      <c r="A162" s="16" t="s">
        <v>159</v>
      </c>
      <c r="B162" s="16" t="s">
        <v>159</v>
      </c>
      <c r="C162" s="16" t="s">
        <v>159</v>
      </c>
      <c r="D162" s="16" t="s">
        <v>159</v>
      </c>
    </row>
    <row r="163" spans="1:4" s="16" customFormat="1" x14ac:dyDescent="0.7">
      <c r="A163" s="16" t="s">
        <v>160</v>
      </c>
      <c r="B163" s="16" t="s">
        <v>160</v>
      </c>
      <c r="C163" s="3"/>
    </row>
    <row r="164" spans="1:4" s="16" customFormat="1" x14ac:dyDescent="0.7">
      <c r="A164" s="16" t="s">
        <v>161</v>
      </c>
      <c r="B164" s="16" t="s">
        <v>161</v>
      </c>
      <c r="C164" s="16" t="s">
        <v>161</v>
      </c>
      <c r="D164" s="16" t="s">
        <v>161</v>
      </c>
    </row>
    <row r="165" spans="1:4" s="16" customFormat="1" x14ac:dyDescent="0.7">
      <c r="A165" s="16" t="s">
        <v>162</v>
      </c>
      <c r="B165" s="3"/>
    </row>
    <row r="166" spans="1:4" s="16" customFormat="1" x14ac:dyDescent="0.7">
      <c r="A166" s="16" t="s">
        <v>163</v>
      </c>
      <c r="B166" s="16" t="s">
        <v>163</v>
      </c>
      <c r="C166" s="3"/>
    </row>
    <row r="167" spans="1:4" s="16" customFormat="1" x14ac:dyDescent="0.7">
      <c r="A167" s="16" t="s">
        <v>164</v>
      </c>
      <c r="B167" s="16" t="s">
        <v>164</v>
      </c>
      <c r="C167" s="16" t="s">
        <v>164</v>
      </c>
      <c r="D167" s="16" t="s">
        <v>164</v>
      </c>
    </row>
    <row r="168" spans="1:4" s="16" customFormat="1" x14ac:dyDescent="0.7">
      <c r="A168" s="16" t="s">
        <v>165</v>
      </c>
      <c r="B168" s="16" t="s">
        <v>165</v>
      </c>
      <c r="C168" s="16" t="s">
        <v>165</v>
      </c>
      <c r="D168" s="16" t="s">
        <v>165</v>
      </c>
    </row>
    <row r="169" spans="1:4" s="16" customFormat="1" x14ac:dyDescent="0.7">
      <c r="A169" s="16" t="s">
        <v>166</v>
      </c>
      <c r="B169" s="16" t="s">
        <v>166</v>
      </c>
      <c r="C169" s="16" t="s">
        <v>166</v>
      </c>
      <c r="D169" s="16" t="s">
        <v>166</v>
      </c>
    </row>
    <row r="170" spans="1:4" s="16" customFormat="1" x14ac:dyDescent="0.7">
      <c r="A170" s="16" t="s">
        <v>167</v>
      </c>
      <c r="B170" s="16" t="s">
        <v>167</v>
      </c>
      <c r="C170" s="16" t="s">
        <v>167</v>
      </c>
      <c r="D170" s="16" t="s">
        <v>167</v>
      </c>
    </row>
    <row r="171" spans="1:4" s="16" customFormat="1" x14ac:dyDescent="0.7">
      <c r="A171" s="16" t="s">
        <v>168</v>
      </c>
      <c r="B171" s="16" t="s">
        <v>168</v>
      </c>
      <c r="C171" s="3"/>
    </row>
    <row r="172" spans="1:4" s="16" customFormat="1" x14ac:dyDescent="0.7">
      <c r="B172" s="17"/>
      <c r="D172" s="17" t="s">
        <v>169</v>
      </c>
    </row>
    <row r="173" spans="1:4" s="16" customFormat="1" x14ac:dyDescent="0.7">
      <c r="A173" s="16" t="s">
        <v>170</v>
      </c>
      <c r="B173" s="16" t="s">
        <v>170</v>
      </c>
      <c r="C173" s="16" t="s">
        <v>170</v>
      </c>
      <c r="D173" s="16" t="s">
        <v>170</v>
      </c>
    </row>
    <row r="174" spans="1:4" s="16" customFormat="1" x14ac:dyDescent="0.7">
      <c r="A174" s="16" t="s">
        <v>171</v>
      </c>
      <c r="B174" s="16" t="s">
        <v>171</v>
      </c>
      <c r="C174" s="16" t="s">
        <v>171</v>
      </c>
      <c r="D174" s="16" t="s">
        <v>171</v>
      </c>
    </row>
    <row r="175" spans="1:4" s="16" customFormat="1" x14ac:dyDescent="0.7">
      <c r="A175" s="16" t="s">
        <v>172</v>
      </c>
      <c r="B175" s="16" t="s">
        <v>172</v>
      </c>
      <c r="C175" s="16" t="s">
        <v>172</v>
      </c>
      <c r="D175" s="3"/>
    </row>
    <row r="176" spans="1:4" s="16" customFormat="1" x14ac:dyDescent="0.7">
      <c r="A176" s="16" t="s">
        <v>173</v>
      </c>
      <c r="B176" s="16" t="s">
        <v>173</v>
      </c>
      <c r="C176" s="16" t="s">
        <v>173</v>
      </c>
      <c r="D176" s="16" t="s">
        <v>173</v>
      </c>
    </row>
    <row r="177" spans="1:4" s="16" customFormat="1" x14ac:dyDescent="0.7">
      <c r="A177" s="16" t="s">
        <v>174</v>
      </c>
      <c r="B177" s="3"/>
    </row>
    <row r="178" spans="1:4" s="16" customFormat="1" x14ac:dyDescent="0.7">
      <c r="A178" s="16" t="s">
        <v>175</v>
      </c>
      <c r="B178" s="16" t="s">
        <v>175</v>
      </c>
      <c r="C178" s="3"/>
    </row>
    <row r="179" spans="1:4" s="16" customFormat="1" x14ac:dyDescent="0.7">
      <c r="A179" s="16" t="s">
        <v>176</v>
      </c>
      <c r="B179" s="3"/>
    </row>
    <row r="180" spans="1:4" s="16" customFormat="1" x14ac:dyDescent="0.7">
      <c r="A180" s="16" t="s">
        <v>177</v>
      </c>
      <c r="B180" s="16" t="s">
        <v>177</v>
      </c>
      <c r="C180" s="3"/>
    </row>
    <row r="181" spans="1:4" s="16" customFormat="1" x14ac:dyDescent="0.7">
      <c r="A181" s="16" t="s">
        <v>178</v>
      </c>
      <c r="B181" s="16" t="s">
        <v>178</v>
      </c>
      <c r="C181" s="16" t="s">
        <v>178</v>
      </c>
      <c r="D181" s="16" t="s">
        <v>178</v>
      </c>
    </row>
    <row r="182" spans="1:4" s="16" customFormat="1" x14ac:dyDescent="0.7">
      <c r="A182" s="16" t="s">
        <v>179</v>
      </c>
      <c r="B182" s="16" t="s">
        <v>179</v>
      </c>
      <c r="C182" s="3"/>
    </row>
    <row r="183" spans="1:4" s="16" customFormat="1" x14ac:dyDescent="0.7">
      <c r="A183" s="16" t="s">
        <v>180</v>
      </c>
      <c r="B183" s="16" t="s">
        <v>180</v>
      </c>
      <c r="C183" s="3"/>
    </row>
    <row r="184" spans="1:4" s="16" customFormat="1" x14ac:dyDescent="0.7">
      <c r="A184" s="16" t="s">
        <v>181</v>
      </c>
      <c r="B184" s="16" t="s">
        <v>181</v>
      </c>
      <c r="C184" s="3"/>
    </row>
    <row r="185" spans="1:4" s="16" customFormat="1" x14ac:dyDescent="0.7">
      <c r="A185" s="16" t="s">
        <v>182</v>
      </c>
      <c r="B185" s="16" t="s">
        <v>182</v>
      </c>
      <c r="C185" s="16" t="s">
        <v>182</v>
      </c>
      <c r="D185" s="16" t="s">
        <v>182</v>
      </c>
    </row>
    <row r="186" spans="1:4" s="16" customFormat="1" x14ac:dyDescent="0.7">
      <c r="A186" s="16" t="s">
        <v>183</v>
      </c>
      <c r="B186" s="16" t="s">
        <v>183</v>
      </c>
      <c r="C186" s="16" t="s">
        <v>183</v>
      </c>
      <c r="D186" s="16" t="s">
        <v>183</v>
      </c>
    </row>
    <row r="187" spans="1:4" s="16" customFormat="1" x14ac:dyDescent="0.7">
      <c r="A187" s="16" t="s">
        <v>184</v>
      </c>
      <c r="B187" s="16" t="s">
        <v>184</v>
      </c>
      <c r="C187" s="3"/>
    </row>
    <row r="188" spans="1:4" s="16" customFormat="1" x14ac:dyDescent="0.7">
      <c r="A188" s="16" t="s">
        <v>185</v>
      </c>
      <c r="B188" s="16" t="s">
        <v>185</v>
      </c>
      <c r="C188" s="16" t="s">
        <v>185</v>
      </c>
      <c r="D188" s="3"/>
    </row>
    <row r="189" spans="1:4" s="16" customFormat="1" x14ac:dyDescent="0.7">
      <c r="A189" s="16" t="s">
        <v>186</v>
      </c>
      <c r="B189" s="16" t="s">
        <v>186</v>
      </c>
      <c r="C189" s="16" t="s">
        <v>186</v>
      </c>
      <c r="D189" s="16" t="s">
        <v>186</v>
      </c>
    </row>
    <row r="190" spans="1:4" s="16" customFormat="1" x14ac:dyDescent="0.7">
      <c r="A190" s="16" t="s">
        <v>187</v>
      </c>
      <c r="B190" s="16" t="s">
        <v>187</v>
      </c>
      <c r="C190" s="16" t="s">
        <v>187</v>
      </c>
      <c r="D190" s="16" t="s">
        <v>187</v>
      </c>
    </row>
    <row r="191" spans="1:4" s="16" customFormat="1" x14ac:dyDescent="0.7">
      <c r="A191" s="16" t="s">
        <v>188</v>
      </c>
      <c r="B191" s="16" t="s">
        <v>188</v>
      </c>
      <c r="C191" s="16" t="s">
        <v>188</v>
      </c>
      <c r="D191" s="16" t="s">
        <v>188</v>
      </c>
    </row>
    <row r="192" spans="1:4" s="16" customFormat="1" x14ac:dyDescent="0.7">
      <c r="A192" s="16" t="s">
        <v>189</v>
      </c>
      <c r="B192" s="16" t="s">
        <v>189</v>
      </c>
      <c r="C192" s="16" t="s">
        <v>189</v>
      </c>
      <c r="D192" s="16" t="s">
        <v>189</v>
      </c>
    </row>
    <row r="193" spans="1:4" s="16" customFormat="1" x14ac:dyDescent="0.7">
      <c r="A193" s="16" t="s">
        <v>190</v>
      </c>
      <c r="B193" s="16" t="s">
        <v>190</v>
      </c>
      <c r="C193" s="3"/>
    </row>
    <row r="194" spans="1:4" s="16" customFormat="1" x14ac:dyDescent="0.7">
      <c r="A194" s="16" t="s">
        <v>191</v>
      </c>
      <c r="B194" s="16" t="s">
        <v>191</v>
      </c>
      <c r="C194" s="16" t="s">
        <v>191</v>
      </c>
      <c r="D194" s="16" t="s">
        <v>191</v>
      </c>
    </row>
    <row r="195" spans="1:4" s="16" customFormat="1" x14ac:dyDescent="0.7">
      <c r="A195" s="16" t="s">
        <v>192</v>
      </c>
      <c r="B195" s="16" t="s">
        <v>192</v>
      </c>
      <c r="C195" s="16" t="s">
        <v>192</v>
      </c>
      <c r="D195" s="16" t="s">
        <v>192</v>
      </c>
    </row>
    <row r="196" spans="1:4" s="16" customFormat="1" x14ac:dyDescent="0.7">
      <c r="A196" s="16" t="s">
        <v>193</v>
      </c>
      <c r="B196" s="16" t="s">
        <v>193</v>
      </c>
      <c r="C196" s="16" t="s">
        <v>193</v>
      </c>
      <c r="D196" s="16" t="s">
        <v>193</v>
      </c>
    </row>
    <row r="197" spans="1:4" s="16" customFormat="1" x14ac:dyDescent="0.7">
      <c r="A197" s="16" t="s">
        <v>194</v>
      </c>
      <c r="B197" s="16" t="s">
        <v>194</v>
      </c>
      <c r="C197" s="16" t="s">
        <v>194</v>
      </c>
      <c r="D197" s="16" t="s">
        <v>194</v>
      </c>
    </row>
    <row r="198" spans="1:4" s="16" customFormat="1" x14ac:dyDescent="0.7">
      <c r="A198" s="16" t="s">
        <v>195</v>
      </c>
      <c r="B198" s="16" t="s">
        <v>195</v>
      </c>
      <c r="C198" s="3"/>
    </row>
    <row r="199" spans="1:4" s="16" customFormat="1" x14ac:dyDescent="0.7">
      <c r="A199" s="16" t="s">
        <v>196</v>
      </c>
      <c r="B199" s="16" t="s">
        <v>196</v>
      </c>
      <c r="C199" s="16" t="s">
        <v>196</v>
      </c>
      <c r="D199" s="16" t="s">
        <v>196</v>
      </c>
    </row>
    <row r="200" spans="1:4" s="16" customFormat="1" x14ac:dyDescent="0.7">
      <c r="A200" s="16" t="s">
        <v>197</v>
      </c>
      <c r="B200" s="16" t="s">
        <v>197</v>
      </c>
      <c r="C200" s="16" t="s">
        <v>197</v>
      </c>
      <c r="D200" s="16" t="s">
        <v>197</v>
      </c>
    </row>
    <row r="201" spans="1:4" s="16" customFormat="1" x14ac:dyDescent="0.7">
      <c r="A201" s="16" t="s">
        <v>198</v>
      </c>
      <c r="B201" s="3"/>
    </row>
    <row r="202" spans="1:4" s="16" customFormat="1" x14ac:dyDescent="0.7">
      <c r="A202" s="16" t="s">
        <v>199</v>
      </c>
      <c r="B202" s="16" t="s">
        <v>199</v>
      </c>
      <c r="C202" s="16" t="s">
        <v>199</v>
      </c>
      <c r="D202" s="16" t="s">
        <v>199</v>
      </c>
    </row>
    <row r="203" spans="1:4" s="16" customFormat="1" x14ac:dyDescent="0.7">
      <c r="A203" s="16" t="s">
        <v>200</v>
      </c>
      <c r="B203" s="16" t="s">
        <v>200</v>
      </c>
      <c r="C203" s="16" t="s">
        <v>200</v>
      </c>
      <c r="D203" s="16" t="s">
        <v>200</v>
      </c>
    </row>
    <row r="204" spans="1:4" s="16" customFormat="1" x14ac:dyDescent="0.7">
      <c r="A204" s="16" t="s">
        <v>201</v>
      </c>
      <c r="B204" s="16" t="s">
        <v>201</v>
      </c>
      <c r="C204" s="16" t="s">
        <v>201</v>
      </c>
      <c r="D204" s="16" t="s">
        <v>201</v>
      </c>
    </row>
    <row r="205" spans="1:4" s="16" customFormat="1" x14ac:dyDescent="0.7">
      <c r="A205" s="16" t="s">
        <v>202</v>
      </c>
      <c r="B205" s="16" t="s">
        <v>202</v>
      </c>
      <c r="C205" s="3"/>
    </row>
    <row r="206" spans="1:4" s="16" customFormat="1" x14ac:dyDescent="0.7">
      <c r="A206" s="16" t="s">
        <v>203</v>
      </c>
      <c r="B206" s="3"/>
    </row>
    <row r="207" spans="1:4" s="16" customFormat="1" x14ac:dyDescent="0.7">
      <c r="A207" s="16" t="s">
        <v>204</v>
      </c>
      <c r="B207" s="16" t="s">
        <v>204</v>
      </c>
      <c r="C207" s="16" t="s">
        <v>204</v>
      </c>
      <c r="D207" s="16" t="s">
        <v>204</v>
      </c>
    </row>
    <row r="208" spans="1:4" s="16" customFormat="1" x14ac:dyDescent="0.7">
      <c r="A208" s="16" t="s">
        <v>205</v>
      </c>
      <c r="B208" s="16" t="s">
        <v>205</v>
      </c>
      <c r="C208" s="16" t="s">
        <v>205</v>
      </c>
      <c r="D208" s="16" t="s">
        <v>205</v>
      </c>
    </row>
    <row r="209" spans="1:4" s="16" customFormat="1" x14ac:dyDescent="0.7">
      <c r="A209" s="16" t="s">
        <v>206</v>
      </c>
      <c r="B209" s="16" t="s">
        <v>206</v>
      </c>
      <c r="C209" s="16" t="s">
        <v>206</v>
      </c>
      <c r="D209" s="16" t="s">
        <v>206</v>
      </c>
    </row>
    <row r="210" spans="1:4" s="16" customFormat="1" x14ac:dyDescent="0.7">
      <c r="A210" s="16" t="s">
        <v>207</v>
      </c>
      <c r="B210" s="16" t="s">
        <v>207</v>
      </c>
      <c r="C210" s="3"/>
    </row>
    <row r="211" spans="1:4" s="16" customFormat="1" x14ac:dyDescent="0.7">
      <c r="A211" s="16" t="s">
        <v>208</v>
      </c>
      <c r="B211" s="16" t="s">
        <v>208</v>
      </c>
      <c r="C211" s="16" t="s">
        <v>208</v>
      </c>
      <c r="D211" s="16" t="s">
        <v>208</v>
      </c>
    </row>
    <row r="212" spans="1:4" s="16" customFormat="1" x14ac:dyDescent="0.7">
      <c r="A212" s="16" t="s">
        <v>209</v>
      </c>
      <c r="B212" s="16" t="s">
        <v>209</v>
      </c>
      <c r="C212" s="16" t="s">
        <v>209</v>
      </c>
      <c r="D212" s="16" t="s">
        <v>209</v>
      </c>
    </row>
    <row r="213" spans="1:4" s="16" customFormat="1" x14ac:dyDescent="0.7">
      <c r="A213" s="16" t="s">
        <v>210</v>
      </c>
      <c r="B213" s="16" t="s">
        <v>210</v>
      </c>
      <c r="C213" s="16" t="s">
        <v>210</v>
      </c>
      <c r="D213" s="16" t="s">
        <v>210</v>
      </c>
    </row>
    <row r="214" spans="1:4" s="16" customFormat="1" x14ac:dyDescent="0.7">
      <c r="A214" s="16" t="s">
        <v>211</v>
      </c>
      <c r="B214" s="16" t="s">
        <v>211</v>
      </c>
      <c r="C214" s="3"/>
    </row>
    <row r="215" spans="1:4" s="16" customFormat="1" x14ac:dyDescent="0.7">
      <c r="A215" s="16" t="s">
        <v>212</v>
      </c>
      <c r="B215" s="16" t="s">
        <v>212</v>
      </c>
      <c r="C215" s="16" t="s">
        <v>212</v>
      </c>
      <c r="D215" s="16" t="s">
        <v>212</v>
      </c>
    </row>
    <row r="216" spans="1:4" s="16" customFormat="1" x14ac:dyDescent="0.7">
      <c r="A216" s="16" t="s">
        <v>213</v>
      </c>
      <c r="B216" s="16" t="s">
        <v>213</v>
      </c>
      <c r="C216" s="16" t="s">
        <v>213</v>
      </c>
      <c r="D216" s="16" t="s">
        <v>213</v>
      </c>
    </row>
    <row r="217" spans="1:4" s="16" customFormat="1" x14ac:dyDescent="0.7">
      <c r="A217" s="16" t="s">
        <v>214</v>
      </c>
      <c r="B217" s="16" t="s">
        <v>214</v>
      </c>
      <c r="C217" s="3"/>
    </row>
    <row r="218" spans="1:4" s="16" customFormat="1" x14ac:dyDescent="0.7">
      <c r="A218" s="16" t="s">
        <v>215</v>
      </c>
      <c r="B218" s="3"/>
    </row>
    <row r="219" spans="1:4" s="16" customFormat="1" x14ac:dyDescent="0.7">
      <c r="A219" s="16" t="s">
        <v>216</v>
      </c>
      <c r="B219" s="16" t="s">
        <v>216</v>
      </c>
      <c r="C219" s="3"/>
    </row>
    <row r="220" spans="1:4" s="16" customFormat="1" x14ac:dyDescent="0.7">
      <c r="A220" s="16" t="s">
        <v>217</v>
      </c>
      <c r="B220" s="16" t="s">
        <v>217</v>
      </c>
      <c r="C220" s="16" t="s">
        <v>217</v>
      </c>
      <c r="D220" s="16" t="s">
        <v>217</v>
      </c>
    </row>
    <row r="221" spans="1:4" s="16" customFormat="1" x14ac:dyDescent="0.7">
      <c r="A221" s="16" t="s">
        <v>218</v>
      </c>
      <c r="B221" s="16" t="s">
        <v>218</v>
      </c>
      <c r="C221" s="16" t="s">
        <v>218</v>
      </c>
      <c r="D221" s="16" t="s">
        <v>218</v>
      </c>
    </row>
    <row r="222" spans="1:4" s="16" customFormat="1" x14ac:dyDescent="0.7">
      <c r="A222" s="16" t="s">
        <v>219</v>
      </c>
      <c r="B222" s="16" t="s">
        <v>219</v>
      </c>
      <c r="C222" s="16" t="s">
        <v>219</v>
      </c>
      <c r="D222" s="16" t="s">
        <v>219</v>
      </c>
    </row>
    <row r="223" spans="1:4" s="16" customFormat="1" x14ac:dyDescent="0.7">
      <c r="A223" s="16" t="s">
        <v>220</v>
      </c>
      <c r="B223" s="16" t="s">
        <v>220</v>
      </c>
      <c r="C223" s="16" t="s">
        <v>220</v>
      </c>
      <c r="D223" s="16" t="s">
        <v>220</v>
      </c>
    </row>
    <row r="224" spans="1:4" s="16" customFormat="1" x14ac:dyDescent="0.7">
      <c r="A224" s="16" t="s">
        <v>221</v>
      </c>
      <c r="B224" s="3"/>
    </row>
    <row r="225" spans="1:4" s="16" customFormat="1" x14ac:dyDescent="0.7">
      <c r="A225" s="16" t="s">
        <v>222</v>
      </c>
      <c r="B225" s="16" t="s">
        <v>222</v>
      </c>
      <c r="C225" s="16" t="s">
        <v>222</v>
      </c>
      <c r="D225" s="16" t="s">
        <v>222</v>
      </c>
    </row>
    <row r="226" spans="1:4" s="16" customFormat="1" x14ac:dyDescent="0.7">
      <c r="A226" s="16" t="s">
        <v>223</v>
      </c>
      <c r="B226" s="16" t="s">
        <v>223</v>
      </c>
      <c r="C226" s="16" t="s">
        <v>223</v>
      </c>
      <c r="D226" s="16" t="s">
        <v>223</v>
      </c>
    </row>
    <row r="227" spans="1:4" s="16" customFormat="1" x14ac:dyDescent="0.7">
      <c r="A227" s="16" t="s">
        <v>224</v>
      </c>
      <c r="B227" s="16" t="s">
        <v>224</v>
      </c>
      <c r="C227" s="16" t="s">
        <v>224</v>
      </c>
      <c r="D227" s="16" t="s">
        <v>224</v>
      </c>
    </row>
    <row r="228" spans="1:4" s="16" customFormat="1" x14ac:dyDescent="0.7">
      <c r="A228" s="16" t="s">
        <v>225</v>
      </c>
      <c r="B228" s="3"/>
    </row>
    <row r="229" spans="1:4" s="16" customFormat="1" x14ac:dyDescent="0.7">
      <c r="A229" s="16" t="s">
        <v>226</v>
      </c>
      <c r="B229" s="16" t="s">
        <v>226</v>
      </c>
      <c r="C229" s="3"/>
    </row>
    <row r="230" spans="1:4" s="16" customFormat="1" x14ac:dyDescent="0.7">
      <c r="A230" s="16" t="s">
        <v>227</v>
      </c>
      <c r="B230" s="16" t="s">
        <v>227</v>
      </c>
      <c r="C230" s="16" t="s">
        <v>227</v>
      </c>
      <c r="D230" s="16" t="s">
        <v>227</v>
      </c>
    </row>
    <row r="231" spans="1:4" s="16" customFormat="1" x14ac:dyDescent="0.7">
      <c r="A231" s="16" t="s">
        <v>228</v>
      </c>
      <c r="B231" s="16" t="s">
        <v>228</v>
      </c>
      <c r="C231" s="16" t="s">
        <v>228</v>
      </c>
      <c r="D231" s="16" t="s">
        <v>228</v>
      </c>
    </row>
    <row r="232" spans="1:4" s="16" customFormat="1" x14ac:dyDescent="0.7">
      <c r="A232" s="16" t="s">
        <v>229</v>
      </c>
      <c r="B232" s="16" t="s">
        <v>229</v>
      </c>
      <c r="C232" s="16" t="s">
        <v>229</v>
      </c>
      <c r="D232" s="16" t="s">
        <v>229</v>
      </c>
    </row>
    <row r="233" spans="1:4" s="16" customFormat="1" x14ac:dyDescent="0.7">
      <c r="A233" s="16" t="s">
        <v>230</v>
      </c>
      <c r="B233" s="16" t="s">
        <v>230</v>
      </c>
      <c r="C233" s="16" t="s">
        <v>230</v>
      </c>
      <c r="D233" s="16" t="s">
        <v>230</v>
      </c>
    </row>
    <row r="234" spans="1:4" s="16" customFormat="1" x14ac:dyDescent="0.7">
      <c r="A234" s="16" t="s">
        <v>231</v>
      </c>
      <c r="B234" s="16" t="s">
        <v>231</v>
      </c>
      <c r="C234" s="16" t="s">
        <v>231</v>
      </c>
      <c r="D234" s="3"/>
    </row>
    <row r="235" spans="1:4" s="16" customFormat="1" x14ac:dyDescent="0.7">
      <c r="A235" s="16" t="s">
        <v>232</v>
      </c>
      <c r="B235" s="16" t="s">
        <v>232</v>
      </c>
      <c r="C235" s="16" t="s">
        <v>232</v>
      </c>
      <c r="D235" s="16" t="s">
        <v>232</v>
      </c>
    </row>
    <row r="236" spans="1:4" s="16" customFormat="1" x14ac:dyDescent="0.7">
      <c r="A236" s="16" t="s">
        <v>233</v>
      </c>
      <c r="B236" s="16" t="s">
        <v>233</v>
      </c>
      <c r="C236" s="3"/>
    </row>
    <row r="237" spans="1:4" s="16" customFormat="1" x14ac:dyDescent="0.7">
      <c r="A237" s="16" t="s">
        <v>234</v>
      </c>
      <c r="B237" s="16" t="s">
        <v>234</v>
      </c>
      <c r="C237" s="16" t="s">
        <v>234</v>
      </c>
      <c r="D237" s="16" t="s">
        <v>234</v>
      </c>
    </row>
    <row r="238" spans="1:4" s="16" customFormat="1" x14ac:dyDescent="0.7">
      <c r="A238" s="16" t="s">
        <v>235</v>
      </c>
      <c r="B238" s="16" t="s">
        <v>235</v>
      </c>
      <c r="C238" s="16" t="s">
        <v>235</v>
      </c>
      <c r="D238" s="16" t="s">
        <v>235</v>
      </c>
    </row>
    <row r="239" spans="1:4" s="16" customFormat="1" x14ac:dyDescent="0.7">
      <c r="A239" s="16" t="s">
        <v>236</v>
      </c>
      <c r="B239" s="16" t="s">
        <v>236</v>
      </c>
      <c r="C239" s="16" t="s">
        <v>236</v>
      </c>
      <c r="D239" s="16" t="s">
        <v>236</v>
      </c>
    </row>
    <row r="240" spans="1:4" s="16" customFormat="1" x14ac:dyDescent="0.7">
      <c r="A240" s="16" t="s">
        <v>237</v>
      </c>
      <c r="B240" s="16" t="s">
        <v>237</v>
      </c>
      <c r="C240" s="16" t="s">
        <v>237</v>
      </c>
      <c r="D240" s="3"/>
    </row>
    <row r="241" spans="1:4" s="16" customFormat="1" x14ac:dyDescent="0.7">
      <c r="A241" s="16" t="s">
        <v>238</v>
      </c>
      <c r="B241" s="16" t="s">
        <v>238</v>
      </c>
      <c r="C241" s="16" t="s">
        <v>238</v>
      </c>
      <c r="D241" s="16" t="s">
        <v>238</v>
      </c>
    </row>
    <row r="242" spans="1:4" s="16" customFormat="1" x14ac:dyDescent="0.7">
      <c r="A242" s="16" t="s">
        <v>239</v>
      </c>
      <c r="B242" s="16" t="s">
        <v>239</v>
      </c>
      <c r="C242" s="16" t="s">
        <v>239</v>
      </c>
      <c r="D242" s="16" t="s">
        <v>239</v>
      </c>
    </row>
    <row r="243" spans="1:4" s="16" customFormat="1" x14ac:dyDescent="0.7">
      <c r="A243" s="16" t="s">
        <v>240</v>
      </c>
      <c r="B243" s="16" t="s">
        <v>240</v>
      </c>
      <c r="C243" s="16" t="s">
        <v>240</v>
      </c>
      <c r="D243" s="16" t="s">
        <v>240</v>
      </c>
    </row>
    <row r="244" spans="1:4" s="16" customFormat="1" x14ac:dyDescent="0.7">
      <c r="A244" s="16" t="s">
        <v>241</v>
      </c>
      <c r="B244" s="16" t="s">
        <v>241</v>
      </c>
      <c r="C244" s="16" t="s">
        <v>241</v>
      </c>
      <c r="D244" s="16" t="s">
        <v>241</v>
      </c>
    </row>
    <row r="245" spans="1:4" s="16" customFormat="1" x14ac:dyDescent="0.7">
      <c r="A245" s="16" t="s">
        <v>242</v>
      </c>
      <c r="B245" s="16" t="s">
        <v>242</v>
      </c>
      <c r="C245" s="3"/>
    </row>
    <row r="246" spans="1:4" s="16" customFormat="1" x14ac:dyDescent="0.7">
      <c r="A246" s="16" t="s">
        <v>243</v>
      </c>
      <c r="B246" s="16" t="s">
        <v>243</v>
      </c>
      <c r="C246" s="16" t="s">
        <v>243</v>
      </c>
      <c r="D246" s="16" t="s">
        <v>243</v>
      </c>
    </row>
    <row r="247" spans="1:4" s="16" customFormat="1" x14ac:dyDescent="0.7">
      <c r="A247" s="16" t="s">
        <v>244</v>
      </c>
      <c r="B247" s="16" t="s">
        <v>244</v>
      </c>
      <c r="C247" s="16" t="s">
        <v>244</v>
      </c>
      <c r="D247" s="16" t="s">
        <v>244</v>
      </c>
    </row>
    <row r="248" spans="1:4" s="16" customFormat="1" x14ac:dyDescent="0.7">
      <c r="A248" s="16" t="s">
        <v>245</v>
      </c>
      <c r="B248" s="3"/>
    </row>
    <row r="249" spans="1:4" s="16" customFormat="1" x14ac:dyDescent="0.7">
      <c r="A249" s="16" t="s">
        <v>246</v>
      </c>
      <c r="B249" s="16" t="s">
        <v>246</v>
      </c>
      <c r="C249" s="16" t="s">
        <v>246</v>
      </c>
      <c r="D249" s="16" t="s">
        <v>246</v>
      </c>
    </row>
    <row r="250" spans="1:4" s="16" customFormat="1" x14ac:dyDescent="0.7">
      <c r="A250" s="16" t="s">
        <v>247</v>
      </c>
      <c r="B250" s="16" t="s">
        <v>247</v>
      </c>
      <c r="C250" s="16" t="s">
        <v>247</v>
      </c>
      <c r="D250" s="16" t="s">
        <v>247</v>
      </c>
    </row>
    <row r="251" spans="1:4" s="16" customFormat="1" x14ac:dyDescent="0.7">
      <c r="A251" s="16" t="s">
        <v>248</v>
      </c>
      <c r="B251" s="16" t="s">
        <v>248</v>
      </c>
      <c r="C251" s="16" t="s">
        <v>248</v>
      </c>
      <c r="D251" s="16" t="s">
        <v>248</v>
      </c>
    </row>
    <row r="252" spans="1:4" s="16" customFormat="1" x14ac:dyDescent="0.7">
      <c r="A252" s="16" t="s">
        <v>249</v>
      </c>
      <c r="B252" s="16" t="s">
        <v>249</v>
      </c>
      <c r="C252" s="16" t="s">
        <v>249</v>
      </c>
      <c r="D252" s="16" t="s">
        <v>249</v>
      </c>
    </row>
    <row r="253" spans="1:4" s="16" customFormat="1" x14ac:dyDescent="0.7">
      <c r="A253" s="16" t="s">
        <v>250</v>
      </c>
      <c r="B253" s="16" t="s">
        <v>250</v>
      </c>
      <c r="C253" s="16" t="s">
        <v>250</v>
      </c>
      <c r="D253" s="16" t="s">
        <v>250</v>
      </c>
    </row>
    <row r="254" spans="1:4" s="16" customFormat="1" x14ac:dyDescent="0.7">
      <c r="A254" s="16" t="s">
        <v>251</v>
      </c>
      <c r="B254" s="3"/>
    </row>
    <row r="255" spans="1:4" s="16" customFormat="1" x14ac:dyDescent="0.7">
      <c r="A255" s="16" t="s">
        <v>252</v>
      </c>
      <c r="B255" s="16" t="s">
        <v>252</v>
      </c>
      <c r="C255" s="16" t="s">
        <v>252</v>
      </c>
      <c r="D255" s="3"/>
    </row>
    <row r="256" spans="1:4" s="16" customFormat="1" x14ac:dyDescent="0.7">
      <c r="A256" s="16" t="s">
        <v>253</v>
      </c>
      <c r="B256" s="16" t="s">
        <v>253</v>
      </c>
      <c r="C256" s="16" t="s">
        <v>253</v>
      </c>
      <c r="D256" s="16" t="s">
        <v>253</v>
      </c>
    </row>
    <row r="257" spans="1:4" s="16" customFormat="1" x14ac:dyDescent="0.7">
      <c r="A257" s="16" t="s">
        <v>254</v>
      </c>
      <c r="B257" s="16" t="s">
        <v>254</v>
      </c>
      <c r="C257" s="3"/>
    </row>
    <row r="258" spans="1:4" s="16" customFormat="1" x14ac:dyDescent="0.7">
      <c r="A258" s="16" t="s">
        <v>255</v>
      </c>
      <c r="B258" s="16" t="s">
        <v>255</v>
      </c>
      <c r="C258" s="3"/>
    </row>
    <row r="259" spans="1:4" s="16" customFormat="1" x14ac:dyDescent="0.7">
      <c r="A259" s="16" t="s">
        <v>256</v>
      </c>
      <c r="B259" s="16" t="s">
        <v>256</v>
      </c>
      <c r="C259" s="16" t="s">
        <v>256</v>
      </c>
      <c r="D259" s="16" t="s">
        <v>256</v>
      </c>
    </row>
    <row r="260" spans="1:4" s="16" customFormat="1" x14ac:dyDescent="0.7">
      <c r="A260" s="16" t="s">
        <v>257</v>
      </c>
      <c r="B260" s="16" t="s">
        <v>257</v>
      </c>
      <c r="C260" s="3"/>
    </row>
    <row r="261" spans="1:4" s="16" customFormat="1" x14ac:dyDescent="0.7">
      <c r="A261" s="16" t="s">
        <v>258</v>
      </c>
      <c r="B261" s="16" t="s">
        <v>258</v>
      </c>
      <c r="C261" s="16" t="s">
        <v>258</v>
      </c>
      <c r="D261" s="16" t="s">
        <v>258</v>
      </c>
    </row>
    <row r="262" spans="1:4" s="16" customFormat="1" x14ac:dyDescent="0.7">
      <c r="A262" s="16" t="s">
        <v>259</v>
      </c>
      <c r="B262" s="16" t="s">
        <v>259</v>
      </c>
      <c r="C262" s="16" t="s">
        <v>259</v>
      </c>
      <c r="D262" s="16" t="s">
        <v>259</v>
      </c>
    </row>
    <row r="263" spans="1:4" s="16" customFormat="1" x14ac:dyDescent="0.7">
      <c r="A263" s="16" t="s">
        <v>260</v>
      </c>
      <c r="B263" s="16" t="s">
        <v>260</v>
      </c>
      <c r="C263" s="16" t="s">
        <v>260</v>
      </c>
      <c r="D263" s="16" t="s">
        <v>260</v>
      </c>
    </row>
    <row r="264" spans="1:4" s="16" customFormat="1" x14ac:dyDescent="0.7">
      <c r="A264" s="16" t="s">
        <v>261</v>
      </c>
      <c r="B264" s="16" t="s">
        <v>261</v>
      </c>
      <c r="C264" s="16" t="s">
        <v>261</v>
      </c>
      <c r="D264" s="16" t="s">
        <v>261</v>
      </c>
    </row>
    <row r="265" spans="1:4" s="16" customFormat="1" x14ac:dyDescent="0.7">
      <c r="A265" s="16" t="s">
        <v>262</v>
      </c>
      <c r="B265" s="16" t="s">
        <v>262</v>
      </c>
      <c r="C265" s="16" t="s">
        <v>262</v>
      </c>
      <c r="D265" s="16" t="s">
        <v>262</v>
      </c>
    </row>
    <row r="266" spans="1:4" s="16" customFormat="1" x14ac:dyDescent="0.7">
      <c r="A266" s="16" t="s">
        <v>263</v>
      </c>
      <c r="B266" s="16" t="s">
        <v>263</v>
      </c>
      <c r="C266" s="16" t="s">
        <v>263</v>
      </c>
      <c r="D266" s="16" t="s">
        <v>263</v>
      </c>
    </row>
    <row r="267" spans="1:4" s="16" customFormat="1" x14ac:dyDescent="0.7">
      <c r="A267" s="16" t="s">
        <v>264</v>
      </c>
      <c r="B267" s="16" t="s">
        <v>264</v>
      </c>
      <c r="C267" s="3"/>
    </row>
    <row r="268" spans="1:4" s="16" customFormat="1" x14ac:dyDescent="0.7">
      <c r="A268" s="16" t="s">
        <v>265</v>
      </c>
      <c r="B268" s="16" t="s">
        <v>265</v>
      </c>
      <c r="C268" s="16" t="s">
        <v>265</v>
      </c>
      <c r="D268" s="16" t="s">
        <v>265</v>
      </c>
    </row>
    <row r="269" spans="1:4" s="16" customFormat="1" x14ac:dyDescent="0.7">
      <c r="A269" s="16" t="s">
        <v>266</v>
      </c>
      <c r="B269" s="16" t="s">
        <v>266</v>
      </c>
      <c r="C269" s="16" t="s">
        <v>266</v>
      </c>
      <c r="D269" s="16" t="s">
        <v>266</v>
      </c>
    </row>
    <row r="270" spans="1:4" s="16" customFormat="1" x14ac:dyDescent="0.7">
      <c r="A270" s="16" t="s">
        <v>267</v>
      </c>
      <c r="B270" s="16" t="s">
        <v>267</v>
      </c>
      <c r="C270" s="16" t="s">
        <v>267</v>
      </c>
      <c r="D270" s="16" t="s">
        <v>267</v>
      </c>
    </row>
    <row r="271" spans="1:4" s="16" customFormat="1" x14ac:dyDescent="0.7">
      <c r="A271" s="16" t="s">
        <v>268</v>
      </c>
      <c r="B271" s="16" t="s">
        <v>268</v>
      </c>
      <c r="C271" s="3"/>
    </row>
    <row r="272" spans="1:4" s="16" customFormat="1" x14ac:dyDescent="0.7">
      <c r="A272" s="16" t="s">
        <v>269</v>
      </c>
      <c r="B272" s="16" t="s">
        <v>269</v>
      </c>
      <c r="C272" s="16" t="s">
        <v>269</v>
      </c>
      <c r="D272" s="16" t="s">
        <v>269</v>
      </c>
    </row>
    <row r="273" spans="1:4" s="16" customFormat="1" x14ac:dyDescent="0.7">
      <c r="A273" s="16" t="s">
        <v>270</v>
      </c>
      <c r="B273" s="16" t="s">
        <v>270</v>
      </c>
      <c r="C273" s="16" t="s">
        <v>270</v>
      </c>
      <c r="D273" s="16" t="s">
        <v>270</v>
      </c>
    </row>
    <row r="274" spans="1:4" s="16" customFormat="1" x14ac:dyDescent="0.7">
      <c r="A274" s="16" t="s">
        <v>271</v>
      </c>
      <c r="B274" s="16" t="s">
        <v>271</v>
      </c>
      <c r="C274" s="16" t="s">
        <v>271</v>
      </c>
      <c r="D274" s="16" t="s">
        <v>271</v>
      </c>
    </row>
    <row r="275" spans="1:4" s="16" customFormat="1" x14ac:dyDescent="0.7">
      <c r="A275" s="16" t="s">
        <v>272</v>
      </c>
      <c r="B275" s="3"/>
    </row>
    <row r="276" spans="1:4" s="16" customFormat="1" x14ac:dyDescent="0.7">
      <c r="B276" s="17" t="s">
        <v>273</v>
      </c>
      <c r="C276" s="16" t="s">
        <v>273</v>
      </c>
      <c r="D276" s="16" t="s">
        <v>273</v>
      </c>
    </row>
    <row r="277" spans="1:4" s="16" customFormat="1" x14ac:dyDescent="0.7">
      <c r="A277" s="16" t="s">
        <v>274</v>
      </c>
      <c r="B277" s="16" t="s">
        <v>274</v>
      </c>
      <c r="C277" s="16" t="s">
        <v>274</v>
      </c>
      <c r="D277" s="3"/>
    </row>
    <row r="278" spans="1:4" s="16" customFormat="1" x14ac:dyDescent="0.7">
      <c r="A278" s="16" t="s">
        <v>275</v>
      </c>
      <c r="B278" s="16" t="s">
        <v>275</v>
      </c>
      <c r="C278" s="16" t="s">
        <v>275</v>
      </c>
      <c r="D278" s="3"/>
    </row>
    <row r="279" spans="1:4" s="16" customFormat="1" x14ac:dyDescent="0.7">
      <c r="A279" s="16" t="s">
        <v>276</v>
      </c>
      <c r="B279" s="16" t="s">
        <v>276</v>
      </c>
      <c r="C279" s="16" t="s">
        <v>276</v>
      </c>
      <c r="D279" s="16" t="s">
        <v>276</v>
      </c>
    </row>
    <row r="280" spans="1:4" s="16" customFormat="1" x14ac:dyDescent="0.7">
      <c r="B280" s="17" t="s">
        <v>277</v>
      </c>
      <c r="C280" s="16" t="s">
        <v>277</v>
      </c>
      <c r="D280" s="16" t="s">
        <v>277</v>
      </c>
    </row>
    <row r="281" spans="1:4" s="16" customFormat="1" x14ac:dyDescent="0.7">
      <c r="B281" s="17" t="s">
        <v>278</v>
      </c>
      <c r="C281" s="16" t="s">
        <v>278</v>
      </c>
      <c r="D281" s="16" t="s">
        <v>278</v>
      </c>
    </row>
    <row r="282" spans="1:4" s="16" customFormat="1" x14ac:dyDescent="0.7">
      <c r="A282" s="16" t="s">
        <v>279</v>
      </c>
      <c r="B282" s="16" t="s">
        <v>279</v>
      </c>
      <c r="C282" s="16" t="s">
        <v>279</v>
      </c>
      <c r="D282" s="16" t="s">
        <v>279</v>
      </c>
    </row>
    <row r="283" spans="1:4" s="16" customFormat="1" x14ac:dyDescent="0.7">
      <c r="A283" s="16" t="s">
        <v>280</v>
      </c>
      <c r="B283" s="16" t="s">
        <v>280</v>
      </c>
      <c r="C283" s="16" t="s">
        <v>280</v>
      </c>
      <c r="D283" s="16" t="s">
        <v>280</v>
      </c>
    </row>
    <row r="284" spans="1:4" s="16" customFormat="1" x14ac:dyDescent="0.7">
      <c r="A284" s="16" t="s">
        <v>281</v>
      </c>
      <c r="B284" s="16" t="s">
        <v>281</v>
      </c>
      <c r="C284" s="16" t="s">
        <v>281</v>
      </c>
      <c r="D284" s="16" t="s">
        <v>281</v>
      </c>
    </row>
    <row r="285" spans="1:4" s="16" customFormat="1" x14ac:dyDescent="0.7">
      <c r="A285" s="16" t="s">
        <v>282</v>
      </c>
      <c r="B285" s="16" t="s">
        <v>282</v>
      </c>
      <c r="C285" s="3"/>
    </row>
    <row r="286" spans="1:4" s="16" customFormat="1" x14ac:dyDescent="0.7">
      <c r="A286" s="16" t="s">
        <v>283</v>
      </c>
      <c r="B286" s="16" t="s">
        <v>283</v>
      </c>
      <c r="C286" s="16" t="s">
        <v>283</v>
      </c>
      <c r="D286" s="16" t="s">
        <v>283</v>
      </c>
    </row>
    <row r="287" spans="1:4" s="16" customFormat="1" x14ac:dyDescent="0.7">
      <c r="B287" s="17" t="s">
        <v>284</v>
      </c>
      <c r="C287" s="16" t="s">
        <v>284</v>
      </c>
      <c r="D287" s="16" t="s">
        <v>284</v>
      </c>
    </row>
    <row r="288" spans="1:4" s="16" customFormat="1" x14ac:dyDescent="0.7">
      <c r="A288" s="16" t="s">
        <v>285</v>
      </c>
      <c r="B288" s="3"/>
    </row>
    <row r="289" spans="1:4" s="16" customFormat="1" x14ac:dyDescent="0.7">
      <c r="A289" s="16" t="s">
        <v>286</v>
      </c>
      <c r="B289" s="16" t="s">
        <v>286</v>
      </c>
      <c r="C289" s="16" t="s">
        <v>286</v>
      </c>
      <c r="D289" s="16" t="s">
        <v>286</v>
      </c>
    </row>
    <row r="290" spans="1:4" s="16" customFormat="1" x14ac:dyDescent="0.7">
      <c r="A290" s="16" t="s">
        <v>287</v>
      </c>
      <c r="B290" s="16" t="s">
        <v>287</v>
      </c>
      <c r="C290" s="3"/>
    </row>
    <row r="291" spans="1:4" s="16" customFormat="1" x14ac:dyDescent="0.7">
      <c r="A291" s="16" t="s">
        <v>288</v>
      </c>
      <c r="B291" s="16" t="s">
        <v>288</v>
      </c>
      <c r="C291" s="3"/>
    </row>
    <row r="292" spans="1:4" s="16" customFormat="1" x14ac:dyDescent="0.7">
      <c r="B292" s="17" t="s">
        <v>289</v>
      </c>
      <c r="C292" s="16" t="s">
        <v>289</v>
      </c>
      <c r="D292" s="16" t="s">
        <v>289</v>
      </c>
    </row>
    <row r="293" spans="1:4" s="16" customFormat="1" x14ac:dyDescent="0.7">
      <c r="B293" s="17" t="s">
        <v>290</v>
      </c>
      <c r="C293" s="16" t="s">
        <v>290</v>
      </c>
      <c r="D293" s="3"/>
    </row>
    <row r="294" spans="1:4" s="16" customFormat="1" x14ac:dyDescent="0.7">
      <c r="B294" s="17" t="s">
        <v>291</v>
      </c>
      <c r="C294" s="16" t="s">
        <v>291</v>
      </c>
      <c r="D294" s="3"/>
    </row>
    <row r="295" spans="1:4" s="16" customFormat="1" x14ac:dyDescent="0.7">
      <c r="B295" s="17" t="s">
        <v>292</v>
      </c>
      <c r="C295" s="16" t="s">
        <v>292</v>
      </c>
      <c r="D295" s="16" t="s">
        <v>292</v>
      </c>
    </row>
    <row r="296" spans="1:4" s="16" customFormat="1" x14ac:dyDescent="0.7">
      <c r="A296" s="16" t="s">
        <v>293</v>
      </c>
      <c r="B296" s="16" t="s">
        <v>293</v>
      </c>
      <c r="C296" s="16" t="s">
        <v>293</v>
      </c>
      <c r="D296" s="3"/>
    </row>
    <row r="297" spans="1:4" s="16" customFormat="1" x14ac:dyDescent="0.7">
      <c r="B297" s="17" t="s">
        <v>294</v>
      </c>
      <c r="C297" s="3"/>
    </row>
    <row r="298" spans="1:4" s="16" customFormat="1" x14ac:dyDescent="0.7">
      <c r="A298" s="16" t="s">
        <v>295</v>
      </c>
      <c r="B298" s="16" t="s">
        <v>295</v>
      </c>
      <c r="C298" s="16" t="s">
        <v>295</v>
      </c>
      <c r="D298" s="3"/>
    </row>
    <row r="299" spans="1:4" s="16" customFormat="1" x14ac:dyDescent="0.7">
      <c r="B299" s="17" t="s">
        <v>296</v>
      </c>
      <c r="C299" s="16" t="s">
        <v>296</v>
      </c>
      <c r="D299" s="16" t="s">
        <v>296</v>
      </c>
    </row>
    <row r="300" spans="1:4" s="16" customFormat="1" x14ac:dyDescent="0.7">
      <c r="A300" s="16" t="s">
        <v>297</v>
      </c>
      <c r="B300" s="16" t="s">
        <v>297</v>
      </c>
      <c r="C300" s="3"/>
    </row>
    <row r="301" spans="1:4" s="16" customFormat="1" x14ac:dyDescent="0.7">
      <c r="A301" s="16" t="s">
        <v>298</v>
      </c>
      <c r="B301" s="16" t="s">
        <v>298</v>
      </c>
      <c r="C301" s="16" t="s">
        <v>298</v>
      </c>
      <c r="D301" s="16" t="s">
        <v>298</v>
      </c>
    </row>
    <row r="302" spans="1:4" s="16" customFormat="1" x14ac:dyDescent="0.7">
      <c r="A302" s="16" t="s">
        <v>299</v>
      </c>
      <c r="B302" s="3"/>
    </row>
    <row r="303" spans="1:4" s="16" customFormat="1" x14ac:dyDescent="0.7">
      <c r="A303" s="16" t="s">
        <v>300</v>
      </c>
      <c r="B303" s="16" t="s">
        <v>300</v>
      </c>
      <c r="C303" s="3"/>
    </row>
    <row r="304" spans="1:4" s="16" customFormat="1" x14ac:dyDescent="0.7">
      <c r="A304" s="16" t="s">
        <v>301</v>
      </c>
      <c r="B304" s="16" t="s">
        <v>301</v>
      </c>
      <c r="C304" s="16" t="s">
        <v>301</v>
      </c>
      <c r="D304" s="16" t="s">
        <v>301</v>
      </c>
    </row>
    <row r="305" spans="1:4" s="16" customFormat="1" x14ac:dyDescent="0.7">
      <c r="A305" s="16" t="s">
        <v>302</v>
      </c>
      <c r="B305" s="16" t="s">
        <v>302</v>
      </c>
      <c r="C305" s="3"/>
    </row>
    <row r="306" spans="1:4" s="16" customFormat="1" x14ac:dyDescent="0.7">
      <c r="A306" s="16" t="s">
        <v>303</v>
      </c>
      <c r="B306" s="16" t="s">
        <v>303</v>
      </c>
      <c r="C306" s="16" t="s">
        <v>303</v>
      </c>
      <c r="D306" s="16" t="s">
        <v>303</v>
      </c>
    </row>
    <row r="307" spans="1:4" s="16" customFormat="1" x14ac:dyDescent="0.7">
      <c r="A307" s="16" t="s">
        <v>304</v>
      </c>
      <c r="B307" s="16" t="s">
        <v>304</v>
      </c>
      <c r="C307" s="16" t="s">
        <v>304</v>
      </c>
      <c r="D307" s="16" t="s">
        <v>304</v>
      </c>
    </row>
    <row r="308" spans="1:4" s="16" customFormat="1" x14ac:dyDescent="0.7">
      <c r="A308" s="16" t="s">
        <v>305</v>
      </c>
      <c r="B308" s="16" t="s">
        <v>305</v>
      </c>
      <c r="C308" s="16" t="s">
        <v>305</v>
      </c>
      <c r="D308" s="16" t="s">
        <v>305</v>
      </c>
    </row>
    <row r="309" spans="1:4" s="16" customFormat="1" x14ac:dyDescent="0.7">
      <c r="A309" s="16" t="s">
        <v>306</v>
      </c>
      <c r="B309" s="16" t="s">
        <v>306</v>
      </c>
      <c r="C309" s="16" t="s">
        <v>306</v>
      </c>
      <c r="D309" s="16" t="s">
        <v>306</v>
      </c>
    </row>
    <row r="310" spans="1:4" s="16" customFormat="1" x14ac:dyDescent="0.7">
      <c r="A310" s="16" t="s">
        <v>307</v>
      </c>
      <c r="B310" s="16" t="s">
        <v>307</v>
      </c>
      <c r="C310" s="16" t="s">
        <v>307</v>
      </c>
      <c r="D310" s="16" t="s">
        <v>307</v>
      </c>
    </row>
    <row r="311" spans="1:4" s="16" customFormat="1" x14ac:dyDescent="0.7">
      <c r="A311" s="16" t="s">
        <v>308</v>
      </c>
      <c r="B311" s="3"/>
    </row>
    <row r="312" spans="1:4" s="16" customFormat="1" x14ac:dyDescent="0.7">
      <c r="A312" s="16" t="s">
        <v>309</v>
      </c>
      <c r="B312" s="3"/>
    </row>
    <row r="313" spans="1:4" s="16" customFormat="1" x14ac:dyDescent="0.7">
      <c r="A313" s="16" t="s">
        <v>310</v>
      </c>
      <c r="B313" s="16" t="s">
        <v>310</v>
      </c>
      <c r="C313" s="16" t="s">
        <v>310</v>
      </c>
      <c r="D313" s="16" t="s">
        <v>310</v>
      </c>
    </row>
    <row r="314" spans="1:4" s="16" customFormat="1" x14ac:dyDescent="0.7">
      <c r="A314" s="16" t="s">
        <v>311</v>
      </c>
      <c r="B314" s="3"/>
    </row>
    <row r="315" spans="1:4" s="16" customFormat="1" x14ac:dyDescent="0.7">
      <c r="A315" s="16" t="s">
        <v>312</v>
      </c>
      <c r="B315" s="16" t="s">
        <v>312</v>
      </c>
      <c r="C315" s="16" t="s">
        <v>312</v>
      </c>
      <c r="D315" s="16" t="s">
        <v>312</v>
      </c>
    </row>
    <row r="316" spans="1:4" s="16" customFormat="1" x14ac:dyDescent="0.7">
      <c r="A316" s="16" t="s">
        <v>313</v>
      </c>
      <c r="B316" s="16" t="s">
        <v>313</v>
      </c>
      <c r="C316" s="16" t="s">
        <v>313</v>
      </c>
      <c r="D316" s="16" t="s">
        <v>313</v>
      </c>
    </row>
    <row r="317" spans="1:4" s="16" customFormat="1" x14ac:dyDescent="0.7">
      <c r="A317" s="16" t="s">
        <v>314</v>
      </c>
      <c r="B317" s="16" t="s">
        <v>314</v>
      </c>
      <c r="C317" s="3"/>
    </row>
    <row r="318" spans="1:4" s="16" customFormat="1" x14ac:dyDescent="0.7">
      <c r="A318" s="16" t="s">
        <v>315</v>
      </c>
      <c r="B318" s="3"/>
    </row>
    <row r="319" spans="1:4" s="16" customFormat="1" x14ac:dyDescent="0.7">
      <c r="A319" s="16" t="s">
        <v>316</v>
      </c>
      <c r="B319" s="16" t="s">
        <v>316</v>
      </c>
      <c r="C319" s="3"/>
    </row>
    <row r="320" spans="1:4" s="16" customFormat="1" x14ac:dyDescent="0.7">
      <c r="A320" s="16" t="s">
        <v>317</v>
      </c>
      <c r="B320" s="16" t="s">
        <v>317</v>
      </c>
      <c r="C320" s="16" t="s">
        <v>317</v>
      </c>
      <c r="D320" s="16" t="s">
        <v>317</v>
      </c>
    </row>
    <row r="321" spans="1:4" s="16" customFormat="1" x14ac:dyDescent="0.7">
      <c r="A321" s="16" t="s">
        <v>318</v>
      </c>
      <c r="B321" s="16" t="s">
        <v>318</v>
      </c>
      <c r="C321" s="16" t="s">
        <v>318</v>
      </c>
      <c r="D321" s="16" t="s">
        <v>318</v>
      </c>
    </row>
    <row r="322" spans="1:4" s="16" customFormat="1" x14ac:dyDescent="0.7">
      <c r="A322" s="16" t="s">
        <v>319</v>
      </c>
      <c r="B322" s="16" t="s">
        <v>319</v>
      </c>
      <c r="C322" s="16" t="s">
        <v>319</v>
      </c>
      <c r="D322" s="16" t="s">
        <v>319</v>
      </c>
    </row>
    <row r="323" spans="1:4" s="16" customFormat="1" x14ac:dyDescent="0.7">
      <c r="A323" s="16" t="s">
        <v>320</v>
      </c>
      <c r="B323" s="16" t="s">
        <v>320</v>
      </c>
      <c r="C323" s="3"/>
    </row>
    <row r="324" spans="1:4" s="16" customFormat="1" x14ac:dyDescent="0.7">
      <c r="A324" s="16" t="s">
        <v>321</v>
      </c>
      <c r="B324" s="16" t="s">
        <v>321</v>
      </c>
      <c r="C324" s="16" t="s">
        <v>321</v>
      </c>
      <c r="D324" s="16" t="s">
        <v>321</v>
      </c>
    </row>
    <row r="325" spans="1:4" s="16" customFormat="1" x14ac:dyDescent="0.7">
      <c r="A325" s="16" t="s">
        <v>322</v>
      </c>
      <c r="B325" s="16" t="s">
        <v>322</v>
      </c>
      <c r="C325" s="16" t="s">
        <v>322</v>
      </c>
      <c r="D325" s="16" t="s">
        <v>322</v>
      </c>
    </row>
    <row r="326" spans="1:4" s="16" customFormat="1" x14ac:dyDescent="0.7">
      <c r="A326" s="16" t="s">
        <v>323</v>
      </c>
      <c r="B326" s="3"/>
    </row>
    <row r="327" spans="1:4" s="16" customFormat="1" x14ac:dyDescent="0.7">
      <c r="A327" s="16" t="s">
        <v>324</v>
      </c>
      <c r="B327" s="16" t="s">
        <v>324</v>
      </c>
      <c r="C327" s="3"/>
    </row>
    <row r="328" spans="1:4" s="16" customFormat="1" x14ac:dyDescent="0.7">
      <c r="A328" s="16" t="s">
        <v>325</v>
      </c>
      <c r="B328" s="16" t="s">
        <v>325</v>
      </c>
      <c r="C328" s="16" t="s">
        <v>325</v>
      </c>
      <c r="D328" s="16" t="s">
        <v>325</v>
      </c>
    </row>
    <row r="329" spans="1:4" s="16" customFormat="1" x14ac:dyDescent="0.7">
      <c r="A329" s="16" t="s">
        <v>326</v>
      </c>
      <c r="B329" s="16" t="s">
        <v>326</v>
      </c>
      <c r="C329" s="3"/>
    </row>
    <row r="330" spans="1:4" s="16" customFormat="1" x14ac:dyDescent="0.7">
      <c r="A330" s="16" t="s">
        <v>327</v>
      </c>
      <c r="B330" s="3"/>
    </row>
    <row r="331" spans="1:4" s="16" customFormat="1" x14ac:dyDescent="0.7">
      <c r="A331" s="16" t="s">
        <v>328</v>
      </c>
      <c r="B331" s="16" t="s">
        <v>328</v>
      </c>
      <c r="C331" s="16" t="s">
        <v>328</v>
      </c>
      <c r="D331" s="16" t="s">
        <v>328</v>
      </c>
    </row>
    <row r="332" spans="1:4" s="16" customFormat="1" x14ac:dyDescent="0.7">
      <c r="A332" s="16" t="s">
        <v>329</v>
      </c>
      <c r="B332" s="16" t="s">
        <v>329</v>
      </c>
      <c r="C332" s="16" t="s">
        <v>329</v>
      </c>
      <c r="D332" s="16" t="s">
        <v>329</v>
      </c>
    </row>
    <row r="333" spans="1:4" s="16" customFormat="1" x14ac:dyDescent="0.7">
      <c r="A333" s="16" t="s">
        <v>330</v>
      </c>
      <c r="B333" s="16" t="s">
        <v>330</v>
      </c>
      <c r="C333" s="16" t="s">
        <v>330</v>
      </c>
      <c r="D333" s="16" t="s">
        <v>330</v>
      </c>
    </row>
    <row r="334" spans="1:4" s="16" customFormat="1" x14ac:dyDescent="0.7">
      <c r="A334" s="16" t="s">
        <v>331</v>
      </c>
      <c r="B334" s="16" t="s">
        <v>331</v>
      </c>
      <c r="C334" s="16" t="s">
        <v>331</v>
      </c>
      <c r="D334" s="16" t="s">
        <v>331</v>
      </c>
    </row>
    <row r="335" spans="1:4" s="16" customFormat="1" x14ac:dyDescent="0.7">
      <c r="A335" s="16" t="s">
        <v>332</v>
      </c>
      <c r="B335" s="3"/>
    </row>
    <row r="336" spans="1:4" s="16" customFormat="1" x14ac:dyDescent="0.7">
      <c r="A336" s="16" t="s">
        <v>333</v>
      </c>
      <c r="B336" s="16" t="s">
        <v>333</v>
      </c>
      <c r="C336" s="16" t="s">
        <v>333</v>
      </c>
      <c r="D336" s="16" t="s">
        <v>333</v>
      </c>
    </row>
    <row r="337" spans="1:4" s="16" customFormat="1" x14ac:dyDescent="0.7">
      <c r="A337" s="16" t="s">
        <v>334</v>
      </c>
      <c r="B337" s="16" t="s">
        <v>334</v>
      </c>
      <c r="C337" s="16" t="s">
        <v>334</v>
      </c>
      <c r="D337" s="16" t="s">
        <v>334</v>
      </c>
    </row>
    <row r="338" spans="1:4" s="16" customFormat="1" x14ac:dyDescent="0.7">
      <c r="A338" s="16" t="s">
        <v>335</v>
      </c>
      <c r="B338" s="16" t="s">
        <v>335</v>
      </c>
      <c r="C338" s="16" t="s">
        <v>335</v>
      </c>
      <c r="D338" s="16" t="s">
        <v>335</v>
      </c>
    </row>
    <row r="339" spans="1:4" s="16" customFormat="1" x14ac:dyDescent="0.7">
      <c r="A339" s="16" t="s">
        <v>336</v>
      </c>
      <c r="B339" s="16" t="s">
        <v>336</v>
      </c>
      <c r="C339" s="16" t="s">
        <v>336</v>
      </c>
      <c r="D339" s="3"/>
    </row>
    <row r="340" spans="1:4" s="16" customFormat="1" x14ac:dyDescent="0.7">
      <c r="A340" s="16" t="s">
        <v>337</v>
      </c>
      <c r="B340" s="16" t="s">
        <v>337</v>
      </c>
      <c r="C340" s="3"/>
    </row>
    <row r="341" spans="1:4" s="16" customFormat="1" x14ac:dyDescent="0.7">
      <c r="A341" s="16" t="s">
        <v>338</v>
      </c>
      <c r="B341" s="16" t="s">
        <v>338</v>
      </c>
      <c r="C341" s="3"/>
    </row>
    <row r="342" spans="1:4" s="16" customFormat="1" x14ac:dyDescent="0.7">
      <c r="A342" s="16" t="s">
        <v>339</v>
      </c>
      <c r="B342" s="16" t="s">
        <v>339</v>
      </c>
      <c r="C342" s="16" t="s">
        <v>339</v>
      </c>
      <c r="D342" s="16" t="s">
        <v>339</v>
      </c>
    </row>
    <row r="343" spans="1:4" s="16" customFormat="1" x14ac:dyDescent="0.7">
      <c r="A343" s="16" t="s">
        <v>340</v>
      </c>
      <c r="B343" s="16" t="s">
        <v>340</v>
      </c>
      <c r="C343" s="16" t="s">
        <v>340</v>
      </c>
      <c r="D343" s="3"/>
    </row>
    <row r="344" spans="1:4" s="16" customFormat="1" x14ac:dyDescent="0.7">
      <c r="A344" s="16" t="s">
        <v>341</v>
      </c>
      <c r="B344" s="16" t="s">
        <v>341</v>
      </c>
      <c r="C344" s="16" t="s">
        <v>341</v>
      </c>
      <c r="D344" s="16" t="s">
        <v>341</v>
      </c>
    </row>
    <row r="345" spans="1:4" s="16" customFormat="1" x14ac:dyDescent="0.7">
      <c r="A345" s="16" t="s">
        <v>342</v>
      </c>
      <c r="B345" s="16" t="s">
        <v>342</v>
      </c>
      <c r="C345" s="16" t="s">
        <v>342</v>
      </c>
      <c r="D345" s="16" t="s">
        <v>342</v>
      </c>
    </row>
    <row r="346" spans="1:4" s="16" customFormat="1" x14ac:dyDescent="0.7">
      <c r="A346" s="16" t="s">
        <v>343</v>
      </c>
      <c r="B346" s="16" t="s">
        <v>343</v>
      </c>
      <c r="C346" s="16" t="s">
        <v>343</v>
      </c>
      <c r="D346" s="16" t="s">
        <v>343</v>
      </c>
    </row>
    <row r="347" spans="1:4" s="16" customFormat="1" x14ac:dyDescent="0.7">
      <c r="A347" s="16" t="s">
        <v>344</v>
      </c>
      <c r="B347" s="3"/>
    </row>
    <row r="348" spans="1:4" s="16" customFormat="1" x14ac:dyDescent="0.7">
      <c r="A348" s="16" t="s">
        <v>345</v>
      </c>
      <c r="B348" s="16" t="s">
        <v>345</v>
      </c>
      <c r="C348" s="16" t="s">
        <v>345</v>
      </c>
      <c r="D348" s="16" t="s">
        <v>345</v>
      </c>
    </row>
    <row r="349" spans="1:4" s="16" customFormat="1" x14ac:dyDescent="0.7">
      <c r="A349" s="16" t="s">
        <v>346</v>
      </c>
      <c r="B349" s="3"/>
    </row>
    <row r="350" spans="1:4" s="16" customFormat="1" x14ac:dyDescent="0.7">
      <c r="A350" s="16" t="s">
        <v>347</v>
      </c>
      <c r="B350" s="16" t="s">
        <v>347</v>
      </c>
      <c r="C350" s="3"/>
    </row>
    <row r="351" spans="1:4" s="16" customFormat="1" x14ac:dyDescent="0.7">
      <c r="A351" s="16" t="s">
        <v>348</v>
      </c>
      <c r="B351" s="16" t="s">
        <v>348</v>
      </c>
      <c r="C351" s="16" t="s">
        <v>348</v>
      </c>
      <c r="D351" s="16" t="s">
        <v>348</v>
      </c>
    </row>
    <row r="352" spans="1:4" s="16" customFormat="1" x14ac:dyDescent="0.7">
      <c r="A352" s="16" t="s">
        <v>349</v>
      </c>
      <c r="B352" s="3"/>
    </row>
    <row r="353" spans="1:4" s="16" customFormat="1" x14ac:dyDescent="0.7">
      <c r="A353" s="16" t="s">
        <v>350</v>
      </c>
      <c r="B353" s="16" t="s">
        <v>350</v>
      </c>
      <c r="C353" s="16" t="s">
        <v>350</v>
      </c>
      <c r="D353" s="16" t="s">
        <v>350</v>
      </c>
    </row>
    <row r="354" spans="1:4" s="16" customFormat="1" x14ac:dyDescent="0.7">
      <c r="A354" s="16" t="s">
        <v>351</v>
      </c>
      <c r="B354" s="16" t="s">
        <v>351</v>
      </c>
      <c r="C354" s="16" t="s">
        <v>351</v>
      </c>
      <c r="D354" s="16" t="s">
        <v>351</v>
      </c>
    </row>
    <row r="355" spans="1:4" s="16" customFormat="1" x14ac:dyDescent="0.7">
      <c r="A355" s="16" t="s">
        <v>352</v>
      </c>
      <c r="B355" s="16" t="s">
        <v>352</v>
      </c>
      <c r="C355" s="16" t="s">
        <v>352</v>
      </c>
      <c r="D355" s="3"/>
    </row>
    <row r="356" spans="1:4" s="16" customFormat="1" x14ac:dyDescent="0.7">
      <c r="A356" s="16" t="s">
        <v>353</v>
      </c>
      <c r="B356" s="16" t="s">
        <v>353</v>
      </c>
      <c r="C356" s="16" t="s">
        <v>353</v>
      </c>
      <c r="D356" s="16" t="s">
        <v>353</v>
      </c>
    </row>
    <row r="357" spans="1:4" s="16" customFormat="1" x14ac:dyDescent="0.7">
      <c r="A357" s="16" t="s">
        <v>354</v>
      </c>
      <c r="B357" s="16" t="s">
        <v>354</v>
      </c>
      <c r="C357" s="3"/>
    </row>
    <row r="358" spans="1:4" s="16" customFormat="1" x14ac:dyDescent="0.7">
      <c r="A358" s="16" t="s">
        <v>355</v>
      </c>
      <c r="B358" s="16" t="s">
        <v>355</v>
      </c>
      <c r="C358" s="16" t="s">
        <v>355</v>
      </c>
      <c r="D358" s="16" t="s">
        <v>355</v>
      </c>
    </row>
    <row r="359" spans="1:4" s="16" customFormat="1" x14ac:dyDescent="0.7">
      <c r="A359" s="16" t="s">
        <v>356</v>
      </c>
      <c r="B359" s="16" t="s">
        <v>356</v>
      </c>
      <c r="C359" s="16" t="s">
        <v>356</v>
      </c>
      <c r="D359" s="16" t="s">
        <v>356</v>
      </c>
    </row>
    <row r="360" spans="1:4" s="16" customFormat="1" x14ac:dyDescent="0.7">
      <c r="A360" s="16" t="s">
        <v>357</v>
      </c>
      <c r="B360" s="16" t="s">
        <v>357</v>
      </c>
      <c r="C360" s="16" t="s">
        <v>357</v>
      </c>
      <c r="D360" s="16" t="s">
        <v>357</v>
      </c>
    </row>
    <row r="361" spans="1:4" s="16" customFormat="1" x14ac:dyDescent="0.7">
      <c r="A361" s="16" t="s">
        <v>358</v>
      </c>
      <c r="B361" s="16" t="s">
        <v>358</v>
      </c>
      <c r="C361" s="16" t="s">
        <v>358</v>
      </c>
      <c r="D361" s="3"/>
    </row>
    <row r="362" spans="1:4" s="16" customFormat="1" x14ac:dyDescent="0.7">
      <c r="A362" s="16" t="s">
        <v>359</v>
      </c>
      <c r="B362" s="16" t="s">
        <v>359</v>
      </c>
      <c r="C362" s="3"/>
    </row>
    <row r="363" spans="1:4" s="16" customFormat="1" x14ac:dyDescent="0.7">
      <c r="A363" s="16" t="s">
        <v>360</v>
      </c>
      <c r="B363" s="16" t="s">
        <v>360</v>
      </c>
      <c r="C363" s="3"/>
    </row>
    <row r="364" spans="1:4" s="16" customFormat="1" x14ac:dyDescent="0.7">
      <c r="A364" s="16" t="s">
        <v>361</v>
      </c>
      <c r="B364" s="3"/>
    </row>
    <row r="365" spans="1:4" s="16" customFormat="1" x14ac:dyDescent="0.7">
      <c r="A365" s="16" t="s">
        <v>362</v>
      </c>
      <c r="B365" s="16" t="s">
        <v>362</v>
      </c>
      <c r="C365" s="16" t="s">
        <v>362</v>
      </c>
      <c r="D365" s="16" t="s">
        <v>362</v>
      </c>
    </row>
    <row r="366" spans="1:4" s="16" customFormat="1" x14ac:dyDescent="0.7">
      <c r="A366" s="16" t="s">
        <v>363</v>
      </c>
      <c r="B366" s="16" t="s">
        <v>363</v>
      </c>
      <c r="C366" s="16" t="s">
        <v>363</v>
      </c>
      <c r="D366" s="16" t="s">
        <v>363</v>
      </c>
    </row>
    <row r="367" spans="1:4" s="16" customFormat="1" x14ac:dyDescent="0.7">
      <c r="A367" s="16" t="s">
        <v>364</v>
      </c>
      <c r="B367" s="3"/>
    </row>
    <row r="368" spans="1:4" s="16" customFormat="1" x14ac:dyDescent="0.7">
      <c r="A368" s="16" t="s">
        <v>365</v>
      </c>
      <c r="B368" s="16" t="s">
        <v>365</v>
      </c>
      <c r="C368" s="16" t="s">
        <v>365</v>
      </c>
      <c r="D368" s="16" t="s">
        <v>365</v>
      </c>
    </row>
    <row r="369" spans="1:4" s="16" customFormat="1" x14ac:dyDescent="0.7">
      <c r="A369" s="16" t="s">
        <v>366</v>
      </c>
      <c r="B369" s="16" t="s">
        <v>366</v>
      </c>
      <c r="C369" s="16" t="s">
        <v>366</v>
      </c>
      <c r="D369" s="16" t="s">
        <v>366</v>
      </c>
    </row>
    <row r="370" spans="1:4" s="16" customFormat="1" x14ac:dyDescent="0.7">
      <c r="A370" s="16" t="s">
        <v>367</v>
      </c>
      <c r="B370" s="3"/>
    </row>
    <row r="371" spans="1:4" s="16" customFormat="1" x14ac:dyDescent="0.7">
      <c r="A371" s="16" t="s">
        <v>368</v>
      </c>
      <c r="B371" s="16" t="s">
        <v>368</v>
      </c>
      <c r="C371" s="3"/>
    </row>
    <row r="372" spans="1:4" s="16" customFormat="1" x14ac:dyDescent="0.7">
      <c r="A372" s="16" t="s">
        <v>369</v>
      </c>
      <c r="B372" s="16" t="s">
        <v>369</v>
      </c>
      <c r="C372" s="3"/>
    </row>
    <row r="373" spans="1:4" s="16" customFormat="1" x14ac:dyDescent="0.7">
      <c r="A373" s="16" t="s">
        <v>370</v>
      </c>
      <c r="B373" s="16" t="s">
        <v>370</v>
      </c>
      <c r="C373" s="3"/>
    </row>
    <row r="374" spans="1:4" s="16" customFormat="1" x14ac:dyDescent="0.7">
      <c r="A374" s="16" t="s">
        <v>371</v>
      </c>
      <c r="B374" s="16" t="s">
        <v>371</v>
      </c>
      <c r="C374" s="16" t="s">
        <v>371</v>
      </c>
      <c r="D374" s="16" t="s">
        <v>371</v>
      </c>
    </row>
    <row r="375" spans="1:4" s="16" customFormat="1" x14ac:dyDescent="0.7">
      <c r="A375" s="16" t="s">
        <v>372</v>
      </c>
      <c r="B375" s="16" t="s">
        <v>372</v>
      </c>
      <c r="C375" s="16" t="s">
        <v>372</v>
      </c>
      <c r="D375" s="16" t="s">
        <v>372</v>
      </c>
    </row>
    <row r="376" spans="1:4" s="16" customFormat="1" x14ac:dyDescent="0.7">
      <c r="A376" s="16" t="s">
        <v>373</v>
      </c>
      <c r="B376" s="16" t="s">
        <v>373</v>
      </c>
      <c r="C376" s="16" t="s">
        <v>373</v>
      </c>
      <c r="D376" s="16" t="s">
        <v>373</v>
      </c>
    </row>
    <row r="377" spans="1:4" s="16" customFormat="1" x14ac:dyDescent="0.7">
      <c r="A377" s="16" t="s">
        <v>374</v>
      </c>
      <c r="B377" s="16" t="s">
        <v>374</v>
      </c>
      <c r="C377" s="16" t="s">
        <v>374</v>
      </c>
      <c r="D377" s="16" t="s">
        <v>374</v>
      </c>
    </row>
    <row r="378" spans="1:4" s="16" customFormat="1" x14ac:dyDescent="0.7">
      <c r="A378" s="16" t="s">
        <v>375</v>
      </c>
      <c r="B378" s="16" t="s">
        <v>375</v>
      </c>
      <c r="C378" s="3"/>
    </row>
    <row r="379" spans="1:4" s="16" customFormat="1" x14ac:dyDescent="0.7">
      <c r="A379" s="16" t="s">
        <v>376</v>
      </c>
      <c r="B379" s="16" t="s">
        <v>376</v>
      </c>
      <c r="C379" s="16" t="s">
        <v>376</v>
      </c>
      <c r="D379" s="16" t="s">
        <v>376</v>
      </c>
    </row>
    <row r="380" spans="1:4" s="16" customFormat="1" x14ac:dyDescent="0.7">
      <c r="A380" s="16" t="s">
        <v>377</v>
      </c>
      <c r="B380" s="16" t="s">
        <v>377</v>
      </c>
      <c r="C380" s="16" t="s">
        <v>377</v>
      </c>
      <c r="D380" s="16" t="s">
        <v>377</v>
      </c>
    </row>
    <row r="381" spans="1:4" s="16" customFormat="1" x14ac:dyDescent="0.7">
      <c r="A381" s="16" t="s">
        <v>378</v>
      </c>
      <c r="B381" s="16" t="s">
        <v>378</v>
      </c>
      <c r="C381" s="3"/>
    </row>
    <row r="382" spans="1:4" s="16" customFormat="1" x14ac:dyDescent="0.7">
      <c r="A382" s="16" t="s">
        <v>379</v>
      </c>
      <c r="B382" s="16" t="s">
        <v>379</v>
      </c>
      <c r="C382" s="16" t="s">
        <v>379</v>
      </c>
      <c r="D382" s="16" t="s">
        <v>379</v>
      </c>
    </row>
    <row r="383" spans="1:4" s="16" customFormat="1" x14ac:dyDescent="0.7">
      <c r="A383" s="16" t="s">
        <v>380</v>
      </c>
      <c r="B383" s="16" t="s">
        <v>380</v>
      </c>
      <c r="C383" s="3"/>
    </row>
    <row r="384" spans="1:4" s="16" customFormat="1" x14ac:dyDescent="0.7">
      <c r="A384" s="16" t="s">
        <v>381</v>
      </c>
      <c r="B384" s="16" t="s">
        <v>381</v>
      </c>
      <c r="C384" s="16" t="s">
        <v>381</v>
      </c>
      <c r="D384" s="16" t="s">
        <v>381</v>
      </c>
    </row>
    <row r="385" spans="1:4" s="16" customFormat="1" x14ac:dyDescent="0.7">
      <c r="A385" s="16" t="s">
        <v>382</v>
      </c>
      <c r="B385" s="16" t="s">
        <v>382</v>
      </c>
      <c r="C385" s="16" t="s">
        <v>382</v>
      </c>
      <c r="D385" s="16" t="s">
        <v>382</v>
      </c>
    </row>
    <row r="386" spans="1:4" s="16" customFormat="1" x14ac:dyDescent="0.7">
      <c r="A386" s="16" t="s">
        <v>383</v>
      </c>
      <c r="B386" s="16" t="s">
        <v>383</v>
      </c>
      <c r="C386" s="16" t="s">
        <v>383</v>
      </c>
      <c r="D386" s="16" t="s">
        <v>383</v>
      </c>
    </row>
    <row r="387" spans="1:4" s="16" customFormat="1" x14ac:dyDescent="0.7">
      <c r="A387" s="16" t="s">
        <v>384</v>
      </c>
      <c r="B387" s="3"/>
    </row>
    <row r="388" spans="1:4" s="16" customFormat="1" x14ac:dyDescent="0.7">
      <c r="A388" s="16" t="s">
        <v>385</v>
      </c>
      <c r="B388" s="16" t="s">
        <v>385</v>
      </c>
      <c r="C388" s="16" t="s">
        <v>385</v>
      </c>
      <c r="D388" s="16" t="s">
        <v>385</v>
      </c>
    </row>
    <row r="389" spans="1:4" s="16" customFormat="1" x14ac:dyDescent="0.7">
      <c r="A389" s="16" t="s">
        <v>386</v>
      </c>
      <c r="B389" s="16" t="s">
        <v>386</v>
      </c>
      <c r="C389" s="16" t="s">
        <v>386</v>
      </c>
      <c r="D389" s="16" t="s">
        <v>386</v>
      </c>
    </row>
    <row r="390" spans="1:4" s="16" customFormat="1" x14ac:dyDescent="0.7">
      <c r="A390" s="16" t="s">
        <v>387</v>
      </c>
      <c r="B390" s="16" t="s">
        <v>387</v>
      </c>
      <c r="C390" s="16" t="s">
        <v>387</v>
      </c>
      <c r="D390" s="16" t="s">
        <v>387</v>
      </c>
    </row>
    <row r="391" spans="1:4" s="16" customFormat="1" x14ac:dyDescent="0.7">
      <c r="A391" s="16" t="s">
        <v>388</v>
      </c>
      <c r="B391" s="16" t="s">
        <v>388</v>
      </c>
      <c r="C391" s="16" t="s">
        <v>388</v>
      </c>
      <c r="D391" s="16" t="s">
        <v>388</v>
      </c>
    </row>
    <row r="392" spans="1:4" s="16" customFormat="1" x14ac:dyDescent="0.7">
      <c r="A392" s="16" t="s">
        <v>389</v>
      </c>
      <c r="B392" s="16" t="s">
        <v>389</v>
      </c>
      <c r="C392" s="16" t="s">
        <v>389</v>
      </c>
      <c r="D392" s="16" t="s">
        <v>389</v>
      </c>
    </row>
    <row r="393" spans="1:4" s="16" customFormat="1" x14ac:dyDescent="0.7">
      <c r="A393" s="16" t="s">
        <v>390</v>
      </c>
      <c r="B393" s="16" t="s">
        <v>390</v>
      </c>
      <c r="C393" s="16" t="s">
        <v>390</v>
      </c>
      <c r="D393" s="16" t="s">
        <v>390</v>
      </c>
    </row>
    <row r="394" spans="1:4" s="16" customFormat="1" x14ac:dyDescent="0.7">
      <c r="A394" s="16" t="s">
        <v>391</v>
      </c>
      <c r="B394" s="16" t="s">
        <v>391</v>
      </c>
      <c r="C394" s="3"/>
    </row>
    <row r="395" spans="1:4" s="16" customFormat="1" x14ac:dyDescent="0.7">
      <c r="A395" s="16" t="s">
        <v>392</v>
      </c>
      <c r="B395" s="16" t="s">
        <v>392</v>
      </c>
      <c r="C395" s="16" t="s">
        <v>392</v>
      </c>
      <c r="D395" s="16" t="s">
        <v>392</v>
      </c>
    </row>
    <row r="396" spans="1:4" s="16" customFormat="1" x14ac:dyDescent="0.7">
      <c r="A396" s="16" t="s">
        <v>393</v>
      </c>
      <c r="B396" s="16" t="s">
        <v>393</v>
      </c>
      <c r="C396" s="3"/>
    </row>
    <row r="397" spans="1:4" s="16" customFormat="1" x14ac:dyDescent="0.7">
      <c r="A397" s="16" t="s">
        <v>394</v>
      </c>
      <c r="B397" s="16" t="s">
        <v>394</v>
      </c>
      <c r="C397" s="16" t="s">
        <v>394</v>
      </c>
      <c r="D397" s="16" t="s">
        <v>394</v>
      </c>
    </row>
    <row r="398" spans="1:4" s="16" customFormat="1" x14ac:dyDescent="0.7">
      <c r="A398" s="16" t="s">
        <v>395</v>
      </c>
      <c r="B398" s="3"/>
    </row>
    <row r="399" spans="1:4" s="16" customFormat="1" x14ac:dyDescent="0.7">
      <c r="A399" s="16" t="s">
        <v>396</v>
      </c>
      <c r="B399" s="16" t="s">
        <v>396</v>
      </c>
      <c r="C399" s="16" t="s">
        <v>396</v>
      </c>
      <c r="D399" s="16" t="s">
        <v>396</v>
      </c>
    </row>
    <row r="400" spans="1:4" s="16" customFormat="1" x14ac:dyDescent="0.7">
      <c r="B400" s="17" t="s">
        <v>397</v>
      </c>
      <c r="C400" s="16" t="s">
        <v>397</v>
      </c>
      <c r="D400" s="16" t="s">
        <v>397</v>
      </c>
    </row>
    <row r="401" spans="1:4" s="16" customFormat="1" x14ac:dyDescent="0.7">
      <c r="A401" s="16" t="s">
        <v>398</v>
      </c>
      <c r="B401" s="16" t="s">
        <v>398</v>
      </c>
      <c r="C401" s="16" t="s">
        <v>398</v>
      </c>
      <c r="D401" s="16" t="s">
        <v>398</v>
      </c>
    </row>
    <row r="402" spans="1:4" s="16" customFormat="1" x14ac:dyDescent="0.7">
      <c r="A402" s="16" t="s">
        <v>399</v>
      </c>
      <c r="B402" s="3"/>
    </row>
    <row r="403" spans="1:4" s="16" customFormat="1" x14ac:dyDescent="0.7">
      <c r="A403" s="16" t="s">
        <v>400</v>
      </c>
      <c r="B403" s="16" t="s">
        <v>400</v>
      </c>
      <c r="C403" s="3"/>
    </row>
    <row r="404" spans="1:4" s="16" customFormat="1" x14ac:dyDescent="0.7">
      <c r="A404" s="16" t="s">
        <v>401</v>
      </c>
      <c r="B404" s="16" t="s">
        <v>401</v>
      </c>
      <c r="C404" s="3"/>
    </row>
    <row r="405" spans="1:4" s="16" customFormat="1" x14ac:dyDescent="0.7">
      <c r="A405" s="16" t="s">
        <v>402</v>
      </c>
      <c r="B405" s="3"/>
    </row>
    <row r="406" spans="1:4" s="16" customFormat="1" x14ac:dyDescent="0.7">
      <c r="B406" s="17" t="s">
        <v>403</v>
      </c>
      <c r="C406" s="3"/>
    </row>
    <row r="407" spans="1:4" s="16" customFormat="1" x14ac:dyDescent="0.7">
      <c r="B407" s="17" t="s">
        <v>404</v>
      </c>
      <c r="C407" s="3"/>
    </row>
    <row r="408" spans="1:4" s="16" customFormat="1" x14ac:dyDescent="0.7">
      <c r="B408" s="17" t="s">
        <v>405</v>
      </c>
      <c r="C408" s="16" t="s">
        <v>405</v>
      </c>
      <c r="D408" s="16" t="s">
        <v>405</v>
      </c>
    </row>
    <row r="409" spans="1:4" s="16" customFormat="1" x14ac:dyDescent="0.7">
      <c r="A409" s="16" t="s">
        <v>406</v>
      </c>
      <c r="B409" s="16" t="s">
        <v>406</v>
      </c>
      <c r="C409" s="16" t="s">
        <v>406</v>
      </c>
      <c r="D409" s="16" t="s">
        <v>406</v>
      </c>
    </row>
    <row r="410" spans="1:4" s="16" customFormat="1" x14ac:dyDescent="0.7">
      <c r="A410" s="16" t="s">
        <v>407</v>
      </c>
      <c r="B410" s="16" t="s">
        <v>407</v>
      </c>
      <c r="C410" s="3"/>
    </row>
    <row r="411" spans="1:4" s="16" customFormat="1" x14ac:dyDescent="0.7">
      <c r="A411" s="16" t="s">
        <v>408</v>
      </c>
      <c r="B411" s="16" t="s">
        <v>408</v>
      </c>
      <c r="C411" s="16" t="s">
        <v>408</v>
      </c>
      <c r="D411" s="16" t="s">
        <v>408</v>
      </c>
    </row>
    <row r="412" spans="1:4" s="16" customFormat="1" x14ac:dyDescent="0.7">
      <c r="A412" s="16" t="s">
        <v>409</v>
      </c>
      <c r="B412" s="16" t="s">
        <v>409</v>
      </c>
      <c r="C412" s="16" t="s">
        <v>409</v>
      </c>
      <c r="D412" s="16" t="s">
        <v>409</v>
      </c>
    </row>
    <row r="413" spans="1:4" s="16" customFormat="1" x14ac:dyDescent="0.7">
      <c r="A413" s="16" t="s">
        <v>410</v>
      </c>
      <c r="B413" s="16" t="s">
        <v>410</v>
      </c>
      <c r="C413" s="16" t="s">
        <v>410</v>
      </c>
      <c r="D413" s="16" t="s">
        <v>410</v>
      </c>
    </row>
    <row r="414" spans="1:4" s="16" customFormat="1" x14ac:dyDescent="0.7">
      <c r="A414" s="16" t="s">
        <v>411</v>
      </c>
      <c r="B414" s="16" t="s">
        <v>411</v>
      </c>
      <c r="C414" s="3"/>
    </row>
    <row r="415" spans="1:4" s="16" customFormat="1" x14ac:dyDescent="0.7">
      <c r="A415" s="16" t="s">
        <v>412</v>
      </c>
      <c r="B415" s="16" t="s">
        <v>412</v>
      </c>
      <c r="C415" s="16" t="s">
        <v>412</v>
      </c>
      <c r="D415" s="16" t="s">
        <v>412</v>
      </c>
    </row>
    <row r="416" spans="1:4" s="16" customFormat="1" x14ac:dyDescent="0.7">
      <c r="B416" s="17" t="s">
        <v>413</v>
      </c>
      <c r="C416" s="16" t="s">
        <v>413</v>
      </c>
      <c r="D416" s="16" t="s">
        <v>413</v>
      </c>
    </row>
    <row r="417" spans="2:4" s="16" customFormat="1" x14ac:dyDescent="0.7">
      <c r="B417" s="17" t="s">
        <v>414</v>
      </c>
      <c r="C417" s="3"/>
    </row>
    <row r="418" spans="2:4" s="16" customFormat="1" x14ac:dyDescent="0.7">
      <c r="B418" s="17" t="s">
        <v>415</v>
      </c>
      <c r="C418" s="16" t="s">
        <v>415</v>
      </c>
      <c r="D418" s="16" t="s">
        <v>415</v>
      </c>
    </row>
    <row r="419" spans="2:4" s="16" customFormat="1" x14ac:dyDescent="0.7">
      <c r="B419" s="17" t="s">
        <v>416</v>
      </c>
      <c r="C419" s="16" t="s">
        <v>416</v>
      </c>
      <c r="D419" s="16" t="s">
        <v>416</v>
      </c>
    </row>
    <row r="420" spans="2:4" s="16" customFormat="1" x14ac:dyDescent="0.7">
      <c r="B420" s="17" t="s">
        <v>417</v>
      </c>
      <c r="C420" s="3"/>
    </row>
    <row r="421" spans="2:4" s="16" customFormat="1" x14ac:dyDescent="0.7">
      <c r="B421" s="17" t="s">
        <v>418</v>
      </c>
      <c r="C421" s="3"/>
    </row>
    <row r="422" spans="2:4" s="16" customFormat="1" x14ac:dyDescent="0.7">
      <c r="B422" s="17" t="s">
        <v>419</v>
      </c>
      <c r="C422" s="3"/>
    </row>
    <row r="423" spans="2:4" s="16" customFormat="1" x14ac:dyDescent="0.7">
      <c r="B423" s="17" t="s">
        <v>420</v>
      </c>
      <c r="C423" s="16" t="s">
        <v>420</v>
      </c>
      <c r="D423" s="16" t="s">
        <v>420</v>
      </c>
    </row>
    <row r="424" spans="2:4" s="16" customFormat="1" x14ac:dyDescent="0.7">
      <c r="B424" s="17" t="s">
        <v>421</v>
      </c>
      <c r="C424" s="3"/>
    </row>
    <row r="425" spans="2:4" s="16" customFormat="1" x14ac:dyDescent="0.7">
      <c r="B425" s="17" t="s">
        <v>422</v>
      </c>
      <c r="C425" s="16" t="s">
        <v>422</v>
      </c>
      <c r="D425" s="16" t="s">
        <v>422</v>
      </c>
    </row>
    <row r="426" spans="2:4" s="16" customFormat="1" x14ac:dyDescent="0.7">
      <c r="B426" s="17" t="s">
        <v>423</v>
      </c>
      <c r="C426" s="3"/>
    </row>
    <row r="427" spans="2:4" s="16" customFormat="1" x14ac:dyDescent="0.7">
      <c r="B427" s="17" t="s">
        <v>424</v>
      </c>
      <c r="C427" s="3"/>
    </row>
    <row r="428" spans="2:4" s="16" customFormat="1" x14ac:dyDescent="0.7">
      <c r="B428" s="17" t="s">
        <v>425</v>
      </c>
      <c r="C428" s="16" t="s">
        <v>425</v>
      </c>
      <c r="D428" s="16" t="s">
        <v>425</v>
      </c>
    </row>
    <row r="429" spans="2:4" s="16" customFormat="1" x14ac:dyDescent="0.7">
      <c r="B429" s="17" t="s">
        <v>426</v>
      </c>
      <c r="C429" s="16" t="s">
        <v>426</v>
      </c>
      <c r="D429" s="16" t="s">
        <v>426</v>
      </c>
    </row>
    <row r="430" spans="2:4" s="16" customFormat="1" x14ac:dyDescent="0.7">
      <c r="B430" s="17" t="s">
        <v>427</v>
      </c>
      <c r="C430" s="3"/>
    </row>
    <row r="431" spans="2:4" s="16" customFormat="1" x14ac:dyDescent="0.7">
      <c r="B431" s="17" t="s">
        <v>428</v>
      </c>
      <c r="C431" s="16" t="s">
        <v>428</v>
      </c>
      <c r="D431" s="16" t="s">
        <v>428</v>
      </c>
    </row>
    <row r="432" spans="2:4" s="16" customFormat="1" x14ac:dyDescent="0.7">
      <c r="B432" s="17" t="s">
        <v>429</v>
      </c>
      <c r="C432" s="16" t="s">
        <v>429</v>
      </c>
      <c r="D432" s="16" t="s">
        <v>429</v>
      </c>
    </row>
    <row r="433" spans="2:4" s="16" customFormat="1" x14ac:dyDescent="0.7">
      <c r="B433" s="17" t="s">
        <v>430</v>
      </c>
      <c r="C433" s="3"/>
    </row>
    <row r="434" spans="2:4" s="16" customFormat="1" x14ac:dyDescent="0.7">
      <c r="B434" s="17"/>
      <c r="D434" s="17" t="s">
        <v>431</v>
      </c>
    </row>
    <row r="435" spans="2:4" s="16" customFormat="1" x14ac:dyDescent="0.7">
      <c r="B435" s="17" t="s">
        <v>432</v>
      </c>
      <c r="C435" s="16" t="s">
        <v>432</v>
      </c>
      <c r="D435" s="16" t="s">
        <v>432</v>
      </c>
    </row>
    <row r="436" spans="2:4" s="16" customFormat="1" x14ac:dyDescent="0.7">
      <c r="B436" s="17" t="s">
        <v>433</v>
      </c>
      <c r="C436" s="16" t="s">
        <v>433</v>
      </c>
      <c r="D436" s="16" t="s">
        <v>433</v>
      </c>
    </row>
    <row r="437" spans="2:4" s="16" customFormat="1" x14ac:dyDescent="0.7">
      <c r="B437" s="17" t="s">
        <v>434</v>
      </c>
      <c r="C437" s="16" t="s">
        <v>434</v>
      </c>
      <c r="D437" s="16" t="s">
        <v>434</v>
      </c>
    </row>
    <row r="438" spans="2:4" s="16" customFormat="1" x14ac:dyDescent="0.7">
      <c r="B438" s="17" t="s">
        <v>435</v>
      </c>
      <c r="C438" s="16" t="s">
        <v>435</v>
      </c>
      <c r="D438" s="16" t="s">
        <v>435</v>
      </c>
    </row>
    <row r="439" spans="2:4" s="16" customFormat="1" x14ac:dyDescent="0.7">
      <c r="B439" s="17" t="s">
        <v>436</v>
      </c>
      <c r="C439" s="3"/>
    </row>
    <row r="440" spans="2:4" s="16" customFormat="1" x14ac:dyDescent="0.7">
      <c r="B440" s="17" t="s">
        <v>437</v>
      </c>
      <c r="C440" s="16" t="s">
        <v>437</v>
      </c>
      <c r="D440" s="16" t="s">
        <v>437</v>
      </c>
    </row>
    <row r="441" spans="2:4" s="16" customFormat="1" x14ac:dyDescent="0.7">
      <c r="B441" s="17" t="s">
        <v>438</v>
      </c>
      <c r="C441" s="16" t="s">
        <v>438</v>
      </c>
      <c r="D441" s="16" t="s">
        <v>438</v>
      </c>
    </row>
    <row r="442" spans="2:4" s="16" customFormat="1" x14ac:dyDescent="0.7">
      <c r="B442" s="17" t="s">
        <v>439</v>
      </c>
      <c r="C442" s="16" t="s">
        <v>439</v>
      </c>
      <c r="D442" s="16" t="s">
        <v>439</v>
      </c>
    </row>
    <row r="443" spans="2:4" s="16" customFormat="1" x14ac:dyDescent="0.7">
      <c r="B443" s="17" t="s">
        <v>440</v>
      </c>
      <c r="C443" s="16" t="s">
        <v>440</v>
      </c>
      <c r="D443" s="16" t="s">
        <v>440</v>
      </c>
    </row>
    <row r="444" spans="2:4" s="16" customFormat="1" x14ac:dyDescent="0.7">
      <c r="B444" s="17" t="s">
        <v>441</v>
      </c>
      <c r="C444" s="16" t="s">
        <v>441</v>
      </c>
      <c r="D444" s="3"/>
    </row>
    <row r="445" spans="2:4" s="16" customFormat="1" x14ac:dyDescent="0.7">
      <c r="B445" s="17" t="s">
        <v>442</v>
      </c>
      <c r="C445" s="16" t="s">
        <v>442</v>
      </c>
      <c r="D445" s="16" t="s">
        <v>442</v>
      </c>
    </row>
    <row r="446" spans="2:4" s="16" customFormat="1" x14ac:dyDescent="0.7">
      <c r="B446" s="17" t="s">
        <v>443</v>
      </c>
      <c r="C446" s="16" t="s">
        <v>443</v>
      </c>
      <c r="D446" s="16" t="s">
        <v>443</v>
      </c>
    </row>
    <row r="447" spans="2:4" s="16" customFormat="1" x14ac:dyDescent="0.7">
      <c r="B447" s="17" t="s">
        <v>444</v>
      </c>
      <c r="C447" s="16" t="s">
        <v>444</v>
      </c>
      <c r="D447" s="16" t="s">
        <v>444</v>
      </c>
    </row>
    <row r="448" spans="2:4" s="16" customFormat="1" x14ac:dyDescent="0.7">
      <c r="B448" s="17" t="s">
        <v>445</v>
      </c>
      <c r="C448" s="16" t="s">
        <v>445</v>
      </c>
      <c r="D448" s="3"/>
    </row>
    <row r="449" spans="2:4" s="16" customFormat="1" x14ac:dyDescent="0.7">
      <c r="B449" s="17" t="s">
        <v>446</v>
      </c>
      <c r="C449" s="16" t="s">
        <v>446</v>
      </c>
      <c r="D449" s="16" t="s">
        <v>446</v>
      </c>
    </row>
    <row r="450" spans="2:4" s="16" customFormat="1" x14ac:dyDescent="0.7">
      <c r="B450" s="17" t="s">
        <v>447</v>
      </c>
      <c r="C450" s="3"/>
    </row>
    <row r="451" spans="2:4" s="16" customFormat="1" x14ac:dyDescent="0.7">
      <c r="B451" s="17" t="s">
        <v>448</v>
      </c>
      <c r="C451" s="16" t="s">
        <v>448</v>
      </c>
      <c r="D451" s="3"/>
    </row>
    <row r="452" spans="2:4" s="16" customFormat="1" x14ac:dyDescent="0.7">
      <c r="C452" s="17" t="s">
        <v>449</v>
      </c>
      <c r="D452" s="16" t="s">
        <v>449</v>
      </c>
    </row>
    <row r="453" spans="2:4" s="16" customFormat="1" x14ac:dyDescent="0.7">
      <c r="C453" s="17" t="s">
        <v>450</v>
      </c>
      <c r="D453" s="16" t="s">
        <v>450</v>
      </c>
    </row>
    <row r="454" spans="2:4" s="16" customFormat="1" x14ac:dyDescent="0.7">
      <c r="C454" s="17" t="s">
        <v>451</v>
      </c>
      <c r="D454" s="16" t="s">
        <v>451</v>
      </c>
    </row>
    <row r="455" spans="2:4" s="16" customFormat="1" x14ac:dyDescent="0.7">
      <c r="C455" s="17" t="s">
        <v>452</v>
      </c>
      <c r="D455" s="3"/>
    </row>
    <row r="456" spans="2:4" s="16" customFormat="1" x14ac:dyDescent="0.7">
      <c r="C456" s="17" t="s">
        <v>453</v>
      </c>
      <c r="D456" s="16" t="s">
        <v>453</v>
      </c>
    </row>
    <row r="457" spans="2:4" s="16" customFormat="1" x14ac:dyDescent="0.7">
      <c r="C457" s="17" t="s">
        <v>454</v>
      </c>
      <c r="D457" s="16" t="s">
        <v>454</v>
      </c>
    </row>
    <row r="458" spans="2:4" s="16" customFormat="1" x14ac:dyDescent="0.7">
      <c r="C458" s="17" t="s">
        <v>455</v>
      </c>
      <c r="D458" s="3"/>
    </row>
    <row r="459" spans="2:4" s="16" customFormat="1" x14ac:dyDescent="0.7">
      <c r="C459" s="17" t="s">
        <v>456</v>
      </c>
      <c r="D459" s="3"/>
    </row>
    <row r="460" spans="2:4" s="16" customFormat="1" x14ac:dyDescent="0.7">
      <c r="C460" s="17" t="s">
        <v>457</v>
      </c>
      <c r="D460" s="16" t="s">
        <v>457</v>
      </c>
    </row>
    <row r="461" spans="2:4" s="16" customFormat="1" x14ac:dyDescent="0.7">
      <c r="C461" s="17" t="s">
        <v>458</v>
      </c>
      <c r="D461" s="3"/>
    </row>
    <row r="462" spans="2:4" s="16" customFormat="1" x14ac:dyDescent="0.7">
      <c r="C462" s="17" t="s">
        <v>459</v>
      </c>
      <c r="D462" s="16" t="s">
        <v>459</v>
      </c>
    </row>
    <row r="463" spans="2:4" s="16" customFormat="1" x14ac:dyDescent="0.7">
      <c r="C463" s="17" t="s">
        <v>460</v>
      </c>
      <c r="D463" s="16" t="s">
        <v>460</v>
      </c>
    </row>
    <row r="464" spans="2:4" s="16" customFormat="1" x14ac:dyDescent="0.7">
      <c r="C464" s="17" t="s">
        <v>461</v>
      </c>
      <c r="D464" s="3"/>
    </row>
    <row r="465" spans="3:4" s="16" customFormat="1" x14ac:dyDescent="0.7">
      <c r="C465" s="17" t="s">
        <v>462</v>
      </c>
      <c r="D465" s="3"/>
    </row>
    <row r="466" spans="3:4" s="16" customFormat="1" x14ac:dyDescent="0.7">
      <c r="C466" s="17" t="s">
        <v>463</v>
      </c>
      <c r="D466" s="3"/>
    </row>
    <row r="467" spans="3:4" s="16" customFormat="1" x14ac:dyDescent="0.7">
      <c r="C467" s="17" t="s">
        <v>464</v>
      </c>
      <c r="D467" s="3"/>
    </row>
    <row r="468" spans="3:4" s="16" customFormat="1" x14ac:dyDescent="0.7">
      <c r="C468" s="17" t="s">
        <v>465</v>
      </c>
      <c r="D468" s="16" t="s">
        <v>465</v>
      </c>
    </row>
    <row r="469" spans="3:4" s="16" customFormat="1" x14ac:dyDescent="0.7">
      <c r="C469" s="17" t="s">
        <v>466</v>
      </c>
      <c r="D469" s="16" t="s">
        <v>466</v>
      </c>
    </row>
    <row r="470" spans="3:4" s="16" customFormat="1" x14ac:dyDescent="0.7">
      <c r="C470" s="17" t="s">
        <v>467</v>
      </c>
      <c r="D470" s="16" t="s">
        <v>467</v>
      </c>
    </row>
    <row r="471" spans="3:4" s="16" customFormat="1" x14ac:dyDescent="0.7">
      <c r="C471" s="17" t="s">
        <v>468</v>
      </c>
      <c r="D471" s="16" t="s">
        <v>468</v>
      </c>
    </row>
    <row r="472" spans="3:4" s="16" customFormat="1" x14ac:dyDescent="0.7">
      <c r="C472" s="17" t="s">
        <v>469</v>
      </c>
      <c r="D472" s="16" t="s">
        <v>469</v>
      </c>
    </row>
    <row r="473" spans="3:4" s="16" customFormat="1" x14ac:dyDescent="0.7">
      <c r="C473" s="17" t="s">
        <v>470</v>
      </c>
      <c r="D473" s="16" t="s">
        <v>470</v>
      </c>
    </row>
    <row r="474" spans="3:4" s="16" customFormat="1" x14ac:dyDescent="0.7">
      <c r="C474" s="17" t="s">
        <v>471</v>
      </c>
      <c r="D474" s="16" t="s">
        <v>471</v>
      </c>
    </row>
    <row r="475" spans="3:4" s="16" customFormat="1" x14ac:dyDescent="0.7">
      <c r="C475" s="17" t="s">
        <v>472</v>
      </c>
      <c r="D475" s="3"/>
    </row>
    <row r="476" spans="3:4" s="16" customFormat="1" x14ac:dyDescent="0.7">
      <c r="C476" s="17" t="s">
        <v>473</v>
      </c>
      <c r="D476" s="16" t="s">
        <v>473</v>
      </c>
    </row>
    <row r="477" spans="3:4" s="16" customFormat="1" x14ac:dyDescent="0.7">
      <c r="C477" s="17" t="s">
        <v>474</v>
      </c>
      <c r="D477" s="16" t="s">
        <v>474</v>
      </c>
    </row>
    <row r="478" spans="3:4" s="16" customFormat="1" x14ac:dyDescent="0.7">
      <c r="C478" s="17" t="s">
        <v>475</v>
      </c>
      <c r="D478" s="16" t="s">
        <v>475</v>
      </c>
    </row>
    <row r="479" spans="3:4" s="16" customFormat="1" x14ac:dyDescent="0.7">
      <c r="C479" s="17" t="s">
        <v>476</v>
      </c>
      <c r="D479" s="16" t="s">
        <v>476</v>
      </c>
    </row>
    <row r="480" spans="3:4" s="16" customFormat="1" x14ac:dyDescent="0.7">
      <c r="C480" s="17" t="s">
        <v>477</v>
      </c>
      <c r="D480" s="3"/>
    </row>
    <row r="481" spans="3:4" s="16" customFormat="1" x14ac:dyDescent="0.7">
      <c r="C481" s="17" t="s">
        <v>478</v>
      </c>
      <c r="D481" s="3"/>
    </row>
    <row r="482" spans="3:4" s="16" customFormat="1" x14ac:dyDescent="0.7">
      <c r="C482" s="17" t="s">
        <v>479</v>
      </c>
      <c r="D482" s="16" t="s">
        <v>479</v>
      </c>
    </row>
    <row r="483" spans="3:4" s="16" customFormat="1" x14ac:dyDescent="0.7">
      <c r="C483" s="17" t="s">
        <v>480</v>
      </c>
      <c r="D483" s="3"/>
    </row>
    <row r="484" spans="3:4" s="16" customFormat="1" x14ac:dyDescent="0.7">
      <c r="C484" s="17" t="s">
        <v>481</v>
      </c>
      <c r="D484" s="16" t="s">
        <v>481</v>
      </c>
    </row>
    <row r="485" spans="3:4" s="16" customFormat="1" x14ac:dyDescent="0.7">
      <c r="C485" s="17" t="s">
        <v>482</v>
      </c>
      <c r="D485" s="16" t="s">
        <v>482</v>
      </c>
    </row>
    <row r="486" spans="3:4" s="16" customFormat="1" x14ac:dyDescent="0.7">
      <c r="C486" s="17" t="s">
        <v>483</v>
      </c>
      <c r="D486" s="16" t="s">
        <v>483</v>
      </c>
    </row>
    <row r="487" spans="3:4" s="16" customFormat="1" x14ac:dyDescent="0.7">
      <c r="C487" s="17" t="s">
        <v>484</v>
      </c>
      <c r="D487" s="16" t="s">
        <v>484</v>
      </c>
    </row>
    <row r="488" spans="3:4" s="16" customFormat="1" x14ac:dyDescent="0.7">
      <c r="C488" s="17" t="s">
        <v>485</v>
      </c>
      <c r="D488" s="16" t="s">
        <v>485</v>
      </c>
    </row>
    <row r="489" spans="3:4" s="16" customFormat="1" x14ac:dyDescent="0.7">
      <c r="C489" s="17" t="s">
        <v>486</v>
      </c>
      <c r="D489" s="16" t="s">
        <v>486</v>
      </c>
    </row>
    <row r="490" spans="3:4" s="16" customFormat="1" x14ac:dyDescent="0.7">
      <c r="C490" s="17" t="s">
        <v>487</v>
      </c>
      <c r="D490" s="16" t="s">
        <v>487</v>
      </c>
    </row>
    <row r="491" spans="3:4" s="16" customFormat="1" x14ac:dyDescent="0.7">
      <c r="C491" s="17" t="s">
        <v>488</v>
      </c>
      <c r="D491" s="3"/>
    </row>
    <row r="492" spans="3:4" s="16" customFormat="1" x14ac:dyDescent="0.7">
      <c r="C492" s="17" t="s">
        <v>489</v>
      </c>
      <c r="D492" s="16" t="s">
        <v>489</v>
      </c>
    </row>
    <row r="493" spans="3:4" s="16" customFormat="1" x14ac:dyDescent="0.7">
      <c r="C493" s="17" t="s">
        <v>490</v>
      </c>
      <c r="D493" s="16" t="s">
        <v>490</v>
      </c>
    </row>
    <row r="494" spans="3:4" s="16" customFormat="1" x14ac:dyDescent="0.7">
      <c r="C494" s="17" t="s">
        <v>491</v>
      </c>
      <c r="D494" s="3"/>
    </row>
    <row r="495" spans="3:4" s="16" customFormat="1" x14ac:dyDescent="0.7">
      <c r="C495" s="17" t="s">
        <v>492</v>
      </c>
      <c r="D495" s="16" t="s">
        <v>492</v>
      </c>
    </row>
    <row r="496" spans="3:4" s="16" customFormat="1" x14ac:dyDescent="0.7">
      <c r="C496" s="17" t="s">
        <v>493</v>
      </c>
      <c r="D496" s="16" t="s">
        <v>493</v>
      </c>
    </row>
    <row r="497" spans="3:4" s="16" customFormat="1" x14ac:dyDescent="0.7">
      <c r="C497" s="17" t="s">
        <v>494</v>
      </c>
      <c r="D497" s="3"/>
    </row>
    <row r="498" spans="3:4" s="16" customFormat="1" x14ac:dyDescent="0.7">
      <c r="C498" s="17" t="s">
        <v>495</v>
      </c>
      <c r="D498" s="16" t="s">
        <v>495</v>
      </c>
    </row>
    <row r="499" spans="3:4" s="16" customFormat="1" x14ac:dyDescent="0.7">
      <c r="C499" s="17" t="s">
        <v>496</v>
      </c>
      <c r="D499" s="16" t="s">
        <v>496</v>
      </c>
    </row>
    <row r="500" spans="3:4" s="16" customFormat="1" x14ac:dyDescent="0.7">
      <c r="C500" s="17" t="s">
        <v>497</v>
      </c>
      <c r="D500" s="16" t="s">
        <v>497</v>
      </c>
    </row>
    <row r="501" spans="3:4" s="16" customFormat="1" x14ac:dyDescent="0.7">
      <c r="C501" s="17" t="s">
        <v>498</v>
      </c>
      <c r="D501" s="16" t="s">
        <v>498</v>
      </c>
    </row>
    <row r="502" spans="3:4" s="16" customFormat="1" x14ac:dyDescent="0.7">
      <c r="C502" s="17" t="s">
        <v>499</v>
      </c>
      <c r="D502" s="16" t="s">
        <v>499</v>
      </c>
    </row>
    <row r="503" spans="3:4" s="16" customFormat="1" x14ac:dyDescent="0.7">
      <c r="D503" s="17" t="s">
        <v>500</v>
      </c>
    </row>
    <row r="504" spans="3:4" s="16" customFormat="1" x14ac:dyDescent="0.7">
      <c r="D504" s="17" t="s">
        <v>501</v>
      </c>
    </row>
    <row r="505" spans="3:4" s="16" customFormat="1" x14ac:dyDescent="0.7">
      <c r="D505" s="17" t="s">
        <v>502</v>
      </c>
    </row>
    <row r="506" spans="3:4" s="16" customFormat="1" x14ac:dyDescent="0.7">
      <c r="D506" s="17" t="s">
        <v>503</v>
      </c>
    </row>
    <row r="507" spans="3:4" s="16" customFormat="1" x14ac:dyDescent="0.7">
      <c r="D507" s="17" t="s">
        <v>504</v>
      </c>
    </row>
    <row r="508" spans="3:4" s="16" customFormat="1" x14ac:dyDescent="0.7">
      <c r="D508" s="17" t="s">
        <v>505</v>
      </c>
    </row>
    <row r="509" spans="3:4" s="16" customFormat="1" x14ac:dyDescent="0.7">
      <c r="D509" s="17" t="s">
        <v>506</v>
      </c>
    </row>
    <row r="510" spans="3:4" s="16" customFormat="1" x14ac:dyDescent="0.7">
      <c r="D510" s="17" t="s">
        <v>507</v>
      </c>
    </row>
    <row r="511" spans="3:4" s="16" customFormat="1" x14ac:dyDescent="0.7">
      <c r="D511" s="17" t="s">
        <v>508</v>
      </c>
    </row>
    <row r="512" spans="3:4" s="16" customFormat="1" x14ac:dyDescent="0.7">
      <c r="D512" s="17" t="s">
        <v>509</v>
      </c>
    </row>
    <row r="513" spans="4:4" s="16" customFormat="1" x14ac:dyDescent="0.7">
      <c r="D513" s="17" t="s">
        <v>510</v>
      </c>
    </row>
    <row r="514" spans="4:4" s="16" customFormat="1" x14ac:dyDescent="0.7">
      <c r="D514" s="17" t="s">
        <v>511</v>
      </c>
    </row>
    <row r="515" spans="4:4" s="16" customFormat="1" x14ac:dyDescent="0.7">
      <c r="D515" s="17" t="s">
        <v>512</v>
      </c>
    </row>
    <row r="516" spans="4:4" s="16" customFormat="1" x14ac:dyDescent="0.7">
      <c r="D516" s="17" t="s">
        <v>513</v>
      </c>
    </row>
    <row r="517" spans="4:4" s="16" customFormat="1" x14ac:dyDescent="0.7">
      <c r="D517" s="17" t="s">
        <v>514</v>
      </c>
    </row>
    <row r="518" spans="4:4" s="16" customFormat="1" x14ac:dyDescent="0.7">
      <c r="D518" s="17" t="s">
        <v>515</v>
      </c>
    </row>
    <row r="519" spans="4:4" s="16" customFormat="1" x14ac:dyDescent="0.7">
      <c r="D519" s="17" t="s">
        <v>516</v>
      </c>
    </row>
    <row r="520" spans="4:4" s="16" customFormat="1" x14ac:dyDescent="0.7">
      <c r="D520" s="17" t="s">
        <v>517</v>
      </c>
    </row>
    <row r="521" spans="4:4" s="16" customFormat="1" x14ac:dyDescent="0.7">
      <c r="D521" s="17" t="s">
        <v>518</v>
      </c>
    </row>
    <row r="522" spans="4:4" s="16" customFormat="1" x14ac:dyDescent="0.7">
      <c r="D522" s="17" t="s">
        <v>519</v>
      </c>
    </row>
    <row r="523" spans="4:4" s="16" customFormat="1" x14ac:dyDescent="0.7">
      <c r="D523" s="17" t="s">
        <v>520</v>
      </c>
    </row>
    <row r="524" spans="4:4" s="16" customFormat="1" x14ac:dyDescent="0.7">
      <c r="D524" s="17" t="s">
        <v>521</v>
      </c>
    </row>
    <row r="525" spans="4:4" s="16" customFormat="1" x14ac:dyDescent="0.7">
      <c r="D525" s="17" t="s">
        <v>522</v>
      </c>
    </row>
    <row r="526" spans="4:4" s="16" customFormat="1" x14ac:dyDescent="0.7">
      <c r="D526" s="17" t="s">
        <v>523</v>
      </c>
    </row>
    <row r="527" spans="4:4" s="16" customFormat="1" x14ac:dyDescent="0.7">
      <c r="D527" s="17" t="s">
        <v>524</v>
      </c>
    </row>
    <row r="528" spans="4:4" s="16" customFormat="1" x14ac:dyDescent="0.7">
      <c r="D528" s="17" t="s">
        <v>525</v>
      </c>
    </row>
    <row r="529" spans="4:4" s="16" customFormat="1" x14ac:dyDescent="0.7">
      <c r="D529" s="17" t="s">
        <v>526</v>
      </c>
    </row>
    <row r="530" spans="4:4" s="16" customFormat="1" x14ac:dyDescent="0.7">
      <c r="D530" s="17" t="s">
        <v>527</v>
      </c>
    </row>
    <row r="531" spans="4:4" s="16" customFormat="1" x14ac:dyDescent="0.7">
      <c r="D531" s="17" t="s">
        <v>528</v>
      </c>
    </row>
    <row r="532" spans="4:4" s="16" customFormat="1" x14ac:dyDescent="0.7">
      <c r="D532" s="17" t="s">
        <v>529</v>
      </c>
    </row>
    <row r="533" spans="4:4" s="16" customFormat="1" x14ac:dyDescent="0.7">
      <c r="D533" s="17" t="s">
        <v>530</v>
      </c>
    </row>
    <row r="534" spans="4:4" s="16" customFormat="1" x14ac:dyDescent="0.7">
      <c r="D534" s="17" t="s">
        <v>531</v>
      </c>
    </row>
    <row r="535" spans="4:4" s="16" customFormat="1" x14ac:dyDescent="0.7">
      <c r="D535" s="17" t="s">
        <v>532</v>
      </c>
    </row>
    <row r="536" spans="4:4" s="16" customFormat="1" x14ac:dyDescent="0.7">
      <c r="D536" s="17" t="s">
        <v>533</v>
      </c>
    </row>
    <row r="537" spans="4:4" s="16" customFormat="1" x14ac:dyDescent="0.7">
      <c r="D537" s="17" t="s">
        <v>534</v>
      </c>
    </row>
    <row r="538" spans="4:4" s="16" customFormat="1" x14ac:dyDescent="0.7">
      <c r="D538" s="17" t="s">
        <v>535</v>
      </c>
    </row>
    <row r="539" spans="4:4" s="16" customFormat="1" x14ac:dyDescent="0.7">
      <c r="D539" s="17" t="s">
        <v>536</v>
      </c>
    </row>
    <row r="540" spans="4:4" s="16" customFormat="1" x14ac:dyDescent="0.7">
      <c r="D540" s="17" t="s">
        <v>537</v>
      </c>
    </row>
    <row r="541" spans="4:4" s="16" customFormat="1" x14ac:dyDescent="0.7">
      <c r="D541" s="17" t="s">
        <v>538</v>
      </c>
    </row>
    <row r="542" spans="4:4" s="16" customFormat="1" x14ac:dyDescent="0.7">
      <c r="D542" s="17" t="s">
        <v>539</v>
      </c>
    </row>
    <row r="543" spans="4:4" s="16" customFormat="1" x14ac:dyDescent="0.7">
      <c r="D543" s="17" t="s">
        <v>540</v>
      </c>
    </row>
    <row r="544" spans="4:4" s="16" customFormat="1" x14ac:dyDescent="0.7">
      <c r="D544" s="17" t="s">
        <v>541</v>
      </c>
    </row>
    <row r="545" spans="4:4" s="16" customFormat="1" x14ac:dyDescent="0.7">
      <c r="D545" s="17" t="s">
        <v>542</v>
      </c>
    </row>
    <row r="546" spans="4:4" s="16" customFormat="1" x14ac:dyDescent="0.7">
      <c r="D546" s="17" t="s">
        <v>543</v>
      </c>
    </row>
    <row r="547" spans="4:4" s="16" customFormat="1" x14ac:dyDescent="0.7">
      <c r="D547" s="17" t="s">
        <v>544</v>
      </c>
    </row>
    <row r="548" spans="4:4" s="16" customFormat="1" x14ac:dyDescent="0.7">
      <c r="D548" s="17" t="s">
        <v>545</v>
      </c>
    </row>
    <row r="549" spans="4:4" s="16" customFormat="1" x14ac:dyDescent="0.7">
      <c r="D549" s="17" t="s">
        <v>546</v>
      </c>
    </row>
    <row r="550" spans="4:4" s="16" customFormat="1" x14ac:dyDescent="0.7">
      <c r="D550" s="17" t="s">
        <v>547</v>
      </c>
    </row>
    <row r="551" spans="4:4" s="16" customFormat="1" x14ac:dyDescent="0.7">
      <c r="D551" s="17" t="s">
        <v>548</v>
      </c>
    </row>
    <row r="552" spans="4:4" s="16" customFormat="1" x14ac:dyDescent="0.7">
      <c r="D552" s="17" t="s">
        <v>549</v>
      </c>
    </row>
    <row r="553" spans="4:4" s="16" customFormat="1" x14ac:dyDescent="0.7">
      <c r="D553" s="17" t="s">
        <v>550</v>
      </c>
    </row>
    <row r="554" spans="4:4" s="16" customFormat="1" x14ac:dyDescent="0.7">
      <c r="D554" s="17" t="s">
        <v>551</v>
      </c>
    </row>
    <row r="555" spans="4:4" s="16" customFormat="1" x14ac:dyDescent="0.7">
      <c r="D555" s="17" t="s">
        <v>552</v>
      </c>
    </row>
    <row r="556" spans="4:4" s="16" customFormat="1" x14ac:dyDescent="0.7">
      <c r="D556" s="17" t="s">
        <v>553</v>
      </c>
    </row>
    <row r="557" spans="4:4" s="16" customFormat="1" x14ac:dyDescent="0.7">
      <c r="D557" s="17" t="s">
        <v>554</v>
      </c>
    </row>
    <row r="558" spans="4:4" s="16" customFormat="1" x14ac:dyDescent="0.7">
      <c r="D558" s="17" t="s">
        <v>555</v>
      </c>
    </row>
    <row r="559" spans="4:4" s="16" customFormat="1" x14ac:dyDescent="0.7">
      <c r="D559" s="17" t="s">
        <v>556</v>
      </c>
    </row>
    <row r="560" spans="4:4" s="16" customFormat="1" x14ac:dyDescent="0.7">
      <c r="D560" s="17" t="s">
        <v>557</v>
      </c>
    </row>
    <row r="561" spans="4:4" s="16" customFormat="1" x14ac:dyDescent="0.7">
      <c r="D561" s="17" t="s">
        <v>558</v>
      </c>
    </row>
    <row r="562" spans="4:4" s="16" customFormat="1" x14ac:dyDescent="0.7">
      <c r="D562" s="17" t="s">
        <v>559</v>
      </c>
    </row>
    <row r="563" spans="4:4" s="16" customFormat="1" x14ac:dyDescent="0.7">
      <c r="D563" s="17" t="s">
        <v>560</v>
      </c>
    </row>
    <row r="564" spans="4:4" s="16" customFormat="1" x14ac:dyDescent="0.7">
      <c r="D564" s="17" t="s">
        <v>561</v>
      </c>
    </row>
    <row r="565" spans="4:4" s="16" customFormat="1" x14ac:dyDescent="0.7">
      <c r="D565" s="17" t="s">
        <v>562</v>
      </c>
    </row>
    <row r="566" spans="4:4" s="16" customFormat="1" x14ac:dyDescent="0.7">
      <c r="D566" s="17" t="s">
        <v>563</v>
      </c>
    </row>
    <row r="567" spans="4:4" s="16" customFormat="1" x14ac:dyDescent="0.7">
      <c r="D567" s="17" t="s">
        <v>564</v>
      </c>
    </row>
    <row r="568" spans="4:4" s="16" customFormat="1" x14ac:dyDescent="0.7">
      <c r="D568" s="17" t="s">
        <v>565</v>
      </c>
    </row>
    <row r="569" spans="4:4" s="16" customFormat="1" x14ac:dyDescent="0.7">
      <c r="D569" s="17" t="s">
        <v>566</v>
      </c>
    </row>
    <row r="570" spans="4:4" s="16" customFormat="1" x14ac:dyDescent="0.7">
      <c r="D570" s="17" t="s">
        <v>567</v>
      </c>
    </row>
    <row r="571" spans="4:4" s="16" customFormat="1" x14ac:dyDescent="0.7">
      <c r="D571" s="17" t="s">
        <v>568</v>
      </c>
    </row>
    <row r="572" spans="4:4" s="16" customFormat="1" x14ac:dyDescent="0.7">
      <c r="D572" s="17" t="s">
        <v>569</v>
      </c>
    </row>
    <row r="573" spans="4:4" s="16" customFormat="1" x14ac:dyDescent="0.7">
      <c r="D573" s="17" t="s">
        <v>570</v>
      </c>
    </row>
    <row r="574" spans="4:4" s="16" customFormat="1" x14ac:dyDescent="0.7">
      <c r="D574" s="17" t="s">
        <v>571</v>
      </c>
    </row>
    <row r="575" spans="4:4" s="16" customFormat="1" x14ac:dyDescent="0.7">
      <c r="D575" s="17" t="s">
        <v>572</v>
      </c>
    </row>
    <row r="576" spans="4:4" s="16" customFormat="1" x14ac:dyDescent="0.7">
      <c r="D576" s="17" t="s">
        <v>573</v>
      </c>
    </row>
    <row r="577" spans="4:4" s="16" customFormat="1" x14ac:dyDescent="0.7">
      <c r="D577" s="17" t="s">
        <v>574</v>
      </c>
    </row>
    <row r="578" spans="4:4" s="16" customFormat="1" x14ac:dyDescent="0.7">
      <c r="D578" s="17" t="s">
        <v>575</v>
      </c>
    </row>
    <row r="579" spans="4:4" s="16" customFormat="1" x14ac:dyDescent="0.7">
      <c r="D579" s="17" t="s">
        <v>576</v>
      </c>
    </row>
    <row r="580" spans="4:4" s="16" customFormat="1" x14ac:dyDescent="0.7">
      <c r="D580" s="17" t="s">
        <v>577</v>
      </c>
    </row>
    <row r="581" spans="4:4" s="16" customFormat="1" x14ac:dyDescent="0.7">
      <c r="D581" s="17" t="s">
        <v>578</v>
      </c>
    </row>
    <row r="582" spans="4:4" s="16" customFormat="1" x14ac:dyDescent="0.7">
      <c r="D582" s="17" t="s">
        <v>579</v>
      </c>
    </row>
    <row r="583" spans="4:4" s="16" customFormat="1" x14ac:dyDescent="0.7">
      <c r="D583" s="17" t="s">
        <v>580</v>
      </c>
    </row>
  </sheetData>
  <autoFilter ref="A2:D583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6"/>
  <sheetViews>
    <sheetView topLeftCell="A2" workbookViewId="0">
      <pane ySplit="1" topLeftCell="A3" activePane="bottomLeft" state="frozen"/>
      <selection activeCell="A2" sqref="A2"/>
      <selection pane="bottomLeft" activeCell="H427" sqref="H427"/>
    </sheetView>
  </sheetViews>
  <sheetFormatPr defaultRowHeight="17.649999999999999" x14ac:dyDescent="0.7"/>
  <cols>
    <col min="1" max="1" width="4.265625" style="5" bestFit="1" customWidth="1"/>
    <col min="2" max="2" width="13.19921875" style="5" bestFit="1" customWidth="1"/>
    <col min="3" max="3" width="15.1328125" style="5" bestFit="1" customWidth="1"/>
    <col min="4" max="4" width="9.1328125" style="5" bestFit="1" customWidth="1"/>
    <col min="5" max="6" width="9.06640625" style="5"/>
    <col min="7" max="7" width="9.1328125" style="5" bestFit="1" customWidth="1"/>
    <col min="8" max="8" width="17.19921875" style="5" bestFit="1" customWidth="1"/>
    <col min="9" max="9" width="15.86328125" style="5" bestFit="1" customWidth="1"/>
    <col min="10" max="10" width="9.1328125" style="5" bestFit="1" customWidth="1"/>
    <col min="11" max="11" width="24.3984375" style="5" bestFit="1" customWidth="1"/>
    <col min="12" max="12" width="9.1328125" style="5" bestFit="1" customWidth="1"/>
    <col min="13" max="13" width="9.33203125" style="5" bestFit="1" customWidth="1"/>
    <col min="14" max="15" width="0" style="5" hidden="1" customWidth="1"/>
    <col min="16" max="16384" width="9.06640625" style="5"/>
  </cols>
  <sheetData>
    <row r="1" spans="1:15" x14ac:dyDescent="0.7">
      <c r="A1" s="4" t="s">
        <v>581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x14ac:dyDescent="0.7">
      <c r="B2" s="5" t="s">
        <v>582</v>
      </c>
      <c r="C2" s="5" t="s">
        <v>583</v>
      </c>
      <c r="D2" s="5" t="s">
        <v>584</v>
      </c>
      <c r="E2" s="5" t="s">
        <v>585</v>
      </c>
      <c r="F2" s="5" t="s">
        <v>586</v>
      </c>
      <c r="G2" s="5" t="s">
        <v>587</v>
      </c>
      <c r="H2" s="5" t="s">
        <v>588</v>
      </c>
      <c r="I2" s="5" t="s">
        <v>589</v>
      </c>
      <c r="J2" s="5" t="s">
        <v>590</v>
      </c>
      <c r="K2" s="5" t="s">
        <v>591</v>
      </c>
      <c r="L2" s="5" t="s">
        <v>592</v>
      </c>
      <c r="M2" s="5" t="s">
        <v>593</v>
      </c>
    </row>
    <row r="3" spans="1:15" x14ac:dyDescent="0.7">
      <c r="A3" s="5">
        <v>1</v>
      </c>
      <c r="B3" s="5" t="s">
        <v>0</v>
      </c>
      <c r="C3" s="5" t="s">
        <v>594</v>
      </c>
      <c r="D3" s="6">
        <v>2002</v>
      </c>
      <c r="E3" s="5" t="s">
        <v>596</v>
      </c>
      <c r="F3" s="5" t="s">
        <v>597</v>
      </c>
      <c r="G3" s="6">
        <v>114270</v>
      </c>
      <c r="H3" s="6">
        <v>3</v>
      </c>
      <c r="I3" s="5" t="s">
        <v>600</v>
      </c>
      <c r="J3" s="10">
        <v>7900</v>
      </c>
      <c r="K3" s="11">
        <f t="shared" ref="K3:K64" si="0">TEXT(J3, "¥#,##0") * 169</f>
        <v>1335100</v>
      </c>
      <c r="L3" s="10">
        <v>7900</v>
      </c>
      <c r="M3" s="5">
        <f t="shared" ref="M3:M18" si="1">J3-L3</f>
        <v>0</v>
      </c>
      <c r="N3" s="5" t="s">
        <v>601</v>
      </c>
      <c r="O3" s="5" t="str">
        <f>VLOOKUP('2024-08-26'!B3,'８月'!D:D,1,FALSE)</f>
        <v>1352-565-2</v>
      </c>
    </row>
    <row r="4" spans="1:15" x14ac:dyDescent="0.7">
      <c r="A4" s="5">
        <v>2</v>
      </c>
      <c r="B4" s="5" t="s">
        <v>1</v>
      </c>
      <c r="C4" s="5" t="s">
        <v>594</v>
      </c>
      <c r="D4" s="6">
        <v>2002</v>
      </c>
      <c r="E4" s="5" t="s">
        <v>602</v>
      </c>
      <c r="F4" s="5" t="s">
        <v>597</v>
      </c>
      <c r="G4" s="6">
        <v>16570</v>
      </c>
      <c r="H4" s="6">
        <v>3</v>
      </c>
      <c r="I4" s="5" t="s">
        <v>600</v>
      </c>
      <c r="J4" s="10">
        <v>9700</v>
      </c>
      <c r="K4" s="11">
        <f t="shared" si="0"/>
        <v>1639300</v>
      </c>
      <c r="L4" s="10">
        <v>9700</v>
      </c>
      <c r="M4" s="5">
        <f t="shared" si="1"/>
        <v>0</v>
      </c>
      <c r="N4" s="5" t="s">
        <v>604</v>
      </c>
      <c r="O4" s="5" t="str">
        <f>VLOOKUP('2024-08-26'!B4,'８月'!D:D,1,FALSE)</f>
        <v>1354-927-6</v>
      </c>
    </row>
    <row r="5" spans="1:15" x14ac:dyDescent="0.7">
      <c r="A5" s="5">
        <v>3</v>
      </c>
      <c r="B5" s="5" t="s">
        <v>2</v>
      </c>
      <c r="C5" s="5" t="s">
        <v>594</v>
      </c>
      <c r="D5" s="6">
        <v>2002</v>
      </c>
      <c r="E5" s="5" t="s">
        <v>602</v>
      </c>
      <c r="F5" s="5" t="s">
        <v>597</v>
      </c>
      <c r="G5" s="6">
        <v>16570</v>
      </c>
      <c r="H5" s="6">
        <v>3</v>
      </c>
      <c r="I5" s="5" t="s">
        <v>600</v>
      </c>
      <c r="J5" s="10">
        <v>10200</v>
      </c>
      <c r="K5" s="11">
        <f t="shared" si="0"/>
        <v>1723800</v>
      </c>
      <c r="L5" s="10">
        <v>10200</v>
      </c>
      <c r="M5" s="5">
        <f t="shared" si="1"/>
        <v>0</v>
      </c>
      <c r="N5" s="5" t="s">
        <v>605</v>
      </c>
      <c r="O5" s="5" t="str">
        <f>VLOOKUP('2024-08-26'!B5,'８月'!D:D,1,FALSE)</f>
        <v>1355-410-6</v>
      </c>
    </row>
    <row r="6" spans="1:15" x14ac:dyDescent="0.7">
      <c r="A6" s="5">
        <v>4</v>
      </c>
      <c r="B6" s="5" t="s">
        <v>3</v>
      </c>
      <c r="C6" s="5" t="s">
        <v>606</v>
      </c>
      <c r="D6" s="6">
        <v>1991</v>
      </c>
      <c r="E6" s="5" t="s">
        <v>602</v>
      </c>
      <c r="F6" s="5" t="s">
        <v>597</v>
      </c>
      <c r="G6" s="6">
        <v>16600</v>
      </c>
      <c r="H6" s="6">
        <v>3</v>
      </c>
      <c r="I6" s="5" t="s">
        <v>600</v>
      </c>
      <c r="J6" s="10">
        <v>10500</v>
      </c>
      <c r="K6" s="11">
        <f t="shared" si="0"/>
        <v>1774500</v>
      </c>
      <c r="L6" s="10">
        <v>10500</v>
      </c>
      <c r="M6" s="5">
        <f t="shared" si="1"/>
        <v>0</v>
      </c>
      <c r="N6" s="5" t="s">
        <v>609</v>
      </c>
      <c r="O6" s="5" t="str">
        <f>VLOOKUP('2024-08-26'!B6,'８月'!D:D,1,FALSE)</f>
        <v>1355-472-0</v>
      </c>
    </row>
    <row r="7" spans="1:15" x14ac:dyDescent="0.7">
      <c r="A7" s="5">
        <v>5</v>
      </c>
      <c r="B7" s="5" t="s">
        <v>4</v>
      </c>
      <c r="C7" s="5" t="s">
        <v>610</v>
      </c>
      <c r="D7" s="5" t="s">
        <v>628</v>
      </c>
      <c r="E7" s="5" t="s">
        <v>596</v>
      </c>
      <c r="F7" s="5" t="s">
        <v>611</v>
      </c>
      <c r="G7" s="6">
        <v>16248</v>
      </c>
      <c r="H7" s="5" t="s">
        <v>613</v>
      </c>
      <c r="I7" s="5" t="s">
        <v>614</v>
      </c>
      <c r="J7" s="10">
        <v>18000</v>
      </c>
      <c r="K7" s="11">
        <f t="shared" si="0"/>
        <v>3042000</v>
      </c>
      <c r="L7" s="10">
        <v>18000</v>
      </c>
      <c r="M7" s="5">
        <f t="shared" si="1"/>
        <v>0</v>
      </c>
      <c r="N7" s="5" t="s">
        <v>615</v>
      </c>
      <c r="O7" s="5" t="str">
        <f>VLOOKUP('2024-08-26'!B7,'８月'!D:D,1,FALSE)</f>
        <v>1357-414-8</v>
      </c>
    </row>
    <row r="8" spans="1:15" x14ac:dyDescent="0.7">
      <c r="A8" s="5">
        <v>6</v>
      </c>
      <c r="B8" s="5" t="s">
        <v>5</v>
      </c>
      <c r="C8" s="5" t="s">
        <v>616</v>
      </c>
      <c r="D8" s="5" t="s">
        <v>628</v>
      </c>
      <c r="E8" s="5" t="s">
        <v>617</v>
      </c>
      <c r="F8" s="5" t="s">
        <v>618</v>
      </c>
      <c r="G8" s="6">
        <v>268655</v>
      </c>
      <c r="H8" s="5" t="s">
        <v>620</v>
      </c>
      <c r="I8" s="5" t="s">
        <v>600</v>
      </c>
      <c r="J8" s="10">
        <v>27000</v>
      </c>
      <c r="K8" s="11">
        <f t="shared" si="0"/>
        <v>4563000</v>
      </c>
      <c r="L8" s="10">
        <v>27000</v>
      </c>
      <c r="M8" s="5">
        <f t="shared" si="1"/>
        <v>0</v>
      </c>
      <c r="N8" s="5" t="s">
        <v>621</v>
      </c>
      <c r="O8" s="5" t="str">
        <f>VLOOKUP('2024-08-26'!B8,'８月'!D:D,1,FALSE)</f>
        <v>1365-639-2</v>
      </c>
    </row>
    <row r="9" spans="1:15" x14ac:dyDescent="0.7">
      <c r="A9" s="5">
        <v>7</v>
      </c>
      <c r="B9" s="5" t="s">
        <v>6</v>
      </c>
      <c r="C9" s="5" t="s">
        <v>622</v>
      </c>
      <c r="D9" s="5" t="s">
        <v>628</v>
      </c>
      <c r="E9" s="5" t="s">
        <v>623</v>
      </c>
      <c r="F9" s="5" t="s">
        <v>618</v>
      </c>
      <c r="G9" s="6">
        <v>326135</v>
      </c>
      <c r="H9" s="5" t="s">
        <v>620</v>
      </c>
      <c r="I9" s="5" t="s">
        <v>625</v>
      </c>
      <c r="J9" s="10">
        <v>38000</v>
      </c>
      <c r="K9" s="11">
        <f t="shared" si="0"/>
        <v>6422000</v>
      </c>
      <c r="L9" s="10">
        <v>38000</v>
      </c>
      <c r="M9" s="5">
        <f t="shared" si="1"/>
        <v>0</v>
      </c>
      <c r="N9" s="5" t="s">
        <v>626</v>
      </c>
      <c r="O9" s="5" t="str">
        <f>VLOOKUP('2024-08-26'!B9,'８月'!D:D,1,FALSE)</f>
        <v>1366-007-0</v>
      </c>
    </row>
    <row r="10" spans="1:15" x14ac:dyDescent="0.7">
      <c r="A10" s="5">
        <v>8</v>
      </c>
      <c r="B10" s="5" t="s">
        <v>7</v>
      </c>
      <c r="C10" s="5" t="s">
        <v>622</v>
      </c>
      <c r="D10" s="5" t="s">
        <v>628</v>
      </c>
      <c r="E10" s="5" t="s">
        <v>623</v>
      </c>
      <c r="F10" s="5" t="s">
        <v>618</v>
      </c>
      <c r="G10" s="6">
        <v>326135</v>
      </c>
      <c r="H10" s="5" t="s">
        <v>620</v>
      </c>
      <c r="I10" s="5" t="s">
        <v>625</v>
      </c>
      <c r="J10" s="10">
        <v>38000</v>
      </c>
      <c r="K10" s="11">
        <f t="shared" si="0"/>
        <v>6422000</v>
      </c>
      <c r="L10" s="10">
        <v>38000</v>
      </c>
      <c r="M10" s="5">
        <f t="shared" si="1"/>
        <v>0</v>
      </c>
      <c r="N10" s="5" t="s">
        <v>627</v>
      </c>
      <c r="O10" s="5" t="str">
        <f>VLOOKUP('2024-08-26'!B10,'８月'!D:D,1,FALSE)</f>
        <v>1366-020-7</v>
      </c>
    </row>
    <row r="11" spans="1:15" x14ac:dyDescent="0.7">
      <c r="A11" s="5">
        <v>9</v>
      </c>
      <c r="B11" s="5" t="s">
        <v>8</v>
      </c>
      <c r="C11" s="5" t="s">
        <v>622</v>
      </c>
      <c r="D11" s="5" t="s">
        <v>628</v>
      </c>
      <c r="E11" s="5" t="s">
        <v>623</v>
      </c>
      <c r="F11" s="5" t="s">
        <v>618</v>
      </c>
      <c r="G11" s="6">
        <v>326135</v>
      </c>
      <c r="H11" s="5" t="s">
        <v>620</v>
      </c>
      <c r="I11" s="5" t="s">
        <v>629</v>
      </c>
      <c r="J11" s="10">
        <v>38000</v>
      </c>
      <c r="K11" s="11">
        <f t="shared" si="0"/>
        <v>6422000</v>
      </c>
      <c r="L11" s="10">
        <v>38000</v>
      </c>
      <c r="M11" s="5">
        <f t="shared" si="1"/>
        <v>0</v>
      </c>
      <c r="N11" s="5" t="s">
        <v>630</v>
      </c>
      <c r="O11" s="5" t="str">
        <f>VLOOKUP('2024-08-26'!B11,'８月'!D:D,1,FALSE)</f>
        <v>1366-024-1</v>
      </c>
    </row>
    <row r="12" spans="1:15" x14ac:dyDescent="0.7">
      <c r="A12" s="5">
        <v>10</v>
      </c>
      <c r="B12" s="5" t="s">
        <v>9</v>
      </c>
      <c r="C12" s="5" t="s">
        <v>622</v>
      </c>
      <c r="D12" s="5" t="s">
        <v>628</v>
      </c>
      <c r="E12" s="5" t="s">
        <v>623</v>
      </c>
      <c r="F12" s="5" t="s">
        <v>618</v>
      </c>
      <c r="G12" s="6">
        <v>326135</v>
      </c>
      <c r="H12" s="5" t="s">
        <v>620</v>
      </c>
      <c r="I12" s="5" t="s">
        <v>629</v>
      </c>
      <c r="J12" s="10">
        <v>38000</v>
      </c>
      <c r="K12" s="11">
        <f t="shared" si="0"/>
        <v>6422000</v>
      </c>
      <c r="L12" s="10">
        <v>38000</v>
      </c>
      <c r="M12" s="5">
        <f t="shared" si="1"/>
        <v>0</v>
      </c>
      <c r="N12" s="5" t="s">
        <v>631</v>
      </c>
      <c r="O12" s="5" t="str">
        <f>VLOOKUP('2024-08-26'!B12,'８月'!D:D,1,FALSE)</f>
        <v>1366-035-4</v>
      </c>
    </row>
    <row r="13" spans="1:15" x14ac:dyDescent="0.7">
      <c r="A13" s="5">
        <v>11</v>
      </c>
      <c r="B13" s="5" t="s">
        <v>10</v>
      </c>
      <c r="C13" s="5" t="s">
        <v>622</v>
      </c>
      <c r="D13" s="5" t="s">
        <v>628</v>
      </c>
      <c r="E13" s="5" t="s">
        <v>623</v>
      </c>
      <c r="F13" s="5" t="s">
        <v>611</v>
      </c>
      <c r="G13" s="6">
        <v>326138</v>
      </c>
      <c r="H13" s="5" t="s">
        <v>620</v>
      </c>
      <c r="I13" s="5" t="s">
        <v>614</v>
      </c>
      <c r="J13" s="10">
        <v>35000</v>
      </c>
      <c r="K13" s="11">
        <f t="shared" si="0"/>
        <v>5915000</v>
      </c>
      <c r="L13" s="10">
        <v>35000</v>
      </c>
      <c r="M13" s="5">
        <f t="shared" si="1"/>
        <v>0</v>
      </c>
      <c r="N13" s="5" t="s">
        <v>633</v>
      </c>
      <c r="O13" s="5" t="str">
        <f>VLOOKUP('2024-08-26'!B13,'８月'!D:D,1,FALSE)</f>
        <v>1366-059-2</v>
      </c>
    </row>
    <row r="14" spans="1:15" x14ac:dyDescent="0.7">
      <c r="A14" s="5">
        <v>12</v>
      </c>
      <c r="B14" s="5" t="s">
        <v>11</v>
      </c>
      <c r="C14" s="5" t="s">
        <v>622</v>
      </c>
      <c r="D14" s="5" t="s">
        <v>628</v>
      </c>
      <c r="E14" s="5" t="s">
        <v>623</v>
      </c>
      <c r="F14" s="5" t="s">
        <v>611</v>
      </c>
      <c r="G14" s="6">
        <v>326138</v>
      </c>
      <c r="H14" s="5" t="s">
        <v>620</v>
      </c>
      <c r="I14" s="5" t="s">
        <v>600</v>
      </c>
      <c r="J14" s="10">
        <v>35000</v>
      </c>
      <c r="K14" s="11">
        <f t="shared" si="0"/>
        <v>5915000</v>
      </c>
      <c r="L14" s="10">
        <v>35000</v>
      </c>
      <c r="M14" s="5">
        <f t="shared" si="1"/>
        <v>0</v>
      </c>
      <c r="N14" s="5" t="s">
        <v>634</v>
      </c>
      <c r="O14" s="5" t="str">
        <f>VLOOKUP('2024-08-26'!B14,'８月'!D:D,1,FALSE)</f>
        <v>1366-094-5</v>
      </c>
    </row>
    <row r="15" spans="1:15" x14ac:dyDescent="0.7">
      <c r="A15" s="5">
        <v>13</v>
      </c>
      <c r="B15" s="5" t="s">
        <v>12</v>
      </c>
      <c r="C15" s="5" t="s">
        <v>635</v>
      </c>
      <c r="D15" s="6">
        <v>2000</v>
      </c>
      <c r="E15" s="5" t="s">
        <v>602</v>
      </c>
      <c r="F15" s="5" t="s">
        <v>597</v>
      </c>
      <c r="G15" s="6">
        <v>14060</v>
      </c>
      <c r="H15" s="6">
        <v>3</v>
      </c>
      <c r="I15" s="5" t="s">
        <v>600</v>
      </c>
      <c r="J15" s="10">
        <v>10300</v>
      </c>
      <c r="K15" s="11">
        <f t="shared" si="0"/>
        <v>1740700</v>
      </c>
      <c r="L15" s="10">
        <v>10300</v>
      </c>
      <c r="M15" s="5">
        <f t="shared" si="1"/>
        <v>0</v>
      </c>
      <c r="N15" s="5" t="s">
        <v>638</v>
      </c>
      <c r="O15" s="5" t="str">
        <f>VLOOKUP('2024-08-26'!B15,'８月'!D:D,1,FALSE)</f>
        <v>1368-702-4</v>
      </c>
    </row>
    <row r="16" spans="1:15" x14ac:dyDescent="0.7">
      <c r="A16" s="5">
        <v>14</v>
      </c>
      <c r="B16" s="5" t="s">
        <v>13</v>
      </c>
      <c r="C16" s="5" t="s">
        <v>635</v>
      </c>
      <c r="D16" s="6">
        <v>1995</v>
      </c>
      <c r="E16" s="5" t="s">
        <v>602</v>
      </c>
      <c r="F16" s="5" t="s">
        <v>597</v>
      </c>
      <c r="G16" s="6">
        <v>14060</v>
      </c>
      <c r="H16" s="6">
        <v>3</v>
      </c>
      <c r="I16" s="5" t="s">
        <v>600</v>
      </c>
      <c r="J16" s="10">
        <v>10300</v>
      </c>
      <c r="K16" s="11">
        <f t="shared" si="0"/>
        <v>1740700</v>
      </c>
      <c r="L16" s="10">
        <v>10300</v>
      </c>
      <c r="M16" s="5">
        <f t="shared" si="1"/>
        <v>0</v>
      </c>
      <c r="N16" s="5" t="s">
        <v>640</v>
      </c>
      <c r="O16" s="5" t="str">
        <f>VLOOKUP('2024-08-26'!B16,'８月'!D:D,1,FALSE)</f>
        <v>1368-805-0</v>
      </c>
    </row>
    <row r="17" spans="1:15" x14ac:dyDescent="0.7">
      <c r="A17" s="5">
        <v>15</v>
      </c>
      <c r="B17" s="5" t="s">
        <v>14</v>
      </c>
      <c r="C17" s="5" t="s">
        <v>641</v>
      </c>
      <c r="D17" s="6">
        <v>1992</v>
      </c>
      <c r="E17" s="5" t="s">
        <v>602</v>
      </c>
      <c r="F17" s="5" t="s">
        <v>611</v>
      </c>
      <c r="G17" s="6">
        <v>16528</v>
      </c>
      <c r="H17" s="6">
        <v>3</v>
      </c>
      <c r="I17" s="5" t="s">
        <v>614</v>
      </c>
      <c r="J17" s="10">
        <v>50000</v>
      </c>
      <c r="K17" s="11">
        <f t="shared" si="0"/>
        <v>8450000</v>
      </c>
      <c r="L17" s="10">
        <v>50000</v>
      </c>
      <c r="M17" s="5">
        <f t="shared" si="1"/>
        <v>0</v>
      </c>
      <c r="N17" s="5" t="s">
        <v>644</v>
      </c>
      <c r="O17" s="5" t="str">
        <f>VLOOKUP('2024-08-26'!B17,'８月'!D:D,1,FALSE)</f>
        <v>1368-828-7</v>
      </c>
    </row>
    <row r="18" spans="1:15" x14ac:dyDescent="0.7">
      <c r="A18" s="5">
        <v>16</v>
      </c>
      <c r="B18" s="5" t="s">
        <v>15</v>
      </c>
      <c r="C18" s="5" t="s">
        <v>641</v>
      </c>
      <c r="D18" s="6">
        <v>1995</v>
      </c>
      <c r="E18" s="5" t="s">
        <v>602</v>
      </c>
      <c r="F18" s="5" t="s">
        <v>611</v>
      </c>
      <c r="G18" s="6">
        <v>16528</v>
      </c>
      <c r="H18" s="6">
        <v>3</v>
      </c>
      <c r="I18" s="5" t="s">
        <v>600</v>
      </c>
      <c r="J18" s="10">
        <v>50000</v>
      </c>
      <c r="K18" s="11">
        <f t="shared" si="0"/>
        <v>8450000</v>
      </c>
      <c r="L18" s="10">
        <v>50000</v>
      </c>
      <c r="M18" s="5">
        <f t="shared" si="1"/>
        <v>0</v>
      </c>
      <c r="N18" s="5" t="s">
        <v>645</v>
      </c>
      <c r="O18" s="5" t="str">
        <f>VLOOKUP('2024-08-26'!B18,'８月'!D:D,1,FALSE)</f>
        <v>1368-853-8</v>
      </c>
    </row>
    <row r="19" spans="1:15" x14ac:dyDescent="0.7">
      <c r="A19" s="5">
        <v>17</v>
      </c>
      <c r="B19" s="5" t="s">
        <v>17</v>
      </c>
      <c r="C19" s="5" t="s">
        <v>635</v>
      </c>
      <c r="D19" s="6">
        <v>2002</v>
      </c>
      <c r="E19" s="5" t="s">
        <v>602</v>
      </c>
      <c r="F19" s="5" t="s">
        <v>597</v>
      </c>
      <c r="G19" s="6">
        <v>16610</v>
      </c>
      <c r="H19" s="6">
        <v>3</v>
      </c>
      <c r="I19" s="5" t="s">
        <v>600</v>
      </c>
      <c r="J19" s="10">
        <v>10900</v>
      </c>
      <c r="K19" s="11">
        <f t="shared" si="0"/>
        <v>1842100</v>
      </c>
      <c r="L19" s="10">
        <v>10900</v>
      </c>
      <c r="M19" s="5">
        <f t="shared" ref="M19:M35" si="2">J19-L19</f>
        <v>0</v>
      </c>
      <c r="N19" s="5" t="s">
        <v>653</v>
      </c>
      <c r="O19" s="5" t="str">
        <f>VLOOKUP('2024-08-26'!B19,'８月'!D:D,1,FALSE)</f>
        <v>1372-607-9</v>
      </c>
    </row>
    <row r="20" spans="1:15" x14ac:dyDescent="0.7">
      <c r="A20" s="5">
        <v>18</v>
      </c>
      <c r="B20" s="5" t="s">
        <v>18</v>
      </c>
      <c r="C20" s="5" t="s">
        <v>654</v>
      </c>
      <c r="D20" s="6">
        <v>2001</v>
      </c>
      <c r="E20" s="5" t="s">
        <v>602</v>
      </c>
      <c r="F20" s="5" t="s">
        <v>597</v>
      </c>
      <c r="G20" s="6">
        <v>16710</v>
      </c>
      <c r="H20" s="6">
        <v>3</v>
      </c>
      <c r="I20" s="5" t="s">
        <v>600</v>
      </c>
      <c r="J20" s="10">
        <v>13900</v>
      </c>
      <c r="K20" s="11">
        <f t="shared" si="0"/>
        <v>2349100</v>
      </c>
      <c r="L20" s="10">
        <v>13900</v>
      </c>
      <c r="M20" s="5">
        <f t="shared" si="2"/>
        <v>0</v>
      </c>
      <c r="N20" s="5" t="s">
        <v>656</v>
      </c>
      <c r="O20" s="5" t="str">
        <f>VLOOKUP('2024-08-26'!B20,'８月'!D:D,1,FALSE)</f>
        <v>1373-860-4</v>
      </c>
    </row>
    <row r="21" spans="1:15" x14ac:dyDescent="0.7">
      <c r="A21" s="5">
        <v>19</v>
      </c>
      <c r="B21" s="5" t="s">
        <v>19</v>
      </c>
      <c r="C21" s="5" t="s">
        <v>646</v>
      </c>
      <c r="D21" s="6">
        <v>1999</v>
      </c>
      <c r="E21" s="5" t="s">
        <v>596</v>
      </c>
      <c r="F21" s="5" t="s">
        <v>648</v>
      </c>
      <c r="G21" s="6">
        <v>18239</v>
      </c>
      <c r="H21" s="5" t="s">
        <v>613</v>
      </c>
      <c r="I21" s="5" t="s">
        <v>650</v>
      </c>
      <c r="J21" s="10">
        <v>23500</v>
      </c>
      <c r="K21" s="11">
        <f t="shared" si="0"/>
        <v>3971500</v>
      </c>
      <c r="L21" s="10">
        <v>23500</v>
      </c>
      <c r="M21" s="5">
        <f t="shared" si="2"/>
        <v>0</v>
      </c>
      <c r="N21" s="5" t="s">
        <v>659</v>
      </c>
      <c r="O21" s="5" t="str">
        <f>VLOOKUP('2024-08-26'!B21,'８月'!D:D,1,FALSE)</f>
        <v>1373-924-3</v>
      </c>
    </row>
    <row r="22" spans="1:15" x14ac:dyDescent="0.7">
      <c r="A22" s="5">
        <v>20</v>
      </c>
      <c r="B22" s="5" t="s">
        <v>20</v>
      </c>
      <c r="C22" s="5" t="s">
        <v>646</v>
      </c>
      <c r="D22" s="5" t="s">
        <v>628</v>
      </c>
      <c r="E22" s="5" t="s">
        <v>660</v>
      </c>
      <c r="F22" s="5" t="s">
        <v>648</v>
      </c>
      <c r="G22" s="6">
        <v>218239</v>
      </c>
      <c r="H22" s="5" t="s">
        <v>613</v>
      </c>
      <c r="I22" s="5" t="s">
        <v>600</v>
      </c>
      <c r="J22" s="10">
        <v>40000</v>
      </c>
      <c r="K22" s="11">
        <f t="shared" si="0"/>
        <v>6760000</v>
      </c>
      <c r="L22" s="10">
        <v>40000</v>
      </c>
      <c r="M22" s="5">
        <f t="shared" si="2"/>
        <v>0</v>
      </c>
      <c r="N22" s="5" t="s">
        <v>662</v>
      </c>
      <c r="O22" s="5" t="str">
        <f>VLOOKUP('2024-08-26'!B22,'８月'!D:D,1,FALSE)</f>
        <v>1373-933-4</v>
      </c>
    </row>
    <row r="23" spans="1:15" x14ac:dyDescent="0.7">
      <c r="A23" s="5">
        <v>21</v>
      </c>
      <c r="B23" s="5" t="s">
        <v>21</v>
      </c>
      <c r="C23" s="5" t="s">
        <v>646</v>
      </c>
      <c r="D23" s="6">
        <v>1993</v>
      </c>
      <c r="E23" s="5" t="s">
        <v>596</v>
      </c>
      <c r="F23" s="5" t="s">
        <v>648</v>
      </c>
      <c r="G23" s="6">
        <v>18239</v>
      </c>
      <c r="H23" s="5" t="s">
        <v>613</v>
      </c>
      <c r="I23" s="5" t="s">
        <v>650</v>
      </c>
      <c r="J23" s="10">
        <v>24200</v>
      </c>
      <c r="K23" s="11">
        <f t="shared" si="0"/>
        <v>4089800</v>
      </c>
      <c r="L23" s="10">
        <v>24200</v>
      </c>
      <c r="M23" s="5">
        <f t="shared" si="2"/>
        <v>0</v>
      </c>
      <c r="N23" s="5" t="s">
        <v>664</v>
      </c>
      <c r="O23" s="5" t="str">
        <f>VLOOKUP('2024-08-26'!B23,'８月'!D:D,1,FALSE)</f>
        <v>1374-169-6</v>
      </c>
    </row>
    <row r="24" spans="1:15" x14ac:dyDescent="0.7">
      <c r="A24" s="5">
        <v>22</v>
      </c>
      <c r="B24" s="5" t="s">
        <v>22</v>
      </c>
      <c r="C24" s="5" t="s">
        <v>654</v>
      </c>
      <c r="D24" s="6">
        <v>1991</v>
      </c>
      <c r="E24" s="5" t="s">
        <v>602</v>
      </c>
      <c r="F24" s="5" t="s">
        <v>597</v>
      </c>
      <c r="G24" s="6">
        <v>16700</v>
      </c>
      <c r="H24" s="6">
        <v>3</v>
      </c>
      <c r="I24" s="5" t="s">
        <v>600</v>
      </c>
      <c r="J24" s="10">
        <v>13500</v>
      </c>
      <c r="K24" s="11">
        <f t="shared" si="0"/>
        <v>2281500</v>
      </c>
      <c r="L24" s="10">
        <v>13500</v>
      </c>
      <c r="M24" s="5">
        <f t="shared" si="2"/>
        <v>0</v>
      </c>
      <c r="N24" s="5" t="s">
        <v>666</v>
      </c>
      <c r="O24" s="5" t="str">
        <f>VLOOKUP('2024-08-26'!B24,'８月'!D:D,1,FALSE)</f>
        <v>1374-270-2</v>
      </c>
    </row>
    <row r="25" spans="1:15" x14ac:dyDescent="0.7">
      <c r="A25" s="5">
        <v>23</v>
      </c>
      <c r="B25" s="5" t="s">
        <v>23</v>
      </c>
      <c r="C25" s="5" t="s">
        <v>610</v>
      </c>
      <c r="D25" s="6">
        <v>2005</v>
      </c>
      <c r="E25" s="5" t="s">
        <v>596</v>
      </c>
      <c r="F25" s="5" t="s">
        <v>668</v>
      </c>
      <c r="G25" s="6">
        <v>116264</v>
      </c>
      <c r="H25" s="6">
        <v>3</v>
      </c>
      <c r="I25" s="5" t="s">
        <v>629</v>
      </c>
      <c r="J25" s="10">
        <v>9600</v>
      </c>
      <c r="K25" s="11">
        <f t="shared" si="0"/>
        <v>1622400</v>
      </c>
      <c r="L25" s="10">
        <v>9600</v>
      </c>
      <c r="M25" s="5">
        <f t="shared" si="2"/>
        <v>0</v>
      </c>
      <c r="N25" s="5" t="s">
        <v>670</v>
      </c>
      <c r="O25" s="5" t="str">
        <f>VLOOKUP('2024-08-26'!B25,'８月'!D:D,1,FALSE)</f>
        <v>1374-740-1</v>
      </c>
    </row>
    <row r="26" spans="1:15" x14ac:dyDescent="0.7">
      <c r="A26" s="5">
        <v>24</v>
      </c>
      <c r="B26" s="5" t="s">
        <v>24</v>
      </c>
      <c r="C26" s="5" t="s">
        <v>654</v>
      </c>
      <c r="D26" s="6">
        <v>1998</v>
      </c>
      <c r="E26" s="5" t="s">
        <v>602</v>
      </c>
      <c r="F26" s="5" t="s">
        <v>597</v>
      </c>
      <c r="G26" s="6">
        <v>16700</v>
      </c>
      <c r="H26" s="6">
        <v>3</v>
      </c>
      <c r="I26" s="5" t="s">
        <v>600</v>
      </c>
      <c r="J26" s="10">
        <v>13500</v>
      </c>
      <c r="K26" s="11">
        <f t="shared" si="0"/>
        <v>2281500</v>
      </c>
      <c r="L26" s="10">
        <v>13500</v>
      </c>
      <c r="M26" s="5">
        <f t="shared" si="2"/>
        <v>0</v>
      </c>
      <c r="N26" s="5" t="s">
        <v>672</v>
      </c>
      <c r="O26" s="5" t="str">
        <f>VLOOKUP('2024-08-26'!B26,'８月'!D:D,1,FALSE)</f>
        <v>1374-841-5</v>
      </c>
    </row>
    <row r="27" spans="1:15" x14ac:dyDescent="0.7">
      <c r="A27" s="5">
        <v>25</v>
      </c>
      <c r="B27" s="5" t="s">
        <v>25</v>
      </c>
      <c r="C27" s="5" t="s">
        <v>606</v>
      </c>
      <c r="D27" s="6">
        <v>1997</v>
      </c>
      <c r="E27" s="5" t="s">
        <v>602</v>
      </c>
      <c r="F27" s="5" t="s">
        <v>597</v>
      </c>
      <c r="G27" s="6">
        <v>16600</v>
      </c>
      <c r="H27" s="6">
        <v>3</v>
      </c>
      <c r="I27" s="5" t="s">
        <v>600</v>
      </c>
      <c r="J27" s="10">
        <v>10000</v>
      </c>
      <c r="K27" s="11">
        <f t="shared" si="0"/>
        <v>1690000</v>
      </c>
      <c r="L27" s="10">
        <v>10000</v>
      </c>
      <c r="M27" s="5">
        <f t="shared" si="2"/>
        <v>0</v>
      </c>
      <c r="N27" s="5" t="s">
        <v>674</v>
      </c>
      <c r="O27" s="5" t="str">
        <f>VLOOKUP('2024-08-26'!B27,'８月'!D:D,1,FALSE)</f>
        <v>1374-905-4</v>
      </c>
    </row>
    <row r="28" spans="1:15" x14ac:dyDescent="0.7">
      <c r="A28" s="5">
        <v>26</v>
      </c>
      <c r="B28" s="5" t="s">
        <v>26</v>
      </c>
      <c r="C28" s="5" t="s">
        <v>654</v>
      </c>
      <c r="D28" s="6">
        <v>1999</v>
      </c>
      <c r="E28" s="5" t="s">
        <v>602</v>
      </c>
      <c r="F28" s="5" t="s">
        <v>597</v>
      </c>
      <c r="G28" s="6">
        <v>16700</v>
      </c>
      <c r="H28" s="6">
        <v>3</v>
      </c>
      <c r="I28" s="5" t="s">
        <v>600</v>
      </c>
      <c r="J28" s="10">
        <v>13500</v>
      </c>
      <c r="K28" s="11">
        <f t="shared" si="0"/>
        <v>2281500</v>
      </c>
      <c r="L28" s="10">
        <v>13500</v>
      </c>
      <c r="M28" s="5">
        <f t="shared" si="2"/>
        <v>0</v>
      </c>
      <c r="N28" s="5" t="s">
        <v>675</v>
      </c>
      <c r="O28" s="5" t="str">
        <f>VLOOKUP('2024-08-26'!B28,'８月'!D:D,1,FALSE)</f>
        <v>1374-964-5</v>
      </c>
    </row>
    <row r="29" spans="1:15" x14ac:dyDescent="0.7">
      <c r="A29" s="5">
        <v>27</v>
      </c>
      <c r="B29" s="5" t="s">
        <v>27</v>
      </c>
      <c r="C29" s="5" t="s">
        <v>594</v>
      </c>
      <c r="D29" s="6">
        <v>1993</v>
      </c>
      <c r="E29" s="5" t="s">
        <v>602</v>
      </c>
      <c r="F29" s="5" t="s">
        <v>597</v>
      </c>
      <c r="G29" s="6">
        <v>16570</v>
      </c>
      <c r="H29" s="6">
        <v>3</v>
      </c>
      <c r="I29" s="5" t="s">
        <v>600</v>
      </c>
      <c r="J29" s="10">
        <v>9800</v>
      </c>
      <c r="K29" s="11">
        <f t="shared" si="0"/>
        <v>1656200</v>
      </c>
      <c r="L29" s="10">
        <v>9800</v>
      </c>
      <c r="M29" s="5">
        <f t="shared" si="2"/>
        <v>0</v>
      </c>
      <c r="N29" s="5" t="s">
        <v>676</v>
      </c>
      <c r="O29" s="5" t="str">
        <f>VLOOKUP('2024-08-26'!B29,'８月'!D:D,1,FALSE)</f>
        <v>1375-286-4</v>
      </c>
    </row>
    <row r="30" spans="1:15" x14ac:dyDescent="0.7">
      <c r="A30" s="5">
        <v>28</v>
      </c>
      <c r="B30" s="5" t="s">
        <v>28</v>
      </c>
      <c r="C30" s="5" t="s">
        <v>594</v>
      </c>
      <c r="D30" s="6">
        <v>1997</v>
      </c>
      <c r="E30" s="5" t="s">
        <v>602</v>
      </c>
      <c r="F30" s="5" t="s">
        <v>597</v>
      </c>
      <c r="G30" s="6">
        <v>16570</v>
      </c>
      <c r="H30" s="6">
        <v>3</v>
      </c>
      <c r="I30" s="5" t="s">
        <v>600</v>
      </c>
      <c r="J30" s="10">
        <v>10200</v>
      </c>
      <c r="K30" s="11">
        <f t="shared" si="0"/>
        <v>1723800</v>
      </c>
      <c r="L30" s="10">
        <v>10200</v>
      </c>
      <c r="M30" s="5">
        <f t="shared" si="2"/>
        <v>0</v>
      </c>
      <c r="N30" s="5" t="s">
        <v>677</v>
      </c>
      <c r="O30" s="5" t="str">
        <f>VLOOKUP('2024-08-26'!B30,'８月'!D:D,1,FALSE)</f>
        <v>1375-287-5</v>
      </c>
    </row>
    <row r="31" spans="1:15" x14ac:dyDescent="0.7">
      <c r="A31" s="5">
        <v>29</v>
      </c>
      <c r="B31" s="5" t="s">
        <v>29</v>
      </c>
      <c r="C31" s="5" t="s">
        <v>635</v>
      </c>
      <c r="D31" s="6">
        <v>1995</v>
      </c>
      <c r="E31" s="5" t="s">
        <v>602</v>
      </c>
      <c r="F31" s="5" t="s">
        <v>597</v>
      </c>
      <c r="G31" s="6">
        <v>16610</v>
      </c>
      <c r="H31" s="6">
        <v>3</v>
      </c>
      <c r="I31" s="5" t="s">
        <v>600</v>
      </c>
      <c r="J31" s="10">
        <v>10500</v>
      </c>
      <c r="K31" s="11">
        <f t="shared" si="0"/>
        <v>1774500</v>
      </c>
      <c r="L31" s="10">
        <v>10500</v>
      </c>
      <c r="M31" s="5">
        <f t="shared" si="2"/>
        <v>0</v>
      </c>
      <c r="N31" s="5" t="s">
        <v>678</v>
      </c>
      <c r="O31" s="5" t="str">
        <f>VLOOKUP('2024-08-26'!B31,'８月'!D:D,1,FALSE)</f>
        <v>1384-771-5</v>
      </c>
    </row>
    <row r="32" spans="1:15" x14ac:dyDescent="0.7">
      <c r="A32" s="5">
        <v>30</v>
      </c>
      <c r="B32" s="5" t="s">
        <v>30</v>
      </c>
      <c r="C32" s="5" t="s">
        <v>635</v>
      </c>
      <c r="D32" s="6">
        <v>2001</v>
      </c>
      <c r="E32" s="5" t="s">
        <v>602</v>
      </c>
      <c r="F32" s="5" t="s">
        <v>597</v>
      </c>
      <c r="G32" s="6">
        <v>14060</v>
      </c>
      <c r="H32" s="6">
        <v>3</v>
      </c>
      <c r="I32" s="5" t="s">
        <v>600</v>
      </c>
      <c r="J32" s="10">
        <v>11900</v>
      </c>
      <c r="K32" s="11">
        <f t="shared" si="0"/>
        <v>2011100</v>
      </c>
      <c r="L32" s="10">
        <v>11900</v>
      </c>
      <c r="M32" s="5">
        <f t="shared" si="2"/>
        <v>0</v>
      </c>
      <c r="N32" s="5" t="s">
        <v>679</v>
      </c>
      <c r="O32" s="5" t="str">
        <f>VLOOKUP('2024-08-26'!B32,'８月'!D:D,1,FALSE)</f>
        <v>1384-915-3</v>
      </c>
    </row>
    <row r="33" spans="1:15" x14ac:dyDescent="0.7">
      <c r="A33" s="5">
        <v>31</v>
      </c>
      <c r="B33" s="5" t="s">
        <v>32</v>
      </c>
      <c r="C33" s="5" t="s">
        <v>606</v>
      </c>
      <c r="D33" s="6">
        <v>1999</v>
      </c>
      <c r="E33" s="5" t="s">
        <v>602</v>
      </c>
      <c r="F33" s="5" t="s">
        <v>597</v>
      </c>
      <c r="G33" s="6">
        <v>16600</v>
      </c>
      <c r="H33" s="6">
        <v>3</v>
      </c>
      <c r="I33" s="5" t="s">
        <v>600</v>
      </c>
      <c r="J33" s="10">
        <v>10400</v>
      </c>
      <c r="K33" s="11">
        <f t="shared" si="0"/>
        <v>1757600</v>
      </c>
      <c r="L33" s="10">
        <v>10400</v>
      </c>
      <c r="M33" s="5">
        <f t="shared" si="2"/>
        <v>0</v>
      </c>
      <c r="N33" s="5" t="s">
        <v>680</v>
      </c>
      <c r="O33" s="5" t="str">
        <f>VLOOKUP('2024-08-26'!B33,'８月'!D:D,1,FALSE)</f>
        <v>1398-081-9</v>
      </c>
    </row>
    <row r="34" spans="1:15" x14ac:dyDescent="0.7">
      <c r="A34" s="5">
        <v>32</v>
      </c>
      <c r="B34" s="5" t="s">
        <v>33</v>
      </c>
      <c r="C34" s="5" t="s">
        <v>606</v>
      </c>
      <c r="D34" s="6">
        <v>1996</v>
      </c>
      <c r="E34" s="5" t="s">
        <v>602</v>
      </c>
      <c r="F34" s="5" t="s">
        <v>597</v>
      </c>
      <c r="G34" s="6">
        <v>16600</v>
      </c>
      <c r="H34" s="6">
        <v>3</v>
      </c>
      <c r="I34" s="5" t="s">
        <v>600</v>
      </c>
      <c r="J34" s="10">
        <v>10500</v>
      </c>
      <c r="K34" s="11">
        <f t="shared" si="0"/>
        <v>1774500</v>
      </c>
      <c r="L34" s="10">
        <v>10500</v>
      </c>
      <c r="M34" s="5">
        <f t="shared" si="2"/>
        <v>0</v>
      </c>
      <c r="N34" s="5" t="s">
        <v>682</v>
      </c>
      <c r="O34" s="5" t="str">
        <f>VLOOKUP('2024-08-26'!B34,'８月'!D:D,1,FALSE)</f>
        <v>1398-229-1</v>
      </c>
    </row>
    <row r="35" spans="1:15" x14ac:dyDescent="0.7">
      <c r="A35" s="5">
        <v>33</v>
      </c>
      <c r="B35" s="5" t="s">
        <v>34</v>
      </c>
      <c r="C35" s="5" t="s">
        <v>635</v>
      </c>
      <c r="D35" s="6">
        <v>2000</v>
      </c>
      <c r="E35" s="5" t="s">
        <v>602</v>
      </c>
      <c r="F35" s="5" t="s">
        <v>683</v>
      </c>
      <c r="G35" s="6">
        <v>16613</v>
      </c>
      <c r="H35" s="6">
        <v>3</v>
      </c>
      <c r="I35" s="5" t="s">
        <v>600</v>
      </c>
      <c r="J35" s="10">
        <v>14000</v>
      </c>
      <c r="K35" s="11">
        <f t="shared" si="0"/>
        <v>2366000</v>
      </c>
      <c r="L35" s="10">
        <v>14000</v>
      </c>
      <c r="M35" s="5">
        <f t="shared" si="2"/>
        <v>0</v>
      </c>
      <c r="N35" s="5" t="s">
        <v>685</v>
      </c>
      <c r="O35" s="5" t="str">
        <f>VLOOKUP('2024-08-26'!B35,'８月'!D:D,1,FALSE)</f>
        <v>1398-875-5</v>
      </c>
    </row>
    <row r="36" spans="1:15" x14ac:dyDescent="0.7">
      <c r="A36" s="5">
        <v>34</v>
      </c>
      <c r="B36" s="5" t="s">
        <v>37</v>
      </c>
      <c r="C36" s="5" t="s">
        <v>616</v>
      </c>
      <c r="D36" s="5" t="s">
        <v>628</v>
      </c>
      <c r="E36" s="5" t="s">
        <v>602</v>
      </c>
      <c r="F36" s="5" t="s">
        <v>618</v>
      </c>
      <c r="G36" s="6">
        <v>116655</v>
      </c>
      <c r="H36" s="5" t="s">
        <v>620</v>
      </c>
      <c r="I36" s="5" t="s">
        <v>600</v>
      </c>
      <c r="J36" s="10">
        <v>32800</v>
      </c>
      <c r="K36" s="11">
        <f t="shared" si="0"/>
        <v>5543200</v>
      </c>
      <c r="L36" s="10">
        <v>32800</v>
      </c>
      <c r="M36" s="5">
        <f t="shared" ref="M36:M72" si="3">J36-L36</f>
        <v>0</v>
      </c>
      <c r="N36" s="5" t="s">
        <v>688</v>
      </c>
      <c r="O36" s="5" t="str">
        <f>VLOOKUP('2024-08-26'!B36,'８月'!D:D,1,FALSE)</f>
        <v>1398-896-0</v>
      </c>
    </row>
    <row r="37" spans="1:15" x14ac:dyDescent="0.7">
      <c r="A37" s="5">
        <v>35</v>
      </c>
      <c r="B37" s="5" t="s">
        <v>38</v>
      </c>
      <c r="C37" s="5" t="s">
        <v>689</v>
      </c>
      <c r="D37" s="6">
        <v>2007</v>
      </c>
      <c r="E37" s="5" t="s">
        <v>691</v>
      </c>
      <c r="F37" s="5" t="s">
        <v>597</v>
      </c>
      <c r="G37" s="6">
        <v>116660</v>
      </c>
      <c r="H37" s="6">
        <v>3</v>
      </c>
      <c r="I37" s="5" t="s">
        <v>600</v>
      </c>
      <c r="J37" s="10">
        <v>14000</v>
      </c>
      <c r="K37" s="11">
        <f t="shared" si="0"/>
        <v>2366000</v>
      </c>
      <c r="L37" s="10">
        <v>14000</v>
      </c>
      <c r="M37" s="5">
        <f t="shared" si="3"/>
        <v>0</v>
      </c>
      <c r="N37" s="5" t="s">
        <v>693</v>
      </c>
      <c r="O37" s="5" t="str">
        <f>VLOOKUP('2024-08-26'!B37,'８月'!D:D,1,FALSE)</f>
        <v>1399-094-8</v>
      </c>
    </row>
    <row r="38" spans="1:15" x14ac:dyDescent="0.7">
      <c r="A38" s="5">
        <v>36</v>
      </c>
      <c r="B38" s="5" t="s">
        <v>39</v>
      </c>
      <c r="C38" s="5" t="s">
        <v>635</v>
      </c>
      <c r="D38" s="5" t="s">
        <v>628</v>
      </c>
      <c r="E38" s="5" t="s">
        <v>602</v>
      </c>
      <c r="F38" s="5" t="s">
        <v>611</v>
      </c>
      <c r="G38" s="6">
        <v>16618</v>
      </c>
      <c r="H38" s="6">
        <v>3</v>
      </c>
      <c r="I38" s="5" t="s">
        <v>600</v>
      </c>
      <c r="J38" s="10">
        <v>29500</v>
      </c>
      <c r="K38" s="11">
        <f t="shared" si="0"/>
        <v>4985500</v>
      </c>
      <c r="L38" s="10">
        <v>29500</v>
      </c>
      <c r="M38" s="5">
        <f t="shared" si="3"/>
        <v>0</v>
      </c>
      <c r="N38" s="5" t="s">
        <v>695</v>
      </c>
      <c r="O38" s="5" t="str">
        <f>VLOOKUP('2024-08-26'!B38,'８月'!D:D,1,FALSE)</f>
        <v>1399-116-7</v>
      </c>
    </row>
    <row r="39" spans="1:15" x14ac:dyDescent="0.7">
      <c r="A39" s="5">
        <v>37</v>
      </c>
      <c r="B39" s="5" t="s">
        <v>40</v>
      </c>
      <c r="C39" s="5" t="s">
        <v>635</v>
      </c>
      <c r="D39" s="6">
        <v>2000</v>
      </c>
      <c r="E39" s="5" t="s">
        <v>602</v>
      </c>
      <c r="F39" s="5" t="s">
        <v>597</v>
      </c>
      <c r="G39" s="6">
        <v>16610</v>
      </c>
      <c r="H39" s="6">
        <v>3</v>
      </c>
      <c r="I39" s="5" t="s">
        <v>600</v>
      </c>
      <c r="J39" s="10">
        <v>10500</v>
      </c>
      <c r="K39" s="11">
        <f t="shared" si="0"/>
        <v>1774500</v>
      </c>
      <c r="L39" s="10">
        <v>10500</v>
      </c>
      <c r="M39" s="5">
        <f t="shared" si="3"/>
        <v>0</v>
      </c>
      <c r="N39" s="5" t="s">
        <v>696</v>
      </c>
      <c r="O39" s="5" t="str">
        <f>VLOOKUP('2024-08-26'!B39,'８月'!D:D,1,FALSE)</f>
        <v>1399-429-1</v>
      </c>
    </row>
    <row r="40" spans="1:15" x14ac:dyDescent="0.7">
      <c r="A40" s="5">
        <v>38</v>
      </c>
      <c r="B40" s="5" t="s">
        <v>41</v>
      </c>
      <c r="C40" s="5" t="s">
        <v>635</v>
      </c>
      <c r="D40" s="6">
        <v>2005</v>
      </c>
      <c r="E40" s="5" t="s">
        <v>602</v>
      </c>
      <c r="F40" s="5" t="s">
        <v>611</v>
      </c>
      <c r="G40" s="5" t="s">
        <v>697</v>
      </c>
      <c r="H40" s="6">
        <v>3</v>
      </c>
      <c r="I40" s="5" t="s">
        <v>650</v>
      </c>
      <c r="J40" s="10">
        <v>38000</v>
      </c>
      <c r="K40" s="11">
        <f t="shared" si="0"/>
        <v>6422000</v>
      </c>
      <c r="L40" s="10">
        <v>38000</v>
      </c>
      <c r="M40" s="5">
        <f t="shared" si="3"/>
        <v>0</v>
      </c>
      <c r="N40" s="5" t="s">
        <v>698</v>
      </c>
      <c r="O40" s="5" t="str">
        <f>VLOOKUP('2024-08-26'!B40,'８月'!D:D,1,FALSE)</f>
        <v>1400-238-5</v>
      </c>
    </row>
    <row r="41" spans="1:15" x14ac:dyDescent="0.7">
      <c r="A41" s="5">
        <v>39</v>
      </c>
      <c r="B41" s="5" t="s">
        <v>42</v>
      </c>
      <c r="C41" s="5" t="s">
        <v>699</v>
      </c>
      <c r="D41" s="6">
        <v>1979</v>
      </c>
      <c r="E41" s="5" t="s">
        <v>596</v>
      </c>
      <c r="F41" s="5" t="s">
        <v>648</v>
      </c>
      <c r="G41" s="6">
        <v>19019</v>
      </c>
      <c r="H41" s="6">
        <v>3</v>
      </c>
      <c r="I41" s="5" t="s">
        <v>702</v>
      </c>
      <c r="J41" s="10">
        <v>28900</v>
      </c>
      <c r="K41" s="11">
        <f t="shared" si="0"/>
        <v>4884100</v>
      </c>
      <c r="L41" s="10">
        <v>28900</v>
      </c>
      <c r="M41" s="5">
        <f t="shared" si="3"/>
        <v>0</v>
      </c>
      <c r="N41" s="5" t="s">
        <v>703</v>
      </c>
      <c r="O41" s="5" t="str">
        <f>VLOOKUP('2024-08-26'!B41,'８月'!D:D,1,FALSE)</f>
        <v>1400-285-2</v>
      </c>
    </row>
    <row r="42" spans="1:15" x14ac:dyDescent="0.7">
      <c r="A42" s="5">
        <v>40</v>
      </c>
      <c r="B42" s="5" t="s">
        <v>43</v>
      </c>
      <c r="C42" s="5" t="s">
        <v>635</v>
      </c>
      <c r="D42" s="6">
        <v>2002</v>
      </c>
      <c r="E42" s="5" t="s">
        <v>602</v>
      </c>
      <c r="F42" s="5" t="s">
        <v>597</v>
      </c>
      <c r="G42" s="5" t="s">
        <v>704</v>
      </c>
      <c r="H42" s="6">
        <v>3</v>
      </c>
      <c r="I42" s="5" t="s">
        <v>600</v>
      </c>
      <c r="J42" s="10">
        <v>10400</v>
      </c>
      <c r="K42" s="11">
        <f t="shared" si="0"/>
        <v>1757600</v>
      </c>
      <c r="L42" s="10">
        <v>10400</v>
      </c>
      <c r="M42" s="5">
        <f t="shared" si="3"/>
        <v>0</v>
      </c>
      <c r="N42" s="5" t="s">
        <v>705</v>
      </c>
      <c r="O42" s="5" t="str">
        <f>VLOOKUP('2024-08-26'!B42,'８月'!D:D,1,FALSE)</f>
        <v>1400-968-2</v>
      </c>
    </row>
    <row r="43" spans="1:15" x14ac:dyDescent="0.7">
      <c r="A43" s="5">
        <v>41</v>
      </c>
      <c r="B43" s="5" t="s">
        <v>44</v>
      </c>
      <c r="C43" s="5" t="s">
        <v>606</v>
      </c>
      <c r="D43" s="6">
        <v>1997</v>
      </c>
      <c r="E43" s="5" t="s">
        <v>602</v>
      </c>
      <c r="F43" s="5" t="s">
        <v>597</v>
      </c>
      <c r="G43" s="6">
        <v>16600</v>
      </c>
      <c r="H43" s="6">
        <v>3</v>
      </c>
      <c r="I43" s="5" t="s">
        <v>600</v>
      </c>
      <c r="J43" s="10">
        <v>11100</v>
      </c>
      <c r="K43" s="11">
        <f t="shared" si="0"/>
        <v>1875900</v>
      </c>
      <c r="L43" s="10">
        <v>11100</v>
      </c>
      <c r="M43" s="5">
        <f t="shared" si="3"/>
        <v>0</v>
      </c>
      <c r="N43" s="5" t="s">
        <v>706</v>
      </c>
      <c r="O43" s="5" t="str">
        <f>VLOOKUP('2024-08-26'!B43,'８月'!D:D,1,FALSE)</f>
        <v>1400-972-8</v>
      </c>
    </row>
    <row r="44" spans="1:15" x14ac:dyDescent="0.7">
      <c r="A44" s="5">
        <v>42</v>
      </c>
      <c r="B44" s="5" t="s">
        <v>45</v>
      </c>
      <c r="C44" s="5" t="s">
        <v>635</v>
      </c>
      <c r="D44" s="6">
        <v>2008</v>
      </c>
      <c r="E44" s="5" t="s">
        <v>602</v>
      </c>
      <c r="F44" s="5" t="s">
        <v>597</v>
      </c>
      <c r="G44" s="5" t="s">
        <v>704</v>
      </c>
      <c r="H44" s="6">
        <v>3</v>
      </c>
      <c r="I44" s="5" t="s">
        <v>600</v>
      </c>
      <c r="J44" s="10">
        <v>10400</v>
      </c>
      <c r="K44" s="11">
        <f t="shared" si="0"/>
        <v>1757600</v>
      </c>
      <c r="L44" s="10">
        <v>10400</v>
      </c>
      <c r="M44" s="5">
        <f t="shared" si="3"/>
        <v>0</v>
      </c>
      <c r="N44" s="5" t="s">
        <v>708</v>
      </c>
      <c r="O44" s="5" t="str">
        <f>VLOOKUP('2024-08-26'!B44,'８月'!D:D,1,FALSE)</f>
        <v>1401-425-0</v>
      </c>
    </row>
    <row r="45" spans="1:15" x14ac:dyDescent="0.7">
      <c r="A45" s="5">
        <v>43</v>
      </c>
      <c r="B45" s="5" t="s">
        <v>46</v>
      </c>
      <c r="C45" s="5" t="s">
        <v>594</v>
      </c>
      <c r="D45" s="6">
        <v>2004</v>
      </c>
      <c r="E45" s="5" t="s">
        <v>602</v>
      </c>
      <c r="F45" s="5" t="s">
        <v>597</v>
      </c>
      <c r="G45" s="5" t="s">
        <v>710</v>
      </c>
      <c r="H45" s="6">
        <v>3</v>
      </c>
      <c r="I45" s="5" t="s">
        <v>629</v>
      </c>
      <c r="J45" s="10">
        <v>10600</v>
      </c>
      <c r="K45" s="11">
        <f t="shared" si="0"/>
        <v>1791400</v>
      </c>
      <c r="L45" s="10">
        <v>10600</v>
      </c>
      <c r="M45" s="5">
        <f t="shared" si="3"/>
        <v>0</v>
      </c>
      <c r="N45" s="5" t="s">
        <v>711</v>
      </c>
      <c r="O45" s="5" t="str">
        <f>VLOOKUP('2024-08-26'!B45,'８月'!D:D,1,FALSE)</f>
        <v>1401-737-3</v>
      </c>
    </row>
    <row r="46" spans="1:15" x14ac:dyDescent="0.7">
      <c r="A46" s="5">
        <v>44</v>
      </c>
      <c r="B46" s="5" t="s">
        <v>47</v>
      </c>
      <c r="C46" s="5" t="s">
        <v>606</v>
      </c>
      <c r="D46" s="6">
        <v>2000</v>
      </c>
      <c r="E46" s="5" t="s">
        <v>602</v>
      </c>
      <c r="F46" s="5" t="s">
        <v>597</v>
      </c>
      <c r="G46" s="6">
        <v>16600</v>
      </c>
      <c r="H46" s="6">
        <v>3</v>
      </c>
      <c r="I46" s="5" t="s">
        <v>600</v>
      </c>
      <c r="J46" s="10">
        <v>10500</v>
      </c>
      <c r="K46" s="11">
        <f t="shared" si="0"/>
        <v>1774500</v>
      </c>
      <c r="L46" s="10">
        <v>10500</v>
      </c>
      <c r="M46" s="5">
        <f t="shared" si="3"/>
        <v>0</v>
      </c>
      <c r="N46" s="5" t="s">
        <v>712</v>
      </c>
      <c r="O46" s="5" t="str">
        <f>VLOOKUP('2024-08-26'!B46,'８月'!D:D,1,FALSE)</f>
        <v>1401-942-6</v>
      </c>
    </row>
    <row r="47" spans="1:15" x14ac:dyDescent="0.7">
      <c r="A47" s="5">
        <v>45</v>
      </c>
      <c r="B47" s="5" t="s">
        <v>48</v>
      </c>
      <c r="C47" s="5" t="s">
        <v>606</v>
      </c>
      <c r="D47" s="6">
        <v>2001</v>
      </c>
      <c r="E47" s="5" t="s">
        <v>602</v>
      </c>
      <c r="F47" s="5" t="s">
        <v>597</v>
      </c>
      <c r="G47" s="6">
        <v>16600</v>
      </c>
      <c r="H47" s="6">
        <v>3</v>
      </c>
      <c r="I47" s="5" t="s">
        <v>600</v>
      </c>
      <c r="J47" s="10">
        <v>10600</v>
      </c>
      <c r="K47" s="11">
        <f t="shared" si="0"/>
        <v>1791400</v>
      </c>
      <c r="L47" s="10">
        <v>10600</v>
      </c>
      <c r="M47" s="5">
        <f t="shared" si="3"/>
        <v>0</v>
      </c>
      <c r="N47" s="5" t="s">
        <v>713</v>
      </c>
      <c r="O47" s="5" t="str">
        <f>VLOOKUP('2024-08-26'!B47,'８月'!D:D,1,FALSE)</f>
        <v>1401-944-8</v>
      </c>
    </row>
    <row r="48" spans="1:15" x14ac:dyDescent="0.7">
      <c r="A48" s="5">
        <v>46</v>
      </c>
      <c r="B48" s="5" t="s">
        <v>49</v>
      </c>
      <c r="C48" s="5" t="s">
        <v>594</v>
      </c>
      <c r="D48" s="6">
        <v>1993</v>
      </c>
      <c r="E48" s="5" t="s">
        <v>602</v>
      </c>
      <c r="F48" s="5" t="s">
        <v>597</v>
      </c>
      <c r="G48" s="6">
        <v>16570</v>
      </c>
      <c r="H48" s="6">
        <v>3</v>
      </c>
      <c r="I48" s="5" t="s">
        <v>600</v>
      </c>
      <c r="J48" s="10">
        <v>9500</v>
      </c>
      <c r="K48" s="11">
        <f t="shared" si="0"/>
        <v>1605500</v>
      </c>
      <c r="L48" s="10">
        <v>9500</v>
      </c>
      <c r="M48" s="5">
        <f t="shared" si="3"/>
        <v>0</v>
      </c>
      <c r="N48" s="5" t="s">
        <v>714</v>
      </c>
      <c r="O48" s="5" t="str">
        <f>VLOOKUP('2024-08-26'!B48,'８月'!D:D,1,FALSE)</f>
        <v>1402-160-8</v>
      </c>
    </row>
    <row r="49" spans="1:15" x14ac:dyDescent="0.7">
      <c r="A49" s="5">
        <v>47</v>
      </c>
      <c r="B49" s="5" t="s">
        <v>50</v>
      </c>
      <c r="C49" s="5" t="s">
        <v>635</v>
      </c>
      <c r="D49" s="6">
        <v>2001</v>
      </c>
      <c r="E49" s="5" t="s">
        <v>602</v>
      </c>
      <c r="F49" s="5" t="s">
        <v>597</v>
      </c>
      <c r="G49" s="6">
        <v>16610</v>
      </c>
      <c r="H49" s="6">
        <v>3</v>
      </c>
      <c r="I49" s="5" t="s">
        <v>600</v>
      </c>
      <c r="J49" s="10">
        <v>10500</v>
      </c>
      <c r="K49" s="11">
        <f t="shared" si="0"/>
        <v>1774500</v>
      </c>
      <c r="L49" s="10">
        <v>10500</v>
      </c>
      <c r="M49" s="5">
        <f t="shared" si="3"/>
        <v>0</v>
      </c>
      <c r="N49" s="5" t="s">
        <v>715</v>
      </c>
      <c r="O49" s="5" t="str">
        <f>VLOOKUP('2024-08-26'!B49,'８月'!D:D,1,FALSE)</f>
        <v>1402-335-3</v>
      </c>
    </row>
    <row r="50" spans="1:15" x14ac:dyDescent="0.7">
      <c r="A50" s="5">
        <v>48</v>
      </c>
      <c r="B50" s="5" t="s">
        <v>51</v>
      </c>
      <c r="C50" s="5" t="s">
        <v>635</v>
      </c>
      <c r="D50" s="6">
        <v>2002</v>
      </c>
      <c r="E50" s="5" t="s">
        <v>602</v>
      </c>
      <c r="F50" s="5" t="s">
        <v>597</v>
      </c>
      <c r="G50" s="6">
        <v>16610</v>
      </c>
      <c r="H50" s="6">
        <v>3</v>
      </c>
      <c r="I50" s="5" t="s">
        <v>600</v>
      </c>
      <c r="J50" s="10">
        <v>10500</v>
      </c>
      <c r="K50" s="11">
        <f t="shared" si="0"/>
        <v>1774500</v>
      </c>
      <c r="L50" s="10">
        <v>10500</v>
      </c>
      <c r="M50" s="5">
        <f t="shared" si="3"/>
        <v>0</v>
      </c>
      <c r="N50" s="5" t="s">
        <v>716</v>
      </c>
      <c r="O50" s="5" t="str">
        <f>VLOOKUP('2024-08-26'!B50,'８月'!D:D,1,FALSE)</f>
        <v>1402-348-8</v>
      </c>
    </row>
    <row r="51" spans="1:15" x14ac:dyDescent="0.7">
      <c r="A51" s="5">
        <v>49</v>
      </c>
      <c r="B51" s="5" t="s">
        <v>52</v>
      </c>
      <c r="C51" s="5" t="s">
        <v>606</v>
      </c>
      <c r="D51" s="6">
        <v>2006</v>
      </c>
      <c r="E51" s="5" t="s">
        <v>602</v>
      </c>
      <c r="F51" s="5" t="s">
        <v>597</v>
      </c>
      <c r="G51" s="6">
        <v>14060</v>
      </c>
      <c r="H51" s="6">
        <v>3</v>
      </c>
      <c r="I51" s="5" t="s">
        <v>600</v>
      </c>
      <c r="J51" s="10">
        <v>10600</v>
      </c>
      <c r="K51" s="11">
        <f t="shared" si="0"/>
        <v>1791400</v>
      </c>
      <c r="L51" s="10">
        <v>10600</v>
      </c>
      <c r="M51" s="5">
        <f t="shared" si="3"/>
        <v>0</v>
      </c>
      <c r="N51" s="5" t="s">
        <v>718</v>
      </c>
      <c r="O51" s="5" t="str">
        <f>VLOOKUP('2024-08-26'!B51,'８月'!D:D,1,FALSE)</f>
        <v>1402-469-6</v>
      </c>
    </row>
    <row r="52" spans="1:15" x14ac:dyDescent="0.7">
      <c r="A52" s="5">
        <v>50</v>
      </c>
      <c r="B52" s="5" t="s">
        <v>53</v>
      </c>
      <c r="C52" s="5" t="s">
        <v>635</v>
      </c>
      <c r="D52" s="6">
        <v>2008</v>
      </c>
      <c r="E52" s="5" t="s">
        <v>602</v>
      </c>
      <c r="F52" s="5" t="s">
        <v>597</v>
      </c>
      <c r="G52" s="5" t="s">
        <v>719</v>
      </c>
      <c r="H52" s="6">
        <v>3</v>
      </c>
      <c r="I52" s="5" t="s">
        <v>600</v>
      </c>
      <c r="J52" s="10">
        <v>9800</v>
      </c>
      <c r="K52" s="11">
        <f t="shared" si="0"/>
        <v>1656200</v>
      </c>
      <c r="L52" s="10">
        <v>9800</v>
      </c>
      <c r="M52" s="5">
        <f t="shared" si="3"/>
        <v>0</v>
      </c>
      <c r="N52" s="5" t="s">
        <v>720</v>
      </c>
      <c r="O52" s="5" t="str">
        <f>VLOOKUP('2024-08-26'!B52,'８月'!D:D,1,FALSE)</f>
        <v>1402-626-1</v>
      </c>
    </row>
    <row r="53" spans="1:15" x14ac:dyDescent="0.7">
      <c r="A53" s="5">
        <v>51</v>
      </c>
      <c r="B53" s="5" t="s">
        <v>54</v>
      </c>
      <c r="C53" s="5" t="s">
        <v>635</v>
      </c>
      <c r="D53" s="6">
        <v>2000</v>
      </c>
      <c r="E53" s="5" t="s">
        <v>602</v>
      </c>
      <c r="F53" s="5" t="s">
        <v>597</v>
      </c>
      <c r="G53" s="6">
        <v>16610</v>
      </c>
      <c r="H53" s="6">
        <v>3</v>
      </c>
      <c r="I53" s="5" t="s">
        <v>600</v>
      </c>
      <c r="J53" s="10">
        <v>10500</v>
      </c>
      <c r="K53" s="11">
        <f t="shared" si="0"/>
        <v>1774500</v>
      </c>
      <c r="L53" s="10">
        <v>10500</v>
      </c>
      <c r="M53" s="5">
        <f t="shared" si="3"/>
        <v>0</v>
      </c>
      <c r="N53" s="5" t="s">
        <v>721</v>
      </c>
      <c r="O53" s="5" t="str">
        <f>VLOOKUP('2024-08-26'!B53,'８月'!D:D,1,FALSE)</f>
        <v>1403-434-9</v>
      </c>
    </row>
    <row r="54" spans="1:15" x14ac:dyDescent="0.7">
      <c r="A54" s="5">
        <v>52</v>
      </c>
      <c r="B54" s="5" t="s">
        <v>55</v>
      </c>
      <c r="C54" s="5" t="s">
        <v>635</v>
      </c>
      <c r="D54" s="6">
        <v>1997</v>
      </c>
      <c r="E54" s="5" t="s">
        <v>602</v>
      </c>
      <c r="F54" s="5" t="s">
        <v>597</v>
      </c>
      <c r="G54" s="6">
        <v>16610</v>
      </c>
      <c r="H54" s="6">
        <v>3</v>
      </c>
      <c r="I54" s="5" t="s">
        <v>600</v>
      </c>
      <c r="J54" s="10">
        <v>10900</v>
      </c>
      <c r="K54" s="11">
        <f t="shared" si="0"/>
        <v>1842100</v>
      </c>
      <c r="L54" s="10">
        <v>10900</v>
      </c>
      <c r="M54" s="5">
        <f t="shared" si="3"/>
        <v>0</v>
      </c>
      <c r="N54" s="5" t="s">
        <v>722</v>
      </c>
      <c r="O54" s="5" t="str">
        <f>VLOOKUP('2024-08-26'!B54,'８月'!D:D,1,FALSE)</f>
        <v>1403-734-8</v>
      </c>
    </row>
    <row r="55" spans="1:15" x14ac:dyDescent="0.7">
      <c r="A55" s="5">
        <v>53</v>
      </c>
      <c r="B55" s="5" t="s">
        <v>56</v>
      </c>
      <c r="C55" s="5" t="s">
        <v>606</v>
      </c>
      <c r="D55" s="6">
        <v>2005</v>
      </c>
      <c r="E55" s="5" t="s">
        <v>602</v>
      </c>
      <c r="F55" s="5" t="s">
        <v>597</v>
      </c>
      <c r="G55" s="6">
        <v>16600</v>
      </c>
      <c r="H55" s="6">
        <v>3</v>
      </c>
      <c r="I55" s="5" t="s">
        <v>600</v>
      </c>
      <c r="J55" s="10">
        <v>10500</v>
      </c>
      <c r="K55" s="11">
        <f t="shared" si="0"/>
        <v>1774500</v>
      </c>
      <c r="L55" s="10">
        <v>10500</v>
      </c>
      <c r="M55" s="5">
        <f t="shared" si="3"/>
        <v>0</v>
      </c>
      <c r="N55" s="5" t="s">
        <v>723</v>
      </c>
      <c r="O55" s="5" t="str">
        <f>VLOOKUP('2024-08-26'!B55,'８月'!D:D,1,FALSE)</f>
        <v>1403-807-8</v>
      </c>
    </row>
    <row r="56" spans="1:15" x14ac:dyDescent="0.7">
      <c r="A56" s="5">
        <v>54</v>
      </c>
      <c r="B56" s="5" t="s">
        <v>57</v>
      </c>
      <c r="C56" s="5" t="s">
        <v>610</v>
      </c>
      <c r="D56" s="6">
        <v>2005</v>
      </c>
      <c r="E56" s="5" t="s">
        <v>596</v>
      </c>
      <c r="F56" s="5" t="s">
        <v>597</v>
      </c>
      <c r="G56" s="6">
        <v>116200</v>
      </c>
      <c r="H56" s="6">
        <v>3</v>
      </c>
      <c r="I56" s="5" t="s">
        <v>650</v>
      </c>
      <c r="J56" s="10">
        <v>8500</v>
      </c>
      <c r="K56" s="11">
        <f t="shared" si="0"/>
        <v>1436500</v>
      </c>
      <c r="L56" s="10">
        <v>8500</v>
      </c>
      <c r="M56" s="5">
        <f t="shared" si="3"/>
        <v>0</v>
      </c>
      <c r="N56" s="5" t="s">
        <v>725</v>
      </c>
      <c r="O56" s="5" t="str">
        <f>VLOOKUP('2024-08-26'!B56,'８月'!D:D,1,FALSE)</f>
        <v>1403-831-8</v>
      </c>
    </row>
    <row r="57" spans="1:15" x14ac:dyDescent="0.7">
      <c r="A57" s="5">
        <v>55</v>
      </c>
      <c r="B57" s="5" t="s">
        <v>58</v>
      </c>
      <c r="C57" s="5" t="s">
        <v>641</v>
      </c>
      <c r="D57" s="6">
        <v>2007</v>
      </c>
      <c r="E57" s="5" t="s">
        <v>602</v>
      </c>
      <c r="F57" s="5" t="s">
        <v>611</v>
      </c>
      <c r="G57" s="6">
        <v>116518</v>
      </c>
      <c r="H57" s="5" t="s">
        <v>620</v>
      </c>
      <c r="I57" s="5" t="s">
        <v>600</v>
      </c>
      <c r="J57" s="10">
        <v>37000</v>
      </c>
      <c r="K57" s="11">
        <f t="shared" si="0"/>
        <v>6253000</v>
      </c>
      <c r="L57" s="10">
        <v>37000</v>
      </c>
      <c r="M57" s="5">
        <f t="shared" si="3"/>
        <v>0</v>
      </c>
      <c r="N57" s="5" t="s">
        <v>727</v>
      </c>
      <c r="O57" s="5" t="str">
        <f>VLOOKUP('2024-08-26'!B57,'８月'!D:D,1,FALSE)</f>
        <v>1404-050-1</v>
      </c>
    </row>
    <row r="58" spans="1:15" x14ac:dyDescent="0.7">
      <c r="A58" s="5">
        <v>56</v>
      </c>
      <c r="B58" s="5" t="s">
        <v>59</v>
      </c>
      <c r="C58" s="5" t="s">
        <v>594</v>
      </c>
      <c r="D58" s="6">
        <v>1999</v>
      </c>
      <c r="E58" s="5" t="s">
        <v>602</v>
      </c>
      <c r="F58" s="5" t="s">
        <v>597</v>
      </c>
      <c r="G58" s="6">
        <v>16570</v>
      </c>
      <c r="H58" s="6">
        <v>3</v>
      </c>
      <c r="I58" s="5" t="s">
        <v>600</v>
      </c>
      <c r="J58" s="10">
        <v>9600</v>
      </c>
      <c r="K58" s="11">
        <f t="shared" si="0"/>
        <v>1622400</v>
      </c>
      <c r="L58" s="10">
        <v>9600</v>
      </c>
      <c r="M58" s="5">
        <f t="shared" si="3"/>
        <v>0</v>
      </c>
      <c r="N58" s="5" t="s">
        <v>728</v>
      </c>
      <c r="O58" s="5" t="str">
        <f>VLOOKUP('2024-08-26'!B58,'８月'!D:D,1,FALSE)</f>
        <v>1404-061-4</v>
      </c>
    </row>
    <row r="59" spans="1:15" x14ac:dyDescent="0.7">
      <c r="A59" s="5">
        <v>57</v>
      </c>
      <c r="B59" s="5" t="s">
        <v>60</v>
      </c>
      <c r="C59" s="5" t="s">
        <v>610</v>
      </c>
      <c r="D59" s="6">
        <v>1999</v>
      </c>
      <c r="E59" s="5" t="s">
        <v>596</v>
      </c>
      <c r="F59" s="5" t="s">
        <v>668</v>
      </c>
      <c r="G59" s="6">
        <v>16234</v>
      </c>
      <c r="H59" s="6">
        <v>3</v>
      </c>
      <c r="I59" s="5" t="s">
        <v>650</v>
      </c>
      <c r="J59" s="10">
        <v>7200</v>
      </c>
      <c r="K59" s="11">
        <f t="shared" si="0"/>
        <v>1216800</v>
      </c>
      <c r="L59" s="10">
        <v>7200</v>
      </c>
      <c r="M59" s="5">
        <f t="shared" si="3"/>
        <v>0</v>
      </c>
      <c r="N59" s="5" t="s">
        <v>730</v>
      </c>
      <c r="O59" s="5" t="str">
        <f>VLOOKUP('2024-08-26'!B59,'８月'!D:D,1,FALSE)</f>
        <v>1404-094-3</v>
      </c>
    </row>
    <row r="60" spans="1:15" x14ac:dyDescent="0.7">
      <c r="A60" s="5">
        <v>58</v>
      </c>
      <c r="B60" s="5" t="s">
        <v>61</v>
      </c>
      <c r="C60" s="5" t="s">
        <v>635</v>
      </c>
      <c r="D60" s="6">
        <v>1990</v>
      </c>
      <c r="E60" s="5" t="s">
        <v>602</v>
      </c>
      <c r="F60" s="5" t="s">
        <v>611</v>
      </c>
      <c r="G60" s="6">
        <v>16618</v>
      </c>
      <c r="H60" s="6">
        <v>3</v>
      </c>
      <c r="I60" s="5" t="s">
        <v>702</v>
      </c>
      <c r="J60" s="10">
        <v>30600</v>
      </c>
      <c r="K60" s="11">
        <f t="shared" si="0"/>
        <v>5171400</v>
      </c>
      <c r="L60" s="10">
        <v>30600</v>
      </c>
      <c r="M60" s="5">
        <f t="shared" si="3"/>
        <v>0</v>
      </c>
      <c r="N60" s="5" t="s">
        <v>732</v>
      </c>
      <c r="O60" s="5" t="str">
        <f>VLOOKUP('2024-08-26'!B60,'８月'!D:D,1,FALSE)</f>
        <v>1404-199-1</v>
      </c>
    </row>
    <row r="61" spans="1:15" x14ac:dyDescent="0.7">
      <c r="A61" s="5">
        <v>59</v>
      </c>
      <c r="B61" s="5" t="s">
        <v>62</v>
      </c>
      <c r="C61" s="5" t="s">
        <v>594</v>
      </c>
      <c r="D61" s="6">
        <v>1997</v>
      </c>
      <c r="E61" s="5" t="s">
        <v>602</v>
      </c>
      <c r="F61" s="5" t="s">
        <v>597</v>
      </c>
      <c r="G61" s="6">
        <v>16570</v>
      </c>
      <c r="H61" s="6">
        <v>3</v>
      </c>
      <c r="I61" s="5" t="s">
        <v>600</v>
      </c>
      <c r="J61" s="10">
        <v>9600</v>
      </c>
      <c r="K61" s="11">
        <f t="shared" si="0"/>
        <v>1622400</v>
      </c>
      <c r="L61" s="10">
        <v>9600</v>
      </c>
      <c r="M61" s="5">
        <f t="shared" si="3"/>
        <v>0</v>
      </c>
      <c r="N61" s="5" t="s">
        <v>733</v>
      </c>
      <c r="O61" s="5" t="str">
        <f>VLOOKUP('2024-08-26'!B61,'８月'!D:D,1,FALSE)</f>
        <v>1404-407-0</v>
      </c>
    </row>
    <row r="62" spans="1:15" x14ac:dyDescent="0.7">
      <c r="A62" s="5">
        <v>60</v>
      </c>
      <c r="B62" s="5" t="s">
        <v>63</v>
      </c>
      <c r="C62" s="5" t="s">
        <v>635</v>
      </c>
      <c r="D62" s="6">
        <v>1997</v>
      </c>
      <c r="E62" s="5" t="s">
        <v>602</v>
      </c>
      <c r="F62" s="5" t="s">
        <v>597</v>
      </c>
      <c r="G62" s="6">
        <v>16610</v>
      </c>
      <c r="H62" s="6">
        <v>3</v>
      </c>
      <c r="I62" s="5" t="s">
        <v>600</v>
      </c>
      <c r="J62" s="10">
        <v>10500</v>
      </c>
      <c r="K62" s="11">
        <f t="shared" si="0"/>
        <v>1774500</v>
      </c>
      <c r="L62" s="10">
        <v>10500</v>
      </c>
      <c r="M62" s="5">
        <f t="shared" si="3"/>
        <v>0</v>
      </c>
      <c r="N62" s="5" t="s">
        <v>734</v>
      </c>
      <c r="O62" s="5" t="str">
        <f>VLOOKUP('2024-08-26'!B62,'８月'!D:D,1,FALSE)</f>
        <v>1404-765-9</v>
      </c>
    </row>
    <row r="63" spans="1:15" x14ac:dyDescent="0.7">
      <c r="A63" s="5">
        <v>61</v>
      </c>
      <c r="B63" s="5" t="s">
        <v>64</v>
      </c>
      <c r="C63" s="5" t="s">
        <v>635</v>
      </c>
      <c r="D63" s="6">
        <v>1993</v>
      </c>
      <c r="E63" s="5" t="s">
        <v>602</v>
      </c>
      <c r="F63" s="5" t="s">
        <v>597</v>
      </c>
      <c r="G63" s="6">
        <v>16610</v>
      </c>
      <c r="H63" s="6">
        <v>3</v>
      </c>
      <c r="I63" s="5" t="s">
        <v>600</v>
      </c>
      <c r="J63" s="10">
        <v>10500</v>
      </c>
      <c r="K63" s="11">
        <f t="shared" si="0"/>
        <v>1774500</v>
      </c>
      <c r="L63" s="10">
        <v>10500</v>
      </c>
      <c r="M63" s="5">
        <f t="shared" si="3"/>
        <v>0</v>
      </c>
      <c r="N63" s="5" t="s">
        <v>735</v>
      </c>
      <c r="O63" s="5" t="str">
        <f>VLOOKUP('2024-08-26'!B63,'８月'!D:D,1,FALSE)</f>
        <v>1404-768-2</v>
      </c>
    </row>
    <row r="64" spans="1:15" x14ac:dyDescent="0.7">
      <c r="A64" s="5">
        <v>62</v>
      </c>
      <c r="B64" s="5" t="s">
        <v>65</v>
      </c>
      <c r="C64" s="5" t="s">
        <v>610</v>
      </c>
      <c r="D64" s="6">
        <v>1997</v>
      </c>
      <c r="E64" s="5" t="s">
        <v>596</v>
      </c>
      <c r="F64" s="5" t="s">
        <v>668</v>
      </c>
      <c r="G64" s="6">
        <v>16264</v>
      </c>
      <c r="H64" s="6">
        <v>3</v>
      </c>
      <c r="I64" s="5" t="s">
        <v>650</v>
      </c>
      <c r="J64" s="10">
        <v>7900</v>
      </c>
      <c r="K64" s="11">
        <f t="shared" si="0"/>
        <v>1335100</v>
      </c>
      <c r="L64" s="10">
        <v>7900</v>
      </c>
      <c r="M64" s="5">
        <f t="shared" si="3"/>
        <v>0</v>
      </c>
      <c r="N64" s="5" t="s">
        <v>737</v>
      </c>
      <c r="O64" s="5" t="str">
        <f>VLOOKUP('2024-08-26'!B64,'８月'!D:D,1,FALSE)</f>
        <v>1404-824-3</v>
      </c>
    </row>
    <row r="65" spans="1:15" x14ac:dyDescent="0.7">
      <c r="A65" s="5">
        <v>63</v>
      </c>
      <c r="B65" s="5" t="s">
        <v>66</v>
      </c>
      <c r="C65" s="5" t="s">
        <v>610</v>
      </c>
      <c r="D65" s="6">
        <v>2002</v>
      </c>
      <c r="E65" s="5" t="s">
        <v>596</v>
      </c>
      <c r="F65" s="5" t="s">
        <v>668</v>
      </c>
      <c r="G65" s="6">
        <v>16264</v>
      </c>
      <c r="H65" s="6">
        <v>3</v>
      </c>
      <c r="I65" s="5" t="s">
        <v>650</v>
      </c>
      <c r="J65" s="10">
        <v>7900</v>
      </c>
      <c r="K65" s="11">
        <f t="shared" ref="K65:K125" si="4">TEXT(J65, "¥#,##0") * 169</f>
        <v>1335100</v>
      </c>
      <c r="L65" s="10">
        <v>7900</v>
      </c>
      <c r="M65" s="5">
        <f t="shared" si="3"/>
        <v>0</v>
      </c>
      <c r="N65" s="5" t="s">
        <v>738</v>
      </c>
      <c r="O65" s="5" t="str">
        <f>VLOOKUP('2024-08-26'!B65,'８月'!D:D,1,FALSE)</f>
        <v>1404-839-0</v>
      </c>
    </row>
    <row r="66" spans="1:15" x14ac:dyDescent="0.7">
      <c r="A66" s="5">
        <v>64</v>
      </c>
      <c r="B66" s="5" t="s">
        <v>67</v>
      </c>
      <c r="C66" s="5" t="s">
        <v>699</v>
      </c>
      <c r="D66" s="5" t="s">
        <v>628</v>
      </c>
      <c r="E66" s="5" t="s">
        <v>602</v>
      </c>
      <c r="F66" s="5" t="s">
        <v>597</v>
      </c>
      <c r="G66" s="6">
        <v>116900</v>
      </c>
      <c r="H66" s="6">
        <v>3</v>
      </c>
      <c r="I66" s="5" t="s">
        <v>600</v>
      </c>
      <c r="J66" s="10">
        <v>10900</v>
      </c>
      <c r="K66" s="11">
        <f t="shared" si="4"/>
        <v>1842100</v>
      </c>
      <c r="L66" s="10">
        <v>10900</v>
      </c>
      <c r="M66" s="5">
        <f t="shared" si="3"/>
        <v>0</v>
      </c>
      <c r="N66" s="5" t="s">
        <v>740</v>
      </c>
      <c r="O66" s="5" t="str">
        <f>VLOOKUP('2024-08-26'!B66,'８月'!D:D,1,FALSE)</f>
        <v>1405-042-5</v>
      </c>
    </row>
    <row r="67" spans="1:15" x14ac:dyDescent="0.7">
      <c r="A67" s="5">
        <v>65</v>
      </c>
      <c r="B67" s="5" t="s">
        <v>68</v>
      </c>
      <c r="C67" s="5" t="s">
        <v>610</v>
      </c>
      <c r="D67" s="6">
        <v>1997</v>
      </c>
      <c r="E67" s="5" t="s">
        <v>596</v>
      </c>
      <c r="F67" s="5" t="s">
        <v>668</v>
      </c>
      <c r="G67" s="6">
        <v>16264</v>
      </c>
      <c r="H67" s="6">
        <v>3</v>
      </c>
      <c r="I67" s="5" t="s">
        <v>650</v>
      </c>
      <c r="J67" s="10">
        <v>7900</v>
      </c>
      <c r="K67" s="11">
        <f t="shared" si="4"/>
        <v>1335100</v>
      </c>
      <c r="L67" s="10">
        <v>7900</v>
      </c>
      <c r="M67" s="5">
        <f t="shared" si="3"/>
        <v>0</v>
      </c>
      <c r="N67" s="5" t="s">
        <v>741</v>
      </c>
      <c r="O67" s="5" t="str">
        <f>VLOOKUP('2024-08-26'!B67,'８月'!D:D,1,FALSE)</f>
        <v>1405-047-0</v>
      </c>
    </row>
    <row r="68" spans="1:15" x14ac:dyDescent="0.7">
      <c r="A68" s="5">
        <v>66</v>
      </c>
      <c r="B68" s="5" t="s">
        <v>69</v>
      </c>
      <c r="C68" s="5" t="s">
        <v>594</v>
      </c>
      <c r="D68" s="6">
        <v>1996</v>
      </c>
      <c r="E68" s="5" t="s">
        <v>602</v>
      </c>
      <c r="F68" s="5" t="s">
        <v>597</v>
      </c>
      <c r="G68" s="6">
        <v>16570</v>
      </c>
      <c r="H68" s="6">
        <v>3</v>
      </c>
      <c r="I68" s="5" t="s">
        <v>629</v>
      </c>
      <c r="J68" s="10">
        <v>10900</v>
      </c>
      <c r="K68" s="11">
        <f t="shared" si="4"/>
        <v>1842100</v>
      </c>
      <c r="L68" s="10">
        <v>10900</v>
      </c>
      <c r="M68" s="5">
        <f t="shared" si="3"/>
        <v>0</v>
      </c>
      <c r="N68" s="5" t="s">
        <v>742</v>
      </c>
      <c r="O68" s="5" t="str">
        <f>VLOOKUP('2024-08-26'!B68,'８月'!D:D,1,FALSE)</f>
        <v>1405-060-7</v>
      </c>
    </row>
    <row r="69" spans="1:15" x14ac:dyDescent="0.7">
      <c r="A69" s="5">
        <v>67</v>
      </c>
      <c r="B69" s="5" t="s">
        <v>70</v>
      </c>
      <c r="C69" s="5" t="s">
        <v>610</v>
      </c>
      <c r="D69" s="6">
        <v>2008</v>
      </c>
      <c r="E69" s="5" t="s">
        <v>596</v>
      </c>
      <c r="F69" s="5" t="s">
        <v>597</v>
      </c>
      <c r="G69" s="6">
        <v>116200</v>
      </c>
      <c r="H69" s="6">
        <v>3</v>
      </c>
      <c r="I69" s="5" t="s">
        <v>625</v>
      </c>
      <c r="J69" s="10">
        <v>8400</v>
      </c>
      <c r="K69" s="11">
        <f t="shared" si="4"/>
        <v>1419600</v>
      </c>
      <c r="L69" s="10">
        <v>8400</v>
      </c>
      <c r="M69" s="5">
        <f t="shared" si="3"/>
        <v>0</v>
      </c>
      <c r="N69" s="5" t="s">
        <v>743</v>
      </c>
      <c r="O69" s="5" t="str">
        <f>VLOOKUP('2024-08-26'!B69,'８月'!D:D,1,FALSE)</f>
        <v>1405-079-8</v>
      </c>
    </row>
    <row r="70" spans="1:15" x14ac:dyDescent="0.7">
      <c r="A70" s="5">
        <v>68</v>
      </c>
      <c r="B70" s="5" t="s">
        <v>71</v>
      </c>
      <c r="C70" s="5" t="s">
        <v>610</v>
      </c>
      <c r="D70" s="6">
        <v>2004</v>
      </c>
      <c r="E70" s="5" t="s">
        <v>596</v>
      </c>
      <c r="F70" s="5" t="s">
        <v>668</v>
      </c>
      <c r="G70" s="6">
        <v>116264</v>
      </c>
      <c r="H70" s="6">
        <v>3</v>
      </c>
      <c r="I70" s="5" t="s">
        <v>629</v>
      </c>
      <c r="J70" s="10">
        <v>9000</v>
      </c>
      <c r="K70" s="11">
        <f t="shared" si="4"/>
        <v>1521000</v>
      </c>
      <c r="L70" s="10">
        <v>9000</v>
      </c>
      <c r="M70" s="5">
        <f t="shared" si="3"/>
        <v>0</v>
      </c>
      <c r="N70" s="5" t="s">
        <v>744</v>
      </c>
      <c r="O70" s="5" t="str">
        <f>VLOOKUP('2024-08-26'!B70,'８月'!D:D,1,FALSE)</f>
        <v>1405-157-5</v>
      </c>
    </row>
    <row r="71" spans="1:15" x14ac:dyDescent="0.7">
      <c r="A71" s="5">
        <v>69</v>
      </c>
      <c r="B71" s="5" t="s">
        <v>72</v>
      </c>
      <c r="C71" s="5" t="s">
        <v>646</v>
      </c>
      <c r="D71" s="5" t="s">
        <v>628</v>
      </c>
      <c r="E71" s="5" t="s">
        <v>596</v>
      </c>
      <c r="F71" s="5" t="s">
        <v>648</v>
      </c>
      <c r="G71" s="6">
        <v>118399</v>
      </c>
      <c r="H71" s="5" t="s">
        <v>613</v>
      </c>
      <c r="I71" s="5" t="s">
        <v>746</v>
      </c>
      <c r="J71" s="10">
        <v>55000</v>
      </c>
      <c r="K71" s="11">
        <f t="shared" si="4"/>
        <v>9295000</v>
      </c>
      <c r="L71" s="10">
        <v>55000</v>
      </c>
      <c r="M71" s="5">
        <f t="shared" si="3"/>
        <v>0</v>
      </c>
      <c r="N71" s="5" t="s">
        <v>747</v>
      </c>
      <c r="O71" s="5" t="str">
        <f>VLOOKUP('2024-08-26'!B71,'８月'!D:D,1,FALSE)</f>
        <v>1405-398-0</v>
      </c>
    </row>
    <row r="72" spans="1:15" x14ac:dyDescent="0.7">
      <c r="A72" s="5">
        <v>70</v>
      </c>
      <c r="B72" s="5" t="s">
        <v>73</v>
      </c>
      <c r="C72" s="5" t="s">
        <v>641</v>
      </c>
      <c r="D72" s="6">
        <v>2002</v>
      </c>
      <c r="E72" s="5" t="s">
        <v>602</v>
      </c>
      <c r="F72" s="5" t="s">
        <v>648</v>
      </c>
      <c r="G72" s="6">
        <v>116519</v>
      </c>
      <c r="H72" s="5" t="s">
        <v>620</v>
      </c>
      <c r="I72" s="5" t="s">
        <v>746</v>
      </c>
      <c r="J72" s="10">
        <v>53000</v>
      </c>
      <c r="K72" s="11">
        <f t="shared" si="4"/>
        <v>8957000</v>
      </c>
      <c r="L72" s="10">
        <v>53000</v>
      </c>
      <c r="M72" s="5">
        <f t="shared" si="3"/>
        <v>0</v>
      </c>
      <c r="N72" s="5" t="s">
        <v>749</v>
      </c>
      <c r="O72" s="5" t="str">
        <f>VLOOKUP('2024-08-26'!B72,'８月'!D:D,1,FALSE)</f>
        <v>1405-399-1</v>
      </c>
    </row>
    <row r="73" spans="1:15" x14ac:dyDescent="0.7">
      <c r="A73" s="5">
        <v>71</v>
      </c>
      <c r="B73" s="14" t="s">
        <v>74</v>
      </c>
      <c r="C73" s="5" t="s">
        <v>646</v>
      </c>
      <c r="D73" s="6">
        <v>2008</v>
      </c>
      <c r="E73" s="5" t="s">
        <v>660</v>
      </c>
      <c r="F73" s="5" t="s">
        <v>1285</v>
      </c>
      <c r="G73" s="6">
        <v>218239</v>
      </c>
      <c r="H73" s="5" t="s">
        <v>613</v>
      </c>
      <c r="I73" s="5" t="s">
        <v>650</v>
      </c>
      <c r="J73" s="10">
        <v>37500</v>
      </c>
      <c r="K73" s="11">
        <f t="shared" si="4"/>
        <v>6337500</v>
      </c>
      <c r="L73" s="10">
        <v>0</v>
      </c>
      <c r="N73" s="5" t="s">
        <v>750</v>
      </c>
      <c r="O73" s="5" t="str">
        <f>VLOOKUP('2024-08-26'!B73,'８月'!D:D,1,FALSE)</f>
        <v>1405-408-5</v>
      </c>
    </row>
    <row r="74" spans="1:15" x14ac:dyDescent="0.7">
      <c r="A74" s="5">
        <v>72</v>
      </c>
      <c r="B74" s="5" t="s">
        <v>75</v>
      </c>
      <c r="C74" s="5" t="s">
        <v>646</v>
      </c>
      <c r="D74" s="6">
        <v>2002</v>
      </c>
      <c r="E74" s="5" t="s">
        <v>596</v>
      </c>
      <c r="F74" s="5" t="s">
        <v>648</v>
      </c>
      <c r="G74" s="6">
        <v>118239</v>
      </c>
      <c r="H74" s="5" t="s">
        <v>613</v>
      </c>
      <c r="I74" s="5" t="s">
        <v>650</v>
      </c>
      <c r="J74" s="10">
        <v>30000</v>
      </c>
      <c r="K74" s="11">
        <f t="shared" si="4"/>
        <v>5070000</v>
      </c>
      <c r="L74" s="10">
        <v>30000</v>
      </c>
      <c r="M74" s="5">
        <f>J74-L74</f>
        <v>0</v>
      </c>
      <c r="N74" s="5" t="s">
        <v>751</v>
      </c>
      <c r="O74" s="5" t="str">
        <f>VLOOKUP('2024-08-26'!B74,'８月'!D:D,1,FALSE)</f>
        <v>1405-693-4</v>
      </c>
    </row>
    <row r="75" spans="1:15" x14ac:dyDescent="0.7">
      <c r="A75" s="5">
        <v>73</v>
      </c>
      <c r="B75" s="5" t="s">
        <v>76</v>
      </c>
      <c r="C75" s="5" t="s">
        <v>689</v>
      </c>
      <c r="D75" s="6">
        <v>2010</v>
      </c>
      <c r="E75" s="5" t="s">
        <v>691</v>
      </c>
      <c r="F75" s="5" t="s">
        <v>597</v>
      </c>
      <c r="G75" s="6">
        <v>116660</v>
      </c>
      <c r="H75" s="6">
        <v>3</v>
      </c>
      <c r="I75" s="5" t="s">
        <v>600</v>
      </c>
      <c r="J75" s="10">
        <v>14000</v>
      </c>
      <c r="K75" s="11">
        <f t="shared" si="4"/>
        <v>2366000</v>
      </c>
      <c r="L75" s="10">
        <v>14000</v>
      </c>
      <c r="M75" s="5">
        <f>J75-L75</f>
        <v>0</v>
      </c>
      <c r="N75" s="5" t="s">
        <v>753</v>
      </c>
      <c r="O75" s="5" t="str">
        <f>VLOOKUP('2024-08-26'!B75,'８月'!D:D,1,FALSE)</f>
        <v>1406-139-7</v>
      </c>
    </row>
    <row r="76" spans="1:15" x14ac:dyDescent="0.7">
      <c r="A76" s="5">
        <v>74</v>
      </c>
      <c r="B76" s="5" t="s">
        <v>78</v>
      </c>
      <c r="C76" s="5" t="s">
        <v>755</v>
      </c>
      <c r="D76" s="5" t="s">
        <v>628</v>
      </c>
      <c r="E76" s="5" t="s">
        <v>756</v>
      </c>
      <c r="F76" s="5" t="s">
        <v>597</v>
      </c>
      <c r="G76" s="6">
        <v>114300</v>
      </c>
      <c r="H76" s="6">
        <v>3</v>
      </c>
      <c r="I76" s="5" t="s">
        <v>702</v>
      </c>
      <c r="J76" s="10">
        <v>10100</v>
      </c>
      <c r="K76" s="11">
        <f t="shared" si="4"/>
        <v>1706900</v>
      </c>
      <c r="L76" s="10">
        <v>10100</v>
      </c>
      <c r="M76" s="5">
        <f>J76-L76</f>
        <v>0</v>
      </c>
      <c r="N76" s="5" t="s">
        <v>758</v>
      </c>
      <c r="O76" s="5" t="str">
        <f>VLOOKUP('2024-08-26'!B76,'８月'!D:D,1,FALSE)</f>
        <v>1406-170-6</v>
      </c>
    </row>
    <row r="77" spans="1:15" x14ac:dyDescent="0.7">
      <c r="A77" s="5">
        <v>75</v>
      </c>
      <c r="B77" s="5" t="s">
        <v>80</v>
      </c>
      <c r="C77" s="5" t="s">
        <v>610</v>
      </c>
      <c r="D77" s="6">
        <v>2002</v>
      </c>
      <c r="E77" s="5" t="s">
        <v>596</v>
      </c>
      <c r="F77" s="5" t="s">
        <v>668</v>
      </c>
      <c r="G77" s="6">
        <v>16264</v>
      </c>
      <c r="H77" s="6">
        <v>3</v>
      </c>
      <c r="I77" s="5" t="s">
        <v>702</v>
      </c>
      <c r="J77" s="10">
        <v>7500</v>
      </c>
      <c r="K77" s="11">
        <f t="shared" si="4"/>
        <v>1267500</v>
      </c>
      <c r="L77" s="10">
        <v>7500</v>
      </c>
      <c r="M77" s="5">
        <f t="shared" ref="M77:M113" si="5">J77-L77</f>
        <v>0</v>
      </c>
      <c r="N77" s="5" t="s">
        <v>763</v>
      </c>
      <c r="O77" s="5" t="str">
        <f>VLOOKUP('2024-08-26'!B77,'８月'!D:D,1,FALSE)</f>
        <v>1406-209-4</v>
      </c>
    </row>
    <row r="78" spans="1:15" x14ac:dyDescent="0.7">
      <c r="A78" s="5">
        <v>76</v>
      </c>
      <c r="B78" s="5" t="s">
        <v>81</v>
      </c>
      <c r="C78" s="5" t="s">
        <v>641</v>
      </c>
      <c r="D78" s="6">
        <v>2000</v>
      </c>
      <c r="E78" s="5" t="s">
        <v>602</v>
      </c>
      <c r="F78" s="5" t="s">
        <v>648</v>
      </c>
      <c r="G78" s="6">
        <v>116519</v>
      </c>
      <c r="H78" s="5" t="s">
        <v>620</v>
      </c>
      <c r="I78" s="5" t="s">
        <v>746</v>
      </c>
      <c r="J78" s="10">
        <v>37500</v>
      </c>
      <c r="K78" s="11">
        <f t="shared" si="4"/>
        <v>6337500</v>
      </c>
      <c r="L78" s="10">
        <v>37500</v>
      </c>
      <c r="M78" s="5">
        <f t="shared" si="5"/>
        <v>0</v>
      </c>
      <c r="N78" s="5" t="s">
        <v>764</v>
      </c>
      <c r="O78" s="5" t="str">
        <f>VLOOKUP('2024-08-26'!B78,'８月'!D:D,1,FALSE)</f>
        <v>1406-243-6</v>
      </c>
    </row>
    <row r="79" spans="1:15" x14ac:dyDescent="0.7">
      <c r="A79" s="5">
        <v>77</v>
      </c>
      <c r="B79" s="5" t="s">
        <v>83</v>
      </c>
      <c r="C79" s="5" t="s">
        <v>610</v>
      </c>
      <c r="D79" s="6">
        <v>2006</v>
      </c>
      <c r="E79" s="5" t="s">
        <v>596</v>
      </c>
      <c r="F79" s="5" t="s">
        <v>597</v>
      </c>
      <c r="G79" s="6">
        <v>116200</v>
      </c>
      <c r="H79" s="6">
        <v>3</v>
      </c>
      <c r="I79" s="5" t="s">
        <v>650</v>
      </c>
      <c r="J79" s="10">
        <v>8000</v>
      </c>
      <c r="K79" s="11">
        <f t="shared" si="4"/>
        <v>1352000</v>
      </c>
      <c r="L79" s="10">
        <v>8000</v>
      </c>
      <c r="M79" s="5">
        <f t="shared" si="5"/>
        <v>0</v>
      </c>
      <c r="N79" s="5" t="s">
        <v>765</v>
      </c>
      <c r="O79" s="5" t="str">
        <f>VLOOKUP('2024-08-26'!B79,'８月'!D:D,1,FALSE)</f>
        <v>1406-499-8</v>
      </c>
    </row>
    <row r="80" spans="1:15" x14ac:dyDescent="0.7">
      <c r="A80" s="5">
        <v>78</v>
      </c>
      <c r="B80" s="5" t="s">
        <v>85</v>
      </c>
      <c r="C80" s="5" t="s">
        <v>610</v>
      </c>
      <c r="D80" s="6">
        <v>1997</v>
      </c>
      <c r="E80" s="5" t="s">
        <v>596</v>
      </c>
      <c r="F80" s="5" t="s">
        <v>668</v>
      </c>
      <c r="G80" s="6">
        <v>16264</v>
      </c>
      <c r="H80" s="6">
        <v>3</v>
      </c>
      <c r="I80" s="5" t="s">
        <v>650</v>
      </c>
      <c r="J80" s="10">
        <v>7900</v>
      </c>
      <c r="K80" s="11">
        <f t="shared" si="4"/>
        <v>1335100</v>
      </c>
      <c r="L80" s="10">
        <v>7900</v>
      </c>
      <c r="M80" s="5">
        <f t="shared" si="5"/>
        <v>0</v>
      </c>
      <c r="N80" s="5" t="s">
        <v>766</v>
      </c>
      <c r="O80" s="5" t="str">
        <f>VLOOKUP('2024-08-26'!B80,'８月'!D:D,1,FALSE)</f>
        <v>1406-518-4</v>
      </c>
    </row>
    <row r="81" spans="1:15" x14ac:dyDescent="0.7">
      <c r="A81" s="5">
        <v>79</v>
      </c>
      <c r="B81" s="5" t="s">
        <v>86</v>
      </c>
      <c r="C81" s="5" t="s">
        <v>610</v>
      </c>
      <c r="D81" s="6">
        <v>1999</v>
      </c>
      <c r="E81" s="5" t="s">
        <v>596</v>
      </c>
      <c r="F81" s="5" t="s">
        <v>668</v>
      </c>
      <c r="G81" s="6">
        <v>16264</v>
      </c>
      <c r="H81" s="6">
        <v>3</v>
      </c>
      <c r="I81" s="5" t="s">
        <v>650</v>
      </c>
      <c r="J81" s="10">
        <v>7500</v>
      </c>
      <c r="K81" s="11">
        <f t="shared" si="4"/>
        <v>1267500</v>
      </c>
      <c r="L81" s="10">
        <v>7500</v>
      </c>
      <c r="M81" s="5">
        <f t="shared" si="5"/>
        <v>0</v>
      </c>
      <c r="N81" s="5" t="s">
        <v>767</v>
      </c>
      <c r="O81" s="5" t="str">
        <f>VLOOKUP('2024-08-26'!B81,'８月'!D:D,1,FALSE)</f>
        <v>1406-536-6</v>
      </c>
    </row>
    <row r="82" spans="1:15" x14ac:dyDescent="0.7">
      <c r="A82" s="5">
        <v>80</v>
      </c>
      <c r="B82" s="5" t="s">
        <v>87</v>
      </c>
      <c r="C82" s="5" t="s">
        <v>610</v>
      </c>
      <c r="D82" s="6">
        <v>2000</v>
      </c>
      <c r="E82" s="5" t="s">
        <v>596</v>
      </c>
      <c r="F82" s="5" t="s">
        <v>668</v>
      </c>
      <c r="G82" s="6">
        <v>16264</v>
      </c>
      <c r="H82" s="6">
        <v>5</v>
      </c>
      <c r="I82" s="5" t="s">
        <v>650</v>
      </c>
      <c r="J82" s="10">
        <v>7900</v>
      </c>
      <c r="K82" s="11">
        <f t="shared" si="4"/>
        <v>1335100</v>
      </c>
      <c r="L82" s="10">
        <v>7900</v>
      </c>
      <c r="M82" s="5">
        <f t="shared" si="5"/>
        <v>0</v>
      </c>
      <c r="N82" s="5" t="s">
        <v>769</v>
      </c>
      <c r="O82" s="5" t="str">
        <f>VLOOKUP('2024-08-26'!B82,'８月'!D:D,1,FALSE)</f>
        <v>1406-538-8</v>
      </c>
    </row>
    <row r="83" spans="1:15" x14ac:dyDescent="0.7">
      <c r="A83" s="5">
        <v>81</v>
      </c>
      <c r="B83" s="5" t="s">
        <v>88</v>
      </c>
      <c r="C83" s="5" t="s">
        <v>610</v>
      </c>
      <c r="D83" s="6">
        <v>2004</v>
      </c>
      <c r="E83" s="5" t="s">
        <v>596</v>
      </c>
      <c r="F83" s="5" t="s">
        <v>668</v>
      </c>
      <c r="G83" s="6">
        <v>116264</v>
      </c>
      <c r="H83" s="6">
        <v>3</v>
      </c>
      <c r="I83" s="5" t="s">
        <v>629</v>
      </c>
      <c r="J83" s="10">
        <v>9000</v>
      </c>
      <c r="K83" s="11">
        <f t="shared" si="4"/>
        <v>1521000</v>
      </c>
      <c r="L83" s="10">
        <v>9000</v>
      </c>
      <c r="M83" s="5">
        <f t="shared" si="5"/>
        <v>0</v>
      </c>
      <c r="N83" s="5" t="s">
        <v>770</v>
      </c>
      <c r="O83" s="5" t="str">
        <f>VLOOKUP('2024-08-26'!B83,'８月'!D:D,1,FALSE)</f>
        <v>1406-546-8</v>
      </c>
    </row>
    <row r="84" spans="1:15" x14ac:dyDescent="0.7">
      <c r="A84" s="5">
        <v>82</v>
      </c>
      <c r="B84" s="5" t="s">
        <v>89</v>
      </c>
      <c r="C84" s="5" t="s">
        <v>610</v>
      </c>
      <c r="D84" s="6">
        <v>2004</v>
      </c>
      <c r="E84" s="5" t="s">
        <v>596</v>
      </c>
      <c r="F84" s="5" t="s">
        <v>668</v>
      </c>
      <c r="G84" s="6">
        <v>116264</v>
      </c>
      <c r="H84" s="6">
        <v>3</v>
      </c>
      <c r="I84" s="5" t="s">
        <v>629</v>
      </c>
      <c r="J84" s="10">
        <v>9400</v>
      </c>
      <c r="K84" s="11">
        <f t="shared" si="4"/>
        <v>1588600</v>
      </c>
      <c r="L84" s="10">
        <v>9400</v>
      </c>
      <c r="M84" s="5">
        <f t="shared" si="5"/>
        <v>0</v>
      </c>
      <c r="N84" s="5" t="s">
        <v>771</v>
      </c>
      <c r="O84" s="5" t="str">
        <f>VLOOKUP('2024-08-26'!B84,'８月'!D:D,1,FALSE)</f>
        <v>1406-548-0</v>
      </c>
    </row>
    <row r="85" spans="1:15" x14ac:dyDescent="0.7">
      <c r="A85" s="5">
        <v>83</v>
      </c>
      <c r="B85" s="5" t="s">
        <v>90</v>
      </c>
      <c r="C85" s="5" t="s">
        <v>755</v>
      </c>
      <c r="D85" s="5" t="s">
        <v>628</v>
      </c>
      <c r="E85" s="5" t="s">
        <v>772</v>
      </c>
      <c r="F85" s="5" t="s">
        <v>597</v>
      </c>
      <c r="G85" s="6">
        <v>176200</v>
      </c>
      <c r="H85" s="6">
        <v>3</v>
      </c>
      <c r="I85" s="5" t="s">
        <v>702</v>
      </c>
      <c r="J85" s="10">
        <v>5000</v>
      </c>
      <c r="K85" s="11">
        <f t="shared" si="4"/>
        <v>845000</v>
      </c>
      <c r="L85" s="10">
        <v>5000</v>
      </c>
      <c r="M85" s="5">
        <f t="shared" si="5"/>
        <v>0</v>
      </c>
      <c r="N85" s="5" t="s">
        <v>774</v>
      </c>
      <c r="O85" s="5" t="str">
        <f>VLOOKUP('2024-08-26'!B85,'８月'!D:D,1,FALSE)</f>
        <v>1406-690-5</v>
      </c>
    </row>
    <row r="86" spans="1:15" x14ac:dyDescent="0.7">
      <c r="A86" s="5">
        <v>84</v>
      </c>
      <c r="B86" s="5" t="s">
        <v>92</v>
      </c>
      <c r="C86" s="5" t="s">
        <v>635</v>
      </c>
      <c r="D86" s="6">
        <v>1999</v>
      </c>
      <c r="E86" s="5" t="s">
        <v>602</v>
      </c>
      <c r="F86" s="5" t="s">
        <v>597</v>
      </c>
      <c r="G86" s="6">
        <v>14060</v>
      </c>
      <c r="H86" s="6">
        <v>3</v>
      </c>
      <c r="I86" s="5" t="s">
        <v>600</v>
      </c>
      <c r="J86" s="10">
        <v>10300</v>
      </c>
      <c r="K86" s="11">
        <f t="shared" si="4"/>
        <v>1740700</v>
      </c>
      <c r="L86" s="10">
        <v>10300</v>
      </c>
      <c r="M86" s="5">
        <f t="shared" si="5"/>
        <v>0</v>
      </c>
      <c r="N86" s="5" t="s">
        <v>775</v>
      </c>
      <c r="O86" s="5" t="str">
        <f>VLOOKUP('2024-08-26'!B86,'８月'!D:D,1,FALSE)</f>
        <v>1406-925-5</v>
      </c>
    </row>
    <row r="87" spans="1:15" x14ac:dyDescent="0.7">
      <c r="A87" s="5">
        <v>85</v>
      </c>
      <c r="B87" s="5" t="s">
        <v>93</v>
      </c>
      <c r="C87" s="5" t="s">
        <v>635</v>
      </c>
      <c r="D87" s="6">
        <v>2001</v>
      </c>
      <c r="E87" s="5" t="s">
        <v>602</v>
      </c>
      <c r="F87" s="5" t="s">
        <v>597</v>
      </c>
      <c r="G87" s="5" t="s">
        <v>704</v>
      </c>
      <c r="H87" s="6">
        <v>3</v>
      </c>
      <c r="I87" s="5" t="s">
        <v>600</v>
      </c>
      <c r="J87" s="10">
        <v>10400</v>
      </c>
      <c r="K87" s="11">
        <f t="shared" si="4"/>
        <v>1757600</v>
      </c>
      <c r="L87" s="10">
        <v>10400</v>
      </c>
      <c r="M87" s="5">
        <f t="shared" si="5"/>
        <v>0</v>
      </c>
      <c r="N87" s="5" t="s">
        <v>776</v>
      </c>
      <c r="O87" s="5" t="str">
        <f>VLOOKUP('2024-08-26'!B87,'８月'!D:D,1,FALSE)</f>
        <v>1407-308-0</v>
      </c>
    </row>
    <row r="88" spans="1:15" x14ac:dyDescent="0.7">
      <c r="A88" s="5">
        <v>86</v>
      </c>
      <c r="B88" s="5" t="s">
        <v>94</v>
      </c>
      <c r="C88" s="5" t="s">
        <v>635</v>
      </c>
      <c r="D88" s="6">
        <v>2002</v>
      </c>
      <c r="E88" s="5" t="s">
        <v>602</v>
      </c>
      <c r="F88" s="5" t="s">
        <v>597</v>
      </c>
      <c r="G88" s="6">
        <v>16610</v>
      </c>
      <c r="H88" s="6">
        <v>3</v>
      </c>
      <c r="I88" s="5" t="s">
        <v>600</v>
      </c>
      <c r="J88" s="10">
        <v>10500</v>
      </c>
      <c r="K88" s="11">
        <f t="shared" si="4"/>
        <v>1774500</v>
      </c>
      <c r="L88" s="10">
        <v>10500</v>
      </c>
      <c r="M88" s="5">
        <f t="shared" si="5"/>
        <v>0</v>
      </c>
      <c r="N88" s="5" t="s">
        <v>777</v>
      </c>
      <c r="O88" s="5" t="str">
        <f>VLOOKUP('2024-08-26'!B88,'８月'!D:D,1,FALSE)</f>
        <v>1407-321-7</v>
      </c>
    </row>
    <row r="89" spans="1:15" x14ac:dyDescent="0.7">
      <c r="A89" s="5">
        <v>87</v>
      </c>
      <c r="B89" s="5" t="s">
        <v>95</v>
      </c>
      <c r="C89" s="5" t="s">
        <v>610</v>
      </c>
      <c r="D89" s="6">
        <v>2006</v>
      </c>
      <c r="E89" s="5" t="s">
        <v>596</v>
      </c>
      <c r="F89" s="5" t="s">
        <v>668</v>
      </c>
      <c r="G89" s="6">
        <v>116264</v>
      </c>
      <c r="H89" s="6">
        <v>3</v>
      </c>
      <c r="I89" s="5" t="s">
        <v>600</v>
      </c>
      <c r="J89" s="10">
        <v>9400</v>
      </c>
      <c r="K89" s="11">
        <f t="shared" si="4"/>
        <v>1588600</v>
      </c>
      <c r="L89" s="10">
        <v>9400</v>
      </c>
      <c r="M89" s="5">
        <f t="shared" si="5"/>
        <v>0</v>
      </c>
      <c r="N89" s="5" t="s">
        <v>778</v>
      </c>
      <c r="O89" s="5" t="str">
        <f>VLOOKUP('2024-08-26'!B89,'８月'!D:D,1,FALSE)</f>
        <v>1407-453-8</v>
      </c>
    </row>
    <row r="90" spans="1:15" x14ac:dyDescent="0.7">
      <c r="A90" s="5">
        <v>88</v>
      </c>
      <c r="B90" s="5" t="s">
        <v>96</v>
      </c>
      <c r="C90" s="5" t="s">
        <v>635</v>
      </c>
      <c r="D90" s="6">
        <v>1995</v>
      </c>
      <c r="E90" s="5" t="s">
        <v>602</v>
      </c>
      <c r="F90" s="5" t="s">
        <v>597</v>
      </c>
      <c r="G90" s="6">
        <v>16610</v>
      </c>
      <c r="H90" s="6">
        <v>3</v>
      </c>
      <c r="I90" s="5" t="s">
        <v>600</v>
      </c>
      <c r="J90" s="10">
        <v>10500</v>
      </c>
      <c r="K90" s="11">
        <f t="shared" si="4"/>
        <v>1774500</v>
      </c>
      <c r="L90" s="10">
        <v>10500</v>
      </c>
      <c r="M90" s="5">
        <f t="shared" si="5"/>
        <v>0</v>
      </c>
      <c r="N90" s="5" t="s">
        <v>779</v>
      </c>
      <c r="O90" s="5" t="str">
        <f>VLOOKUP('2024-08-26'!B90,'８月'!D:D,1,FALSE)</f>
        <v>1407-702-6</v>
      </c>
    </row>
    <row r="91" spans="1:15" x14ac:dyDescent="0.7">
      <c r="A91" s="5">
        <v>89</v>
      </c>
      <c r="B91" s="5" t="s">
        <v>97</v>
      </c>
      <c r="C91" s="5" t="s">
        <v>635</v>
      </c>
      <c r="D91" s="6">
        <v>1995</v>
      </c>
      <c r="E91" s="5" t="s">
        <v>602</v>
      </c>
      <c r="F91" s="5" t="s">
        <v>597</v>
      </c>
      <c r="G91" s="6">
        <v>16610</v>
      </c>
      <c r="H91" s="6">
        <v>3</v>
      </c>
      <c r="I91" s="5" t="s">
        <v>600</v>
      </c>
      <c r="J91" s="10">
        <v>10500</v>
      </c>
      <c r="K91" s="11">
        <f t="shared" si="4"/>
        <v>1774500</v>
      </c>
      <c r="L91" s="10">
        <v>10500</v>
      </c>
      <c r="M91" s="5">
        <f t="shared" si="5"/>
        <v>0</v>
      </c>
      <c r="N91" s="5" t="s">
        <v>780</v>
      </c>
      <c r="O91" s="5" t="str">
        <f>VLOOKUP('2024-08-26'!B91,'８月'!D:D,1,FALSE)</f>
        <v>1407-711-7</v>
      </c>
    </row>
    <row r="92" spans="1:15" x14ac:dyDescent="0.7">
      <c r="A92" s="5">
        <v>90</v>
      </c>
      <c r="B92" s="5" t="s">
        <v>100</v>
      </c>
      <c r="C92" s="5" t="s">
        <v>606</v>
      </c>
      <c r="D92" s="6">
        <v>1997</v>
      </c>
      <c r="E92" s="5" t="s">
        <v>602</v>
      </c>
      <c r="F92" s="5" t="s">
        <v>597</v>
      </c>
      <c r="G92" s="6">
        <v>16600</v>
      </c>
      <c r="H92" s="6">
        <v>3</v>
      </c>
      <c r="I92" s="5" t="s">
        <v>600</v>
      </c>
      <c r="J92" s="10">
        <v>10500</v>
      </c>
      <c r="K92" s="11">
        <f t="shared" si="4"/>
        <v>1774500</v>
      </c>
      <c r="L92" s="10">
        <v>10500</v>
      </c>
      <c r="M92" s="5">
        <f t="shared" si="5"/>
        <v>0</v>
      </c>
      <c r="N92" s="5" t="s">
        <v>781</v>
      </c>
      <c r="O92" s="5" t="str">
        <f>VLOOKUP('2024-08-26'!B92,'８月'!D:D,1,FALSE)</f>
        <v>1408-243-4</v>
      </c>
    </row>
    <row r="93" spans="1:15" x14ac:dyDescent="0.7">
      <c r="A93" s="5">
        <v>91</v>
      </c>
      <c r="B93" s="5" t="s">
        <v>101</v>
      </c>
      <c r="C93" s="5" t="s">
        <v>635</v>
      </c>
      <c r="D93" s="6">
        <v>1991</v>
      </c>
      <c r="E93" s="5" t="s">
        <v>602</v>
      </c>
      <c r="F93" s="5" t="s">
        <v>597</v>
      </c>
      <c r="G93" s="6">
        <v>14060</v>
      </c>
      <c r="H93" s="6">
        <v>3</v>
      </c>
      <c r="I93" s="5" t="s">
        <v>600</v>
      </c>
      <c r="J93" s="10">
        <v>9500</v>
      </c>
      <c r="K93" s="11">
        <f t="shared" si="4"/>
        <v>1605500</v>
      </c>
      <c r="L93" s="10">
        <v>9500</v>
      </c>
      <c r="M93" s="5">
        <f t="shared" si="5"/>
        <v>0</v>
      </c>
      <c r="N93" s="5" t="s">
        <v>782</v>
      </c>
      <c r="O93" s="5" t="str">
        <f>VLOOKUP('2024-08-26'!B93,'８月'!D:D,1,FALSE)</f>
        <v>1408-253-6</v>
      </c>
    </row>
    <row r="94" spans="1:15" x14ac:dyDescent="0.7">
      <c r="A94" s="5">
        <v>92</v>
      </c>
      <c r="B94" s="5" t="s">
        <v>103</v>
      </c>
      <c r="C94" s="5" t="s">
        <v>622</v>
      </c>
      <c r="D94" s="5" t="s">
        <v>628</v>
      </c>
      <c r="E94" s="5" t="s">
        <v>623</v>
      </c>
      <c r="F94" s="5" t="s">
        <v>648</v>
      </c>
      <c r="G94" s="6">
        <v>326939</v>
      </c>
      <c r="H94" s="6">
        <v>3</v>
      </c>
      <c r="I94" s="5" t="s">
        <v>629</v>
      </c>
      <c r="J94" s="10">
        <v>39800</v>
      </c>
      <c r="K94" s="11">
        <f t="shared" si="4"/>
        <v>6726200</v>
      </c>
      <c r="L94" s="10">
        <v>39800</v>
      </c>
      <c r="M94" s="5">
        <f t="shared" si="5"/>
        <v>0</v>
      </c>
      <c r="N94" s="5" t="s">
        <v>784</v>
      </c>
      <c r="O94" s="5" t="str">
        <f>VLOOKUP('2024-08-26'!B94,'８月'!D:D,1,FALSE)</f>
        <v>1408-360-8</v>
      </c>
    </row>
    <row r="95" spans="1:15" x14ac:dyDescent="0.7">
      <c r="A95" s="5">
        <v>93</v>
      </c>
      <c r="B95" s="5" t="s">
        <v>104</v>
      </c>
      <c r="C95" s="5" t="s">
        <v>622</v>
      </c>
      <c r="D95" s="5" t="s">
        <v>628</v>
      </c>
      <c r="E95" s="5" t="s">
        <v>623</v>
      </c>
      <c r="F95" s="5" t="s">
        <v>648</v>
      </c>
      <c r="G95" s="6">
        <v>326939</v>
      </c>
      <c r="H95" s="6">
        <v>3</v>
      </c>
      <c r="I95" s="5" t="s">
        <v>629</v>
      </c>
      <c r="J95" s="10">
        <v>42000</v>
      </c>
      <c r="K95" s="11">
        <f t="shared" si="4"/>
        <v>7098000</v>
      </c>
      <c r="L95" s="10">
        <v>42000</v>
      </c>
      <c r="M95" s="5">
        <f t="shared" si="5"/>
        <v>0</v>
      </c>
      <c r="N95" s="5" t="s">
        <v>785</v>
      </c>
      <c r="O95" s="5" t="str">
        <f>VLOOKUP('2024-08-26'!B95,'８月'!D:D,1,FALSE)</f>
        <v>1408-413-4</v>
      </c>
    </row>
    <row r="96" spans="1:15" x14ac:dyDescent="0.7">
      <c r="A96" s="5">
        <v>94</v>
      </c>
      <c r="B96" s="5" t="s">
        <v>105</v>
      </c>
      <c r="C96" s="5" t="s">
        <v>699</v>
      </c>
      <c r="D96" s="5" t="s">
        <v>628</v>
      </c>
      <c r="E96" s="5" t="s">
        <v>602</v>
      </c>
      <c r="F96" s="5" t="s">
        <v>597</v>
      </c>
      <c r="G96" s="6">
        <v>116900</v>
      </c>
      <c r="H96" s="6">
        <v>3</v>
      </c>
      <c r="I96" s="5" t="s">
        <v>600</v>
      </c>
      <c r="J96" s="10">
        <v>10500</v>
      </c>
      <c r="K96" s="11">
        <f t="shared" si="4"/>
        <v>1774500</v>
      </c>
      <c r="L96" s="10">
        <v>10500</v>
      </c>
      <c r="M96" s="5">
        <f t="shared" si="5"/>
        <v>0</v>
      </c>
      <c r="N96" s="5" t="s">
        <v>786</v>
      </c>
      <c r="O96" s="5" t="str">
        <f>VLOOKUP('2024-08-26'!B96,'８月'!D:D,1,FALSE)</f>
        <v>1408-458-7</v>
      </c>
    </row>
    <row r="97" spans="1:15" x14ac:dyDescent="0.7">
      <c r="A97" s="5">
        <v>95</v>
      </c>
      <c r="B97" s="5" t="s">
        <v>106</v>
      </c>
      <c r="C97" s="5" t="s">
        <v>689</v>
      </c>
      <c r="D97" s="6">
        <v>2008</v>
      </c>
      <c r="E97" s="5" t="s">
        <v>691</v>
      </c>
      <c r="F97" s="5" t="s">
        <v>597</v>
      </c>
      <c r="G97" s="6">
        <v>116660</v>
      </c>
      <c r="H97" s="6">
        <v>3</v>
      </c>
      <c r="I97" s="5" t="s">
        <v>600</v>
      </c>
      <c r="J97" s="10">
        <v>14400</v>
      </c>
      <c r="K97" s="11">
        <f t="shared" si="4"/>
        <v>2433600</v>
      </c>
      <c r="L97" s="10">
        <v>14400</v>
      </c>
      <c r="M97" s="5">
        <f t="shared" si="5"/>
        <v>0</v>
      </c>
      <c r="N97" s="5" t="s">
        <v>787</v>
      </c>
      <c r="O97" s="5" t="str">
        <f>VLOOKUP('2024-08-26'!B97,'８月'!D:D,1,FALSE)</f>
        <v>1408-465-6</v>
      </c>
    </row>
    <row r="98" spans="1:15" x14ac:dyDescent="0.7">
      <c r="A98" s="5">
        <v>96</v>
      </c>
      <c r="B98" s="5" t="s">
        <v>108</v>
      </c>
      <c r="C98" s="5" t="s">
        <v>641</v>
      </c>
      <c r="D98" s="6">
        <v>2002</v>
      </c>
      <c r="E98" s="5" t="s">
        <v>602</v>
      </c>
      <c r="F98" s="5" t="s">
        <v>611</v>
      </c>
      <c r="G98" s="6">
        <v>116528</v>
      </c>
      <c r="H98" s="6">
        <v>3</v>
      </c>
      <c r="I98" s="5" t="s">
        <v>600</v>
      </c>
      <c r="J98" s="10">
        <v>49800</v>
      </c>
      <c r="K98" s="11">
        <f t="shared" si="4"/>
        <v>8416200</v>
      </c>
      <c r="L98" s="10">
        <v>49800</v>
      </c>
      <c r="M98" s="5">
        <f t="shared" si="5"/>
        <v>0</v>
      </c>
      <c r="N98" s="5" t="s">
        <v>789</v>
      </c>
      <c r="O98" s="5" t="str">
        <f>VLOOKUP('2024-08-26'!B98,'８月'!D:D,1,FALSE)</f>
        <v>1408-477-0</v>
      </c>
    </row>
    <row r="99" spans="1:15" x14ac:dyDescent="0.7">
      <c r="A99" s="5">
        <v>97</v>
      </c>
      <c r="B99" s="5" t="s">
        <v>109</v>
      </c>
      <c r="C99" s="5" t="s">
        <v>641</v>
      </c>
      <c r="D99" s="6">
        <v>1996</v>
      </c>
      <c r="E99" s="5" t="s">
        <v>602</v>
      </c>
      <c r="F99" s="5" t="s">
        <v>611</v>
      </c>
      <c r="G99" s="6">
        <v>16528</v>
      </c>
      <c r="H99" s="6">
        <v>3</v>
      </c>
      <c r="I99" s="5" t="s">
        <v>629</v>
      </c>
      <c r="J99" s="10">
        <v>50000</v>
      </c>
      <c r="K99" s="11">
        <f t="shared" si="4"/>
        <v>8450000</v>
      </c>
      <c r="L99" s="10">
        <v>50000</v>
      </c>
      <c r="M99" s="5">
        <f t="shared" si="5"/>
        <v>0</v>
      </c>
      <c r="N99" s="5" t="s">
        <v>790</v>
      </c>
      <c r="O99" s="5" t="str">
        <f>VLOOKUP('2024-08-26'!B99,'８月'!D:D,1,FALSE)</f>
        <v>1408-478-1</v>
      </c>
    </row>
    <row r="100" spans="1:15" x14ac:dyDescent="0.7">
      <c r="A100" s="5">
        <v>98</v>
      </c>
      <c r="B100" s="5" t="s">
        <v>112</v>
      </c>
      <c r="C100" s="5" t="s">
        <v>646</v>
      </c>
      <c r="D100" s="5" t="s">
        <v>628</v>
      </c>
      <c r="E100" s="5" t="s">
        <v>602</v>
      </c>
      <c r="F100" s="5" t="s">
        <v>611</v>
      </c>
      <c r="G100" s="6">
        <v>228238</v>
      </c>
      <c r="H100" s="5" t="s">
        <v>613</v>
      </c>
      <c r="I100" s="5" t="s">
        <v>600</v>
      </c>
      <c r="J100" s="10">
        <v>44000</v>
      </c>
      <c r="K100" s="11">
        <f t="shared" si="4"/>
        <v>7436000</v>
      </c>
      <c r="L100" s="10">
        <v>44000</v>
      </c>
      <c r="M100" s="5">
        <f t="shared" si="5"/>
        <v>0</v>
      </c>
      <c r="N100" s="5" t="s">
        <v>792</v>
      </c>
      <c r="O100" s="5" t="str">
        <f>VLOOKUP('2024-08-26'!B100,'８月'!D:D,1,FALSE)</f>
        <v>1408-819-2</v>
      </c>
    </row>
    <row r="101" spans="1:15" x14ac:dyDescent="0.7">
      <c r="A101" s="5">
        <v>99</v>
      </c>
      <c r="B101" s="5" t="s">
        <v>113</v>
      </c>
      <c r="C101" s="5" t="s">
        <v>635</v>
      </c>
      <c r="D101" s="5" t="s">
        <v>628</v>
      </c>
      <c r="E101" s="5" t="s">
        <v>602</v>
      </c>
      <c r="F101" s="5" t="s">
        <v>611</v>
      </c>
      <c r="G101" s="6">
        <v>16808</v>
      </c>
      <c r="H101" s="6">
        <v>3</v>
      </c>
      <c r="I101" s="5" t="s">
        <v>614</v>
      </c>
      <c r="J101" s="10">
        <v>32000</v>
      </c>
      <c r="K101" s="11">
        <f t="shared" si="4"/>
        <v>5408000</v>
      </c>
      <c r="L101" s="10">
        <v>32000</v>
      </c>
      <c r="M101" s="5">
        <f t="shared" si="5"/>
        <v>0</v>
      </c>
      <c r="N101" s="5" t="s">
        <v>794</v>
      </c>
      <c r="O101" s="5" t="str">
        <f>VLOOKUP('2024-08-26'!B101,'８月'!D:D,1,FALSE)</f>
        <v>1409-143-5</v>
      </c>
    </row>
    <row r="102" spans="1:15" x14ac:dyDescent="0.7">
      <c r="A102" s="5">
        <v>100</v>
      </c>
      <c r="B102" s="5" t="s">
        <v>114</v>
      </c>
      <c r="C102" s="5" t="s">
        <v>654</v>
      </c>
      <c r="D102" s="6">
        <v>1981</v>
      </c>
      <c r="E102" s="5" t="s">
        <v>602</v>
      </c>
      <c r="F102" s="5" t="s">
        <v>597</v>
      </c>
      <c r="G102" s="6">
        <v>16750</v>
      </c>
      <c r="H102" s="6">
        <v>3</v>
      </c>
      <c r="I102" s="5" t="s">
        <v>600</v>
      </c>
      <c r="J102" s="10">
        <v>16800</v>
      </c>
      <c r="K102" s="11">
        <f t="shared" si="4"/>
        <v>2839200</v>
      </c>
      <c r="L102" s="10">
        <v>16800</v>
      </c>
      <c r="M102" s="5">
        <f t="shared" si="5"/>
        <v>0</v>
      </c>
      <c r="N102" s="5" t="s">
        <v>797</v>
      </c>
      <c r="O102" s="5" t="str">
        <f>VLOOKUP('2024-08-26'!B102,'８月'!D:D,1,FALSE)</f>
        <v>1409-147-9</v>
      </c>
    </row>
    <row r="103" spans="1:15" x14ac:dyDescent="0.7">
      <c r="A103" s="5">
        <v>101</v>
      </c>
      <c r="B103" s="5" t="s">
        <v>115</v>
      </c>
      <c r="C103" s="5" t="s">
        <v>646</v>
      </c>
      <c r="D103" s="5" t="s">
        <v>628</v>
      </c>
      <c r="E103" s="5" t="s">
        <v>596</v>
      </c>
      <c r="F103" s="5" t="s">
        <v>611</v>
      </c>
      <c r="G103" s="6">
        <v>18038</v>
      </c>
      <c r="H103" s="5" t="s">
        <v>613</v>
      </c>
      <c r="I103" s="5" t="s">
        <v>614</v>
      </c>
      <c r="J103" s="10">
        <v>20000</v>
      </c>
      <c r="K103" s="11">
        <f t="shared" si="4"/>
        <v>3380000</v>
      </c>
      <c r="L103" s="10">
        <v>20000</v>
      </c>
      <c r="M103" s="5">
        <f t="shared" si="5"/>
        <v>0</v>
      </c>
      <c r="N103" s="5" t="s">
        <v>799</v>
      </c>
      <c r="O103" s="5" t="str">
        <f>VLOOKUP('2024-08-26'!B103,'８月'!D:D,1,FALSE)</f>
        <v>1409-151-5</v>
      </c>
    </row>
    <row r="104" spans="1:15" x14ac:dyDescent="0.7">
      <c r="A104" s="5">
        <v>102</v>
      </c>
      <c r="B104" s="5" t="s">
        <v>116</v>
      </c>
      <c r="C104" s="5" t="s">
        <v>646</v>
      </c>
      <c r="D104" s="5" t="s">
        <v>628</v>
      </c>
      <c r="E104" s="5" t="s">
        <v>596</v>
      </c>
      <c r="F104" s="5" t="s">
        <v>611</v>
      </c>
      <c r="G104" s="6">
        <v>18038</v>
      </c>
      <c r="H104" s="6">
        <v>5</v>
      </c>
      <c r="I104" s="5" t="s">
        <v>614</v>
      </c>
      <c r="J104" s="10">
        <v>22000</v>
      </c>
      <c r="K104" s="11">
        <f t="shared" si="4"/>
        <v>3718000</v>
      </c>
      <c r="L104" s="10">
        <v>22000</v>
      </c>
      <c r="M104" s="5">
        <f t="shared" si="5"/>
        <v>0</v>
      </c>
      <c r="N104" s="5" t="s">
        <v>800</v>
      </c>
      <c r="O104" s="5" t="str">
        <f>VLOOKUP('2024-08-26'!B104,'８月'!D:D,1,FALSE)</f>
        <v>1409-239-2</v>
      </c>
    </row>
    <row r="105" spans="1:15" x14ac:dyDescent="0.7">
      <c r="A105" s="5">
        <v>103</v>
      </c>
      <c r="B105" s="5" t="s">
        <v>118</v>
      </c>
      <c r="C105" s="5" t="s">
        <v>635</v>
      </c>
      <c r="D105" s="6">
        <v>1995</v>
      </c>
      <c r="E105" s="5" t="s">
        <v>602</v>
      </c>
      <c r="F105" s="5" t="s">
        <v>597</v>
      </c>
      <c r="G105" s="6">
        <v>16610</v>
      </c>
      <c r="H105" s="6">
        <v>3</v>
      </c>
      <c r="I105" s="5" t="s">
        <v>600</v>
      </c>
      <c r="J105" s="10">
        <v>10500</v>
      </c>
      <c r="K105" s="11">
        <f t="shared" si="4"/>
        <v>1774500</v>
      </c>
      <c r="L105" s="10">
        <v>10500</v>
      </c>
      <c r="M105" s="5">
        <f t="shared" si="5"/>
        <v>0</v>
      </c>
      <c r="N105" s="5" t="s">
        <v>801</v>
      </c>
      <c r="O105" s="5" t="str">
        <f>VLOOKUP('2024-08-26'!B105,'８月'!D:D,1,FALSE)</f>
        <v>1409-407-0</v>
      </c>
    </row>
    <row r="106" spans="1:15" x14ac:dyDescent="0.7">
      <c r="A106" s="5">
        <v>104</v>
      </c>
      <c r="B106" s="5" t="s">
        <v>119</v>
      </c>
      <c r="C106" s="5" t="s">
        <v>610</v>
      </c>
      <c r="D106" s="6">
        <v>2007</v>
      </c>
      <c r="E106" s="5" t="s">
        <v>596</v>
      </c>
      <c r="F106" s="5" t="s">
        <v>597</v>
      </c>
      <c r="G106" s="6">
        <v>116200</v>
      </c>
      <c r="H106" s="6">
        <v>3</v>
      </c>
      <c r="I106" s="5" t="s">
        <v>600</v>
      </c>
      <c r="J106" s="10">
        <v>8400</v>
      </c>
      <c r="K106" s="11">
        <f t="shared" si="4"/>
        <v>1419600</v>
      </c>
      <c r="L106" s="10">
        <v>8400</v>
      </c>
      <c r="M106" s="5">
        <f t="shared" si="5"/>
        <v>0</v>
      </c>
      <c r="N106" s="5" t="s">
        <v>802</v>
      </c>
      <c r="O106" s="5" t="str">
        <f>VLOOKUP('2024-08-26'!B106,'８月'!D:D,1,FALSE)</f>
        <v>1409-557-3</v>
      </c>
    </row>
    <row r="107" spans="1:15" x14ac:dyDescent="0.7">
      <c r="A107" s="5">
        <v>105</v>
      </c>
      <c r="B107" s="5" t="s">
        <v>120</v>
      </c>
      <c r="C107" s="5" t="s">
        <v>610</v>
      </c>
      <c r="D107" s="6">
        <v>2007</v>
      </c>
      <c r="E107" s="5" t="s">
        <v>596</v>
      </c>
      <c r="F107" s="5" t="s">
        <v>597</v>
      </c>
      <c r="G107" s="6">
        <v>116200</v>
      </c>
      <c r="H107" s="6">
        <v>3</v>
      </c>
      <c r="I107" s="5" t="s">
        <v>629</v>
      </c>
      <c r="J107" s="10">
        <v>8400</v>
      </c>
      <c r="K107" s="11">
        <f t="shared" si="4"/>
        <v>1419600</v>
      </c>
      <c r="L107" s="10">
        <v>8400</v>
      </c>
      <c r="M107" s="5">
        <f t="shared" si="5"/>
        <v>0</v>
      </c>
      <c r="N107" s="5" t="s">
        <v>803</v>
      </c>
      <c r="O107" s="5" t="str">
        <f>VLOOKUP('2024-08-26'!B107,'８月'!D:D,1,FALSE)</f>
        <v>1409-590-4</v>
      </c>
    </row>
    <row r="108" spans="1:15" x14ac:dyDescent="0.7">
      <c r="A108" s="5">
        <v>106</v>
      </c>
      <c r="B108" s="5" t="s">
        <v>121</v>
      </c>
      <c r="C108" s="5" t="s">
        <v>606</v>
      </c>
      <c r="D108" s="6">
        <v>1993</v>
      </c>
      <c r="E108" s="5" t="s">
        <v>602</v>
      </c>
      <c r="F108" s="5" t="s">
        <v>597</v>
      </c>
      <c r="G108" s="6">
        <v>16600</v>
      </c>
      <c r="H108" s="6">
        <v>3</v>
      </c>
      <c r="I108" s="5" t="s">
        <v>600</v>
      </c>
      <c r="J108" s="10">
        <v>10500</v>
      </c>
      <c r="K108" s="11">
        <f t="shared" si="4"/>
        <v>1774500</v>
      </c>
      <c r="L108" s="10">
        <v>10500</v>
      </c>
      <c r="M108" s="5">
        <f t="shared" si="5"/>
        <v>0</v>
      </c>
      <c r="N108" s="5" t="s">
        <v>804</v>
      </c>
      <c r="O108" s="5" t="str">
        <f>VLOOKUP('2024-08-26'!B108,'８月'!D:D,1,FALSE)</f>
        <v>1409-609-8</v>
      </c>
    </row>
    <row r="109" spans="1:15" x14ac:dyDescent="0.7">
      <c r="A109" s="5">
        <v>107</v>
      </c>
      <c r="B109" s="5" t="s">
        <v>122</v>
      </c>
      <c r="C109" s="5" t="s">
        <v>610</v>
      </c>
      <c r="D109" s="6">
        <v>1996</v>
      </c>
      <c r="E109" s="5" t="s">
        <v>596</v>
      </c>
      <c r="F109" s="5" t="s">
        <v>668</v>
      </c>
      <c r="G109" s="6">
        <v>16264</v>
      </c>
      <c r="H109" s="6">
        <v>5</v>
      </c>
      <c r="I109" s="5" t="s">
        <v>650</v>
      </c>
      <c r="J109" s="10">
        <v>8000</v>
      </c>
      <c r="K109" s="11">
        <f t="shared" si="4"/>
        <v>1352000</v>
      </c>
      <c r="L109" s="10">
        <v>8000</v>
      </c>
      <c r="M109" s="5">
        <f t="shared" si="5"/>
        <v>0</v>
      </c>
      <c r="N109" s="5" t="s">
        <v>805</v>
      </c>
      <c r="O109" s="5" t="str">
        <f>VLOOKUP('2024-08-26'!B109,'８月'!D:D,1,FALSE)</f>
        <v>1409-626-9</v>
      </c>
    </row>
    <row r="110" spans="1:15" x14ac:dyDescent="0.7">
      <c r="A110" s="5">
        <v>108</v>
      </c>
      <c r="B110" s="5" t="s">
        <v>123</v>
      </c>
      <c r="C110" s="5" t="s">
        <v>610</v>
      </c>
      <c r="D110" s="6">
        <v>2005</v>
      </c>
      <c r="E110" s="5" t="s">
        <v>596</v>
      </c>
      <c r="F110" s="5" t="s">
        <v>668</v>
      </c>
      <c r="G110" s="6">
        <v>116264</v>
      </c>
      <c r="H110" s="6">
        <v>3</v>
      </c>
      <c r="I110" s="5" t="s">
        <v>629</v>
      </c>
      <c r="J110" s="10">
        <v>9000</v>
      </c>
      <c r="K110" s="11">
        <f t="shared" si="4"/>
        <v>1521000</v>
      </c>
      <c r="L110" s="10">
        <v>9000</v>
      </c>
      <c r="M110" s="5">
        <f t="shared" si="5"/>
        <v>0</v>
      </c>
      <c r="N110" s="5" t="s">
        <v>806</v>
      </c>
      <c r="O110" s="5" t="str">
        <f>VLOOKUP('2024-08-26'!B110,'８月'!D:D,1,FALSE)</f>
        <v>1409-711-5</v>
      </c>
    </row>
    <row r="111" spans="1:15" x14ac:dyDescent="0.7">
      <c r="A111" s="5">
        <v>109</v>
      </c>
      <c r="B111" s="5" t="s">
        <v>124</v>
      </c>
      <c r="C111" s="5" t="s">
        <v>594</v>
      </c>
      <c r="D111" s="6">
        <v>2000</v>
      </c>
      <c r="E111" s="5" t="s">
        <v>602</v>
      </c>
      <c r="F111" s="5" t="s">
        <v>597</v>
      </c>
      <c r="G111" s="6">
        <v>16570</v>
      </c>
      <c r="H111" s="6">
        <v>3</v>
      </c>
      <c r="I111" s="5" t="s">
        <v>629</v>
      </c>
      <c r="J111" s="10">
        <v>9500</v>
      </c>
      <c r="K111" s="11">
        <f t="shared" si="4"/>
        <v>1605500</v>
      </c>
      <c r="L111" s="10">
        <v>9500</v>
      </c>
      <c r="M111" s="5">
        <f t="shared" si="5"/>
        <v>0</v>
      </c>
      <c r="N111" s="5" t="s">
        <v>807</v>
      </c>
      <c r="O111" s="5" t="str">
        <f>VLOOKUP('2024-08-26'!B111,'８月'!D:D,1,FALSE)</f>
        <v>1409-750-2</v>
      </c>
    </row>
    <row r="112" spans="1:15" x14ac:dyDescent="0.7">
      <c r="A112" s="5">
        <v>110</v>
      </c>
      <c r="B112" s="5" t="s">
        <v>125</v>
      </c>
      <c r="C112" s="5" t="s">
        <v>635</v>
      </c>
      <c r="D112" s="6">
        <v>2001</v>
      </c>
      <c r="E112" s="5" t="s">
        <v>602</v>
      </c>
      <c r="F112" s="5" t="s">
        <v>597</v>
      </c>
      <c r="G112" s="6">
        <v>14060</v>
      </c>
      <c r="H112" s="6">
        <v>3</v>
      </c>
      <c r="I112" s="5" t="s">
        <v>600</v>
      </c>
      <c r="J112" s="10">
        <v>10300</v>
      </c>
      <c r="K112" s="11">
        <f t="shared" si="4"/>
        <v>1740700</v>
      </c>
      <c r="L112" s="10">
        <v>10300</v>
      </c>
      <c r="M112" s="5">
        <f t="shared" si="5"/>
        <v>0</v>
      </c>
      <c r="N112" s="5" t="s">
        <v>808</v>
      </c>
      <c r="O112" s="5" t="str">
        <f>VLOOKUP('2024-08-26'!B112,'８月'!D:D,1,FALSE)</f>
        <v>1409-775-1</v>
      </c>
    </row>
    <row r="113" spans="1:15" x14ac:dyDescent="0.7">
      <c r="A113" s="5">
        <v>111</v>
      </c>
      <c r="B113" s="5" t="s">
        <v>127</v>
      </c>
      <c r="C113" s="5" t="s">
        <v>594</v>
      </c>
      <c r="D113" s="6">
        <v>1999</v>
      </c>
      <c r="E113" s="5" t="s">
        <v>596</v>
      </c>
      <c r="F113" s="5" t="s">
        <v>597</v>
      </c>
      <c r="G113" s="6">
        <v>14270</v>
      </c>
      <c r="H113" s="6">
        <v>3</v>
      </c>
      <c r="I113" s="5" t="s">
        <v>600</v>
      </c>
      <c r="J113" s="10">
        <v>8000</v>
      </c>
      <c r="K113" s="11">
        <f t="shared" si="4"/>
        <v>1352000</v>
      </c>
      <c r="L113" s="10">
        <v>8000</v>
      </c>
      <c r="M113" s="5">
        <f t="shared" si="5"/>
        <v>0</v>
      </c>
      <c r="N113" s="5" t="s">
        <v>810</v>
      </c>
      <c r="O113" s="5" t="str">
        <f>VLOOKUP('2024-08-26'!B113,'８月'!D:D,1,FALSE)</f>
        <v>1410-222-4</v>
      </c>
    </row>
    <row r="114" spans="1:15" x14ac:dyDescent="0.7">
      <c r="A114" s="5">
        <v>112</v>
      </c>
      <c r="B114" s="14" t="s">
        <v>128</v>
      </c>
      <c r="C114" s="5" t="s">
        <v>635</v>
      </c>
      <c r="D114" s="6">
        <v>1994</v>
      </c>
      <c r="E114" s="5" t="s">
        <v>602</v>
      </c>
      <c r="F114" s="5" t="s">
        <v>1283</v>
      </c>
      <c r="G114" s="6">
        <v>14060</v>
      </c>
      <c r="H114" s="6">
        <v>3</v>
      </c>
      <c r="I114" s="5" t="s">
        <v>600</v>
      </c>
      <c r="J114" s="10">
        <v>10000</v>
      </c>
      <c r="K114" s="11">
        <f t="shared" si="4"/>
        <v>1690000</v>
      </c>
      <c r="L114" s="10">
        <v>0</v>
      </c>
      <c r="N114" s="5" t="s">
        <v>812</v>
      </c>
      <c r="O114" s="5" t="str">
        <f>VLOOKUP('2024-08-26'!B114,'８月'!D:D,1,FALSE)</f>
        <v>1410-223-5</v>
      </c>
    </row>
    <row r="115" spans="1:15" x14ac:dyDescent="0.7">
      <c r="A115" s="5">
        <v>113</v>
      </c>
      <c r="B115" s="5" t="s">
        <v>130</v>
      </c>
      <c r="C115" s="5" t="s">
        <v>646</v>
      </c>
      <c r="D115" s="6">
        <v>2001</v>
      </c>
      <c r="E115" s="5" t="s">
        <v>596</v>
      </c>
      <c r="F115" s="5" t="s">
        <v>618</v>
      </c>
      <c r="G115" s="6">
        <v>118205</v>
      </c>
      <c r="H115" s="6">
        <v>3</v>
      </c>
      <c r="I115" s="5" t="s">
        <v>814</v>
      </c>
      <c r="J115" s="10">
        <v>28000</v>
      </c>
      <c r="K115" s="11">
        <f t="shared" si="4"/>
        <v>4732000</v>
      </c>
      <c r="L115" s="10">
        <v>28000</v>
      </c>
      <c r="M115" s="5">
        <f t="shared" ref="M115:M121" si="6">J115-L115</f>
        <v>0</v>
      </c>
      <c r="N115" s="5" t="s">
        <v>815</v>
      </c>
      <c r="O115" s="5" t="str">
        <f>VLOOKUP('2024-08-26'!B115,'８月'!D:D,1,FALSE)</f>
        <v>1410-284-8</v>
      </c>
    </row>
    <row r="116" spans="1:15" x14ac:dyDescent="0.7">
      <c r="A116" s="5">
        <v>114</v>
      </c>
      <c r="B116" s="5" t="s">
        <v>131</v>
      </c>
      <c r="C116" s="5" t="s">
        <v>610</v>
      </c>
      <c r="D116" s="6">
        <v>1985</v>
      </c>
      <c r="E116" s="5" t="s">
        <v>596</v>
      </c>
      <c r="F116" s="5" t="s">
        <v>683</v>
      </c>
      <c r="G116" s="6">
        <v>16253</v>
      </c>
      <c r="H116" s="6">
        <v>5</v>
      </c>
      <c r="I116" s="5" t="s">
        <v>614</v>
      </c>
      <c r="J116" s="10">
        <v>7100</v>
      </c>
      <c r="K116" s="11">
        <f t="shared" si="4"/>
        <v>1199900</v>
      </c>
      <c r="L116" s="10">
        <v>7100</v>
      </c>
      <c r="M116" s="5">
        <f t="shared" si="6"/>
        <v>0</v>
      </c>
      <c r="N116" s="5" t="s">
        <v>818</v>
      </c>
      <c r="O116" s="5" t="str">
        <f>VLOOKUP('2024-08-26'!B116,'８月'!D:D,1,FALSE)</f>
        <v>1410-336-3</v>
      </c>
    </row>
    <row r="117" spans="1:15" x14ac:dyDescent="0.7">
      <c r="A117" s="5">
        <v>115</v>
      </c>
      <c r="B117" s="5" t="s">
        <v>132</v>
      </c>
      <c r="C117" s="5" t="s">
        <v>654</v>
      </c>
      <c r="D117" s="6">
        <v>1983</v>
      </c>
      <c r="E117" s="5" t="s">
        <v>602</v>
      </c>
      <c r="F117" s="5" t="s">
        <v>683</v>
      </c>
      <c r="G117" s="6">
        <v>16753</v>
      </c>
      <c r="H117" s="6">
        <v>5</v>
      </c>
      <c r="I117" s="5" t="s">
        <v>600</v>
      </c>
      <c r="J117" s="10">
        <v>14800</v>
      </c>
      <c r="K117" s="11">
        <f t="shared" si="4"/>
        <v>2501200</v>
      </c>
      <c r="L117" s="10">
        <v>14800</v>
      </c>
      <c r="M117" s="5">
        <f t="shared" si="6"/>
        <v>0</v>
      </c>
      <c r="N117" s="5" t="s">
        <v>821</v>
      </c>
      <c r="O117" s="5" t="str">
        <f>VLOOKUP('2024-08-26'!B117,'８月'!D:D,1,FALSE)</f>
        <v>1410-367-0</v>
      </c>
    </row>
    <row r="118" spans="1:15" x14ac:dyDescent="0.7">
      <c r="A118" s="5">
        <v>116</v>
      </c>
      <c r="B118" s="5" t="s">
        <v>135</v>
      </c>
      <c r="C118" s="5" t="s">
        <v>755</v>
      </c>
      <c r="D118" s="5" t="s">
        <v>628</v>
      </c>
      <c r="E118" s="5" t="s">
        <v>756</v>
      </c>
      <c r="F118" s="5" t="s">
        <v>597</v>
      </c>
      <c r="G118" s="6">
        <v>114300</v>
      </c>
      <c r="H118" s="6">
        <v>3</v>
      </c>
      <c r="I118" s="5" t="s">
        <v>822</v>
      </c>
      <c r="J118" s="10">
        <v>9900</v>
      </c>
      <c r="K118" s="11">
        <f t="shared" si="4"/>
        <v>1673100</v>
      </c>
      <c r="L118" s="10">
        <v>9900</v>
      </c>
      <c r="M118" s="5">
        <f t="shared" si="6"/>
        <v>0</v>
      </c>
      <c r="N118" s="5" t="s">
        <v>823</v>
      </c>
      <c r="O118" s="5" t="str">
        <f>VLOOKUP('2024-08-26'!B118,'８月'!D:D,1,FALSE)</f>
        <v>1410-592-7</v>
      </c>
    </row>
    <row r="119" spans="1:15" x14ac:dyDescent="0.7">
      <c r="A119" s="5">
        <v>117</v>
      </c>
      <c r="B119" s="5" t="s">
        <v>136</v>
      </c>
      <c r="C119" s="5" t="s">
        <v>755</v>
      </c>
      <c r="D119" s="6">
        <v>2007</v>
      </c>
      <c r="E119" s="5" t="s">
        <v>596</v>
      </c>
      <c r="F119" s="5" t="s">
        <v>597</v>
      </c>
      <c r="G119" s="6">
        <v>116000</v>
      </c>
      <c r="H119" s="6">
        <v>3</v>
      </c>
      <c r="I119" s="5" t="s">
        <v>600</v>
      </c>
      <c r="J119" s="10">
        <v>8200</v>
      </c>
      <c r="K119" s="11">
        <f t="shared" si="4"/>
        <v>1385800</v>
      </c>
      <c r="L119" s="10">
        <v>8200</v>
      </c>
      <c r="M119" s="5">
        <f t="shared" si="6"/>
        <v>0</v>
      </c>
      <c r="N119" s="5" t="s">
        <v>825</v>
      </c>
      <c r="O119" s="5" t="str">
        <f>VLOOKUP('2024-08-26'!B119,'８月'!D:D,1,FALSE)</f>
        <v>1410-596-1</v>
      </c>
    </row>
    <row r="120" spans="1:15" x14ac:dyDescent="0.7">
      <c r="A120" s="5">
        <v>118</v>
      </c>
      <c r="B120" s="5" t="s">
        <v>138</v>
      </c>
      <c r="C120" s="5" t="s">
        <v>826</v>
      </c>
      <c r="D120" s="6">
        <v>1988</v>
      </c>
      <c r="E120" s="5" t="s">
        <v>828</v>
      </c>
      <c r="F120" s="5" t="s">
        <v>611</v>
      </c>
      <c r="G120" s="6">
        <v>15038</v>
      </c>
      <c r="H120" s="6">
        <v>3</v>
      </c>
      <c r="I120" s="5" t="s">
        <v>629</v>
      </c>
      <c r="J120" s="10">
        <v>9500</v>
      </c>
      <c r="K120" s="11">
        <f t="shared" si="4"/>
        <v>1605500</v>
      </c>
      <c r="L120" s="10">
        <v>9500</v>
      </c>
      <c r="M120" s="5">
        <f t="shared" si="6"/>
        <v>0</v>
      </c>
      <c r="N120" s="5" t="s">
        <v>830</v>
      </c>
      <c r="O120" s="5" t="str">
        <f>VLOOKUP('2024-08-26'!B120,'８月'!D:D,1,FALSE)</f>
        <v>1410-707-0</v>
      </c>
    </row>
    <row r="121" spans="1:15" x14ac:dyDescent="0.7">
      <c r="A121" s="5">
        <v>119</v>
      </c>
      <c r="B121" s="5" t="s">
        <v>139</v>
      </c>
      <c r="C121" s="5" t="s">
        <v>616</v>
      </c>
      <c r="D121" s="6">
        <v>1995</v>
      </c>
      <c r="E121" s="5" t="s">
        <v>602</v>
      </c>
      <c r="F121" s="5" t="s">
        <v>611</v>
      </c>
      <c r="G121" s="6">
        <v>16628</v>
      </c>
      <c r="H121" s="6">
        <v>3</v>
      </c>
      <c r="I121" s="5" t="s">
        <v>629</v>
      </c>
      <c r="J121" s="10">
        <v>27500</v>
      </c>
      <c r="K121" s="11">
        <f t="shared" si="4"/>
        <v>4647500</v>
      </c>
      <c r="L121" s="10">
        <v>27500</v>
      </c>
      <c r="M121" s="5">
        <f t="shared" si="6"/>
        <v>0</v>
      </c>
      <c r="N121" s="5" t="s">
        <v>832</v>
      </c>
      <c r="O121" s="5" t="str">
        <f>VLOOKUP('2024-08-26'!B121,'８月'!D:D,1,FALSE)</f>
        <v>1410-711-6</v>
      </c>
    </row>
    <row r="122" spans="1:15" x14ac:dyDescent="0.7">
      <c r="A122" s="5">
        <v>120</v>
      </c>
      <c r="B122" s="5" t="s">
        <v>142</v>
      </c>
      <c r="C122" s="5" t="s">
        <v>610</v>
      </c>
      <c r="D122" s="6">
        <v>2006</v>
      </c>
      <c r="E122" s="5" t="s">
        <v>596</v>
      </c>
      <c r="F122" s="5" t="s">
        <v>834</v>
      </c>
      <c r="G122" s="6">
        <v>116261</v>
      </c>
      <c r="H122" s="6">
        <v>3</v>
      </c>
      <c r="I122" s="5" t="s">
        <v>600</v>
      </c>
      <c r="J122" s="10">
        <v>11300</v>
      </c>
      <c r="K122" s="11">
        <f t="shared" si="4"/>
        <v>1909700</v>
      </c>
      <c r="L122" s="10">
        <v>11300</v>
      </c>
      <c r="M122" s="5">
        <f t="shared" ref="M122:M139" si="7">J122-L122</f>
        <v>0</v>
      </c>
      <c r="N122" s="5" t="s">
        <v>836</v>
      </c>
      <c r="O122" s="5" t="str">
        <f>VLOOKUP('2024-08-26'!B122,'８月'!D:D,1,FALSE)</f>
        <v>1410-745-6</v>
      </c>
    </row>
    <row r="123" spans="1:15" x14ac:dyDescent="0.7">
      <c r="A123" s="5">
        <v>121</v>
      </c>
      <c r="B123" s="5" t="s">
        <v>143</v>
      </c>
      <c r="C123" s="5" t="s">
        <v>646</v>
      </c>
      <c r="D123" s="6">
        <v>2001</v>
      </c>
      <c r="E123" s="5" t="s">
        <v>596</v>
      </c>
      <c r="F123" s="5" t="s">
        <v>611</v>
      </c>
      <c r="G123" s="6">
        <v>118208</v>
      </c>
      <c r="H123" s="6">
        <v>3</v>
      </c>
      <c r="I123" s="5" t="s">
        <v>650</v>
      </c>
      <c r="J123" s="10">
        <v>27500</v>
      </c>
      <c r="K123" s="11">
        <f t="shared" si="4"/>
        <v>4647500</v>
      </c>
      <c r="L123" s="10">
        <v>27500</v>
      </c>
      <c r="M123" s="5">
        <f t="shared" si="7"/>
        <v>0</v>
      </c>
      <c r="N123" s="5" t="s">
        <v>838</v>
      </c>
      <c r="O123" s="5" t="str">
        <f>VLOOKUP('2024-08-26'!B123,'８月'!D:D,1,FALSE)</f>
        <v>1410-751-4</v>
      </c>
    </row>
    <row r="124" spans="1:15" x14ac:dyDescent="0.7">
      <c r="A124" s="5">
        <v>122</v>
      </c>
      <c r="B124" s="5" t="s">
        <v>144</v>
      </c>
      <c r="C124" s="5" t="s">
        <v>699</v>
      </c>
      <c r="D124" s="6">
        <v>2017</v>
      </c>
      <c r="E124" s="5" t="s">
        <v>602</v>
      </c>
      <c r="F124" s="5" t="s">
        <v>597</v>
      </c>
      <c r="G124" s="6">
        <v>116900</v>
      </c>
      <c r="H124" s="6">
        <v>3</v>
      </c>
      <c r="I124" s="5" t="s">
        <v>600</v>
      </c>
      <c r="J124" s="10">
        <v>11000</v>
      </c>
      <c r="K124" s="11">
        <f t="shared" si="4"/>
        <v>1859000</v>
      </c>
      <c r="L124" s="10">
        <v>11000</v>
      </c>
      <c r="M124" s="5">
        <f t="shared" si="7"/>
        <v>0</v>
      </c>
      <c r="N124" s="5" t="s">
        <v>840</v>
      </c>
      <c r="O124" s="5" t="str">
        <f>VLOOKUP('2024-08-26'!B124,'８月'!D:D,1,FALSE)</f>
        <v>1410-752-5</v>
      </c>
    </row>
    <row r="125" spans="1:15" x14ac:dyDescent="0.7">
      <c r="A125" s="5">
        <v>123</v>
      </c>
      <c r="B125" s="5" t="s">
        <v>147</v>
      </c>
      <c r="C125" s="5" t="s">
        <v>610</v>
      </c>
      <c r="D125" s="6">
        <v>2003</v>
      </c>
      <c r="E125" s="5" t="s">
        <v>596</v>
      </c>
      <c r="F125" s="5" t="s">
        <v>668</v>
      </c>
      <c r="G125" s="6">
        <v>16264</v>
      </c>
      <c r="H125" s="6">
        <v>3</v>
      </c>
      <c r="I125" s="5" t="s">
        <v>600</v>
      </c>
      <c r="J125" s="10">
        <v>8000</v>
      </c>
      <c r="K125" s="11">
        <f t="shared" si="4"/>
        <v>1352000</v>
      </c>
      <c r="L125" s="10">
        <v>8000</v>
      </c>
      <c r="M125" s="5">
        <f t="shared" si="7"/>
        <v>0</v>
      </c>
      <c r="N125" s="5" t="s">
        <v>842</v>
      </c>
      <c r="O125" s="5" t="str">
        <f>VLOOKUP('2024-08-26'!B125,'８月'!D:D,1,FALSE)</f>
        <v>1410-784-3</v>
      </c>
    </row>
    <row r="126" spans="1:15" x14ac:dyDescent="0.7">
      <c r="A126" s="5">
        <v>124</v>
      </c>
      <c r="B126" s="5" t="s">
        <v>148</v>
      </c>
      <c r="C126" s="5" t="s">
        <v>610</v>
      </c>
      <c r="D126" s="6">
        <v>2004</v>
      </c>
      <c r="E126" s="5" t="s">
        <v>596</v>
      </c>
      <c r="F126" s="5" t="s">
        <v>668</v>
      </c>
      <c r="G126" s="6">
        <v>16264</v>
      </c>
      <c r="H126" s="6">
        <v>3</v>
      </c>
      <c r="I126" s="5" t="s">
        <v>702</v>
      </c>
      <c r="J126" s="10">
        <v>8000</v>
      </c>
      <c r="K126" s="11">
        <f t="shared" ref="K126:K185" si="8">TEXT(J126, "¥#,##0") * 169</f>
        <v>1352000</v>
      </c>
      <c r="L126" s="10">
        <v>8000</v>
      </c>
      <c r="M126" s="5">
        <f t="shared" si="7"/>
        <v>0</v>
      </c>
      <c r="N126" s="5" t="s">
        <v>843</v>
      </c>
      <c r="O126" s="5" t="str">
        <f>VLOOKUP('2024-08-26'!B126,'８月'!D:D,1,FALSE)</f>
        <v>1410-785-4</v>
      </c>
    </row>
    <row r="127" spans="1:15" x14ac:dyDescent="0.7">
      <c r="A127" s="5">
        <v>125</v>
      </c>
      <c r="B127" s="5" t="s">
        <v>149</v>
      </c>
      <c r="C127" s="5" t="s">
        <v>635</v>
      </c>
      <c r="D127" s="6">
        <v>1988</v>
      </c>
      <c r="E127" s="5" t="s">
        <v>602</v>
      </c>
      <c r="F127" s="5" t="s">
        <v>597</v>
      </c>
      <c r="G127" s="6">
        <v>16800</v>
      </c>
      <c r="H127" s="6">
        <v>3</v>
      </c>
      <c r="I127" s="5" t="s">
        <v>600</v>
      </c>
      <c r="J127" s="10">
        <v>13000</v>
      </c>
      <c r="K127" s="11">
        <f t="shared" si="8"/>
        <v>2197000</v>
      </c>
      <c r="L127" s="10">
        <v>13000</v>
      </c>
      <c r="M127" s="5">
        <f t="shared" si="7"/>
        <v>0</v>
      </c>
      <c r="N127" s="5" t="s">
        <v>845</v>
      </c>
      <c r="O127" s="5" t="str">
        <f>VLOOKUP('2024-08-26'!B127,'８月'!D:D,1,FALSE)</f>
        <v>1410-792-3</v>
      </c>
    </row>
    <row r="128" spans="1:15" x14ac:dyDescent="0.7">
      <c r="A128" s="5">
        <v>126</v>
      </c>
      <c r="B128" s="5" t="s">
        <v>150</v>
      </c>
      <c r="C128" s="5" t="s">
        <v>755</v>
      </c>
      <c r="D128" s="6">
        <v>2002</v>
      </c>
      <c r="E128" s="5" t="s">
        <v>828</v>
      </c>
      <c r="F128" s="5" t="s">
        <v>597</v>
      </c>
      <c r="G128" s="5" t="s">
        <v>846</v>
      </c>
      <c r="H128" s="6">
        <v>3</v>
      </c>
      <c r="I128" s="5" t="s">
        <v>600</v>
      </c>
      <c r="J128" s="10">
        <v>5700</v>
      </c>
      <c r="K128" s="11">
        <f t="shared" si="8"/>
        <v>963300</v>
      </c>
      <c r="L128" s="10">
        <v>5700</v>
      </c>
      <c r="M128" s="5">
        <f t="shared" si="7"/>
        <v>0</v>
      </c>
      <c r="N128" s="5" t="s">
        <v>847</v>
      </c>
      <c r="O128" s="5" t="str">
        <f>VLOOKUP('2024-08-26'!B128,'８月'!D:D,1,FALSE)</f>
        <v>1411-061-9</v>
      </c>
    </row>
    <row r="129" spans="1:15" x14ac:dyDescent="0.7">
      <c r="A129" s="5">
        <v>127</v>
      </c>
      <c r="B129" s="5" t="s">
        <v>151</v>
      </c>
      <c r="C129" s="5" t="s">
        <v>635</v>
      </c>
      <c r="D129" s="6">
        <v>1999</v>
      </c>
      <c r="E129" s="5" t="s">
        <v>602</v>
      </c>
      <c r="F129" s="5" t="s">
        <v>597</v>
      </c>
      <c r="G129" s="6">
        <v>14060</v>
      </c>
      <c r="H129" s="6">
        <v>3</v>
      </c>
      <c r="I129" s="5" t="s">
        <v>600</v>
      </c>
      <c r="J129" s="10">
        <v>10300</v>
      </c>
      <c r="K129" s="11">
        <f t="shared" si="8"/>
        <v>1740700</v>
      </c>
      <c r="L129" s="10">
        <v>10300</v>
      </c>
      <c r="M129" s="5">
        <f t="shared" si="7"/>
        <v>0</v>
      </c>
      <c r="N129" s="5" t="s">
        <v>848</v>
      </c>
      <c r="O129" s="5" t="str">
        <f>VLOOKUP('2024-08-26'!B129,'８月'!D:D,1,FALSE)</f>
        <v>1411-063-1</v>
      </c>
    </row>
    <row r="130" spans="1:15" x14ac:dyDescent="0.7">
      <c r="A130" s="5">
        <v>128</v>
      </c>
      <c r="B130" s="5" t="s">
        <v>153</v>
      </c>
      <c r="C130" s="5" t="s">
        <v>616</v>
      </c>
      <c r="D130" s="6">
        <v>2002</v>
      </c>
      <c r="E130" s="5" t="s">
        <v>602</v>
      </c>
      <c r="F130" s="5" t="s">
        <v>760</v>
      </c>
      <c r="G130" s="6">
        <v>16622</v>
      </c>
      <c r="H130" s="6">
        <v>3</v>
      </c>
      <c r="I130" s="5" t="s">
        <v>650</v>
      </c>
      <c r="J130" s="10">
        <v>12700</v>
      </c>
      <c r="K130" s="11">
        <f t="shared" si="8"/>
        <v>2146300</v>
      </c>
      <c r="L130" s="10">
        <v>12700</v>
      </c>
      <c r="M130" s="5">
        <f t="shared" si="7"/>
        <v>0</v>
      </c>
      <c r="N130" s="5" t="s">
        <v>850</v>
      </c>
      <c r="O130" s="5" t="str">
        <f>VLOOKUP('2024-08-26'!B130,'８月'!D:D,1,FALSE)</f>
        <v>1411-095-9</v>
      </c>
    </row>
    <row r="131" spans="1:15" x14ac:dyDescent="0.7">
      <c r="A131" s="5">
        <v>129</v>
      </c>
      <c r="B131" s="5" t="s">
        <v>154</v>
      </c>
      <c r="C131" s="5" t="s">
        <v>635</v>
      </c>
      <c r="D131" s="6">
        <v>1991</v>
      </c>
      <c r="E131" s="5" t="s">
        <v>602</v>
      </c>
      <c r="F131" s="5" t="s">
        <v>597</v>
      </c>
      <c r="G131" s="6">
        <v>14060</v>
      </c>
      <c r="H131" s="6">
        <v>3</v>
      </c>
      <c r="I131" s="5" t="s">
        <v>600</v>
      </c>
      <c r="J131" s="10">
        <v>10000</v>
      </c>
      <c r="K131" s="11">
        <f t="shared" si="8"/>
        <v>1690000</v>
      </c>
      <c r="L131" s="10">
        <v>10000</v>
      </c>
      <c r="M131" s="5">
        <f t="shared" si="7"/>
        <v>0</v>
      </c>
      <c r="N131" s="5" t="s">
        <v>851</v>
      </c>
      <c r="O131" s="5" t="str">
        <f>VLOOKUP('2024-08-26'!B131,'８月'!D:D,1,FALSE)</f>
        <v>1411-109-8</v>
      </c>
    </row>
    <row r="132" spans="1:15" x14ac:dyDescent="0.7">
      <c r="A132" s="5">
        <v>130</v>
      </c>
      <c r="B132" s="5" t="s">
        <v>157</v>
      </c>
      <c r="C132" s="5" t="s">
        <v>610</v>
      </c>
      <c r="D132" s="6">
        <v>2007</v>
      </c>
      <c r="E132" s="5" t="s">
        <v>596</v>
      </c>
      <c r="F132" s="5" t="s">
        <v>668</v>
      </c>
      <c r="G132" s="6">
        <v>116264</v>
      </c>
      <c r="H132" s="6">
        <v>3</v>
      </c>
      <c r="I132" s="5" t="s">
        <v>600</v>
      </c>
      <c r="J132" s="10">
        <v>9800</v>
      </c>
      <c r="K132" s="11">
        <f t="shared" si="8"/>
        <v>1656200</v>
      </c>
      <c r="L132" s="10">
        <v>9800</v>
      </c>
      <c r="M132" s="5">
        <f t="shared" si="7"/>
        <v>0</v>
      </c>
      <c r="N132" s="5" t="s">
        <v>852</v>
      </c>
      <c r="O132" s="5" t="str">
        <f>VLOOKUP('2024-08-26'!B132,'８月'!D:D,1,FALSE)</f>
        <v>1411-118-9</v>
      </c>
    </row>
    <row r="133" spans="1:15" x14ac:dyDescent="0.7">
      <c r="A133" s="5">
        <v>131</v>
      </c>
      <c r="B133" s="5" t="s">
        <v>158</v>
      </c>
      <c r="C133" s="5" t="s">
        <v>594</v>
      </c>
      <c r="D133" s="6">
        <v>1999</v>
      </c>
      <c r="E133" s="5" t="s">
        <v>602</v>
      </c>
      <c r="F133" s="5" t="s">
        <v>597</v>
      </c>
      <c r="G133" s="6">
        <v>16570</v>
      </c>
      <c r="H133" s="6">
        <v>3</v>
      </c>
      <c r="I133" s="5" t="s">
        <v>629</v>
      </c>
      <c r="J133" s="10">
        <v>11000</v>
      </c>
      <c r="K133" s="11">
        <f t="shared" si="8"/>
        <v>1859000</v>
      </c>
      <c r="L133" s="10">
        <v>11000</v>
      </c>
      <c r="M133" s="5">
        <f t="shared" si="7"/>
        <v>0</v>
      </c>
      <c r="N133" s="5" t="s">
        <v>853</v>
      </c>
      <c r="O133" s="5" t="str">
        <f>VLOOKUP('2024-08-26'!B133,'８月'!D:D,1,FALSE)</f>
        <v>1411-123-6</v>
      </c>
    </row>
    <row r="134" spans="1:15" x14ac:dyDescent="0.7">
      <c r="A134" s="5">
        <v>132</v>
      </c>
      <c r="B134" s="5" t="s">
        <v>159</v>
      </c>
      <c r="C134" s="5" t="s">
        <v>622</v>
      </c>
      <c r="D134" s="5" t="s">
        <v>628</v>
      </c>
      <c r="E134" s="5" t="s">
        <v>623</v>
      </c>
      <c r="F134" s="5" t="s">
        <v>648</v>
      </c>
      <c r="G134" s="6">
        <v>326939</v>
      </c>
      <c r="H134" s="6">
        <v>3</v>
      </c>
      <c r="I134" s="5" t="s">
        <v>650</v>
      </c>
      <c r="J134" s="10">
        <v>42000</v>
      </c>
      <c r="K134" s="11">
        <f t="shared" si="8"/>
        <v>7098000</v>
      </c>
      <c r="L134" s="10">
        <v>42000</v>
      </c>
      <c r="M134" s="5">
        <f t="shared" si="7"/>
        <v>0</v>
      </c>
      <c r="N134" s="5" t="s">
        <v>854</v>
      </c>
      <c r="O134" s="5" t="str">
        <f>VLOOKUP('2024-08-26'!B134,'８月'!D:D,1,FALSE)</f>
        <v>1411-127-0</v>
      </c>
    </row>
    <row r="135" spans="1:15" x14ac:dyDescent="0.7">
      <c r="A135" s="5">
        <v>133</v>
      </c>
      <c r="B135" s="5" t="s">
        <v>161</v>
      </c>
      <c r="C135" s="5" t="s">
        <v>646</v>
      </c>
      <c r="D135" s="6">
        <v>2008</v>
      </c>
      <c r="E135" s="5" t="s">
        <v>660</v>
      </c>
      <c r="F135" s="5" t="s">
        <v>648</v>
      </c>
      <c r="G135" s="6">
        <v>218239</v>
      </c>
      <c r="H135" s="5" t="s">
        <v>613</v>
      </c>
      <c r="I135" s="5" t="s">
        <v>600</v>
      </c>
      <c r="J135" s="10">
        <v>37500</v>
      </c>
      <c r="K135" s="11">
        <f t="shared" si="8"/>
        <v>6337500</v>
      </c>
      <c r="L135" s="10">
        <v>37500</v>
      </c>
      <c r="M135" s="5">
        <f t="shared" si="7"/>
        <v>0</v>
      </c>
      <c r="N135" s="5" t="s">
        <v>855</v>
      </c>
      <c r="O135" s="5" t="str">
        <f>VLOOKUP('2024-08-26'!B135,'８月'!D:D,1,FALSE)</f>
        <v>1411-140-7</v>
      </c>
    </row>
    <row r="136" spans="1:15" x14ac:dyDescent="0.7">
      <c r="A136" s="5">
        <v>134</v>
      </c>
      <c r="B136" s="5" t="s">
        <v>164</v>
      </c>
      <c r="C136" s="5" t="s">
        <v>755</v>
      </c>
      <c r="D136" s="6">
        <v>2006</v>
      </c>
      <c r="E136" s="5" t="s">
        <v>828</v>
      </c>
      <c r="F136" s="5" t="s">
        <v>597</v>
      </c>
      <c r="G136" s="6">
        <v>114210</v>
      </c>
      <c r="H136" s="6">
        <v>3</v>
      </c>
      <c r="I136" s="5" t="s">
        <v>650</v>
      </c>
      <c r="J136" s="10">
        <v>7200</v>
      </c>
      <c r="K136" s="11">
        <f t="shared" si="8"/>
        <v>1216800</v>
      </c>
      <c r="L136" s="10">
        <v>7200</v>
      </c>
      <c r="M136" s="5">
        <f t="shared" si="7"/>
        <v>0</v>
      </c>
      <c r="N136" s="5" t="s">
        <v>857</v>
      </c>
      <c r="O136" s="5" t="str">
        <f>VLOOKUP('2024-08-26'!B136,'８月'!D:D,1,FALSE)</f>
        <v>1411-150-9</v>
      </c>
    </row>
    <row r="137" spans="1:15" x14ac:dyDescent="0.7">
      <c r="A137" s="5">
        <v>135</v>
      </c>
      <c r="B137" s="5" t="s">
        <v>165</v>
      </c>
      <c r="C137" s="5" t="s">
        <v>610</v>
      </c>
      <c r="D137" s="6">
        <v>2004</v>
      </c>
      <c r="E137" s="5" t="s">
        <v>596</v>
      </c>
      <c r="F137" s="5" t="s">
        <v>668</v>
      </c>
      <c r="G137" s="6">
        <v>16234</v>
      </c>
      <c r="H137" s="6">
        <v>5</v>
      </c>
      <c r="I137" s="5" t="s">
        <v>1289</v>
      </c>
      <c r="J137" s="10">
        <v>7800</v>
      </c>
      <c r="K137" s="11">
        <f t="shared" si="8"/>
        <v>1318200</v>
      </c>
      <c r="L137" s="10">
        <v>7800</v>
      </c>
      <c r="M137" s="5">
        <f t="shared" si="7"/>
        <v>0</v>
      </c>
      <c r="N137" s="5" t="s">
        <v>859</v>
      </c>
      <c r="O137" s="5" t="str">
        <f>VLOOKUP('2024-08-26'!B137,'８月'!D:D,1,FALSE)</f>
        <v>1411-556-7</v>
      </c>
    </row>
    <row r="138" spans="1:15" x14ac:dyDescent="0.7">
      <c r="A138" s="5">
        <v>136</v>
      </c>
      <c r="B138" s="5" t="s">
        <v>166</v>
      </c>
      <c r="C138" s="5" t="s">
        <v>616</v>
      </c>
      <c r="D138" s="6">
        <v>2008</v>
      </c>
      <c r="E138" s="5" t="s">
        <v>602</v>
      </c>
      <c r="F138" s="5" t="s">
        <v>760</v>
      </c>
      <c r="G138" s="6">
        <v>16622</v>
      </c>
      <c r="H138" s="6">
        <v>3</v>
      </c>
      <c r="I138" s="5" t="s">
        <v>650</v>
      </c>
      <c r="J138" s="10">
        <v>12700</v>
      </c>
      <c r="K138" s="11">
        <f t="shared" si="8"/>
        <v>2146300</v>
      </c>
      <c r="L138" s="10">
        <v>12700</v>
      </c>
      <c r="M138" s="5">
        <f t="shared" si="7"/>
        <v>0</v>
      </c>
      <c r="N138" s="5" t="s">
        <v>860</v>
      </c>
      <c r="O138" s="5" t="str">
        <f>VLOOKUP('2024-08-26'!B138,'８月'!D:D,1,FALSE)</f>
        <v>1411-566-9</v>
      </c>
    </row>
    <row r="139" spans="1:15" x14ac:dyDescent="0.7">
      <c r="A139" s="5">
        <v>137</v>
      </c>
      <c r="B139" s="5" t="s">
        <v>167</v>
      </c>
      <c r="C139" s="5" t="s">
        <v>610</v>
      </c>
      <c r="D139" s="6">
        <v>2008</v>
      </c>
      <c r="E139" s="5" t="s">
        <v>596</v>
      </c>
      <c r="F139" s="5" t="s">
        <v>668</v>
      </c>
      <c r="G139" s="6">
        <v>116234</v>
      </c>
      <c r="H139" s="6">
        <v>5</v>
      </c>
      <c r="I139" s="5" t="s">
        <v>650</v>
      </c>
      <c r="J139" s="10">
        <v>10200</v>
      </c>
      <c r="K139" s="11">
        <f t="shared" si="8"/>
        <v>1723800</v>
      </c>
      <c r="L139" s="10">
        <v>10200</v>
      </c>
      <c r="M139" s="5">
        <f t="shared" si="7"/>
        <v>0</v>
      </c>
      <c r="N139" s="5" t="s">
        <v>862</v>
      </c>
      <c r="O139" s="5" t="str">
        <f>VLOOKUP('2024-08-26'!B139,'８月'!D:D,1,FALSE)</f>
        <v>1411-567-0</v>
      </c>
    </row>
    <row r="140" spans="1:15" x14ac:dyDescent="0.7">
      <c r="A140" s="5">
        <v>138</v>
      </c>
      <c r="B140" s="14" t="s">
        <v>169</v>
      </c>
      <c r="C140" s="5" t="s">
        <v>610</v>
      </c>
      <c r="D140" s="6">
        <v>2002</v>
      </c>
      <c r="E140" s="5" t="s">
        <v>596</v>
      </c>
      <c r="F140" s="5" t="s">
        <v>1284</v>
      </c>
      <c r="G140" s="6">
        <v>16233</v>
      </c>
      <c r="H140" s="6">
        <v>5</v>
      </c>
      <c r="I140" s="5" t="s">
        <v>614</v>
      </c>
      <c r="J140" s="10">
        <v>8200</v>
      </c>
      <c r="K140" s="11">
        <f t="shared" si="8"/>
        <v>1385800</v>
      </c>
      <c r="L140" s="10">
        <v>0</v>
      </c>
      <c r="N140" s="5" t="s">
        <v>865</v>
      </c>
      <c r="O140" s="5" t="str">
        <f>VLOOKUP('2024-08-26'!B140,'８月'!D:D,1,FALSE)</f>
        <v>1411-582-9</v>
      </c>
    </row>
    <row r="141" spans="1:15" x14ac:dyDescent="0.7">
      <c r="A141" s="5">
        <v>139</v>
      </c>
      <c r="B141" s="5" t="s">
        <v>170</v>
      </c>
      <c r="C141" s="5" t="s">
        <v>594</v>
      </c>
      <c r="D141" s="6">
        <v>2007</v>
      </c>
      <c r="E141" s="5" t="s">
        <v>602</v>
      </c>
      <c r="F141" s="5" t="s">
        <v>597</v>
      </c>
      <c r="G141" s="5" t="s">
        <v>710</v>
      </c>
      <c r="H141" s="6">
        <v>3</v>
      </c>
      <c r="I141" s="5" t="s">
        <v>600</v>
      </c>
      <c r="J141" s="10">
        <v>10000</v>
      </c>
      <c r="K141" s="11">
        <f t="shared" si="8"/>
        <v>1690000</v>
      </c>
      <c r="L141" s="10">
        <v>10000</v>
      </c>
      <c r="M141" s="5">
        <f>J141-L141</f>
        <v>0</v>
      </c>
      <c r="N141" s="5" t="s">
        <v>866</v>
      </c>
      <c r="O141" s="5" t="str">
        <f>VLOOKUP('2024-08-26'!B141,'８月'!D:D,1,FALSE)</f>
        <v>1411-586-3</v>
      </c>
    </row>
    <row r="142" spans="1:15" x14ac:dyDescent="0.7">
      <c r="A142" s="5">
        <v>140</v>
      </c>
      <c r="B142" s="5" t="s">
        <v>171</v>
      </c>
      <c r="C142" s="5" t="s">
        <v>755</v>
      </c>
      <c r="D142" s="5" t="s">
        <v>628</v>
      </c>
      <c r="E142" s="5" t="s">
        <v>756</v>
      </c>
      <c r="F142" s="5" t="s">
        <v>597</v>
      </c>
      <c r="G142" s="6">
        <v>114300</v>
      </c>
      <c r="H142" s="6">
        <v>3</v>
      </c>
      <c r="I142" s="5" t="s">
        <v>1290</v>
      </c>
      <c r="J142" s="10">
        <v>10600</v>
      </c>
      <c r="K142" s="11">
        <f t="shared" si="8"/>
        <v>1791400</v>
      </c>
      <c r="L142" s="10">
        <v>10600</v>
      </c>
      <c r="M142" s="5">
        <f>J142-L142</f>
        <v>0</v>
      </c>
      <c r="N142" s="5" t="s">
        <v>869</v>
      </c>
      <c r="O142" s="5" t="str">
        <f>VLOOKUP('2024-08-26'!B142,'８月'!D:D,1,FALSE)</f>
        <v>1411-589-6</v>
      </c>
    </row>
    <row r="143" spans="1:15" x14ac:dyDescent="0.7">
      <c r="A143" s="5">
        <v>141</v>
      </c>
      <c r="B143" s="5" t="s">
        <v>173</v>
      </c>
      <c r="C143" s="5" t="s">
        <v>654</v>
      </c>
      <c r="D143" s="6">
        <v>1990</v>
      </c>
      <c r="E143" s="5" t="s">
        <v>602</v>
      </c>
      <c r="F143" s="5" t="s">
        <v>597</v>
      </c>
      <c r="G143" s="6">
        <v>16700</v>
      </c>
      <c r="H143" s="6">
        <v>3</v>
      </c>
      <c r="I143" s="5" t="s">
        <v>600</v>
      </c>
      <c r="J143" s="10">
        <v>14000</v>
      </c>
      <c r="K143" s="11">
        <f t="shared" si="8"/>
        <v>2366000</v>
      </c>
      <c r="L143" s="10">
        <v>14000</v>
      </c>
      <c r="M143" s="5">
        <f>J143-L143</f>
        <v>0</v>
      </c>
      <c r="N143" s="5" t="s">
        <v>874</v>
      </c>
      <c r="O143" s="5" t="str">
        <f>VLOOKUP('2024-08-26'!B143,'８月'!D:D,1,FALSE)</f>
        <v>1411-591-0</v>
      </c>
    </row>
    <row r="144" spans="1:15" x14ac:dyDescent="0.7">
      <c r="A144" s="5">
        <v>142</v>
      </c>
      <c r="B144" s="5" t="s">
        <v>178</v>
      </c>
      <c r="C144" s="5" t="s">
        <v>641</v>
      </c>
      <c r="D144" s="6">
        <v>2008</v>
      </c>
      <c r="E144" s="5" t="s">
        <v>602</v>
      </c>
      <c r="F144" s="5" t="s">
        <v>648</v>
      </c>
      <c r="G144" s="6">
        <v>116519</v>
      </c>
      <c r="H144" s="5" t="s">
        <v>620</v>
      </c>
      <c r="I144" s="5" t="s">
        <v>1291</v>
      </c>
      <c r="J144" s="10">
        <v>35000</v>
      </c>
      <c r="K144" s="11">
        <f t="shared" si="8"/>
        <v>5915000</v>
      </c>
      <c r="L144" s="10">
        <v>35000</v>
      </c>
      <c r="M144" s="5">
        <f>J144-L144</f>
        <v>0</v>
      </c>
      <c r="N144" s="5" t="s">
        <v>876</v>
      </c>
      <c r="O144" s="5" t="str">
        <f>VLOOKUP('2024-08-26'!B144,'８月'!D:D,1,FALSE)</f>
        <v>1411-619-5</v>
      </c>
    </row>
    <row r="145" spans="1:15" x14ac:dyDescent="0.7">
      <c r="A145" s="5">
        <v>143</v>
      </c>
      <c r="B145" s="5" t="s">
        <v>182</v>
      </c>
      <c r="C145" s="5" t="s">
        <v>646</v>
      </c>
      <c r="D145" s="6">
        <v>2000</v>
      </c>
      <c r="E145" s="5" t="s">
        <v>596</v>
      </c>
      <c r="F145" s="5" t="s">
        <v>618</v>
      </c>
      <c r="G145" s="6">
        <v>118235</v>
      </c>
      <c r="H145" s="5" t="s">
        <v>613</v>
      </c>
      <c r="I145" s="5" t="s">
        <v>814</v>
      </c>
      <c r="J145" s="10">
        <v>31000</v>
      </c>
      <c r="K145" s="11">
        <f t="shared" si="8"/>
        <v>5239000</v>
      </c>
      <c r="L145" s="10">
        <v>31000</v>
      </c>
      <c r="M145" s="5">
        <f>J145-L145</f>
        <v>0</v>
      </c>
      <c r="N145" s="5" t="s">
        <v>878</v>
      </c>
      <c r="O145" s="5" t="str">
        <f>VLOOKUP('2024-08-26'!B145,'８月'!D:D,1,FALSE)</f>
        <v>1411-629-7</v>
      </c>
    </row>
    <row r="146" spans="1:15" x14ac:dyDescent="0.7">
      <c r="A146" s="5">
        <v>144</v>
      </c>
      <c r="B146" s="5" t="s">
        <v>183</v>
      </c>
      <c r="C146" s="5" t="s">
        <v>616</v>
      </c>
      <c r="D146" s="6">
        <v>1997</v>
      </c>
      <c r="E146" s="5" t="s">
        <v>602</v>
      </c>
      <c r="F146" s="5" t="s">
        <v>611</v>
      </c>
      <c r="G146" s="6">
        <v>16628</v>
      </c>
      <c r="H146" s="6">
        <v>3</v>
      </c>
      <c r="I146" s="5" t="s">
        <v>629</v>
      </c>
      <c r="J146" s="10">
        <v>27500</v>
      </c>
      <c r="K146" s="11">
        <f t="shared" si="8"/>
        <v>4647500</v>
      </c>
      <c r="L146" s="10">
        <v>27500</v>
      </c>
      <c r="M146" s="5">
        <f>J146-L146</f>
        <v>0</v>
      </c>
      <c r="N146" s="5" t="s">
        <v>879</v>
      </c>
      <c r="O146" s="5" t="str">
        <f>VLOOKUP('2024-08-26'!B146,'８月'!D:D,1,FALSE)</f>
        <v>1411-677-5</v>
      </c>
    </row>
    <row r="147" spans="1:15" x14ac:dyDescent="0.7">
      <c r="A147" s="5">
        <v>145</v>
      </c>
      <c r="B147" s="5" t="s">
        <v>186</v>
      </c>
      <c r="C147" s="5" t="s">
        <v>635</v>
      </c>
      <c r="D147" s="6">
        <v>2006</v>
      </c>
      <c r="E147" s="5" t="s">
        <v>602</v>
      </c>
      <c r="F147" s="5" t="s">
        <v>597</v>
      </c>
      <c r="G147" s="5" t="s">
        <v>719</v>
      </c>
      <c r="H147" s="6">
        <v>3</v>
      </c>
      <c r="I147" s="5" t="s">
        <v>1291</v>
      </c>
      <c r="J147" s="10">
        <v>17500</v>
      </c>
      <c r="K147" s="11">
        <f t="shared" si="8"/>
        <v>2957500</v>
      </c>
      <c r="L147" s="10">
        <v>17500</v>
      </c>
      <c r="M147" s="5">
        <f t="shared" ref="M147:M178" si="9">J147-L147</f>
        <v>0</v>
      </c>
      <c r="N147" s="5" t="s">
        <v>882</v>
      </c>
      <c r="O147" s="5" t="str">
        <f>VLOOKUP('2024-08-26'!B147,'８月'!D:D,1,FALSE)</f>
        <v>1411-686-6</v>
      </c>
    </row>
    <row r="148" spans="1:15" x14ac:dyDescent="0.7">
      <c r="A148" s="5">
        <v>146</v>
      </c>
      <c r="B148" s="5" t="s">
        <v>187</v>
      </c>
      <c r="C148" s="5" t="s">
        <v>610</v>
      </c>
      <c r="D148" s="6">
        <v>2004</v>
      </c>
      <c r="E148" s="5" t="s">
        <v>596</v>
      </c>
      <c r="F148" s="5" t="s">
        <v>834</v>
      </c>
      <c r="G148" s="6">
        <v>116261</v>
      </c>
      <c r="H148" s="6">
        <v>5</v>
      </c>
      <c r="I148" s="5" t="s">
        <v>650</v>
      </c>
      <c r="J148" s="10">
        <v>10800</v>
      </c>
      <c r="K148" s="11">
        <f t="shared" si="8"/>
        <v>1825200</v>
      </c>
      <c r="L148" s="10">
        <v>10800</v>
      </c>
      <c r="M148" s="5">
        <f t="shared" si="9"/>
        <v>0</v>
      </c>
      <c r="N148" s="5" t="s">
        <v>883</v>
      </c>
      <c r="O148" s="5" t="str">
        <f>VLOOKUP('2024-08-26'!B148,'８月'!D:D,1,FALSE)</f>
        <v>1411-688-8</v>
      </c>
    </row>
    <row r="149" spans="1:15" x14ac:dyDescent="0.7">
      <c r="A149" s="5">
        <v>147</v>
      </c>
      <c r="B149" s="5" t="s">
        <v>188</v>
      </c>
      <c r="C149" s="5" t="s">
        <v>594</v>
      </c>
      <c r="D149" s="6">
        <v>2000</v>
      </c>
      <c r="E149" s="5" t="s">
        <v>602</v>
      </c>
      <c r="F149" s="5" t="s">
        <v>597</v>
      </c>
      <c r="G149" s="6">
        <v>16570</v>
      </c>
      <c r="H149" s="6">
        <v>3</v>
      </c>
      <c r="I149" s="5" t="s">
        <v>600</v>
      </c>
      <c r="J149" s="10">
        <v>10000</v>
      </c>
      <c r="K149" s="11">
        <f t="shared" si="8"/>
        <v>1690000</v>
      </c>
      <c r="L149" s="10">
        <v>10000</v>
      </c>
      <c r="M149" s="5">
        <f t="shared" si="9"/>
        <v>0</v>
      </c>
      <c r="N149" s="5" t="s">
        <v>884</v>
      </c>
      <c r="O149" s="5" t="str">
        <f>VLOOKUP('2024-08-26'!B149,'８月'!D:D,1,FALSE)</f>
        <v>1411-690-2</v>
      </c>
    </row>
    <row r="150" spans="1:15" x14ac:dyDescent="0.7">
      <c r="A150" s="5">
        <v>148</v>
      </c>
      <c r="B150" s="5" t="s">
        <v>189</v>
      </c>
      <c r="C150" s="5" t="s">
        <v>594</v>
      </c>
      <c r="D150" s="6">
        <v>2004</v>
      </c>
      <c r="E150" s="5" t="s">
        <v>602</v>
      </c>
      <c r="F150" s="5" t="s">
        <v>597</v>
      </c>
      <c r="G150" s="6">
        <v>16570</v>
      </c>
      <c r="H150" s="6">
        <v>3</v>
      </c>
      <c r="I150" s="5" t="s">
        <v>1291</v>
      </c>
      <c r="J150" s="10">
        <v>10400</v>
      </c>
      <c r="K150" s="11">
        <f t="shared" si="8"/>
        <v>1757600</v>
      </c>
      <c r="L150" s="10">
        <v>10400</v>
      </c>
      <c r="M150" s="5">
        <f t="shared" si="9"/>
        <v>0</v>
      </c>
      <c r="N150" s="5" t="s">
        <v>885</v>
      </c>
      <c r="O150" s="5" t="str">
        <f>VLOOKUP('2024-08-26'!B150,'８月'!D:D,1,FALSE)</f>
        <v>1411-691-3</v>
      </c>
    </row>
    <row r="151" spans="1:15" x14ac:dyDescent="0.7">
      <c r="A151" s="5">
        <v>149</v>
      </c>
      <c r="B151" s="5" t="s">
        <v>191</v>
      </c>
      <c r="C151" s="5" t="s">
        <v>610</v>
      </c>
      <c r="D151" s="6">
        <v>2000</v>
      </c>
      <c r="E151" s="5" t="s">
        <v>596</v>
      </c>
      <c r="F151" s="5" t="s">
        <v>668</v>
      </c>
      <c r="G151" s="6">
        <v>16264</v>
      </c>
      <c r="H151" s="6">
        <v>3</v>
      </c>
      <c r="I151" s="5" t="s">
        <v>600</v>
      </c>
      <c r="J151" s="10">
        <v>8000</v>
      </c>
      <c r="K151" s="11">
        <f t="shared" si="8"/>
        <v>1352000</v>
      </c>
      <c r="L151" s="10">
        <v>8000</v>
      </c>
      <c r="M151" s="5">
        <f t="shared" si="9"/>
        <v>0</v>
      </c>
      <c r="N151" s="5" t="s">
        <v>886</v>
      </c>
      <c r="O151" s="5" t="str">
        <f>VLOOKUP('2024-08-26'!B151,'８月'!D:D,1,FALSE)</f>
        <v>1411-696-8</v>
      </c>
    </row>
    <row r="152" spans="1:15" x14ac:dyDescent="0.7">
      <c r="A152" s="5">
        <v>150</v>
      </c>
      <c r="B152" s="5" t="s">
        <v>192</v>
      </c>
      <c r="C152" s="5" t="s">
        <v>616</v>
      </c>
      <c r="D152" s="6">
        <v>2000</v>
      </c>
      <c r="E152" s="5" t="s">
        <v>759</v>
      </c>
      <c r="F152" s="5" t="s">
        <v>760</v>
      </c>
      <c r="G152" s="6">
        <v>168622</v>
      </c>
      <c r="H152" s="6">
        <v>3</v>
      </c>
      <c r="I152" s="5" t="s">
        <v>650</v>
      </c>
      <c r="J152" s="10">
        <v>9000</v>
      </c>
      <c r="K152" s="11">
        <f t="shared" si="8"/>
        <v>1521000</v>
      </c>
      <c r="L152" s="10">
        <v>9000</v>
      </c>
      <c r="M152" s="5">
        <f t="shared" si="9"/>
        <v>0</v>
      </c>
      <c r="N152" s="5" t="s">
        <v>887</v>
      </c>
      <c r="O152" s="5" t="str">
        <f>VLOOKUP('2024-08-26'!B152,'８月'!D:D,1,FALSE)</f>
        <v>1411-697-9</v>
      </c>
    </row>
    <row r="153" spans="1:15" x14ac:dyDescent="0.7">
      <c r="A153" s="5">
        <v>151</v>
      </c>
      <c r="B153" s="5" t="s">
        <v>193</v>
      </c>
      <c r="C153" s="5" t="s">
        <v>616</v>
      </c>
      <c r="D153" s="6">
        <v>2005</v>
      </c>
      <c r="E153" s="5" t="s">
        <v>759</v>
      </c>
      <c r="F153" s="5" t="s">
        <v>760</v>
      </c>
      <c r="G153" s="6">
        <v>168622</v>
      </c>
      <c r="H153" s="6">
        <v>3</v>
      </c>
      <c r="I153" s="5" t="s">
        <v>650</v>
      </c>
      <c r="J153" s="10">
        <v>9000</v>
      </c>
      <c r="K153" s="11">
        <f t="shared" si="8"/>
        <v>1521000</v>
      </c>
      <c r="L153" s="10">
        <v>9000</v>
      </c>
      <c r="M153" s="5">
        <f t="shared" si="9"/>
        <v>0</v>
      </c>
      <c r="N153" s="5" t="s">
        <v>888</v>
      </c>
      <c r="O153" s="5" t="str">
        <f>VLOOKUP('2024-08-26'!B153,'８月'!D:D,1,FALSE)</f>
        <v>1411-698-0</v>
      </c>
    </row>
    <row r="154" spans="1:15" x14ac:dyDescent="0.7">
      <c r="A154" s="5">
        <v>152</v>
      </c>
      <c r="B154" s="5" t="s">
        <v>194</v>
      </c>
      <c r="C154" s="5" t="s">
        <v>616</v>
      </c>
      <c r="D154" s="6">
        <v>2018</v>
      </c>
      <c r="E154" s="5" t="s">
        <v>602</v>
      </c>
      <c r="F154" s="5" t="s">
        <v>618</v>
      </c>
      <c r="G154" s="6">
        <v>116655</v>
      </c>
      <c r="H154" s="5" t="s">
        <v>620</v>
      </c>
      <c r="I154" s="5" t="s">
        <v>600</v>
      </c>
      <c r="J154" s="10">
        <v>32500</v>
      </c>
      <c r="K154" s="11">
        <f t="shared" si="8"/>
        <v>5492500</v>
      </c>
      <c r="L154" s="10">
        <v>32500</v>
      </c>
      <c r="M154" s="5">
        <f t="shared" si="9"/>
        <v>0</v>
      </c>
      <c r="N154" s="5" t="s">
        <v>890</v>
      </c>
      <c r="O154" s="5" t="str">
        <f>VLOOKUP('2024-08-26'!B154,'８月'!D:D,1,FALSE)</f>
        <v>1411-706-3</v>
      </c>
    </row>
    <row r="155" spans="1:15" x14ac:dyDescent="0.7">
      <c r="A155" s="5">
        <v>153</v>
      </c>
      <c r="B155" s="5" t="s">
        <v>196</v>
      </c>
      <c r="C155" s="5" t="s">
        <v>826</v>
      </c>
      <c r="D155" s="6">
        <v>2001</v>
      </c>
      <c r="E155" s="5" t="s">
        <v>828</v>
      </c>
      <c r="F155" s="5" t="s">
        <v>597</v>
      </c>
      <c r="G155" s="6">
        <v>15210</v>
      </c>
      <c r="H155" s="6">
        <v>3</v>
      </c>
      <c r="I155" s="5" t="s">
        <v>650</v>
      </c>
      <c r="J155" s="10">
        <v>6000</v>
      </c>
      <c r="K155" s="11">
        <f t="shared" si="8"/>
        <v>1014000</v>
      </c>
      <c r="L155" s="10">
        <v>6000</v>
      </c>
      <c r="M155" s="5">
        <f t="shared" si="9"/>
        <v>0</v>
      </c>
      <c r="N155" s="5" t="s">
        <v>892</v>
      </c>
      <c r="O155" s="5" t="str">
        <f>VLOOKUP('2024-08-26'!B155,'８月'!D:D,1,FALSE)</f>
        <v>1411-718-7</v>
      </c>
    </row>
    <row r="156" spans="1:15" x14ac:dyDescent="0.7">
      <c r="A156" s="5">
        <v>154</v>
      </c>
      <c r="B156" s="5" t="s">
        <v>197</v>
      </c>
      <c r="C156" s="5" t="s">
        <v>755</v>
      </c>
      <c r="D156" s="6">
        <v>2000</v>
      </c>
      <c r="E156" s="5" t="s">
        <v>893</v>
      </c>
      <c r="F156" s="5" t="s">
        <v>597</v>
      </c>
      <c r="G156" s="6">
        <v>77080</v>
      </c>
      <c r="H156" s="6">
        <v>3</v>
      </c>
      <c r="I156" s="5" t="s">
        <v>600</v>
      </c>
      <c r="J156" s="10">
        <v>5000</v>
      </c>
      <c r="K156" s="11">
        <f t="shared" si="8"/>
        <v>845000</v>
      </c>
      <c r="L156" s="10">
        <v>5000</v>
      </c>
      <c r="M156" s="5">
        <f t="shared" si="9"/>
        <v>0</v>
      </c>
      <c r="N156" s="5" t="s">
        <v>895</v>
      </c>
      <c r="O156" s="5" t="str">
        <f>VLOOKUP('2024-08-26'!B156,'８月'!D:D,1,FALSE)</f>
        <v>1411-719-8</v>
      </c>
    </row>
    <row r="157" spans="1:15" x14ac:dyDescent="0.7">
      <c r="A157" s="5">
        <v>155</v>
      </c>
      <c r="B157" s="5" t="s">
        <v>199</v>
      </c>
      <c r="C157" s="5" t="s">
        <v>755</v>
      </c>
      <c r="D157" s="6">
        <v>2015</v>
      </c>
      <c r="E157" s="5" t="s">
        <v>828</v>
      </c>
      <c r="F157" s="5" t="s">
        <v>597</v>
      </c>
      <c r="G157" s="6">
        <v>114200</v>
      </c>
      <c r="H157" s="6">
        <v>3</v>
      </c>
      <c r="I157" s="5" t="s">
        <v>1289</v>
      </c>
      <c r="J157" s="10">
        <v>7000</v>
      </c>
      <c r="K157" s="11">
        <f t="shared" si="8"/>
        <v>1183000</v>
      </c>
      <c r="L157" s="10">
        <v>7000</v>
      </c>
      <c r="M157" s="5">
        <f t="shared" si="9"/>
        <v>0</v>
      </c>
      <c r="N157" s="5" t="s">
        <v>899</v>
      </c>
      <c r="O157" s="5" t="str">
        <f>VLOOKUP('2024-08-26'!B157,'８月'!D:D,1,FALSE)</f>
        <v>1411-744-9</v>
      </c>
    </row>
    <row r="158" spans="1:15" x14ac:dyDescent="0.7">
      <c r="A158" s="5">
        <v>156</v>
      </c>
      <c r="B158" s="5" t="s">
        <v>200</v>
      </c>
      <c r="C158" s="5" t="s">
        <v>594</v>
      </c>
      <c r="D158" s="6">
        <v>1996</v>
      </c>
      <c r="E158" s="5" t="s">
        <v>602</v>
      </c>
      <c r="F158" s="5" t="s">
        <v>597</v>
      </c>
      <c r="G158" s="6">
        <v>16570</v>
      </c>
      <c r="H158" s="6">
        <v>3</v>
      </c>
      <c r="I158" s="5" t="s">
        <v>629</v>
      </c>
      <c r="J158" s="10">
        <v>11000</v>
      </c>
      <c r="K158" s="11">
        <f t="shared" si="8"/>
        <v>1859000</v>
      </c>
      <c r="L158" s="10">
        <v>11000</v>
      </c>
      <c r="M158" s="5">
        <f t="shared" si="9"/>
        <v>0</v>
      </c>
      <c r="N158" s="5" t="s">
        <v>900</v>
      </c>
      <c r="O158" s="5" t="str">
        <f>VLOOKUP('2024-08-26'!B158,'８月'!D:D,1,FALSE)</f>
        <v>1411-747-2</v>
      </c>
    </row>
    <row r="159" spans="1:15" x14ac:dyDescent="0.7">
      <c r="A159" s="5">
        <v>157</v>
      </c>
      <c r="B159" s="5" t="s">
        <v>201</v>
      </c>
      <c r="C159" s="5" t="s">
        <v>755</v>
      </c>
      <c r="D159" s="6">
        <v>2007</v>
      </c>
      <c r="E159" s="5" t="s">
        <v>828</v>
      </c>
      <c r="F159" s="5" t="s">
        <v>597</v>
      </c>
      <c r="G159" s="6">
        <v>114200</v>
      </c>
      <c r="H159" s="6">
        <v>3</v>
      </c>
      <c r="I159" s="5" t="s">
        <v>1289</v>
      </c>
      <c r="J159" s="10">
        <v>6900</v>
      </c>
      <c r="K159" s="11">
        <f t="shared" si="8"/>
        <v>1166100</v>
      </c>
      <c r="L159" s="10">
        <v>6900</v>
      </c>
      <c r="M159" s="5">
        <f t="shared" si="9"/>
        <v>0</v>
      </c>
      <c r="N159" s="5" t="s">
        <v>901</v>
      </c>
      <c r="O159" s="5" t="str">
        <f>VLOOKUP('2024-08-26'!B159,'８月'!D:D,1,FALSE)</f>
        <v>1411-748-3</v>
      </c>
    </row>
    <row r="160" spans="1:15" x14ac:dyDescent="0.7">
      <c r="A160" s="5">
        <v>158</v>
      </c>
      <c r="B160" s="5" t="s">
        <v>204</v>
      </c>
      <c r="C160" s="5" t="s">
        <v>606</v>
      </c>
      <c r="D160" s="6">
        <v>1994</v>
      </c>
      <c r="E160" s="5" t="s">
        <v>602</v>
      </c>
      <c r="F160" s="5" t="s">
        <v>597</v>
      </c>
      <c r="G160" s="6">
        <v>16600</v>
      </c>
      <c r="H160" s="6">
        <v>3</v>
      </c>
      <c r="I160" s="5" t="s">
        <v>600</v>
      </c>
      <c r="J160" s="10">
        <v>11000</v>
      </c>
      <c r="K160" s="11">
        <f t="shared" si="8"/>
        <v>1859000</v>
      </c>
      <c r="L160" s="10">
        <v>11000</v>
      </c>
      <c r="M160" s="5">
        <f t="shared" si="9"/>
        <v>0</v>
      </c>
      <c r="N160" s="5" t="s">
        <v>902</v>
      </c>
      <c r="O160" s="5" t="str">
        <f>VLOOKUP('2024-08-26'!B160,'８月'!D:D,1,FALSE)</f>
        <v>1411-754-1</v>
      </c>
    </row>
    <row r="161" spans="1:15" x14ac:dyDescent="0.7">
      <c r="A161" s="5">
        <v>159</v>
      </c>
      <c r="B161" s="5" t="s">
        <v>205</v>
      </c>
      <c r="C161" s="5" t="s">
        <v>594</v>
      </c>
      <c r="D161" s="6">
        <v>2016</v>
      </c>
      <c r="E161" s="5" t="s">
        <v>756</v>
      </c>
      <c r="F161" s="5" t="s">
        <v>597</v>
      </c>
      <c r="G161" s="6">
        <v>214270</v>
      </c>
      <c r="H161" s="6">
        <v>3</v>
      </c>
      <c r="I161" s="5" t="s">
        <v>1291</v>
      </c>
      <c r="J161" s="10">
        <v>10000</v>
      </c>
      <c r="K161" s="11">
        <f t="shared" si="8"/>
        <v>1690000</v>
      </c>
      <c r="L161" s="10">
        <v>10000</v>
      </c>
      <c r="M161" s="5">
        <f t="shared" si="9"/>
        <v>0</v>
      </c>
      <c r="N161" s="5" t="s">
        <v>905</v>
      </c>
      <c r="O161" s="5" t="str">
        <f>VLOOKUP('2024-08-26'!B161,'８月'!D:D,1,FALSE)</f>
        <v>1411-757-4</v>
      </c>
    </row>
    <row r="162" spans="1:15" x14ac:dyDescent="0.7">
      <c r="A162" s="5">
        <v>160</v>
      </c>
      <c r="B162" s="5" t="s">
        <v>206</v>
      </c>
      <c r="C162" s="5" t="s">
        <v>610</v>
      </c>
      <c r="D162" s="6">
        <v>1996</v>
      </c>
      <c r="E162" s="5" t="s">
        <v>596</v>
      </c>
      <c r="F162" s="5" t="s">
        <v>668</v>
      </c>
      <c r="G162" s="6">
        <v>16234</v>
      </c>
      <c r="H162" s="6">
        <v>5</v>
      </c>
      <c r="I162" s="5" t="s">
        <v>650</v>
      </c>
      <c r="J162" s="10">
        <v>7600</v>
      </c>
      <c r="K162" s="11">
        <f t="shared" si="8"/>
        <v>1284400</v>
      </c>
      <c r="L162" s="10">
        <v>7600</v>
      </c>
      <c r="M162" s="5">
        <f t="shared" si="9"/>
        <v>0</v>
      </c>
      <c r="N162" s="5" t="s">
        <v>906</v>
      </c>
      <c r="O162" s="5" t="str">
        <f>VLOOKUP('2024-08-26'!B162,'８月'!D:D,1,FALSE)</f>
        <v>1411-769-8</v>
      </c>
    </row>
    <row r="163" spans="1:15" x14ac:dyDescent="0.7">
      <c r="A163" s="5">
        <v>161</v>
      </c>
      <c r="B163" s="5" t="s">
        <v>208</v>
      </c>
      <c r="C163" s="5" t="s">
        <v>610</v>
      </c>
      <c r="D163" s="6">
        <v>2009</v>
      </c>
      <c r="E163" s="5" t="s">
        <v>596</v>
      </c>
      <c r="F163" s="5" t="s">
        <v>668</v>
      </c>
      <c r="G163" s="6">
        <v>116234</v>
      </c>
      <c r="H163" s="6">
        <v>5</v>
      </c>
      <c r="I163" s="5" t="s">
        <v>629</v>
      </c>
      <c r="J163" s="10">
        <v>10200</v>
      </c>
      <c r="K163" s="11">
        <f t="shared" si="8"/>
        <v>1723800</v>
      </c>
      <c r="L163" s="10">
        <v>10200</v>
      </c>
      <c r="M163" s="5">
        <f t="shared" si="9"/>
        <v>0</v>
      </c>
      <c r="N163" s="5" t="s">
        <v>908</v>
      </c>
      <c r="O163" s="5" t="str">
        <f>VLOOKUP('2024-08-26'!B163,'８月'!D:D,1,FALSE)</f>
        <v>1411-773-4</v>
      </c>
    </row>
    <row r="164" spans="1:15" x14ac:dyDescent="0.7">
      <c r="A164" s="5">
        <v>162</v>
      </c>
      <c r="B164" s="5" t="s">
        <v>209</v>
      </c>
      <c r="C164" s="5" t="s">
        <v>610</v>
      </c>
      <c r="D164" s="6">
        <v>2006</v>
      </c>
      <c r="E164" s="5" t="s">
        <v>596</v>
      </c>
      <c r="F164" s="5" t="s">
        <v>668</v>
      </c>
      <c r="G164" s="6">
        <v>116234</v>
      </c>
      <c r="H164" s="6">
        <v>5</v>
      </c>
      <c r="I164" s="5" t="s">
        <v>650</v>
      </c>
      <c r="J164" s="10">
        <v>10200</v>
      </c>
      <c r="K164" s="11">
        <f t="shared" si="8"/>
        <v>1723800</v>
      </c>
      <c r="L164" s="10">
        <v>10200</v>
      </c>
      <c r="M164" s="5">
        <f t="shared" si="9"/>
        <v>0</v>
      </c>
      <c r="N164" s="5" t="s">
        <v>909</v>
      </c>
      <c r="O164" s="5" t="str">
        <f>VLOOKUP('2024-08-26'!B164,'８月'!D:D,1,FALSE)</f>
        <v>1411-774-5</v>
      </c>
    </row>
    <row r="165" spans="1:15" x14ac:dyDescent="0.7">
      <c r="A165" s="5">
        <v>163</v>
      </c>
      <c r="B165" s="5" t="s">
        <v>210</v>
      </c>
      <c r="C165" s="5" t="s">
        <v>635</v>
      </c>
      <c r="D165" s="6">
        <v>1988</v>
      </c>
      <c r="E165" s="5" t="s">
        <v>602</v>
      </c>
      <c r="F165" s="5" t="s">
        <v>597</v>
      </c>
      <c r="G165" s="6">
        <v>16800</v>
      </c>
      <c r="H165" s="6">
        <v>3</v>
      </c>
      <c r="I165" s="5" t="s">
        <v>600</v>
      </c>
      <c r="J165" s="10">
        <v>13500</v>
      </c>
      <c r="K165" s="11">
        <f t="shared" si="8"/>
        <v>2281500</v>
      </c>
      <c r="L165" s="10">
        <v>13500</v>
      </c>
      <c r="M165" s="5">
        <f t="shared" si="9"/>
        <v>0</v>
      </c>
      <c r="N165" s="5" t="s">
        <v>910</v>
      </c>
      <c r="O165" s="5" t="str">
        <f>VLOOKUP('2024-08-26'!B165,'８月'!D:D,1,FALSE)</f>
        <v>1411-777-8</v>
      </c>
    </row>
    <row r="166" spans="1:15" x14ac:dyDescent="0.7">
      <c r="A166" s="5">
        <v>164</v>
      </c>
      <c r="B166" s="5" t="s">
        <v>212</v>
      </c>
      <c r="C166" s="5" t="s">
        <v>594</v>
      </c>
      <c r="D166" s="6">
        <v>2013</v>
      </c>
      <c r="E166" s="5" t="s">
        <v>623</v>
      </c>
      <c r="F166" s="5" t="s">
        <v>597</v>
      </c>
      <c r="G166" s="6">
        <v>216570</v>
      </c>
      <c r="H166" s="6">
        <v>3</v>
      </c>
      <c r="I166" s="5" t="s">
        <v>629</v>
      </c>
      <c r="J166" s="10">
        <v>11500</v>
      </c>
      <c r="K166" s="11">
        <f t="shared" si="8"/>
        <v>1943500</v>
      </c>
      <c r="L166" s="10">
        <v>11500</v>
      </c>
      <c r="M166" s="5">
        <f t="shared" si="9"/>
        <v>0</v>
      </c>
      <c r="N166" s="5" t="s">
        <v>913</v>
      </c>
      <c r="O166" s="5" t="str">
        <f>VLOOKUP('2024-08-26'!B166,'８月'!D:D,1,FALSE)</f>
        <v>1411-781-4</v>
      </c>
    </row>
    <row r="167" spans="1:15" x14ac:dyDescent="0.7">
      <c r="A167" s="5">
        <v>165</v>
      </c>
      <c r="B167" s="5" t="s">
        <v>213</v>
      </c>
      <c r="C167" s="5" t="s">
        <v>635</v>
      </c>
      <c r="D167" s="6">
        <v>1994</v>
      </c>
      <c r="E167" s="5" t="s">
        <v>602</v>
      </c>
      <c r="F167" s="5" t="s">
        <v>683</v>
      </c>
      <c r="G167" s="6">
        <v>16613</v>
      </c>
      <c r="H167" s="6">
        <v>3</v>
      </c>
      <c r="I167" s="5" t="s">
        <v>600</v>
      </c>
      <c r="J167" s="10">
        <v>14000</v>
      </c>
      <c r="K167" s="11">
        <f t="shared" si="8"/>
        <v>2366000</v>
      </c>
      <c r="L167" s="10">
        <v>14000</v>
      </c>
      <c r="M167" s="5">
        <f t="shared" si="9"/>
        <v>0</v>
      </c>
      <c r="N167" s="5" t="s">
        <v>914</v>
      </c>
      <c r="O167" s="5" t="str">
        <f>VLOOKUP('2024-08-26'!B167,'８月'!D:D,1,FALSE)</f>
        <v>1411-782-5</v>
      </c>
    </row>
    <row r="168" spans="1:15" x14ac:dyDescent="0.7">
      <c r="A168" s="5">
        <v>166</v>
      </c>
      <c r="B168" s="5" t="s">
        <v>217</v>
      </c>
      <c r="C168" s="5" t="s">
        <v>641</v>
      </c>
      <c r="D168" s="6">
        <v>2009</v>
      </c>
      <c r="E168" s="5" t="s">
        <v>602</v>
      </c>
      <c r="F168" s="5" t="s">
        <v>611</v>
      </c>
      <c r="G168" s="5" t="s">
        <v>915</v>
      </c>
      <c r="H168" s="5" t="s">
        <v>620</v>
      </c>
      <c r="I168" s="5" t="s">
        <v>1292</v>
      </c>
      <c r="J168" s="10">
        <v>120000</v>
      </c>
      <c r="K168" s="11">
        <f t="shared" si="8"/>
        <v>20280000</v>
      </c>
      <c r="L168" s="10">
        <v>120000</v>
      </c>
      <c r="M168" s="5">
        <f t="shared" si="9"/>
        <v>0</v>
      </c>
      <c r="N168" s="5" t="s">
        <v>917</v>
      </c>
      <c r="O168" s="5" t="str">
        <f>VLOOKUP('2024-08-26'!B168,'８月'!D:D,1,FALSE)</f>
        <v>1411-797-2</v>
      </c>
    </row>
    <row r="169" spans="1:15" x14ac:dyDescent="0.7">
      <c r="A169" s="5">
        <v>167</v>
      </c>
      <c r="B169" s="5" t="s">
        <v>218</v>
      </c>
      <c r="C169" s="5" t="s">
        <v>646</v>
      </c>
      <c r="D169" s="6">
        <v>1980</v>
      </c>
      <c r="E169" s="5" t="s">
        <v>596</v>
      </c>
      <c r="F169" s="5" t="s">
        <v>611</v>
      </c>
      <c r="G169" s="6">
        <v>18038</v>
      </c>
      <c r="H169" s="5" t="s">
        <v>620</v>
      </c>
      <c r="I169" s="5" t="s">
        <v>614</v>
      </c>
      <c r="J169" s="10">
        <v>13500</v>
      </c>
      <c r="K169" s="11">
        <f t="shared" si="8"/>
        <v>2281500</v>
      </c>
      <c r="L169" s="10">
        <v>13500</v>
      </c>
      <c r="M169" s="5">
        <f t="shared" si="9"/>
        <v>0</v>
      </c>
      <c r="N169" s="5" t="s">
        <v>919</v>
      </c>
      <c r="O169" s="5" t="str">
        <f>VLOOKUP('2024-08-26'!B169,'８月'!D:D,1,FALSE)</f>
        <v>1411-804-4</v>
      </c>
    </row>
    <row r="170" spans="1:15" x14ac:dyDescent="0.7">
      <c r="A170" s="5">
        <v>168</v>
      </c>
      <c r="B170" s="5" t="s">
        <v>219</v>
      </c>
      <c r="C170" s="5" t="s">
        <v>646</v>
      </c>
      <c r="D170" s="6">
        <v>1987</v>
      </c>
      <c r="E170" s="5" t="s">
        <v>596</v>
      </c>
      <c r="F170" s="5" t="s">
        <v>648</v>
      </c>
      <c r="G170" s="6">
        <v>18039</v>
      </c>
      <c r="H170" s="5" t="s">
        <v>613</v>
      </c>
      <c r="I170" s="5" t="s">
        <v>650</v>
      </c>
      <c r="J170" s="10">
        <v>21500</v>
      </c>
      <c r="K170" s="11">
        <f t="shared" si="8"/>
        <v>3633500</v>
      </c>
      <c r="L170" s="10">
        <v>21500</v>
      </c>
      <c r="M170" s="5">
        <f t="shared" si="9"/>
        <v>0</v>
      </c>
      <c r="N170" s="5" t="s">
        <v>922</v>
      </c>
      <c r="O170" s="5" t="str">
        <f>VLOOKUP('2024-08-26'!B170,'８月'!D:D,1,FALSE)</f>
        <v>1411-811-3</v>
      </c>
    </row>
    <row r="171" spans="1:15" x14ac:dyDescent="0.7">
      <c r="A171" s="5">
        <v>169</v>
      </c>
      <c r="B171" s="5" t="s">
        <v>220</v>
      </c>
      <c r="C171" s="5" t="s">
        <v>689</v>
      </c>
      <c r="D171" s="6">
        <v>2010</v>
      </c>
      <c r="E171" s="5" t="s">
        <v>691</v>
      </c>
      <c r="F171" s="5" t="s">
        <v>597</v>
      </c>
      <c r="G171" s="6">
        <v>116660</v>
      </c>
      <c r="H171" s="6">
        <v>3</v>
      </c>
      <c r="I171" s="5" t="s">
        <v>1291</v>
      </c>
      <c r="J171" s="10">
        <v>14500</v>
      </c>
      <c r="K171" s="11">
        <f t="shared" si="8"/>
        <v>2450500</v>
      </c>
      <c r="L171" s="10">
        <v>14500</v>
      </c>
      <c r="M171" s="5">
        <f t="shared" si="9"/>
        <v>0</v>
      </c>
      <c r="N171" s="5" t="s">
        <v>923</v>
      </c>
      <c r="O171" s="5" t="str">
        <f>VLOOKUP('2024-08-26'!B171,'８月'!D:D,1,FALSE)</f>
        <v>1411-815-7</v>
      </c>
    </row>
    <row r="172" spans="1:15" x14ac:dyDescent="0.7">
      <c r="A172" s="5">
        <v>170</v>
      </c>
      <c r="B172" s="5" t="s">
        <v>222</v>
      </c>
      <c r="C172" s="5" t="s">
        <v>616</v>
      </c>
      <c r="D172" s="6">
        <v>2017</v>
      </c>
      <c r="E172" s="5" t="s">
        <v>602</v>
      </c>
      <c r="F172" s="5" t="s">
        <v>760</v>
      </c>
      <c r="G172" s="6">
        <v>116622</v>
      </c>
      <c r="H172" s="6">
        <v>3</v>
      </c>
      <c r="I172" s="5" t="s">
        <v>1293</v>
      </c>
      <c r="J172" s="10">
        <v>14500</v>
      </c>
      <c r="K172" s="11">
        <f t="shared" si="8"/>
        <v>2450500</v>
      </c>
      <c r="L172" s="10">
        <v>14500</v>
      </c>
      <c r="M172" s="5">
        <f t="shared" si="9"/>
        <v>0</v>
      </c>
      <c r="N172" s="5" t="s">
        <v>926</v>
      </c>
      <c r="O172" s="5" t="str">
        <f>VLOOKUP('2024-08-26'!B172,'８月'!D:D,1,FALSE)</f>
        <v>1411-821-5</v>
      </c>
    </row>
    <row r="173" spans="1:15" x14ac:dyDescent="0.7">
      <c r="A173" s="5">
        <v>171</v>
      </c>
      <c r="B173" s="5" t="s">
        <v>223</v>
      </c>
      <c r="C173" s="5" t="s">
        <v>646</v>
      </c>
      <c r="D173" s="6">
        <v>1988</v>
      </c>
      <c r="E173" s="5" t="s">
        <v>596</v>
      </c>
      <c r="F173" s="5" t="s">
        <v>648</v>
      </c>
      <c r="G173" s="6">
        <v>18129</v>
      </c>
      <c r="H173" s="5" t="s">
        <v>613</v>
      </c>
      <c r="I173" s="5" t="s">
        <v>614</v>
      </c>
      <c r="J173" s="10">
        <v>24900</v>
      </c>
      <c r="K173" s="11">
        <f t="shared" si="8"/>
        <v>4208100</v>
      </c>
      <c r="L173" s="10">
        <v>24900</v>
      </c>
      <c r="M173" s="5">
        <f t="shared" si="9"/>
        <v>0</v>
      </c>
      <c r="N173" s="5" t="s">
        <v>928</v>
      </c>
      <c r="O173" s="5" t="str">
        <f>VLOOKUP('2024-08-26'!B173,'８月'!D:D,1,FALSE)</f>
        <v>1411-822-6</v>
      </c>
    </row>
    <row r="174" spans="1:15" x14ac:dyDescent="0.7">
      <c r="A174" s="5">
        <v>172</v>
      </c>
      <c r="B174" s="5" t="s">
        <v>224</v>
      </c>
      <c r="C174" s="5" t="s">
        <v>622</v>
      </c>
      <c r="D174" s="6">
        <v>2017</v>
      </c>
      <c r="E174" s="5" t="s">
        <v>623</v>
      </c>
      <c r="F174" s="5" t="s">
        <v>683</v>
      </c>
      <c r="G174" s="6">
        <v>326933</v>
      </c>
      <c r="H174" s="6">
        <v>3</v>
      </c>
      <c r="I174" s="5" t="s">
        <v>614</v>
      </c>
      <c r="J174" s="10">
        <v>21000</v>
      </c>
      <c r="K174" s="11">
        <f t="shared" si="8"/>
        <v>3549000</v>
      </c>
      <c r="L174" s="10">
        <v>21000</v>
      </c>
      <c r="M174" s="5">
        <f t="shared" si="9"/>
        <v>0</v>
      </c>
      <c r="N174" s="5" t="s">
        <v>930</v>
      </c>
      <c r="O174" s="5" t="str">
        <f>VLOOKUP('2024-08-26'!B174,'８月'!D:D,1,FALSE)</f>
        <v>1411-824-8</v>
      </c>
    </row>
    <row r="175" spans="1:15" x14ac:dyDescent="0.7">
      <c r="A175" s="5">
        <v>173</v>
      </c>
      <c r="B175" s="5" t="s">
        <v>227</v>
      </c>
      <c r="C175" s="5" t="s">
        <v>610</v>
      </c>
      <c r="D175" s="6">
        <v>2015</v>
      </c>
      <c r="E175" s="5" t="s">
        <v>660</v>
      </c>
      <c r="F175" s="5" t="s">
        <v>597</v>
      </c>
      <c r="G175" s="6">
        <v>116300</v>
      </c>
      <c r="H175" s="6">
        <v>3</v>
      </c>
      <c r="I175" s="5" t="s">
        <v>1293</v>
      </c>
      <c r="J175" s="10">
        <v>10700</v>
      </c>
      <c r="K175" s="11">
        <f t="shared" si="8"/>
        <v>1808300</v>
      </c>
      <c r="L175" s="10">
        <v>10700</v>
      </c>
      <c r="M175" s="5">
        <f t="shared" si="9"/>
        <v>0</v>
      </c>
      <c r="N175" s="5" t="s">
        <v>931</v>
      </c>
      <c r="O175" s="5" t="str">
        <f>VLOOKUP('2024-08-26'!B175,'８月'!D:D,1,FALSE)</f>
        <v>1411-837-3</v>
      </c>
    </row>
    <row r="176" spans="1:15" x14ac:dyDescent="0.7">
      <c r="A176" s="5">
        <v>174</v>
      </c>
      <c r="B176" s="5" t="s">
        <v>228</v>
      </c>
      <c r="C176" s="5" t="s">
        <v>635</v>
      </c>
      <c r="D176" s="6">
        <v>1999</v>
      </c>
      <c r="E176" s="5" t="s">
        <v>602</v>
      </c>
      <c r="F176" s="5" t="s">
        <v>597</v>
      </c>
      <c r="G176" s="6">
        <v>14060</v>
      </c>
      <c r="H176" s="6">
        <v>3</v>
      </c>
      <c r="I176" s="5" t="s">
        <v>600</v>
      </c>
      <c r="J176" s="10">
        <v>10200</v>
      </c>
      <c r="K176" s="11">
        <f t="shared" si="8"/>
        <v>1723800</v>
      </c>
      <c r="L176" s="10">
        <v>10200</v>
      </c>
      <c r="M176" s="5">
        <f t="shared" si="9"/>
        <v>0</v>
      </c>
      <c r="N176" s="5" t="s">
        <v>932</v>
      </c>
      <c r="O176" s="5" t="str">
        <f>VLOOKUP('2024-08-26'!B176,'８月'!D:D,1,FALSE)</f>
        <v>1411-841-9</v>
      </c>
    </row>
    <row r="177" spans="1:15" x14ac:dyDescent="0.7">
      <c r="A177" s="5">
        <v>175</v>
      </c>
      <c r="B177" s="5" t="s">
        <v>229</v>
      </c>
      <c r="C177" s="5" t="s">
        <v>594</v>
      </c>
      <c r="D177" s="6">
        <v>2002</v>
      </c>
      <c r="E177" s="5" t="s">
        <v>602</v>
      </c>
      <c r="F177" s="5" t="s">
        <v>597</v>
      </c>
      <c r="G177" s="6">
        <v>16570</v>
      </c>
      <c r="H177" s="6">
        <v>3</v>
      </c>
      <c r="I177" s="5" t="s">
        <v>600</v>
      </c>
      <c r="J177" s="10">
        <v>9800</v>
      </c>
      <c r="K177" s="11">
        <f t="shared" si="8"/>
        <v>1656200</v>
      </c>
      <c r="L177" s="10">
        <v>9800</v>
      </c>
      <c r="M177" s="5">
        <f t="shared" si="9"/>
        <v>0</v>
      </c>
      <c r="N177" s="5" t="s">
        <v>933</v>
      </c>
      <c r="O177" s="5" t="str">
        <f>VLOOKUP('2024-08-26'!B177,'８月'!D:D,1,FALSE)</f>
        <v>1411-855-5</v>
      </c>
    </row>
    <row r="178" spans="1:15" x14ac:dyDescent="0.7">
      <c r="A178" s="5">
        <v>176</v>
      </c>
      <c r="B178" s="5" t="s">
        <v>230</v>
      </c>
      <c r="C178" s="5" t="s">
        <v>689</v>
      </c>
      <c r="D178" s="6">
        <v>2009</v>
      </c>
      <c r="E178" s="5" t="s">
        <v>691</v>
      </c>
      <c r="F178" s="5" t="s">
        <v>597</v>
      </c>
      <c r="G178" s="6">
        <v>116660</v>
      </c>
      <c r="H178" s="6">
        <v>3</v>
      </c>
      <c r="I178" s="5" t="s">
        <v>1291</v>
      </c>
      <c r="J178" s="10">
        <v>14400</v>
      </c>
      <c r="K178" s="11">
        <f t="shared" si="8"/>
        <v>2433600</v>
      </c>
      <c r="L178" s="10">
        <v>14400</v>
      </c>
      <c r="M178" s="5">
        <f t="shared" si="9"/>
        <v>0</v>
      </c>
      <c r="N178" s="5" t="s">
        <v>934</v>
      </c>
      <c r="O178" s="5" t="str">
        <f>VLOOKUP('2024-08-26'!B178,'８月'!D:D,1,FALSE)</f>
        <v>1411-858-8</v>
      </c>
    </row>
    <row r="179" spans="1:15" x14ac:dyDescent="0.7">
      <c r="A179" s="5">
        <v>177</v>
      </c>
      <c r="B179" s="5" t="s">
        <v>232</v>
      </c>
      <c r="C179" s="5" t="s">
        <v>610</v>
      </c>
      <c r="D179" s="6">
        <v>2006</v>
      </c>
      <c r="E179" s="5" t="s">
        <v>596</v>
      </c>
      <c r="F179" s="5" t="s">
        <v>668</v>
      </c>
      <c r="G179" s="6">
        <v>116234</v>
      </c>
      <c r="H179" s="6">
        <v>5</v>
      </c>
      <c r="I179" s="5" t="s">
        <v>600</v>
      </c>
      <c r="J179" s="10">
        <v>10200</v>
      </c>
      <c r="K179" s="11">
        <f t="shared" si="8"/>
        <v>1723800</v>
      </c>
      <c r="L179" s="10">
        <v>10200</v>
      </c>
      <c r="M179" s="5">
        <f>J179-L179</f>
        <v>0</v>
      </c>
      <c r="N179" s="5" t="s">
        <v>936</v>
      </c>
      <c r="O179" s="5" t="str">
        <f>VLOOKUP('2024-08-26'!B179,'８月'!D:D,1,FALSE)</f>
        <v>1411-966-1</v>
      </c>
    </row>
    <row r="180" spans="1:15" x14ac:dyDescent="0.7">
      <c r="A180" s="5">
        <v>178</v>
      </c>
      <c r="B180" s="5" t="s">
        <v>234</v>
      </c>
      <c r="C180" s="5" t="s">
        <v>610</v>
      </c>
      <c r="D180" s="6">
        <v>2007</v>
      </c>
      <c r="E180" s="5" t="s">
        <v>596</v>
      </c>
      <c r="F180" s="5" t="s">
        <v>597</v>
      </c>
      <c r="G180" s="6">
        <v>116200</v>
      </c>
      <c r="H180" s="6">
        <v>3</v>
      </c>
      <c r="I180" s="5" t="s">
        <v>600</v>
      </c>
      <c r="J180" s="10">
        <v>8600</v>
      </c>
      <c r="K180" s="11">
        <f t="shared" si="8"/>
        <v>1453400</v>
      </c>
      <c r="L180" s="10">
        <v>8600</v>
      </c>
      <c r="M180" s="5">
        <f>J180-L180</f>
        <v>0</v>
      </c>
      <c r="N180" s="5" t="s">
        <v>937</v>
      </c>
      <c r="O180" s="5" t="str">
        <f>VLOOKUP('2024-08-26'!B180,'８月'!D:D,1,FALSE)</f>
        <v>1412-009-9</v>
      </c>
    </row>
    <row r="181" spans="1:15" x14ac:dyDescent="0.7">
      <c r="A181" s="5">
        <v>179</v>
      </c>
      <c r="B181" s="5" t="s">
        <v>235</v>
      </c>
      <c r="C181" s="5" t="s">
        <v>610</v>
      </c>
      <c r="D181" s="6">
        <v>2009</v>
      </c>
      <c r="E181" s="5" t="s">
        <v>596</v>
      </c>
      <c r="F181" s="5" t="s">
        <v>597</v>
      </c>
      <c r="G181" s="6">
        <v>116200</v>
      </c>
      <c r="H181" s="6">
        <v>3</v>
      </c>
      <c r="I181" s="5" t="s">
        <v>600</v>
      </c>
      <c r="J181" s="10">
        <v>8600</v>
      </c>
      <c r="K181" s="11">
        <f t="shared" si="8"/>
        <v>1453400</v>
      </c>
      <c r="L181" s="10">
        <v>8600</v>
      </c>
      <c r="M181" s="5">
        <f>J181-L181</f>
        <v>0</v>
      </c>
      <c r="N181" s="5" t="s">
        <v>938</v>
      </c>
      <c r="O181" s="5" t="str">
        <f>VLOOKUP('2024-08-26'!B181,'８月'!D:D,1,FALSE)</f>
        <v>1412-020-4</v>
      </c>
    </row>
    <row r="182" spans="1:15" x14ac:dyDescent="0.7">
      <c r="A182" s="5">
        <v>180</v>
      </c>
      <c r="B182" s="5" t="s">
        <v>236</v>
      </c>
      <c r="C182" s="5" t="s">
        <v>699</v>
      </c>
      <c r="D182" s="6">
        <v>2008</v>
      </c>
      <c r="E182" s="5" t="s">
        <v>828</v>
      </c>
      <c r="F182" s="5" t="s">
        <v>648</v>
      </c>
      <c r="G182" s="6">
        <v>81319</v>
      </c>
      <c r="H182" s="6">
        <v>5</v>
      </c>
      <c r="I182" s="5" t="s">
        <v>746</v>
      </c>
      <c r="J182" s="10">
        <v>23000</v>
      </c>
      <c r="K182" s="11">
        <f t="shared" si="8"/>
        <v>3887000</v>
      </c>
      <c r="L182" s="10">
        <v>23000</v>
      </c>
      <c r="M182" s="5">
        <f>J182-L182</f>
        <v>0</v>
      </c>
      <c r="N182" s="5" t="s">
        <v>940</v>
      </c>
      <c r="O182" s="5" t="str">
        <f>VLOOKUP('2024-08-26'!B182,'８月'!D:D,1,FALSE)</f>
        <v>1412-045-3</v>
      </c>
    </row>
    <row r="183" spans="1:15" x14ac:dyDescent="0.7">
      <c r="A183" s="5">
        <v>181</v>
      </c>
      <c r="B183" s="5" t="s">
        <v>238</v>
      </c>
      <c r="C183" s="5" t="s">
        <v>594</v>
      </c>
      <c r="D183" s="6">
        <v>2010</v>
      </c>
      <c r="E183" s="5" t="s">
        <v>756</v>
      </c>
      <c r="F183" s="5" t="s">
        <v>597</v>
      </c>
      <c r="G183" s="6">
        <v>214270</v>
      </c>
      <c r="H183" s="6">
        <v>3</v>
      </c>
      <c r="I183" s="5" t="s">
        <v>600</v>
      </c>
      <c r="J183" s="10">
        <v>9500</v>
      </c>
      <c r="K183" s="11">
        <f t="shared" si="8"/>
        <v>1605500</v>
      </c>
      <c r="L183" s="10">
        <v>9500</v>
      </c>
      <c r="M183" s="5">
        <f t="shared" ref="M183:M193" si="10">J183-L183</f>
        <v>0</v>
      </c>
      <c r="N183" s="5" t="s">
        <v>942</v>
      </c>
      <c r="O183" s="5" t="str">
        <f>VLOOKUP('2024-08-26'!B183,'８月'!D:D,1,FALSE)</f>
        <v>1412-059-9</v>
      </c>
    </row>
    <row r="184" spans="1:15" x14ac:dyDescent="0.7">
      <c r="A184" s="5">
        <v>182</v>
      </c>
      <c r="B184" s="5" t="s">
        <v>239</v>
      </c>
      <c r="C184" s="5" t="s">
        <v>616</v>
      </c>
      <c r="D184" s="6">
        <v>2006</v>
      </c>
      <c r="E184" s="5" t="s">
        <v>602</v>
      </c>
      <c r="F184" s="5" t="s">
        <v>760</v>
      </c>
      <c r="G184" s="6">
        <v>16622</v>
      </c>
      <c r="H184" s="6">
        <v>3</v>
      </c>
      <c r="I184" s="5" t="s">
        <v>650</v>
      </c>
      <c r="J184" s="10">
        <v>12700</v>
      </c>
      <c r="K184" s="11">
        <f t="shared" si="8"/>
        <v>2146300</v>
      </c>
      <c r="L184" s="10">
        <v>12700</v>
      </c>
      <c r="M184" s="5">
        <f t="shared" si="10"/>
        <v>0</v>
      </c>
      <c r="N184" s="5" t="s">
        <v>943</v>
      </c>
      <c r="O184" s="5" t="str">
        <f>VLOOKUP('2024-08-26'!B184,'８月'!D:D,1,FALSE)</f>
        <v>1412-060-2</v>
      </c>
    </row>
    <row r="185" spans="1:15" x14ac:dyDescent="0.7">
      <c r="A185" s="5">
        <v>183</v>
      </c>
      <c r="B185" s="5" t="s">
        <v>240</v>
      </c>
      <c r="C185" s="5" t="s">
        <v>654</v>
      </c>
      <c r="D185" s="6">
        <v>1999</v>
      </c>
      <c r="E185" s="5" t="s">
        <v>602</v>
      </c>
      <c r="F185" s="5" t="s">
        <v>597</v>
      </c>
      <c r="G185" s="6">
        <v>16700</v>
      </c>
      <c r="H185" s="6">
        <v>3</v>
      </c>
      <c r="I185" s="5" t="s">
        <v>600</v>
      </c>
      <c r="J185" s="10">
        <v>14000</v>
      </c>
      <c r="K185" s="11">
        <f t="shared" si="8"/>
        <v>2366000</v>
      </c>
      <c r="L185" s="10">
        <v>14000</v>
      </c>
      <c r="M185" s="5">
        <f t="shared" si="10"/>
        <v>0</v>
      </c>
      <c r="N185" s="5" t="s">
        <v>944</v>
      </c>
      <c r="O185" s="5" t="str">
        <f>VLOOKUP('2024-08-26'!B185,'８月'!D:D,1,FALSE)</f>
        <v>1412-066-8</v>
      </c>
    </row>
    <row r="186" spans="1:15" x14ac:dyDescent="0.7">
      <c r="A186" s="5">
        <v>184</v>
      </c>
      <c r="B186" s="5" t="s">
        <v>241</v>
      </c>
      <c r="C186" s="5" t="s">
        <v>594</v>
      </c>
      <c r="D186" s="6">
        <v>1996</v>
      </c>
      <c r="E186" s="5" t="s">
        <v>602</v>
      </c>
      <c r="F186" s="5" t="s">
        <v>597</v>
      </c>
      <c r="G186" s="6">
        <v>16570</v>
      </c>
      <c r="H186" s="6">
        <v>3</v>
      </c>
      <c r="I186" s="5" t="s">
        <v>629</v>
      </c>
      <c r="J186" s="10">
        <v>11000</v>
      </c>
      <c r="K186" s="11">
        <f t="shared" ref="K186:K242" si="11">TEXT(J186, "¥#,##0") * 169</f>
        <v>1859000</v>
      </c>
      <c r="L186" s="10">
        <v>11000</v>
      </c>
      <c r="M186" s="5">
        <f t="shared" si="10"/>
        <v>0</v>
      </c>
      <c r="N186" s="5" t="s">
        <v>945</v>
      </c>
      <c r="O186" s="5" t="str">
        <f>VLOOKUP('2024-08-26'!B186,'８月'!D:D,1,FALSE)</f>
        <v>1412-072-6</v>
      </c>
    </row>
    <row r="187" spans="1:15" x14ac:dyDescent="0.7">
      <c r="A187" s="5">
        <v>185</v>
      </c>
      <c r="B187" s="5" t="s">
        <v>243</v>
      </c>
      <c r="C187" s="5" t="s">
        <v>594</v>
      </c>
      <c r="D187" s="6">
        <v>1997</v>
      </c>
      <c r="E187" s="5" t="s">
        <v>602</v>
      </c>
      <c r="F187" s="5" t="s">
        <v>597</v>
      </c>
      <c r="G187" s="6">
        <v>16570</v>
      </c>
      <c r="H187" s="6">
        <v>3</v>
      </c>
      <c r="I187" s="5" t="s">
        <v>629</v>
      </c>
      <c r="J187" s="10">
        <v>11000</v>
      </c>
      <c r="K187" s="11">
        <f t="shared" si="11"/>
        <v>1859000</v>
      </c>
      <c r="L187" s="10">
        <v>11000</v>
      </c>
      <c r="M187" s="5">
        <f t="shared" si="10"/>
        <v>0</v>
      </c>
      <c r="N187" s="5" t="s">
        <v>946</v>
      </c>
      <c r="O187" s="5" t="str">
        <f>VLOOKUP('2024-08-26'!B187,'８月'!D:D,1,FALSE)</f>
        <v>1412-077-1</v>
      </c>
    </row>
    <row r="188" spans="1:15" x14ac:dyDescent="0.7">
      <c r="A188" s="5">
        <v>186</v>
      </c>
      <c r="B188" s="5" t="s">
        <v>244</v>
      </c>
      <c r="C188" s="5" t="s">
        <v>594</v>
      </c>
      <c r="D188" s="6">
        <v>1994</v>
      </c>
      <c r="E188" s="5" t="s">
        <v>602</v>
      </c>
      <c r="F188" s="5" t="s">
        <v>597</v>
      </c>
      <c r="G188" s="6">
        <v>16570</v>
      </c>
      <c r="H188" s="6">
        <v>3</v>
      </c>
      <c r="I188" s="5" t="s">
        <v>600</v>
      </c>
      <c r="J188" s="10">
        <v>9800</v>
      </c>
      <c r="K188" s="11">
        <f t="shared" si="11"/>
        <v>1656200</v>
      </c>
      <c r="L188" s="10">
        <v>9800</v>
      </c>
      <c r="M188" s="5">
        <f t="shared" si="10"/>
        <v>0</v>
      </c>
      <c r="N188" s="5" t="s">
        <v>947</v>
      </c>
      <c r="O188" s="5" t="str">
        <f>VLOOKUP('2024-08-26'!B188,'８月'!D:D,1,FALSE)</f>
        <v>1412-078-2</v>
      </c>
    </row>
    <row r="189" spans="1:15" x14ac:dyDescent="0.7">
      <c r="A189" s="5">
        <v>187</v>
      </c>
      <c r="B189" s="5" t="s">
        <v>246</v>
      </c>
      <c r="C189" s="5" t="s">
        <v>654</v>
      </c>
      <c r="D189" s="6">
        <v>2007</v>
      </c>
      <c r="E189" s="5" t="s">
        <v>602</v>
      </c>
      <c r="F189" s="5" t="s">
        <v>611</v>
      </c>
      <c r="G189" s="6">
        <v>116718</v>
      </c>
      <c r="H189" s="6">
        <v>3</v>
      </c>
      <c r="I189" s="5" t="s">
        <v>600</v>
      </c>
      <c r="J189" s="10">
        <v>45000</v>
      </c>
      <c r="K189" s="11">
        <f t="shared" si="11"/>
        <v>7605000</v>
      </c>
      <c r="L189" s="10">
        <v>45000</v>
      </c>
      <c r="M189" s="5">
        <f t="shared" si="10"/>
        <v>0</v>
      </c>
      <c r="N189" s="5" t="s">
        <v>949</v>
      </c>
      <c r="O189" s="5" t="str">
        <f>VLOOKUP('2024-08-26'!B189,'８月'!D:D,1,FALSE)</f>
        <v>1412-087-3</v>
      </c>
    </row>
    <row r="190" spans="1:15" x14ac:dyDescent="0.7">
      <c r="A190" s="5">
        <v>188</v>
      </c>
      <c r="B190" s="5" t="s">
        <v>247</v>
      </c>
      <c r="C190" s="5" t="s">
        <v>699</v>
      </c>
      <c r="D190" s="6">
        <v>2020</v>
      </c>
      <c r="E190" s="5" t="s">
        <v>602</v>
      </c>
      <c r="F190" s="5" t="s">
        <v>597</v>
      </c>
      <c r="G190" s="6">
        <v>116900</v>
      </c>
      <c r="H190" s="6">
        <v>3</v>
      </c>
      <c r="I190" s="5" t="s">
        <v>600</v>
      </c>
      <c r="J190" s="10">
        <v>11000</v>
      </c>
      <c r="K190" s="11">
        <f t="shared" si="11"/>
        <v>1859000</v>
      </c>
      <c r="L190" s="10">
        <v>11000</v>
      </c>
      <c r="M190" s="5">
        <f t="shared" si="10"/>
        <v>0</v>
      </c>
      <c r="N190" s="5" t="s">
        <v>951</v>
      </c>
      <c r="O190" s="5" t="str">
        <f>VLOOKUP('2024-08-26'!B190,'８月'!D:D,1,FALSE)</f>
        <v>1412-157-0</v>
      </c>
    </row>
    <row r="191" spans="1:15" x14ac:dyDescent="0.7">
      <c r="A191" s="5">
        <v>189</v>
      </c>
      <c r="B191" s="5" t="s">
        <v>248</v>
      </c>
      <c r="C191" s="5" t="s">
        <v>699</v>
      </c>
      <c r="D191" s="6">
        <v>2007</v>
      </c>
      <c r="E191" s="5" t="s">
        <v>602</v>
      </c>
      <c r="F191" s="5" t="s">
        <v>597</v>
      </c>
      <c r="G191" s="6">
        <v>116400</v>
      </c>
      <c r="H191" s="6">
        <v>3</v>
      </c>
      <c r="I191" s="5" t="s">
        <v>600</v>
      </c>
      <c r="J191" s="10">
        <v>11600</v>
      </c>
      <c r="K191" s="11">
        <f t="shared" si="11"/>
        <v>1960400</v>
      </c>
      <c r="L191" s="10">
        <v>11600</v>
      </c>
      <c r="M191" s="5">
        <f t="shared" si="10"/>
        <v>0</v>
      </c>
      <c r="N191" s="5" t="s">
        <v>953</v>
      </c>
      <c r="O191" s="5" t="str">
        <f>VLOOKUP('2024-08-26'!B191,'８月'!D:D,1,FALSE)</f>
        <v>1412-158-1</v>
      </c>
    </row>
    <row r="192" spans="1:15" x14ac:dyDescent="0.7">
      <c r="A192" s="5">
        <v>190</v>
      </c>
      <c r="B192" s="5" t="s">
        <v>249</v>
      </c>
      <c r="C192" s="5" t="s">
        <v>646</v>
      </c>
      <c r="D192" s="6">
        <v>1995</v>
      </c>
      <c r="E192" s="5" t="s">
        <v>596</v>
      </c>
      <c r="F192" s="5" t="s">
        <v>648</v>
      </c>
      <c r="G192" s="6">
        <v>18239</v>
      </c>
      <c r="H192" s="5" t="s">
        <v>613</v>
      </c>
      <c r="I192" s="5" t="s">
        <v>650</v>
      </c>
      <c r="J192" s="10">
        <v>22000</v>
      </c>
      <c r="K192" s="11">
        <f t="shared" si="11"/>
        <v>3718000</v>
      </c>
      <c r="L192" s="10">
        <v>22000</v>
      </c>
      <c r="M192" s="5">
        <f t="shared" si="10"/>
        <v>0</v>
      </c>
      <c r="N192" s="5" t="s">
        <v>954</v>
      </c>
      <c r="O192" s="5" t="str">
        <f>VLOOKUP('2024-08-26'!B192,'８月'!D:D,1,FALSE)</f>
        <v>1412-164-9</v>
      </c>
    </row>
    <row r="193" spans="1:15" x14ac:dyDescent="0.7">
      <c r="A193" s="5">
        <v>191</v>
      </c>
      <c r="B193" s="5" t="s">
        <v>250</v>
      </c>
      <c r="C193" s="5" t="s">
        <v>654</v>
      </c>
      <c r="D193" s="6">
        <v>2001</v>
      </c>
      <c r="E193" s="5" t="s">
        <v>602</v>
      </c>
      <c r="F193" s="5" t="s">
        <v>597</v>
      </c>
      <c r="G193" s="6">
        <v>16710</v>
      </c>
      <c r="H193" s="6">
        <v>3</v>
      </c>
      <c r="I193" s="5" t="s">
        <v>600</v>
      </c>
      <c r="J193" s="10">
        <v>14000</v>
      </c>
      <c r="K193" s="11">
        <f t="shared" si="11"/>
        <v>2366000</v>
      </c>
      <c r="L193" s="10">
        <v>14000</v>
      </c>
      <c r="M193" s="5">
        <f t="shared" si="10"/>
        <v>0</v>
      </c>
      <c r="N193" s="5" t="s">
        <v>955</v>
      </c>
      <c r="O193" s="5" t="str">
        <f>VLOOKUP('2024-08-26'!B193,'８月'!D:D,1,FALSE)</f>
        <v>1412-167-2</v>
      </c>
    </row>
    <row r="194" spans="1:15" x14ac:dyDescent="0.7">
      <c r="A194" s="5">
        <v>192</v>
      </c>
      <c r="B194" s="5" t="s">
        <v>253</v>
      </c>
      <c r="C194" s="5" t="s">
        <v>654</v>
      </c>
      <c r="D194" s="6">
        <v>1995</v>
      </c>
      <c r="E194" s="5" t="s">
        <v>602</v>
      </c>
      <c r="F194" s="5" t="s">
        <v>597</v>
      </c>
      <c r="G194" s="6">
        <v>16700</v>
      </c>
      <c r="H194" s="6">
        <v>3</v>
      </c>
      <c r="I194" s="5" t="s">
        <v>600</v>
      </c>
      <c r="J194" s="10">
        <v>14000</v>
      </c>
      <c r="K194" s="11">
        <f t="shared" si="11"/>
        <v>2366000</v>
      </c>
      <c r="L194" s="10">
        <v>14000</v>
      </c>
      <c r="M194" s="5">
        <f t="shared" ref="M194:M208" si="12">J194-L194</f>
        <v>0</v>
      </c>
      <c r="N194" s="5" t="s">
        <v>958</v>
      </c>
      <c r="O194" s="5" t="str">
        <f>VLOOKUP('2024-08-26'!B194,'８月'!D:D,1,FALSE)</f>
        <v>1412-178-5</v>
      </c>
    </row>
    <row r="195" spans="1:15" x14ac:dyDescent="0.7">
      <c r="A195" s="5">
        <v>193</v>
      </c>
      <c r="B195" s="5" t="s">
        <v>256</v>
      </c>
      <c r="C195" s="5" t="s">
        <v>610</v>
      </c>
      <c r="D195" s="6">
        <v>1998</v>
      </c>
      <c r="E195" s="5" t="s">
        <v>596</v>
      </c>
      <c r="F195" s="5" t="s">
        <v>668</v>
      </c>
      <c r="G195" s="6">
        <v>16264</v>
      </c>
      <c r="H195" s="6">
        <v>3</v>
      </c>
      <c r="I195" s="5" t="s">
        <v>600</v>
      </c>
      <c r="J195" s="10">
        <v>8000</v>
      </c>
      <c r="K195" s="11">
        <f t="shared" si="11"/>
        <v>1352000</v>
      </c>
      <c r="L195" s="10">
        <v>8000</v>
      </c>
      <c r="M195" s="5">
        <f t="shared" si="12"/>
        <v>0</v>
      </c>
      <c r="N195" s="5" t="s">
        <v>959</v>
      </c>
      <c r="O195" s="5" t="str">
        <f>VLOOKUP('2024-08-26'!B195,'８月'!D:D,1,FALSE)</f>
        <v>1412-184-3</v>
      </c>
    </row>
    <row r="196" spans="1:15" x14ac:dyDescent="0.7">
      <c r="A196" s="5">
        <v>194</v>
      </c>
      <c r="B196" s="5" t="s">
        <v>258</v>
      </c>
      <c r="C196" s="5" t="s">
        <v>610</v>
      </c>
      <c r="D196" s="6">
        <v>2005</v>
      </c>
      <c r="E196" s="5" t="s">
        <v>960</v>
      </c>
      <c r="F196" s="5" t="s">
        <v>597</v>
      </c>
      <c r="G196" s="6">
        <v>16200</v>
      </c>
      <c r="H196" s="6">
        <v>3</v>
      </c>
      <c r="I196" s="5" t="s">
        <v>600</v>
      </c>
      <c r="J196" s="10">
        <v>7500</v>
      </c>
      <c r="K196" s="11">
        <f t="shared" si="11"/>
        <v>1267500</v>
      </c>
      <c r="L196" s="10">
        <v>7500</v>
      </c>
      <c r="M196" s="5">
        <f t="shared" si="12"/>
        <v>0</v>
      </c>
      <c r="N196" s="5" t="s">
        <v>962</v>
      </c>
      <c r="O196" s="5" t="str">
        <f>VLOOKUP('2024-08-26'!B196,'８月'!D:D,1,FALSE)</f>
        <v>1412-194-5</v>
      </c>
    </row>
    <row r="197" spans="1:15" x14ac:dyDescent="0.7">
      <c r="A197" s="5">
        <v>195</v>
      </c>
      <c r="B197" s="5" t="s">
        <v>259</v>
      </c>
      <c r="C197" s="5" t="s">
        <v>610</v>
      </c>
      <c r="D197" s="6">
        <v>2016</v>
      </c>
      <c r="E197" s="5" t="s">
        <v>596</v>
      </c>
      <c r="F197" s="5" t="s">
        <v>668</v>
      </c>
      <c r="G197" s="6">
        <v>116234</v>
      </c>
      <c r="H197" s="6">
        <v>3</v>
      </c>
      <c r="I197" s="5" t="s">
        <v>600</v>
      </c>
      <c r="J197" s="10">
        <v>10500</v>
      </c>
      <c r="K197" s="11">
        <f t="shared" si="11"/>
        <v>1774500</v>
      </c>
      <c r="L197" s="10">
        <v>10500</v>
      </c>
      <c r="M197" s="5">
        <f t="shared" si="12"/>
        <v>0</v>
      </c>
      <c r="N197" s="5" t="s">
        <v>963</v>
      </c>
      <c r="O197" s="5" t="str">
        <f>VLOOKUP('2024-08-26'!B197,'８月'!D:D,1,FALSE)</f>
        <v>1412-196-7</v>
      </c>
    </row>
    <row r="198" spans="1:15" x14ac:dyDescent="0.7">
      <c r="A198" s="5">
        <v>196</v>
      </c>
      <c r="B198" s="5" t="s">
        <v>260</v>
      </c>
      <c r="C198" s="5" t="s">
        <v>610</v>
      </c>
      <c r="D198" s="6">
        <v>2006</v>
      </c>
      <c r="E198" s="5" t="s">
        <v>596</v>
      </c>
      <c r="F198" s="5" t="s">
        <v>668</v>
      </c>
      <c r="G198" s="6">
        <v>116234</v>
      </c>
      <c r="H198" s="6">
        <v>5</v>
      </c>
      <c r="I198" s="5" t="s">
        <v>650</v>
      </c>
      <c r="J198" s="10">
        <v>11000</v>
      </c>
      <c r="K198" s="11">
        <f t="shared" si="11"/>
        <v>1859000</v>
      </c>
      <c r="L198" s="10">
        <v>11000</v>
      </c>
      <c r="M198" s="5">
        <f t="shared" si="12"/>
        <v>0</v>
      </c>
      <c r="N198" s="5" t="s">
        <v>964</v>
      </c>
      <c r="O198" s="5" t="str">
        <f>VLOOKUP('2024-08-26'!B198,'８月'!D:D,1,FALSE)</f>
        <v>1412-199-0</v>
      </c>
    </row>
    <row r="199" spans="1:15" x14ac:dyDescent="0.7">
      <c r="A199" s="5">
        <v>197</v>
      </c>
      <c r="B199" s="5" t="s">
        <v>261</v>
      </c>
      <c r="C199" s="5" t="s">
        <v>610</v>
      </c>
      <c r="D199" s="6">
        <v>2006</v>
      </c>
      <c r="E199" s="5" t="s">
        <v>596</v>
      </c>
      <c r="F199" s="5" t="s">
        <v>668</v>
      </c>
      <c r="G199" s="6">
        <v>116234</v>
      </c>
      <c r="H199" s="6">
        <v>3</v>
      </c>
      <c r="I199" s="5" t="s">
        <v>650</v>
      </c>
      <c r="J199" s="10">
        <v>10000</v>
      </c>
      <c r="K199" s="11">
        <f t="shared" si="11"/>
        <v>1690000</v>
      </c>
      <c r="L199" s="10">
        <v>10000</v>
      </c>
      <c r="M199" s="5">
        <f t="shared" si="12"/>
        <v>0</v>
      </c>
      <c r="N199" s="5" t="s">
        <v>965</v>
      </c>
      <c r="O199" s="5" t="str">
        <f>VLOOKUP('2024-08-26'!B199,'８月'!D:D,1,FALSE)</f>
        <v>1412-200-6</v>
      </c>
    </row>
    <row r="200" spans="1:15" x14ac:dyDescent="0.7">
      <c r="A200" s="5">
        <v>198</v>
      </c>
      <c r="B200" s="5" t="s">
        <v>262</v>
      </c>
      <c r="C200" s="5" t="s">
        <v>594</v>
      </c>
      <c r="D200" s="6">
        <v>2010</v>
      </c>
      <c r="E200" s="5" t="s">
        <v>602</v>
      </c>
      <c r="F200" s="5" t="s">
        <v>597</v>
      </c>
      <c r="G200" s="6">
        <v>16570</v>
      </c>
      <c r="H200" s="6">
        <v>3</v>
      </c>
      <c r="I200" s="5" t="s">
        <v>600</v>
      </c>
      <c r="J200" s="10">
        <v>10200</v>
      </c>
      <c r="K200" s="11">
        <f t="shared" si="11"/>
        <v>1723800</v>
      </c>
      <c r="L200" s="10">
        <v>10200</v>
      </c>
      <c r="M200" s="5">
        <f t="shared" si="12"/>
        <v>0</v>
      </c>
      <c r="N200" s="5" t="s">
        <v>966</v>
      </c>
      <c r="O200" s="5" t="str">
        <f>VLOOKUP('2024-08-26'!B200,'８月'!D:D,1,FALSE)</f>
        <v>1412-206-2</v>
      </c>
    </row>
    <row r="201" spans="1:15" x14ac:dyDescent="0.7">
      <c r="A201" s="5">
        <v>199</v>
      </c>
      <c r="B201" s="5" t="s">
        <v>263</v>
      </c>
      <c r="C201" s="5" t="s">
        <v>635</v>
      </c>
      <c r="D201" s="6">
        <v>2006</v>
      </c>
      <c r="E201" s="5" t="s">
        <v>967</v>
      </c>
      <c r="F201" s="5" t="s">
        <v>597</v>
      </c>
      <c r="G201" s="5" t="s">
        <v>719</v>
      </c>
      <c r="H201" s="6">
        <v>3</v>
      </c>
      <c r="I201" s="5" t="s">
        <v>600</v>
      </c>
      <c r="J201" s="10">
        <v>17000</v>
      </c>
      <c r="K201" s="11">
        <f t="shared" si="11"/>
        <v>2873000</v>
      </c>
      <c r="L201" s="10">
        <v>17000</v>
      </c>
      <c r="M201" s="5">
        <f t="shared" si="12"/>
        <v>0</v>
      </c>
      <c r="N201" s="5" t="s">
        <v>968</v>
      </c>
      <c r="O201" s="5" t="str">
        <f>VLOOKUP('2024-08-26'!B201,'８月'!D:D,1,FALSE)</f>
        <v>1412-210-8</v>
      </c>
    </row>
    <row r="202" spans="1:15" x14ac:dyDescent="0.7">
      <c r="A202" s="5">
        <v>200</v>
      </c>
      <c r="B202" s="5" t="s">
        <v>265</v>
      </c>
      <c r="C202" s="5" t="s">
        <v>594</v>
      </c>
      <c r="D202" s="6">
        <v>2001</v>
      </c>
      <c r="E202" s="5" t="s">
        <v>967</v>
      </c>
      <c r="F202" s="5" t="s">
        <v>597</v>
      </c>
      <c r="G202" s="6">
        <v>16570</v>
      </c>
      <c r="H202" s="6">
        <v>3</v>
      </c>
      <c r="I202" s="5" t="s">
        <v>600</v>
      </c>
      <c r="J202" s="10">
        <v>10100</v>
      </c>
      <c r="K202" s="11">
        <f t="shared" si="11"/>
        <v>1706900</v>
      </c>
      <c r="L202" s="10">
        <v>10100</v>
      </c>
      <c r="M202" s="5">
        <f t="shared" si="12"/>
        <v>0</v>
      </c>
      <c r="N202" s="5" t="s">
        <v>969</v>
      </c>
      <c r="O202" s="5" t="str">
        <f>VLOOKUP('2024-08-26'!B202,'８月'!D:D,1,FALSE)</f>
        <v>1412-257-3</v>
      </c>
    </row>
    <row r="203" spans="1:15" x14ac:dyDescent="0.7">
      <c r="A203" s="5">
        <v>201</v>
      </c>
      <c r="B203" s="5" t="s">
        <v>266</v>
      </c>
      <c r="C203" s="5" t="s">
        <v>594</v>
      </c>
      <c r="D203" s="6">
        <v>2005</v>
      </c>
      <c r="E203" s="5" t="s">
        <v>967</v>
      </c>
      <c r="F203" s="5" t="s">
        <v>597</v>
      </c>
      <c r="G203" s="5" t="s">
        <v>710</v>
      </c>
      <c r="H203" s="6">
        <v>3</v>
      </c>
      <c r="I203" s="5" t="s">
        <v>629</v>
      </c>
      <c r="J203" s="10">
        <v>11000</v>
      </c>
      <c r="K203" s="11">
        <f t="shared" si="11"/>
        <v>1859000</v>
      </c>
      <c r="L203" s="10">
        <v>11000</v>
      </c>
      <c r="M203" s="5">
        <f t="shared" si="12"/>
        <v>0</v>
      </c>
      <c r="N203" s="5" t="s">
        <v>970</v>
      </c>
      <c r="O203" s="5" t="str">
        <f>VLOOKUP('2024-08-26'!B203,'８月'!D:D,1,FALSE)</f>
        <v>1412-259-5</v>
      </c>
    </row>
    <row r="204" spans="1:15" x14ac:dyDescent="0.7">
      <c r="A204" s="5">
        <v>202</v>
      </c>
      <c r="B204" s="5" t="s">
        <v>267</v>
      </c>
      <c r="C204" s="5" t="s">
        <v>610</v>
      </c>
      <c r="D204" s="6">
        <v>1989</v>
      </c>
      <c r="E204" s="5" t="s">
        <v>596</v>
      </c>
      <c r="F204" s="5" t="s">
        <v>668</v>
      </c>
      <c r="G204" s="6">
        <v>16234</v>
      </c>
      <c r="H204" s="6">
        <v>5</v>
      </c>
      <c r="I204" s="5" t="s">
        <v>972</v>
      </c>
      <c r="J204" s="10">
        <v>7900</v>
      </c>
      <c r="K204" s="11">
        <f t="shared" si="11"/>
        <v>1335100</v>
      </c>
      <c r="L204" s="10">
        <v>7900</v>
      </c>
      <c r="M204" s="5">
        <f t="shared" si="12"/>
        <v>0</v>
      </c>
      <c r="N204" s="5" t="s">
        <v>973</v>
      </c>
      <c r="O204" s="5" t="str">
        <f>VLOOKUP('2024-08-26'!B204,'８月'!D:D,1,FALSE)</f>
        <v>1412-266-4</v>
      </c>
    </row>
    <row r="205" spans="1:15" x14ac:dyDescent="0.7">
      <c r="A205" s="5">
        <v>203</v>
      </c>
      <c r="B205" s="5" t="s">
        <v>269</v>
      </c>
      <c r="C205" s="5" t="s">
        <v>610</v>
      </c>
      <c r="D205" s="6">
        <v>2005</v>
      </c>
      <c r="E205" s="5" t="s">
        <v>596</v>
      </c>
      <c r="F205" s="5" t="s">
        <v>668</v>
      </c>
      <c r="G205" s="6">
        <v>116234</v>
      </c>
      <c r="H205" s="6">
        <v>3</v>
      </c>
      <c r="I205" s="5" t="s">
        <v>600</v>
      </c>
      <c r="J205" s="10">
        <v>10000</v>
      </c>
      <c r="K205" s="11">
        <f t="shared" si="11"/>
        <v>1690000</v>
      </c>
      <c r="L205" s="10">
        <v>10000</v>
      </c>
      <c r="M205" s="5">
        <f t="shared" si="12"/>
        <v>0</v>
      </c>
      <c r="N205" s="5" t="s">
        <v>974</v>
      </c>
      <c r="O205" s="5" t="str">
        <f>VLOOKUP('2024-08-26'!B205,'８月'!D:D,1,FALSE)</f>
        <v>1412-273-3</v>
      </c>
    </row>
    <row r="206" spans="1:15" x14ac:dyDescent="0.7">
      <c r="A206" s="5">
        <v>204</v>
      </c>
      <c r="B206" s="5" t="s">
        <v>270</v>
      </c>
      <c r="C206" s="5" t="s">
        <v>610</v>
      </c>
      <c r="D206" s="6">
        <v>2016</v>
      </c>
      <c r="E206" s="5" t="s">
        <v>596</v>
      </c>
      <c r="F206" s="5" t="s">
        <v>668</v>
      </c>
      <c r="G206" s="6">
        <v>116234</v>
      </c>
      <c r="H206" s="6">
        <v>5</v>
      </c>
      <c r="I206" s="5" t="s">
        <v>600</v>
      </c>
      <c r="J206" s="10">
        <v>10500</v>
      </c>
      <c r="K206" s="11">
        <f t="shared" si="11"/>
        <v>1774500</v>
      </c>
      <c r="L206" s="10">
        <v>10500</v>
      </c>
      <c r="M206" s="5">
        <f t="shared" si="12"/>
        <v>0</v>
      </c>
      <c r="N206" s="5" t="s">
        <v>975</v>
      </c>
      <c r="O206" s="5" t="str">
        <f>VLOOKUP('2024-08-26'!B206,'８月'!D:D,1,FALSE)</f>
        <v>1412-274-4</v>
      </c>
    </row>
    <row r="207" spans="1:15" x14ac:dyDescent="0.7">
      <c r="A207" s="5">
        <v>205</v>
      </c>
      <c r="B207" s="5" t="s">
        <v>271</v>
      </c>
      <c r="C207" s="5" t="s">
        <v>699</v>
      </c>
      <c r="D207" s="6">
        <v>2011</v>
      </c>
      <c r="E207" s="5" t="s">
        <v>602</v>
      </c>
      <c r="F207" s="5" t="s">
        <v>597</v>
      </c>
      <c r="G207" s="6">
        <v>116400</v>
      </c>
      <c r="H207" s="6">
        <v>3</v>
      </c>
      <c r="I207" s="5" t="s">
        <v>1291</v>
      </c>
      <c r="J207" s="10">
        <v>11600</v>
      </c>
      <c r="K207" s="11">
        <f t="shared" si="11"/>
        <v>1960400</v>
      </c>
      <c r="L207" s="10">
        <v>11600</v>
      </c>
      <c r="M207" s="5">
        <f t="shared" si="12"/>
        <v>0</v>
      </c>
      <c r="N207" s="5" t="s">
        <v>977</v>
      </c>
      <c r="O207" s="5" t="str">
        <f>VLOOKUP('2024-08-26'!B207,'８月'!D:D,1,FALSE)</f>
        <v>1412-286-8</v>
      </c>
    </row>
    <row r="208" spans="1:15" x14ac:dyDescent="0.7">
      <c r="A208" s="5">
        <v>206</v>
      </c>
      <c r="B208" s="5" t="s">
        <v>273</v>
      </c>
      <c r="C208" s="5" t="s">
        <v>699</v>
      </c>
      <c r="D208" s="5" t="s">
        <v>628</v>
      </c>
      <c r="E208" s="5" t="s">
        <v>691</v>
      </c>
      <c r="F208" s="5" t="s">
        <v>834</v>
      </c>
      <c r="G208" s="6">
        <v>116681</v>
      </c>
      <c r="H208" s="6">
        <v>3</v>
      </c>
      <c r="I208" s="5" t="s">
        <v>629</v>
      </c>
      <c r="J208" s="10">
        <v>23000</v>
      </c>
      <c r="K208" s="11">
        <f t="shared" si="11"/>
        <v>3887000</v>
      </c>
      <c r="L208" s="10">
        <v>23000</v>
      </c>
      <c r="M208" s="5">
        <f t="shared" si="12"/>
        <v>0</v>
      </c>
      <c r="N208" s="5" t="s">
        <v>979</v>
      </c>
      <c r="O208" s="5" t="str">
        <f>VLOOKUP('2024-08-26'!B208,'８月'!D:D,1,FALSE)</f>
        <v>1412-381-6</v>
      </c>
    </row>
    <row r="209" spans="1:15" x14ac:dyDescent="0.7">
      <c r="A209" s="5">
        <v>207</v>
      </c>
      <c r="B209" s="5" t="s">
        <v>276</v>
      </c>
      <c r="C209" s="5" t="s">
        <v>635</v>
      </c>
      <c r="D209" s="6">
        <v>2010</v>
      </c>
      <c r="E209" s="5" t="s">
        <v>602</v>
      </c>
      <c r="F209" s="5" t="s">
        <v>597</v>
      </c>
      <c r="G209" s="6">
        <v>116610</v>
      </c>
      <c r="H209" s="6">
        <v>3</v>
      </c>
      <c r="I209" s="5" t="s">
        <v>600</v>
      </c>
      <c r="J209" s="10">
        <v>14500</v>
      </c>
      <c r="K209" s="11">
        <f t="shared" si="11"/>
        <v>2450500</v>
      </c>
      <c r="L209" s="10">
        <v>14500</v>
      </c>
      <c r="M209" s="5">
        <f t="shared" ref="M209:M218" si="13">J209-L209</f>
        <v>0</v>
      </c>
      <c r="N209" s="5" t="s">
        <v>983</v>
      </c>
      <c r="O209" s="5" t="str">
        <f>VLOOKUP('2024-08-26'!B209,'８月'!D:D,1,FALSE)</f>
        <v>1412-432-0</v>
      </c>
    </row>
    <row r="210" spans="1:15" x14ac:dyDescent="0.7">
      <c r="A210" s="5">
        <v>208</v>
      </c>
      <c r="B210" s="5" t="s">
        <v>277</v>
      </c>
      <c r="C210" s="5" t="s">
        <v>635</v>
      </c>
      <c r="D210" s="6">
        <v>1991</v>
      </c>
      <c r="E210" s="5" t="s">
        <v>602</v>
      </c>
      <c r="F210" s="5" t="s">
        <v>597</v>
      </c>
      <c r="G210" s="6">
        <v>14060</v>
      </c>
      <c r="H210" s="6">
        <v>3</v>
      </c>
      <c r="I210" s="5" t="s">
        <v>600</v>
      </c>
      <c r="J210" s="10">
        <v>10300</v>
      </c>
      <c r="K210" s="11">
        <f t="shared" si="11"/>
        <v>1740700</v>
      </c>
      <c r="L210" s="10">
        <v>10300</v>
      </c>
      <c r="M210" s="5">
        <f t="shared" si="13"/>
        <v>0</v>
      </c>
      <c r="N210" s="5" t="s">
        <v>984</v>
      </c>
      <c r="O210" s="5" t="str">
        <f>VLOOKUP('2024-08-26'!B210,'８月'!D:D,1,FALSE)</f>
        <v>1412-443-3</v>
      </c>
    </row>
    <row r="211" spans="1:15" x14ac:dyDescent="0.7">
      <c r="A211" s="5">
        <v>209</v>
      </c>
      <c r="B211" s="5" t="s">
        <v>278</v>
      </c>
      <c r="C211" s="5" t="s">
        <v>635</v>
      </c>
      <c r="D211" s="6">
        <v>1999</v>
      </c>
      <c r="E211" s="5" t="s">
        <v>602</v>
      </c>
      <c r="F211" s="5" t="s">
        <v>597</v>
      </c>
      <c r="G211" s="6">
        <v>14060</v>
      </c>
      <c r="H211" s="6">
        <v>3</v>
      </c>
      <c r="I211" s="5" t="s">
        <v>600</v>
      </c>
      <c r="J211" s="10">
        <v>10300</v>
      </c>
      <c r="K211" s="11">
        <f t="shared" si="11"/>
        <v>1740700</v>
      </c>
      <c r="L211" s="10">
        <v>10300</v>
      </c>
      <c r="M211" s="5">
        <f t="shared" si="13"/>
        <v>0</v>
      </c>
      <c r="N211" s="5" t="s">
        <v>985</v>
      </c>
      <c r="O211" s="5" t="str">
        <f>VLOOKUP('2024-08-26'!B211,'８月'!D:D,1,FALSE)</f>
        <v>1412-445-5</v>
      </c>
    </row>
    <row r="212" spans="1:15" x14ac:dyDescent="0.7">
      <c r="A212" s="5">
        <v>210</v>
      </c>
      <c r="B212" s="5" t="s">
        <v>279</v>
      </c>
      <c r="C212" s="5" t="s">
        <v>594</v>
      </c>
      <c r="D212" s="6">
        <v>1997</v>
      </c>
      <c r="E212" s="5" t="s">
        <v>602</v>
      </c>
      <c r="F212" s="5" t="s">
        <v>597</v>
      </c>
      <c r="G212" s="6">
        <v>16570</v>
      </c>
      <c r="H212" s="6">
        <v>3</v>
      </c>
      <c r="I212" s="5" t="s">
        <v>600</v>
      </c>
      <c r="J212" s="10">
        <v>10000</v>
      </c>
      <c r="K212" s="11">
        <f t="shared" si="11"/>
        <v>1690000</v>
      </c>
      <c r="L212" s="10">
        <v>10000</v>
      </c>
      <c r="M212" s="5">
        <f t="shared" si="13"/>
        <v>0</v>
      </c>
      <c r="N212" s="5" t="s">
        <v>986</v>
      </c>
      <c r="O212" s="5" t="str">
        <f>VLOOKUP('2024-08-26'!B212,'８月'!D:D,1,FALSE)</f>
        <v>1412-450-2</v>
      </c>
    </row>
    <row r="213" spans="1:15" x14ac:dyDescent="0.7">
      <c r="A213" s="5">
        <v>211</v>
      </c>
      <c r="B213" s="5" t="s">
        <v>280</v>
      </c>
      <c r="C213" s="5" t="s">
        <v>594</v>
      </c>
      <c r="D213" s="6">
        <v>1995</v>
      </c>
      <c r="E213" s="5" t="s">
        <v>602</v>
      </c>
      <c r="F213" s="5" t="s">
        <v>597</v>
      </c>
      <c r="G213" s="6">
        <v>16570</v>
      </c>
      <c r="H213" s="6">
        <v>3</v>
      </c>
      <c r="I213" s="5" t="s">
        <v>629</v>
      </c>
      <c r="J213" s="10">
        <v>11000</v>
      </c>
      <c r="K213" s="11">
        <f t="shared" si="11"/>
        <v>1859000</v>
      </c>
      <c r="L213" s="10">
        <v>11000</v>
      </c>
      <c r="M213" s="5">
        <f t="shared" si="13"/>
        <v>0</v>
      </c>
      <c r="N213" s="5" t="s">
        <v>987</v>
      </c>
      <c r="O213" s="5" t="str">
        <f>VLOOKUP('2024-08-26'!B213,'８月'!D:D,1,FALSE)</f>
        <v>1412-451-3</v>
      </c>
    </row>
    <row r="214" spans="1:15" x14ac:dyDescent="0.7">
      <c r="A214" s="5">
        <v>212</v>
      </c>
      <c r="B214" s="5" t="s">
        <v>281</v>
      </c>
      <c r="C214" s="5" t="s">
        <v>594</v>
      </c>
      <c r="D214" s="6">
        <v>2003</v>
      </c>
      <c r="E214" s="5" t="s">
        <v>602</v>
      </c>
      <c r="F214" s="5" t="s">
        <v>597</v>
      </c>
      <c r="G214" s="6">
        <v>16570</v>
      </c>
      <c r="H214" s="6">
        <v>3</v>
      </c>
      <c r="I214" s="5" t="s">
        <v>600</v>
      </c>
      <c r="J214" s="10">
        <v>10500</v>
      </c>
      <c r="K214" s="11">
        <f t="shared" si="11"/>
        <v>1774500</v>
      </c>
      <c r="L214" s="10">
        <v>10500</v>
      </c>
      <c r="M214" s="5">
        <f t="shared" si="13"/>
        <v>0</v>
      </c>
      <c r="N214" s="5" t="s">
        <v>988</v>
      </c>
      <c r="O214" s="5" t="str">
        <f>VLOOKUP('2024-08-26'!B214,'８月'!D:D,1,FALSE)</f>
        <v>1412-459-1</v>
      </c>
    </row>
    <row r="215" spans="1:15" x14ac:dyDescent="0.7">
      <c r="A215" s="5">
        <v>213</v>
      </c>
      <c r="B215" s="5" t="s">
        <v>283</v>
      </c>
      <c r="C215" s="5" t="s">
        <v>755</v>
      </c>
      <c r="D215" s="6">
        <v>2019</v>
      </c>
      <c r="E215" s="5" t="s">
        <v>756</v>
      </c>
      <c r="F215" s="5" t="s">
        <v>597</v>
      </c>
      <c r="G215" s="6">
        <v>114300</v>
      </c>
      <c r="H215" s="6">
        <v>3</v>
      </c>
      <c r="I215" s="5" t="s">
        <v>702</v>
      </c>
      <c r="J215" s="10">
        <v>10600</v>
      </c>
      <c r="K215" s="11">
        <f t="shared" si="11"/>
        <v>1791400</v>
      </c>
      <c r="L215" s="10">
        <v>10600</v>
      </c>
      <c r="M215" s="5">
        <f t="shared" si="13"/>
        <v>0</v>
      </c>
      <c r="N215" s="5" t="s">
        <v>990</v>
      </c>
      <c r="O215" s="5" t="str">
        <f>VLOOKUP('2024-08-26'!B215,'８月'!D:D,1,FALSE)</f>
        <v>1412-465-9</v>
      </c>
    </row>
    <row r="216" spans="1:15" x14ac:dyDescent="0.7">
      <c r="A216" s="5">
        <v>214</v>
      </c>
      <c r="B216" s="5" t="s">
        <v>284</v>
      </c>
      <c r="C216" s="5" t="s">
        <v>594</v>
      </c>
      <c r="D216" s="6">
        <v>1984</v>
      </c>
      <c r="E216" s="5" t="s">
        <v>602</v>
      </c>
      <c r="F216" s="5" t="s">
        <v>597</v>
      </c>
      <c r="G216" s="6">
        <v>16550</v>
      </c>
      <c r="H216" s="6">
        <v>3</v>
      </c>
      <c r="I216" s="5" t="s">
        <v>600</v>
      </c>
      <c r="J216" s="10">
        <v>10300</v>
      </c>
      <c r="K216" s="11">
        <f t="shared" si="11"/>
        <v>1740700</v>
      </c>
      <c r="L216" s="10">
        <v>10300</v>
      </c>
      <c r="M216" s="5">
        <f t="shared" si="13"/>
        <v>0</v>
      </c>
      <c r="N216" s="5" t="s">
        <v>993</v>
      </c>
      <c r="O216" s="5" t="str">
        <f>VLOOKUP('2024-08-26'!B216,'８月'!D:D,1,FALSE)</f>
        <v>1412-488-6</v>
      </c>
    </row>
    <row r="217" spans="1:15" x14ac:dyDescent="0.7">
      <c r="A217" s="5">
        <v>215</v>
      </c>
      <c r="B217" s="5" t="s">
        <v>286</v>
      </c>
      <c r="C217" s="5" t="s">
        <v>654</v>
      </c>
      <c r="D217" s="6">
        <v>1996</v>
      </c>
      <c r="E217" s="5" t="s">
        <v>602</v>
      </c>
      <c r="F217" s="5" t="s">
        <v>597</v>
      </c>
      <c r="G217" s="6">
        <v>16700</v>
      </c>
      <c r="H217" s="6">
        <v>3</v>
      </c>
      <c r="I217" s="5" t="s">
        <v>600</v>
      </c>
      <c r="J217" s="10">
        <v>15100</v>
      </c>
      <c r="K217" s="11">
        <f t="shared" si="11"/>
        <v>2551900</v>
      </c>
      <c r="L217" s="10">
        <v>15100</v>
      </c>
      <c r="M217" s="5">
        <f t="shared" si="13"/>
        <v>0</v>
      </c>
      <c r="N217" s="5" t="s">
        <v>994</v>
      </c>
      <c r="O217" s="5" t="str">
        <f>VLOOKUP('2024-08-26'!B217,'８月'!D:D,1,FALSE)</f>
        <v>1412-797-6</v>
      </c>
    </row>
    <row r="218" spans="1:15" x14ac:dyDescent="0.7">
      <c r="A218" s="5">
        <v>216</v>
      </c>
      <c r="B218" s="5" t="s">
        <v>289</v>
      </c>
      <c r="C218" s="5" t="s">
        <v>610</v>
      </c>
      <c r="D218" s="6">
        <v>2007</v>
      </c>
      <c r="E218" s="5" t="s">
        <v>596</v>
      </c>
      <c r="F218" s="5" t="s">
        <v>668</v>
      </c>
      <c r="G218" s="6">
        <v>116234</v>
      </c>
      <c r="H218" s="6">
        <v>5</v>
      </c>
      <c r="I218" s="5" t="s">
        <v>629</v>
      </c>
      <c r="J218" s="10">
        <v>10000</v>
      </c>
      <c r="K218" s="11">
        <f t="shared" si="11"/>
        <v>1690000</v>
      </c>
      <c r="L218" s="10">
        <v>10000</v>
      </c>
      <c r="M218" s="5">
        <f t="shared" si="13"/>
        <v>0</v>
      </c>
      <c r="N218" s="5" t="s">
        <v>995</v>
      </c>
      <c r="O218" s="5" t="str">
        <f>VLOOKUP('2024-08-26'!B218,'８月'!D:D,1,FALSE)</f>
        <v>1412-816-2</v>
      </c>
    </row>
    <row r="219" spans="1:15" x14ac:dyDescent="0.7">
      <c r="A219" s="5">
        <v>217</v>
      </c>
      <c r="B219" s="5" t="s">
        <v>292</v>
      </c>
      <c r="C219" s="5" t="s">
        <v>689</v>
      </c>
      <c r="D219" s="6">
        <v>2010</v>
      </c>
      <c r="E219" s="5" t="s">
        <v>691</v>
      </c>
      <c r="F219" s="5" t="s">
        <v>597</v>
      </c>
      <c r="G219" s="6">
        <v>116660</v>
      </c>
      <c r="H219" s="6">
        <v>3</v>
      </c>
      <c r="I219" s="5" t="s">
        <v>600</v>
      </c>
      <c r="J219" s="10">
        <v>14000</v>
      </c>
      <c r="K219" s="11">
        <f t="shared" si="11"/>
        <v>2366000</v>
      </c>
      <c r="L219" s="10">
        <v>14000</v>
      </c>
      <c r="M219" s="5">
        <f>J219-L219</f>
        <v>0</v>
      </c>
      <c r="N219" s="5" t="s">
        <v>999</v>
      </c>
      <c r="O219" s="5" t="str">
        <f>VLOOKUP('2024-08-26'!B219,'８月'!D:D,1,FALSE)</f>
        <v>1412-819-5</v>
      </c>
    </row>
    <row r="220" spans="1:15" x14ac:dyDescent="0.7">
      <c r="A220" s="5">
        <v>218</v>
      </c>
      <c r="B220" s="5" t="s">
        <v>296</v>
      </c>
      <c r="C220" s="5" t="s">
        <v>689</v>
      </c>
      <c r="D220" s="5" t="s">
        <v>628</v>
      </c>
      <c r="E220" s="5" t="s">
        <v>691</v>
      </c>
      <c r="F220" s="5" t="s">
        <v>597</v>
      </c>
      <c r="G220" s="6">
        <v>116660</v>
      </c>
      <c r="H220" s="6">
        <v>3</v>
      </c>
      <c r="I220" s="5" t="s">
        <v>600</v>
      </c>
      <c r="J220" s="10">
        <v>14000</v>
      </c>
      <c r="K220" s="11">
        <f t="shared" si="11"/>
        <v>2366000</v>
      </c>
      <c r="L220" s="10">
        <v>14000</v>
      </c>
      <c r="M220" s="5">
        <f t="shared" ref="M220:M243" si="14">J220-L220</f>
        <v>0</v>
      </c>
      <c r="N220" s="5" t="s">
        <v>1002</v>
      </c>
      <c r="O220" s="5" t="str">
        <f>VLOOKUP('2024-08-26'!B220,'８月'!D:D,1,FALSE)</f>
        <v>1412-829-7</v>
      </c>
    </row>
    <row r="221" spans="1:15" x14ac:dyDescent="0.7">
      <c r="A221" s="5">
        <v>219</v>
      </c>
      <c r="B221" s="5" t="s">
        <v>298</v>
      </c>
      <c r="C221" s="5" t="s">
        <v>654</v>
      </c>
      <c r="D221" s="6">
        <v>1996</v>
      </c>
      <c r="E221" s="5" t="s">
        <v>602</v>
      </c>
      <c r="F221" s="5" t="s">
        <v>597</v>
      </c>
      <c r="G221" s="6">
        <v>16700</v>
      </c>
      <c r="H221" s="6">
        <v>3</v>
      </c>
      <c r="I221" s="5" t="s">
        <v>600</v>
      </c>
      <c r="J221" s="10">
        <v>15000</v>
      </c>
      <c r="K221" s="11">
        <f t="shared" si="11"/>
        <v>2535000</v>
      </c>
      <c r="L221" s="10">
        <v>15000</v>
      </c>
      <c r="M221" s="5">
        <f t="shared" si="14"/>
        <v>0</v>
      </c>
      <c r="N221" s="5" t="s">
        <v>1003</v>
      </c>
      <c r="O221" s="5" t="str">
        <f>VLOOKUP('2024-08-26'!B221,'８月'!D:D,1,FALSE)</f>
        <v>1412-983-6</v>
      </c>
    </row>
    <row r="222" spans="1:15" x14ac:dyDescent="0.7">
      <c r="A222" s="5">
        <v>220</v>
      </c>
      <c r="B222" s="5" t="s">
        <v>301</v>
      </c>
      <c r="C222" s="5" t="s">
        <v>654</v>
      </c>
      <c r="D222" s="6">
        <v>1993</v>
      </c>
      <c r="E222" s="5" t="s">
        <v>602</v>
      </c>
      <c r="F222" s="5" t="s">
        <v>597</v>
      </c>
      <c r="G222" s="6">
        <v>16700</v>
      </c>
      <c r="H222" s="6">
        <v>3</v>
      </c>
      <c r="I222" s="5" t="s">
        <v>600</v>
      </c>
      <c r="J222" s="10">
        <v>15000</v>
      </c>
      <c r="K222" s="11">
        <f t="shared" si="11"/>
        <v>2535000</v>
      </c>
      <c r="L222" s="10">
        <v>15000</v>
      </c>
      <c r="M222" s="5">
        <f t="shared" si="14"/>
        <v>0</v>
      </c>
      <c r="N222" s="5" t="s">
        <v>1004</v>
      </c>
      <c r="O222" s="5" t="str">
        <f>VLOOKUP('2024-08-26'!B222,'８月'!D:D,1,FALSE)</f>
        <v>1412-989-2</v>
      </c>
    </row>
    <row r="223" spans="1:15" x14ac:dyDescent="0.7">
      <c r="A223" s="5">
        <v>221</v>
      </c>
      <c r="B223" s="5" t="s">
        <v>303</v>
      </c>
      <c r="C223" s="5" t="s">
        <v>610</v>
      </c>
      <c r="D223" s="6">
        <v>2002</v>
      </c>
      <c r="E223" s="5" t="s">
        <v>596</v>
      </c>
      <c r="F223" s="5" t="s">
        <v>597</v>
      </c>
      <c r="G223" s="6">
        <v>16200</v>
      </c>
      <c r="H223" s="6">
        <v>3</v>
      </c>
      <c r="I223" s="5" t="s">
        <v>650</v>
      </c>
      <c r="J223" s="10">
        <v>7000</v>
      </c>
      <c r="K223" s="11">
        <f t="shared" si="11"/>
        <v>1183000</v>
      </c>
      <c r="L223" s="10">
        <v>7000</v>
      </c>
      <c r="M223" s="5">
        <f t="shared" si="14"/>
        <v>0</v>
      </c>
      <c r="N223" s="5" t="s">
        <v>1005</v>
      </c>
      <c r="O223" s="5" t="str">
        <f>VLOOKUP('2024-08-26'!B223,'８月'!D:D,1,FALSE)</f>
        <v>1412-996-1</v>
      </c>
    </row>
    <row r="224" spans="1:15" x14ac:dyDescent="0.7">
      <c r="A224" s="5">
        <v>222</v>
      </c>
      <c r="B224" s="5" t="s">
        <v>304</v>
      </c>
      <c r="C224" s="5" t="s">
        <v>610</v>
      </c>
      <c r="D224" s="6">
        <v>1997</v>
      </c>
      <c r="E224" s="5" t="s">
        <v>596</v>
      </c>
      <c r="F224" s="5" t="s">
        <v>668</v>
      </c>
      <c r="G224" s="6">
        <v>16234</v>
      </c>
      <c r="H224" s="6">
        <v>5</v>
      </c>
      <c r="I224" s="5" t="s">
        <v>650</v>
      </c>
      <c r="J224" s="10">
        <v>7500</v>
      </c>
      <c r="K224" s="11">
        <f t="shared" si="11"/>
        <v>1267500</v>
      </c>
      <c r="L224" s="10">
        <v>7500</v>
      </c>
      <c r="M224" s="5">
        <f t="shared" si="14"/>
        <v>0</v>
      </c>
      <c r="N224" s="5" t="s">
        <v>1006</v>
      </c>
      <c r="O224" s="5" t="str">
        <f>VLOOKUP('2024-08-26'!B224,'８月'!D:D,1,FALSE)</f>
        <v>1412-997-2</v>
      </c>
    </row>
    <row r="225" spans="1:15" x14ac:dyDescent="0.7">
      <c r="A225" s="5">
        <v>223</v>
      </c>
      <c r="B225" s="5" t="s">
        <v>305</v>
      </c>
      <c r="C225" s="5" t="s">
        <v>610</v>
      </c>
      <c r="D225" s="6">
        <v>2006</v>
      </c>
      <c r="E225" s="5" t="s">
        <v>596</v>
      </c>
      <c r="F225" s="5" t="s">
        <v>668</v>
      </c>
      <c r="G225" s="6">
        <v>116234</v>
      </c>
      <c r="H225" s="6">
        <v>3</v>
      </c>
      <c r="I225" s="5" t="s">
        <v>650</v>
      </c>
      <c r="J225" s="10">
        <v>10000</v>
      </c>
      <c r="K225" s="11">
        <f t="shared" si="11"/>
        <v>1690000</v>
      </c>
      <c r="L225" s="10">
        <v>10000</v>
      </c>
      <c r="M225" s="5">
        <f t="shared" si="14"/>
        <v>0</v>
      </c>
      <c r="N225" s="5" t="s">
        <v>1007</v>
      </c>
      <c r="O225" s="5" t="str">
        <f>VLOOKUP('2024-08-26'!B225,'８月'!D:D,1,FALSE)</f>
        <v>1412-998-3</v>
      </c>
    </row>
    <row r="226" spans="1:15" x14ac:dyDescent="0.7">
      <c r="A226" s="5">
        <v>224</v>
      </c>
      <c r="B226" s="5" t="s">
        <v>306</v>
      </c>
      <c r="C226" s="5" t="s">
        <v>610</v>
      </c>
      <c r="D226" s="6">
        <v>2006</v>
      </c>
      <c r="E226" s="5" t="s">
        <v>596</v>
      </c>
      <c r="F226" s="5" t="s">
        <v>668</v>
      </c>
      <c r="G226" s="6">
        <v>116234</v>
      </c>
      <c r="H226" s="6">
        <v>3</v>
      </c>
      <c r="I226" s="5" t="s">
        <v>650</v>
      </c>
      <c r="J226" s="10">
        <v>10000</v>
      </c>
      <c r="K226" s="11">
        <f t="shared" si="11"/>
        <v>1690000</v>
      </c>
      <c r="L226" s="10">
        <v>10000</v>
      </c>
      <c r="M226" s="5">
        <f t="shared" si="14"/>
        <v>0</v>
      </c>
      <c r="N226" s="5" t="s">
        <v>1008</v>
      </c>
      <c r="O226" s="5" t="str">
        <f>VLOOKUP('2024-08-26'!B226,'８月'!D:D,1,FALSE)</f>
        <v>1412-999-4</v>
      </c>
    </row>
    <row r="227" spans="1:15" x14ac:dyDescent="0.7">
      <c r="A227" s="5">
        <v>225</v>
      </c>
      <c r="B227" s="5" t="s">
        <v>307</v>
      </c>
      <c r="C227" s="5" t="s">
        <v>622</v>
      </c>
      <c r="D227" s="6">
        <v>2017</v>
      </c>
      <c r="E227" s="5" t="s">
        <v>596</v>
      </c>
      <c r="F227" s="5" t="s">
        <v>611</v>
      </c>
      <c r="G227" s="6">
        <v>326138</v>
      </c>
      <c r="H227" s="5" t="s">
        <v>620</v>
      </c>
      <c r="I227" s="5" t="s">
        <v>650</v>
      </c>
      <c r="J227" s="10">
        <v>35000</v>
      </c>
      <c r="K227" s="11">
        <f t="shared" si="11"/>
        <v>5915000</v>
      </c>
      <c r="L227" s="10">
        <v>35000</v>
      </c>
      <c r="M227" s="5">
        <f t="shared" si="14"/>
        <v>0</v>
      </c>
      <c r="N227" s="5" t="s">
        <v>1009</v>
      </c>
      <c r="O227" s="5" t="str">
        <f>VLOOKUP('2024-08-26'!B227,'８月'!D:D,1,FALSE)</f>
        <v>1413-000-4</v>
      </c>
    </row>
    <row r="228" spans="1:15" x14ac:dyDescent="0.7">
      <c r="A228" s="5">
        <v>226</v>
      </c>
      <c r="B228" s="5" t="s">
        <v>310</v>
      </c>
      <c r="C228" s="5" t="s">
        <v>610</v>
      </c>
      <c r="D228" s="6">
        <v>2004</v>
      </c>
      <c r="E228" s="5" t="s">
        <v>596</v>
      </c>
      <c r="F228" s="5" t="s">
        <v>597</v>
      </c>
      <c r="G228" s="6">
        <v>16200</v>
      </c>
      <c r="H228" s="6">
        <v>3</v>
      </c>
      <c r="I228" s="5" t="s">
        <v>650</v>
      </c>
      <c r="J228" s="10">
        <v>7000</v>
      </c>
      <c r="K228" s="11">
        <f t="shared" si="11"/>
        <v>1183000</v>
      </c>
      <c r="L228" s="10">
        <v>7000</v>
      </c>
      <c r="M228" s="5">
        <f t="shared" si="14"/>
        <v>0</v>
      </c>
      <c r="N228" s="5" t="s">
        <v>1010</v>
      </c>
      <c r="O228" s="5" t="str">
        <f>VLOOKUP('2024-08-26'!B228,'８月'!D:D,1,FALSE)</f>
        <v>1413-020-8</v>
      </c>
    </row>
    <row r="229" spans="1:15" x14ac:dyDescent="0.7">
      <c r="A229" s="5">
        <v>227</v>
      </c>
      <c r="B229" s="5" t="s">
        <v>312</v>
      </c>
      <c r="C229" s="5" t="s">
        <v>610</v>
      </c>
      <c r="D229" s="6">
        <v>2012</v>
      </c>
      <c r="E229" s="5" t="s">
        <v>660</v>
      </c>
      <c r="F229" s="5" t="s">
        <v>597</v>
      </c>
      <c r="G229" s="6">
        <v>116300</v>
      </c>
      <c r="H229" s="6">
        <v>3</v>
      </c>
      <c r="I229" s="5" t="s">
        <v>600</v>
      </c>
      <c r="J229" s="10">
        <v>10600</v>
      </c>
      <c r="K229" s="11">
        <f t="shared" si="11"/>
        <v>1791400</v>
      </c>
      <c r="L229" s="10">
        <v>10600</v>
      </c>
      <c r="M229" s="5">
        <f t="shared" si="14"/>
        <v>0</v>
      </c>
      <c r="N229" s="5" t="s">
        <v>1011</v>
      </c>
      <c r="O229" s="5" t="str">
        <f>VLOOKUP('2024-08-26'!B229,'８月'!D:D,1,FALSE)</f>
        <v>1413-025-3</v>
      </c>
    </row>
    <row r="230" spans="1:15" x14ac:dyDescent="0.7">
      <c r="A230" s="5">
        <v>228</v>
      </c>
      <c r="B230" s="5" t="s">
        <v>313</v>
      </c>
      <c r="C230" s="5" t="s">
        <v>610</v>
      </c>
      <c r="D230" s="6">
        <v>1988</v>
      </c>
      <c r="E230" s="5" t="s">
        <v>596</v>
      </c>
      <c r="F230" s="5" t="s">
        <v>683</v>
      </c>
      <c r="G230" s="6">
        <v>16013</v>
      </c>
      <c r="H230" s="5" t="s">
        <v>620</v>
      </c>
      <c r="I230" s="5" t="s">
        <v>614</v>
      </c>
      <c r="J230" s="10">
        <v>7000</v>
      </c>
      <c r="K230" s="11">
        <f t="shared" si="11"/>
        <v>1183000</v>
      </c>
      <c r="L230" s="10">
        <v>7000</v>
      </c>
      <c r="M230" s="5">
        <f t="shared" si="14"/>
        <v>0</v>
      </c>
      <c r="N230" s="5" t="s">
        <v>1013</v>
      </c>
      <c r="O230" s="5" t="str">
        <f>VLOOKUP('2024-08-26'!B230,'８月'!D:D,1,FALSE)</f>
        <v>1413-078-6</v>
      </c>
    </row>
    <row r="231" spans="1:15" x14ac:dyDescent="0.7">
      <c r="A231" s="5">
        <v>229</v>
      </c>
      <c r="B231" s="5" t="s">
        <v>317</v>
      </c>
      <c r="C231" s="5" t="s">
        <v>594</v>
      </c>
      <c r="D231" s="6">
        <v>1999</v>
      </c>
      <c r="E231" s="5" t="s">
        <v>602</v>
      </c>
      <c r="F231" s="5" t="s">
        <v>597</v>
      </c>
      <c r="G231" s="6">
        <v>16570</v>
      </c>
      <c r="H231" s="6">
        <v>3</v>
      </c>
      <c r="I231" s="5" t="s">
        <v>629</v>
      </c>
      <c r="J231" s="10">
        <v>11000</v>
      </c>
      <c r="K231" s="11">
        <f t="shared" si="11"/>
        <v>1859000</v>
      </c>
      <c r="L231" s="10">
        <v>11000</v>
      </c>
      <c r="M231" s="5">
        <f t="shared" si="14"/>
        <v>0</v>
      </c>
      <c r="N231" s="5" t="s">
        <v>1014</v>
      </c>
      <c r="O231" s="5" t="str">
        <f>VLOOKUP('2024-08-26'!B231,'８月'!D:D,1,FALSE)</f>
        <v>1413-201-1</v>
      </c>
    </row>
    <row r="232" spans="1:15" x14ac:dyDescent="0.7">
      <c r="A232" s="5">
        <v>230</v>
      </c>
      <c r="B232" s="5" t="s">
        <v>318</v>
      </c>
      <c r="C232" s="5" t="s">
        <v>594</v>
      </c>
      <c r="D232" s="6">
        <v>2007</v>
      </c>
      <c r="E232" s="5" t="s">
        <v>602</v>
      </c>
      <c r="F232" s="5" t="s">
        <v>597</v>
      </c>
      <c r="G232" s="6">
        <v>16570</v>
      </c>
      <c r="H232" s="6">
        <v>3</v>
      </c>
      <c r="I232" s="5" t="s">
        <v>629</v>
      </c>
      <c r="J232" s="10">
        <v>11500</v>
      </c>
      <c r="K232" s="11">
        <f t="shared" si="11"/>
        <v>1943500</v>
      </c>
      <c r="L232" s="10">
        <v>11500</v>
      </c>
      <c r="M232" s="5">
        <f t="shared" si="14"/>
        <v>0</v>
      </c>
      <c r="N232" s="5" t="s">
        <v>1015</v>
      </c>
      <c r="O232" s="5" t="str">
        <f>VLOOKUP('2024-08-26'!B232,'８月'!D:D,1,FALSE)</f>
        <v>1413-202-2</v>
      </c>
    </row>
    <row r="233" spans="1:15" x14ac:dyDescent="0.7">
      <c r="A233" s="5">
        <v>231</v>
      </c>
      <c r="B233" s="5" t="s">
        <v>319</v>
      </c>
      <c r="C233" s="5" t="s">
        <v>646</v>
      </c>
      <c r="D233" s="6">
        <v>2018</v>
      </c>
      <c r="E233" s="5" t="s">
        <v>602</v>
      </c>
      <c r="F233" s="5" t="s">
        <v>648</v>
      </c>
      <c r="G233" s="6">
        <v>228239</v>
      </c>
      <c r="H233" s="5" t="s">
        <v>613</v>
      </c>
      <c r="I233" s="5" t="s">
        <v>625</v>
      </c>
      <c r="J233" s="10">
        <v>42000</v>
      </c>
      <c r="K233" s="11">
        <f t="shared" si="11"/>
        <v>7098000</v>
      </c>
      <c r="L233" s="10">
        <v>42000</v>
      </c>
      <c r="M233" s="5">
        <f t="shared" si="14"/>
        <v>0</v>
      </c>
      <c r="N233" s="5" t="s">
        <v>1017</v>
      </c>
      <c r="O233" s="5" t="str">
        <f>VLOOKUP('2024-08-26'!B233,'８月'!D:D,1,FALSE)</f>
        <v>1413-204-4</v>
      </c>
    </row>
    <row r="234" spans="1:15" x14ac:dyDescent="0.7">
      <c r="A234" s="5">
        <v>232</v>
      </c>
      <c r="B234" s="5" t="s">
        <v>321</v>
      </c>
      <c r="C234" s="5" t="s">
        <v>594</v>
      </c>
      <c r="D234" s="6">
        <v>2000</v>
      </c>
      <c r="E234" s="5" t="s">
        <v>602</v>
      </c>
      <c r="F234" s="5" t="s">
        <v>597</v>
      </c>
      <c r="G234" s="6">
        <v>16570</v>
      </c>
      <c r="H234" s="6">
        <v>3</v>
      </c>
      <c r="I234" s="5" t="s">
        <v>629</v>
      </c>
      <c r="J234" s="10">
        <v>11500</v>
      </c>
      <c r="K234" s="11">
        <f t="shared" si="11"/>
        <v>1943500</v>
      </c>
      <c r="L234" s="10">
        <v>11500</v>
      </c>
      <c r="M234" s="5">
        <f t="shared" si="14"/>
        <v>0</v>
      </c>
      <c r="N234" s="5" t="s">
        <v>1018</v>
      </c>
      <c r="O234" s="5" t="str">
        <f>VLOOKUP('2024-08-26'!B234,'８月'!D:D,1,FALSE)</f>
        <v>1413-208-8</v>
      </c>
    </row>
    <row r="235" spans="1:15" x14ac:dyDescent="0.7">
      <c r="A235" s="5">
        <v>233</v>
      </c>
      <c r="B235" s="5" t="s">
        <v>322</v>
      </c>
      <c r="C235" s="5" t="s">
        <v>689</v>
      </c>
      <c r="D235" s="6">
        <v>2009</v>
      </c>
      <c r="E235" s="5" t="s">
        <v>691</v>
      </c>
      <c r="F235" s="5" t="s">
        <v>597</v>
      </c>
      <c r="G235" s="6">
        <v>116660</v>
      </c>
      <c r="H235" s="6">
        <v>3</v>
      </c>
      <c r="I235" s="5" t="s">
        <v>600</v>
      </c>
      <c r="J235" s="10">
        <v>15000</v>
      </c>
      <c r="K235" s="11">
        <f t="shared" si="11"/>
        <v>2535000</v>
      </c>
      <c r="L235" s="10">
        <v>15000</v>
      </c>
      <c r="M235" s="5">
        <f t="shared" si="14"/>
        <v>0</v>
      </c>
      <c r="N235" s="5" t="s">
        <v>1019</v>
      </c>
      <c r="O235" s="5" t="str">
        <f>VLOOKUP('2024-08-26'!B235,'８月'!D:D,1,FALSE)</f>
        <v>1413-209-9</v>
      </c>
    </row>
    <row r="236" spans="1:15" x14ac:dyDescent="0.7">
      <c r="A236" s="5">
        <v>234</v>
      </c>
      <c r="B236" s="5" t="s">
        <v>325</v>
      </c>
      <c r="C236" s="5" t="s">
        <v>635</v>
      </c>
      <c r="D236" s="6">
        <v>2007</v>
      </c>
      <c r="E236" s="5" t="s">
        <v>602</v>
      </c>
      <c r="F236" s="5" t="s">
        <v>597</v>
      </c>
      <c r="G236" s="5" t="s">
        <v>719</v>
      </c>
      <c r="H236" s="6">
        <v>3</v>
      </c>
      <c r="I236" s="5" t="s">
        <v>600</v>
      </c>
      <c r="J236" s="10">
        <v>17500</v>
      </c>
      <c r="K236" s="11">
        <f t="shared" si="11"/>
        <v>2957500</v>
      </c>
      <c r="L236" s="10">
        <v>17500</v>
      </c>
      <c r="M236" s="5">
        <f t="shared" si="14"/>
        <v>0</v>
      </c>
      <c r="N236" s="5" t="s">
        <v>1020</v>
      </c>
      <c r="O236" s="5" t="str">
        <f>VLOOKUP('2024-08-26'!B236,'８月'!D:D,1,FALSE)</f>
        <v>1413-570-3</v>
      </c>
    </row>
    <row r="237" spans="1:15" x14ac:dyDescent="0.7">
      <c r="A237" s="5">
        <v>235</v>
      </c>
      <c r="B237" s="5" t="s">
        <v>328</v>
      </c>
      <c r="C237" s="5" t="s">
        <v>755</v>
      </c>
      <c r="D237" s="6">
        <v>2002</v>
      </c>
      <c r="E237" s="5" t="s">
        <v>828</v>
      </c>
      <c r="F237" s="5" t="s">
        <v>597</v>
      </c>
      <c r="G237" s="6">
        <v>14000</v>
      </c>
      <c r="H237" s="6">
        <v>3</v>
      </c>
      <c r="I237" s="5" t="s">
        <v>600</v>
      </c>
      <c r="J237" s="10">
        <v>5700</v>
      </c>
      <c r="K237" s="11">
        <f t="shared" si="11"/>
        <v>963300</v>
      </c>
      <c r="L237" s="10">
        <v>5700</v>
      </c>
      <c r="M237" s="5">
        <f t="shared" si="14"/>
        <v>0</v>
      </c>
      <c r="N237" s="5" t="s">
        <v>1022</v>
      </c>
      <c r="O237" s="5" t="str">
        <f>VLOOKUP('2024-08-26'!B237,'８月'!D:D,1,FALSE)</f>
        <v>1413-582-7</v>
      </c>
    </row>
    <row r="238" spans="1:15" x14ac:dyDescent="0.7">
      <c r="A238" s="5">
        <v>236</v>
      </c>
      <c r="B238" s="5" t="s">
        <v>329</v>
      </c>
      <c r="C238" s="5" t="s">
        <v>606</v>
      </c>
      <c r="D238" s="6">
        <v>2001</v>
      </c>
      <c r="E238" s="5" t="s">
        <v>602</v>
      </c>
      <c r="F238" s="5" t="s">
        <v>597</v>
      </c>
      <c r="G238" s="6">
        <v>16600</v>
      </c>
      <c r="H238" s="6">
        <v>3</v>
      </c>
      <c r="I238" s="5" t="s">
        <v>600</v>
      </c>
      <c r="J238" s="10">
        <v>11500</v>
      </c>
      <c r="K238" s="11">
        <f t="shared" si="11"/>
        <v>1943500</v>
      </c>
      <c r="L238" s="10">
        <v>11500</v>
      </c>
      <c r="M238" s="5">
        <f t="shared" si="14"/>
        <v>0</v>
      </c>
      <c r="N238" s="5" t="s">
        <v>1023</v>
      </c>
      <c r="O238" s="5" t="str">
        <f>VLOOKUP('2024-08-26'!B238,'８月'!D:D,1,FALSE)</f>
        <v>1413-583-8</v>
      </c>
    </row>
    <row r="239" spans="1:15" x14ac:dyDescent="0.7">
      <c r="A239" s="5">
        <v>237</v>
      </c>
      <c r="B239" s="5" t="s">
        <v>330</v>
      </c>
      <c r="C239" s="5" t="s">
        <v>610</v>
      </c>
      <c r="D239" s="6">
        <v>2012</v>
      </c>
      <c r="E239" s="5" t="s">
        <v>660</v>
      </c>
      <c r="F239" s="5" t="s">
        <v>597</v>
      </c>
      <c r="G239" s="6">
        <v>116300</v>
      </c>
      <c r="H239" s="6">
        <v>3</v>
      </c>
      <c r="I239" s="5" t="s">
        <v>600</v>
      </c>
      <c r="J239" s="10">
        <v>10600</v>
      </c>
      <c r="K239" s="11">
        <f t="shared" si="11"/>
        <v>1791400</v>
      </c>
      <c r="L239" s="10">
        <v>10600</v>
      </c>
      <c r="M239" s="5">
        <f t="shared" si="14"/>
        <v>0</v>
      </c>
      <c r="N239" s="5" t="s">
        <v>1024</v>
      </c>
      <c r="O239" s="5" t="str">
        <f>VLOOKUP('2024-08-26'!B239,'８月'!D:D,1,FALSE)</f>
        <v>1413-585-0</v>
      </c>
    </row>
    <row r="240" spans="1:15" x14ac:dyDescent="0.7">
      <c r="A240" s="5">
        <v>238</v>
      </c>
      <c r="B240" s="5" t="s">
        <v>331</v>
      </c>
      <c r="C240" s="5" t="s">
        <v>594</v>
      </c>
      <c r="D240" s="6">
        <v>2003</v>
      </c>
      <c r="E240" s="5" t="s">
        <v>596</v>
      </c>
      <c r="F240" s="5" t="s">
        <v>597</v>
      </c>
      <c r="G240" s="6">
        <v>114270</v>
      </c>
      <c r="H240" s="6">
        <v>3</v>
      </c>
      <c r="I240" s="5" t="s">
        <v>600</v>
      </c>
      <c r="J240" s="10">
        <v>8000</v>
      </c>
      <c r="K240" s="11">
        <f t="shared" si="11"/>
        <v>1352000</v>
      </c>
      <c r="L240" s="10">
        <v>8000</v>
      </c>
      <c r="M240" s="5">
        <f t="shared" si="14"/>
        <v>0</v>
      </c>
      <c r="N240" s="5" t="s">
        <v>1025</v>
      </c>
      <c r="O240" s="5" t="str">
        <f>VLOOKUP('2024-08-26'!B240,'８月'!D:D,1,FALSE)</f>
        <v>1413-587-2</v>
      </c>
    </row>
    <row r="241" spans="1:15" x14ac:dyDescent="0.7">
      <c r="A241" s="5">
        <v>239</v>
      </c>
      <c r="B241" s="5" t="s">
        <v>333</v>
      </c>
      <c r="C241" s="5" t="s">
        <v>610</v>
      </c>
      <c r="D241" s="6">
        <v>2006</v>
      </c>
      <c r="E241" s="5" t="s">
        <v>596</v>
      </c>
      <c r="F241" s="5" t="s">
        <v>597</v>
      </c>
      <c r="G241" s="6">
        <v>116200</v>
      </c>
      <c r="H241" s="6">
        <v>3</v>
      </c>
      <c r="I241" s="5" t="s">
        <v>650</v>
      </c>
      <c r="J241" s="10">
        <v>9000</v>
      </c>
      <c r="K241" s="11">
        <f t="shared" si="11"/>
        <v>1521000</v>
      </c>
      <c r="L241" s="10">
        <v>9000</v>
      </c>
      <c r="M241" s="5">
        <f t="shared" si="14"/>
        <v>0</v>
      </c>
      <c r="N241" s="5" t="s">
        <v>1026</v>
      </c>
      <c r="O241" s="5" t="str">
        <f>VLOOKUP('2024-08-26'!B241,'８月'!D:D,1,FALSE)</f>
        <v>1413-590-7</v>
      </c>
    </row>
    <row r="242" spans="1:15" x14ac:dyDescent="0.7">
      <c r="A242" s="5">
        <v>240</v>
      </c>
      <c r="B242" s="5" t="s">
        <v>334</v>
      </c>
      <c r="C242" s="5" t="s">
        <v>610</v>
      </c>
      <c r="D242" s="6">
        <v>2006</v>
      </c>
      <c r="E242" s="5" t="s">
        <v>596</v>
      </c>
      <c r="F242" s="5" t="s">
        <v>597</v>
      </c>
      <c r="G242" s="6">
        <v>116200</v>
      </c>
      <c r="H242" s="6">
        <v>3</v>
      </c>
      <c r="I242" s="5" t="s">
        <v>629</v>
      </c>
      <c r="J242" s="10">
        <v>9000</v>
      </c>
      <c r="K242" s="11">
        <f t="shared" si="11"/>
        <v>1521000</v>
      </c>
      <c r="L242" s="10">
        <v>9000</v>
      </c>
      <c r="M242" s="5">
        <f t="shared" si="14"/>
        <v>0</v>
      </c>
      <c r="N242" s="5" t="s">
        <v>1027</v>
      </c>
      <c r="O242" s="5" t="str">
        <f>VLOOKUP('2024-08-26'!B242,'８月'!D:D,1,FALSE)</f>
        <v>1413-591-8</v>
      </c>
    </row>
    <row r="243" spans="1:15" x14ac:dyDescent="0.7">
      <c r="A243" s="5">
        <v>241</v>
      </c>
      <c r="B243" s="5" t="s">
        <v>335</v>
      </c>
      <c r="C243" s="5" t="s">
        <v>755</v>
      </c>
      <c r="D243" s="6">
        <v>2004</v>
      </c>
      <c r="E243" s="5" t="s">
        <v>828</v>
      </c>
      <c r="F243" s="5" t="s">
        <v>597</v>
      </c>
      <c r="G243" s="5" t="s">
        <v>846</v>
      </c>
      <c r="H243" s="6">
        <v>3</v>
      </c>
      <c r="I243" s="5" t="s">
        <v>600</v>
      </c>
      <c r="J243" s="10">
        <v>5700</v>
      </c>
      <c r="K243" s="11">
        <f t="shared" ref="K243:K302" si="15">TEXT(J243, "¥#,##0") * 169</f>
        <v>963300</v>
      </c>
      <c r="L243" s="10">
        <v>5700</v>
      </c>
      <c r="M243" s="5">
        <f t="shared" si="14"/>
        <v>0</v>
      </c>
      <c r="N243" s="5" t="s">
        <v>1028</v>
      </c>
      <c r="O243" s="5" t="str">
        <f>VLOOKUP('2024-08-26'!B243,'８月'!D:D,1,FALSE)</f>
        <v>1413-593-0</v>
      </c>
    </row>
    <row r="244" spans="1:15" x14ac:dyDescent="0.7">
      <c r="A244" s="5">
        <v>242</v>
      </c>
      <c r="B244" s="5" t="s">
        <v>339</v>
      </c>
      <c r="C244" s="5" t="s">
        <v>635</v>
      </c>
      <c r="D244" s="6">
        <v>1989</v>
      </c>
      <c r="E244" s="5" t="s">
        <v>602</v>
      </c>
      <c r="F244" s="5" t="s">
        <v>683</v>
      </c>
      <c r="G244" s="6">
        <v>16613</v>
      </c>
      <c r="H244" s="6">
        <v>3</v>
      </c>
      <c r="I244" s="5" t="s">
        <v>702</v>
      </c>
      <c r="J244" s="10">
        <v>14400</v>
      </c>
      <c r="K244" s="11">
        <f t="shared" si="15"/>
        <v>2433600</v>
      </c>
      <c r="L244" s="10">
        <v>14400</v>
      </c>
      <c r="M244" s="5">
        <f>J244-L244</f>
        <v>0</v>
      </c>
      <c r="N244" s="5" t="s">
        <v>1031</v>
      </c>
      <c r="O244" s="5" t="str">
        <f>VLOOKUP('2024-08-26'!B244,'８月'!D:D,1,FALSE)</f>
        <v>1413-623-9</v>
      </c>
    </row>
    <row r="245" spans="1:15" x14ac:dyDescent="0.7">
      <c r="A245" s="5">
        <v>243</v>
      </c>
      <c r="B245" s="5" t="s">
        <v>341</v>
      </c>
      <c r="C245" s="5" t="s">
        <v>610</v>
      </c>
      <c r="D245" s="6">
        <v>1992</v>
      </c>
      <c r="E245" s="5" t="s">
        <v>596</v>
      </c>
      <c r="F245" s="5" t="s">
        <v>597</v>
      </c>
      <c r="G245" s="6">
        <v>16220</v>
      </c>
      <c r="H245" s="6">
        <v>3</v>
      </c>
      <c r="I245" s="5" t="s">
        <v>650</v>
      </c>
      <c r="J245" s="10">
        <v>7700</v>
      </c>
      <c r="K245" s="11">
        <f t="shared" si="15"/>
        <v>1301300</v>
      </c>
      <c r="L245" s="10">
        <v>7700</v>
      </c>
      <c r="M245" s="5">
        <f t="shared" ref="M245:M251" si="16">J245-L245</f>
        <v>0</v>
      </c>
      <c r="N245" s="5" t="s">
        <v>1034</v>
      </c>
      <c r="O245" s="5" t="str">
        <f>VLOOKUP('2024-08-26'!B245,'８月'!D:D,1,FALSE)</f>
        <v>1413-625-1</v>
      </c>
    </row>
    <row r="246" spans="1:15" x14ac:dyDescent="0.7">
      <c r="A246" s="5">
        <v>244</v>
      </c>
      <c r="B246" s="5" t="s">
        <v>342</v>
      </c>
      <c r="C246" s="5" t="s">
        <v>594</v>
      </c>
      <c r="D246" s="6">
        <v>2006</v>
      </c>
      <c r="E246" s="5" t="s">
        <v>596</v>
      </c>
      <c r="F246" s="5" t="s">
        <v>597</v>
      </c>
      <c r="G246" s="6">
        <v>114270</v>
      </c>
      <c r="H246" s="6">
        <v>3</v>
      </c>
      <c r="I246" s="5" t="s">
        <v>600</v>
      </c>
      <c r="J246" s="10">
        <v>8000</v>
      </c>
      <c r="K246" s="11">
        <f t="shared" si="15"/>
        <v>1352000</v>
      </c>
      <c r="L246" s="10">
        <v>8000</v>
      </c>
      <c r="M246" s="5">
        <f t="shared" si="16"/>
        <v>0</v>
      </c>
      <c r="N246" s="5" t="s">
        <v>1035</v>
      </c>
      <c r="O246" s="5" t="str">
        <f>VLOOKUP('2024-08-26'!B246,'８月'!D:D,1,FALSE)</f>
        <v>1413-627-3</v>
      </c>
    </row>
    <row r="247" spans="1:15" x14ac:dyDescent="0.7">
      <c r="A247" s="5">
        <v>245</v>
      </c>
      <c r="B247" s="5" t="s">
        <v>343</v>
      </c>
      <c r="C247" s="5" t="s">
        <v>654</v>
      </c>
      <c r="D247" s="6">
        <v>1995</v>
      </c>
      <c r="E247" s="5" t="s">
        <v>602</v>
      </c>
      <c r="F247" s="5" t="s">
        <v>597</v>
      </c>
      <c r="G247" s="6">
        <v>16700</v>
      </c>
      <c r="H247" s="6">
        <v>3</v>
      </c>
      <c r="I247" s="5" t="s">
        <v>600</v>
      </c>
      <c r="J247" s="10">
        <v>15000</v>
      </c>
      <c r="K247" s="11">
        <f t="shared" si="15"/>
        <v>2535000</v>
      </c>
      <c r="L247" s="10">
        <v>15000</v>
      </c>
      <c r="M247" s="5">
        <f t="shared" si="16"/>
        <v>0</v>
      </c>
      <c r="N247" s="5" t="s">
        <v>1036</v>
      </c>
      <c r="O247" s="5" t="str">
        <f>VLOOKUP('2024-08-26'!B247,'８月'!D:D,1,FALSE)</f>
        <v>1413-632-0</v>
      </c>
    </row>
    <row r="248" spans="1:15" x14ac:dyDescent="0.7">
      <c r="A248" s="5">
        <v>246</v>
      </c>
      <c r="B248" s="5" t="s">
        <v>345</v>
      </c>
      <c r="C248" s="5" t="s">
        <v>654</v>
      </c>
      <c r="D248" s="6">
        <v>1976</v>
      </c>
      <c r="E248" s="5" t="s">
        <v>602</v>
      </c>
      <c r="F248" s="5" t="s">
        <v>683</v>
      </c>
      <c r="G248" s="6">
        <v>16713</v>
      </c>
      <c r="H248" s="6">
        <v>3</v>
      </c>
      <c r="I248" s="5" t="s">
        <v>600</v>
      </c>
      <c r="J248" s="10">
        <v>15900</v>
      </c>
      <c r="K248" s="11">
        <f t="shared" si="15"/>
        <v>2687100</v>
      </c>
      <c r="L248" s="10">
        <v>15900</v>
      </c>
      <c r="M248" s="5">
        <f t="shared" si="16"/>
        <v>0</v>
      </c>
      <c r="N248" s="5" t="s">
        <v>1039</v>
      </c>
      <c r="O248" s="5" t="str">
        <f>VLOOKUP('2024-08-26'!B248,'８月'!D:D,1,FALSE)</f>
        <v>1413-824-6</v>
      </c>
    </row>
    <row r="249" spans="1:15" x14ac:dyDescent="0.7">
      <c r="A249" s="5">
        <v>247</v>
      </c>
      <c r="B249" s="5" t="s">
        <v>348</v>
      </c>
      <c r="C249" s="5" t="s">
        <v>699</v>
      </c>
      <c r="D249" s="6">
        <v>2020</v>
      </c>
      <c r="E249" s="5" t="s">
        <v>602</v>
      </c>
      <c r="F249" s="5" t="s">
        <v>597</v>
      </c>
      <c r="G249" s="6">
        <v>116900</v>
      </c>
      <c r="H249" s="6">
        <v>3</v>
      </c>
      <c r="I249" s="5" t="s">
        <v>600</v>
      </c>
      <c r="J249" s="10">
        <v>11000</v>
      </c>
      <c r="K249" s="11">
        <f t="shared" si="15"/>
        <v>1859000</v>
      </c>
      <c r="L249" s="10">
        <v>11000</v>
      </c>
      <c r="M249" s="5">
        <f t="shared" si="16"/>
        <v>0</v>
      </c>
      <c r="N249" s="5" t="s">
        <v>1040</v>
      </c>
      <c r="O249" s="5" t="str">
        <f>VLOOKUP('2024-08-26'!B249,'８月'!D:D,1,FALSE)</f>
        <v>1413-925-0</v>
      </c>
    </row>
    <row r="250" spans="1:15" x14ac:dyDescent="0.7">
      <c r="A250" s="5">
        <v>248</v>
      </c>
      <c r="B250" s="5" t="s">
        <v>350</v>
      </c>
      <c r="C250" s="5" t="s">
        <v>616</v>
      </c>
      <c r="D250" s="6">
        <v>2007</v>
      </c>
      <c r="E250" s="5" t="s">
        <v>602</v>
      </c>
      <c r="F250" s="5" t="s">
        <v>760</v>
      </c>
      <c r="G250" s="6">
        <v>16622</v>
      </c>
      <c r="H250" s="6">
        <v>3</v>
      </c>
      <c r="I250" s="5" t="s">
        <v>650</v>
      </c>
      <c r="J250" s="10">
        <v>13200</v>
      </c>
      <c r="K250" s="11">
        <f t="shared" si="15"/>
        <v>2230800</v>
      </c>
      <c r="L250" s="10">
        <v>13200</v>
      </c>
      <c r="M250" s="5">
        <f t="shared" si="16"/>
        <v>0</v>
      </c>
      <c r="N250" s="5" t="s">
        <v>1041</v>
      </c>
      <c r="O250" s="5" t="str">
        <f>VLOOKUP('2024-08-26'!B250,'８月'!D:D,1,FALSE)</f>
        <v>1413-928-3</v>
      </c>
    </row>
    <row r="251" spans="1:15" x14ac:dyDescent="0.7">
      <c r="A251" s="5">
        <v>249</v>
      </c>
      <c r="B251" s="5" t="s">
        <v>351</v>
      </c>
      <c r="C251" s="5" t="s">
        <v>610</v>
      </c>
      <c r="D251" s="6">
        <v>1988</v>
      </c>
      <c r="E251" s="5" t="s">
        <v>596</v>
      </c>
      <c r="F251" s="5" t="s">
        <v>597</v>
      </c>
      <c r="G251" s="6">
        <v>16030</v>
      </c>
      <c r="H251" s="6">
        <v>5</v>
      </c>
      <c r="I251" s="5" t="s">
        <v>650</v>
      </c>
      <c r="J251" s="10">
        <v>7200</v>
      </c>
      <c r="K251" s="11">
        <f t="shared" si="15"/>
        <v>1216800</v>
      </c>
      <c r="L251" s="10">
        <v>7200</v>
      </c>
      <c r="M251" s="5">
        <f t="shared" si="16"/>
        <v>0</v>
      </c>
      <c r="N251" s="5" t="s">
        <v>1043</v>
      </c>
      <c r="O251" s="5" t="str">
        <f>VLOOKUP('2024-08-26'!B251,'８月'!D:D,1,FALSE)</f>
        <v>1413-929-4</v>
      </c>
    </row>
    <row r="252" spans="1:15" x14ac:dyDescent="0.7">
      <c r="A252" s="5">
        <v>250</v>
      </c>
      <c r="B252" s="5" t="s">
        <v>353</v>
      </c>
      <c r="C252" s="5" t="s">
        <v>755</v>
      </c>
      <c r="D252" s="6">
        <v>2001</v>
      </c>
      <c r="E252" s="5" t="s">
        <v>828</v>
      </c>
      <c r="F252" s="5" t="s">
        <v>597</v>
      </c>
      <c r="G252" s="5" t="s">
        <v>846</v>
      </c>
      <c r="H252" s="6">
        <v>3</v>
      </c>
      <c r="I252" s="5" t="s">
        <v>600</v>
      </c>
      <c r="J252" s="10">
        <v>5700</v>
      </c>
      <c r="K252" s="11">
        <f t="shared" si="15"/>
        <v>963300</v>
      </c>
      <c r="L252" s="10">
        <v>5700</v>
      </c>
      <c r="M252" s="5">
        <f>J252-L252</f>
        <v>0</v>
      </c>
      <c r="N252" s="5" t="s">
        <v>1046</v>
      </c>
      <c r="O252" s="5" t="str">
        <f>VLOOKUP('2024-08-26'!B252,'８月'!D:D,1,FALSE)</f>
        <v>1413-932-9</v>
      </c>
    </row>
    <row r="253" spans="1:15" x14ac:dyDescent="0.7">
      <c r="A253" s="5">
        <v>251</v>
      </c>
      <c r="B253" s="5" t="s">
        <v>355</v>
      </c>
      <c r="C253" s="5" t="s">
        <v>594</v>
      </c>
      <c r="D253" s="6">
        <v>1997</v>
      </c>
      <c r="E253" s="5" t="s">
        <v>602</v>
      </c>
      <c r="F253" s="5" t="s">
        <v>597</v>
      </c>
      <c r="G253" s="6">
        <v>16570</v>
      </c>
      <c r="H253" s="6">
        <v>3</v>
      </c>
      <c r="I253" s="5" t="s">
        <v>629</v>
      </c>
      <c r="J253" s="10">
        <v>11000</v>
      </c>
      <c r="K253" s="11">
        <f t="shared" si="15"/>
        <v>1859000</v>
      </c>
      <c r="L253" s="10">
        <v>11000</v>
      </c>
      <c r="M253" s="5">
        <f>J253-L253</f>
        <v>0</v>
      </c>
      <c r="N253" s="5" t="s">
        <v>1047</v>
      </c>
      <c r="O253" s="5" t="str">
        <f>VLOOKUP('2024-08-26'!B253,'８月'!D:D,1,FALSE)</f>
        <v>1413-937-4</v>
      </c>
    </row>
    <row r="254" spans="1:15" x14ac:dyDescent="0.7">
      <c r="A254" s="5">
        <v>252</v>
      </c>
      <c r="B254" s="5" t="s">
        <v>356</v>
      </c>
      <c r="C254" s="5" t="s">
        <v>610</v>
      </c>
      <c r="D254" s="6">
        <v>2001</v>
      </c>
      <c r="E254" s="5" t="s">
        <v>596</v>
      </c>
      <c r="F254" s="5" t="s">
        <v>597</v>
      </c>
      <c r="G254" s="6">
        <v>16200</v>
      </c>
      <c r="H254" s="6">
        <v>5</v>
      </c>
      <c r="I254" s="5" t="s">
        <v>650</v>
      </c>
      <c r="J254" s="10">
        <v>7000</v>
      </c>
      <c r="K254" s="11">
        <f t="shared" si="15"/>
        <v>1183000</v>
      </c>
      <c r="L254" s="10">
        <v>7000</v>
      </c>
      <c r="M254" s="5">
        <f>J254-L254</f>
        <v>0</v>
      </c>
      <c r="N254" s="5" t="s">
        <v>1048</v>
      </c>
      <c r="O254" s="5" t="str">
        <f>VLOOKUP('2024-08-26'!B254,'８月'!D:D,1,FALSE)</f>
        <v>1413-944-3</v>
      </c>
    </row>
    <row r="255" spans="1:15" x14ac:dyDescent="0.7">
      <c r="A255" s="5">
        <v>253</v>
      </c>
      <c r="B255" s="5" t="s">
        <v>357</v>
      </c>
      <c r="C255" s="5" t="s">
        <v>654</v>
      </c>
      <c r="D255" s="6">
        <v>2018</v>
      </c>
      <c r="E255" s="5" t="s">
        <v>602</v>
      </c>
      <c r="F255" s="5" t="s">
        <v>597</v>
      </c>
      <c r="G255" s="6">
        <v>116710</v>
      </c>
      <c r="H255" s="6">
        <v>3</v>
      </c>
      <c r="I255" s="5" t="s">
        <v>600</v>
      </c>
      <c r="J255" s="10">
        <v>19000</v>
      </c>
      <c r="K255" s="11">
        <f t="shared" si="15"/>
        <v>3211000</v>
      </c>
      <c r="L255" s="10">
        <v>19000</v>
      </c>
      <c r="M255" s="5">
        <f>J255-L255</f>
        <v>0</v>
      </c>
      <c r="N255" s="5" t="s">
        <v>1050</v>
      </c>
      <c r="O255" s="5" t="str">
        <f>VLOOKUP('2024-08-26'!B255,'８月'!D:D,1,FALSE)</f>
        <v>1413-947-6</v>
      </c>
    </row>
    <row r="256" spans="1:15" x14ac:dyDescent="0.7">
      <c r="A256" s="5">
        <v>254</v>
      </c>
      <c r="B256" s="5" t="s">
        <v>362</v>
      </c>
      <c r="C256" s="5" t="s">
        <v>699</v>
      </c>
      <c r="D256" s="6">
        <v>2008</v>
      </c>
      <c r="E256" s="5" t="s">
        <v>602</v>
      </c>
      <c r="F256" s="5" t="s">
        <v>597</v>
      </c>
      <c r="G256" s="6">
        <v>116400</v>
      </c>
      <c r="H256" s="6">
        <v>3</v>
      </c>
      <c r="I256" s="5" t="s">
        <v>629</v>
      </c>
      <c r="J256" s="10">
        <v>11500</v>
      </c>
      <c r="K256" s="11">
        <f t="shared" si="15"/>
        <v>1943500</v>
      </c>
      <c r="L256" s="10">
        <v>11500</v>
      </c>
      <c r="M256" s="5">
        <f t="shared" ref="M256:M295" si="17">J256-L256</f>
        <v>0</v>
      </c>
      <c r="N256" s="5" t="s">
        <v>1052</v>
      </c>
      <c r="O256" s="5" t="str">
        <f>VLOOKUP('2024-08-26'!B256,'８月'!D:D,1,FALSE)</f>
        <v>1413-957-8</v>
      </c>
    </row>
    <row r="257" spans="1:15" x14ac:dyDescent="0.7">
      <c r="A257" s="5">
        <v>255</v>
      </c>
      <c r="B257" s="5" t="s">
        <v>363</v>
      </c>
      <c r="C257" s="5" t="s">
        <v>594</v>
      </c>
      <c r="D257" s="6">
        <v>2014</v>
      </c>
      <c r="E257" s="5" t="s">
        <v>756</v>
      </c>
      <c r="F257" s="5" t="s">
        <v>597</v>
      </c>
      <c r="G257" s="6">
        <v>214270</v>
      </c>
      <c r="H257" s="6">
        <v>3</v>
      </c>
      <c r="I257" s="5" t="s">
        <v>1054</v>
      </c>
      <c r="J257" s="10">
        <v>9900</v>
      </c>
      <c r="K257" s="11">
        <f t="shared" si="15"/>
        <v>1673100</v>
      </c>
      <c r="L257" s="10">
        <v>9900</v>
      </c>
      <c r="M257" s="5">
        <f t="shared" si="17"/>
        <v>0</v>
      </c>
      <c r="N257" s="5" t="s">
        <v>1055</v>
      </c>
      <c r="O257" s="5" t="str">
        <f>VLOOKUP('2024-08-26'!B257,'８月'!D:D,1,FALSE)</f>
        <v>1413-958-9</v>
      </c>
    </row>
    <row r="258" spans="1:15" x14ac:dyDescent="0.7">
      <c r="A258" s="5">
        <v>256</v>
      </c>
      <c r="B258" s="5" t="s">
        <v>365</v>
      </c>
      <c r="C258" s="5" t="s">
        <v>635</v>
      </c>
      <c r="D258" s="6">
        <v>1986</v>
      </c>
      <c r="E258" s="5" t="s">
        <v>602</v>
      </c>
      <c r="F258" s="5" t="s">
        <v>597</v>
      </c>
      <c r="G258" s="6">
        <v>16800</v>
      </c>
      <c r="H258" s="6">
        <v>3</v>
      </c>
      <c r="I258" s="5" t="s">
        <v>600</v>
      </c>
      <c r="J258" s="10">
        <v>13500</v>
      </c>
      <c r="K258" s="11">
        <f t="shared" si="15"/>
        <v>2281500</v>
      </c>
      <c r="L258" s="10">
        <v>13500</v>
      </c>
      <c r="M258" s="5">
        <f t="shared" si="17"/>
        <v>0</v>
      </c>
      <c r="N258" s="5" t="s">
        <v>1057</v>
      </c>
      <c r="O258" s="5" t="str">
        <f>VLOOKUP('2024-08-26'!B258,'８月'!D:D,1,FALSE)</f>
        <v>1413-999-8</v>
      </c>
    </row>
    <row r="259" spans="1:15" x14ac:dyDescent="0.7">
      <c r="A259" s="5">
        <v>257</v>
      </c>
      <c r="B259" s="5" t="s">
        <v>366</v>
      </c>
      <c r="C259" s="5" t="s">
        <v>826</v>
      </c>
      <c r="D259" s="6">
        <v>1996</v>
      </c>
      <c r="E259" s="5" t="s">
        <v>828</v>
      </c>
      <c r="F259" s="5" t="s">
        <v>597</v>
      </c>
      <c r="G259" s="6">
        <v>15210</v>
      </c>
      <c r="H259" s="6">
        <v>3</v>
      </c>
      <c r="I259" s="5" t="s">
        <v>629</v>
      </c>
      <c r="J259" s="10">
        <v>6400</v>
      </c>
      <c r="K259" s="11">
        <f t="shared" si="15"/>
        <v>1081600</v>
      </c>
      <c r="L259" s="10">
        <v>6400</v>
      </c>
      <c r="M259" s="5">
        <f t="shared" si="17"/>
        <v>0</v>
      </c>
      <c r="N259" s="5" t="s">
        <v>1058</v>
      </c>
      <c r="O259" s="5" t="str">
        <f>VLOOKUP('2024-08-26'!B259,'８月'!D:D,1,FALSE)</f>
        <v>1414-037-1</v>
      </c>
    </row>
    <row r="260" spans="1:15" x14ac:dyDescent="0.7">
      <c r="A260" s="5">
        <v>258</v>
      </c>
      <c r="B260" s="5" t="s">
        <v>371</v>
      </c>
      <c r="C260" s="5" t="s">
        <v>622</v>
      </c>
      <c r="D260" s="5" t="s">
        <v>628</v>
      </c>
      <c r="E260" s="5" t="s">
        <v>623</v>
      </c>
      <c r="F260" s="5" t="s">
        <v>648</v>
      </c>
      <c r="G260" s="6">
        <v>326939</v>
      </c>
      <c r="H260" s="6">
        <v>3</v>
      </c>
      <c r="I260" s="5" t="s">
        <v>600</v>
      </c>
      <c r="J260" s="10">
        <v>41600</v>
      </c>
      <c r="K260" s="11">
        <f t="shared" si="15"/>
        <v>7030400</v>
      </c>
      <c r="L260" s="10">
        <v>41600</v>
      </c>
      <c r="M260" s="5">
        <f t="shared" si="17"/>
        <v>0</v>
      </c>
      <c r="N260" s="5" t="s">
        <v>1059</v>
      </c>
      <c r="O260" s="5" t="str">
        <f>VLOOKUP('2024-08-26'!B260,'８月'!D:D,1,FALSE)</f>
        <v>1414-048-4</v>
      </c>
    </row>
    <row r="261" spans="1:15" x14ac:dyDescent="0.7">
      <c r="A261" s="5">
        <v>259</v>
      </c>
      <c r="B261" s="5" t="s">
        <v>372</v>
      </c>
      <c r="C261" s="5" t="s">
        <v>654</v>
      </c>
      <c r="D261" s="6">
        <v>1999</v>
      </c>
      <c r="E261" s="5" t="s">
        <v>602</v>
      </c>
      <c r="F261" s="5" t="s">
        <v>597</v>
      </c>
      <c r="G261" s="6">
        <v>16700</v>
      </c>
      <c r="H261" s="6">
        <v>3</v>
      </c>
      <c r="I261" s="5" t="s">
        <v>600</v>
      </c>
      <c r="J261" s="10">
        <v>15000</v>
      </c>
      <c r="K261" s="11">
        <f t="shared" si="15"/>
        <v>2535000</v>
      </c>
      <c r="L261" s="10">
        <v>15000</v>
      </c>
      <c r="M261" s="5">
        <f t="shared" si="17"/>
        <v>0</v>
      </c>
      <c r="N261" s="5" t="s">
        <v>1060</v>
      </c>
      <c r="O261" s="5" t="str">
        <f>VLOOKUP('2024-08-26'!B261,'８月'!D:D,1,FALSE)</f>
        <v>1414-049-5</v>
      </c>
    </row>
    <row r="262" spans="1:15" x14ac:dyDescent="0.7">
      <c r="A262" s="5">
        <v>260</v>
      </c>
      <c r="B262" s="5" t="s">
        <v>373</v>
      </c>
      <c r="C262" s="5" t="s">
        <v>610</v>
      </c>
      <c r="D262" s="6">
        <v>2004</v>
      </c>
      <c r="E262" s="5" t="s">
        <v>596</v>
      </c>
      <c r="F262" s="5" t="s">
        <v>668</v>
      </c>
      <c r="G262" s="6">
        <v>16264</v>
      </c>
      <c r="H262" s="6">
        <v>3</v>
      </c>
      <c r="I262" s="5" t="s">
        <v>650</v>
      </c>
      <c r="J262" s="10">
        <v>8000</v>
      </c>
      <c r="K262" s="11">
        <f t="shared" si="15"/>
        <v>1352000</v>
      </c>
      <c r="L262" s="10">
        <v>8000</v>
      </c>
      <c r="M262" s="5">
        <f t="shared" si="17"/>
        <v>0</v>
      </c>
      <c r="N262" s="5" t="s">
        <v>1061</v>
      </c>
      <c r="O262" s="5" t="str">
        <f>VLOOKUP('2024-08-26'!B262,'８月'!D:D,1,FALSE)</f>
        <v>1414-050-8</v>
      </c>
    </row>
    <row r="263" spans="1:15" x14ac:dyDescent="0.7">
      <c r="A263" s="5">
        <v>261</v>
      </c>
      <c r="B263" s="5" t="s">
        <v>374</v>
      </c>
      <c r="C263" s="5" t="s">
        <v>594</v>
      </c>
      <c r="D263" s="6">
        <v>1999</v>
      </c>
      <c r="E263" s="5" t="s">
        <v>596</v>
      </c>
      <c r="F263" s="5" t="s">
        <v>597</v>
      </c>
      <c r="G263" s="6">
        <v>14270</v>
      </c>
      <c r="H263" s="6">
        <v>3</v>
      </c>
      <c r="I263" s="5" t="s">
        <v>600</v>
      </c>
      <c r="J263" s="10">
        <v>8000</v>
      </c>
      <c r="K263" s="11">
        <f t="shared" si="15"/>
        <v>1352000</v>
      </c>
      <c r="L263" s="10">
        <v>8000</v>
      </c>
      <c r="M263" s="5">
        <f t="shared" si="17"/>
        <v>0</v>
      </c>
      <c r="N263" s="5" t="s">
        <v>1062</v>
      </c>
      <c r="O263" s="5" t="str">
        <f>VLOOKUP('2024-08-26'!B263,'８月'!D:D,1,FALSE)</f>
        <v>1414-051-9</v>
      </c>
    </row>
    <row r="264" spans="1:15" x14ac:dyDescent="0.7">
      <c r="A264" s="5">
        <v>262</v>
      </c>
      <c r="B264" s="5" t="s">
        <v>376</v>
      </c>
      <c r="C264" s="5" t="s">
        <v>594</v>
      </c>
      <c r="D264" s="6">
        <v>1998</v>
      </c>
      <c r="E264" s="5" t="s">
        <v>596</v>
      </c>
      <c r="F264" s="5" t="s">
        <v>597</v>
      </c>
      <c r="G264" s="6">
        <v>14270</v>
      </c>
      <c r="H264" s="6">
        <v>3</v>
      </c>
      <c r="I264" s="5" t="s">
        <v>600</v>
      </c>
      <c r="J264" s="10">
        <v>8400</v>
      </c>
      <c r="K264" s="11">
        <f t="shared" si="15"/>
        <v>1419600</v>
      </c>
      <c r="L264" s="10">
        <v>8400</v>
      </c>
      <c r="M264" s="5">
        <f t="shared" si="17"/>
        <v>0</v>
      </c>
      <c r="N264" s="5" t="s">
        <v>1063</v>
      </c>
      <c r="O264" s="5" t="str">
        <f>VLOOKUP('2024-08-26'!B264,'８月'!D:D,1,FALSE)</f>
        <v>1414-053-1</v>
      </c>
    </row>
    <row r="265" spans="1:15" x14ac:dyDescent="0.7">
      <c r="A265" s="5">
        <v>263</v>
      </c>
      <c r="B265" s="5" t="s">
        <v>377</v>
      </c>
      <c r="C265" s="5" t="s">
        <v>699</v>
      </c>
      <c r="D265" s="5" t="s">
        <v>628</v>
      </c>
      <c r="E265" s="5" t="s">
        <v>602</v>
      </c>
      <c r="F265" s="5" t="s">
        <v>597</v>
      </c>
      <c r="G265" s="6">
        <v>116900</v>
      </c>
      <c r="H265" s="6">
        <v>3</v>
      </c>
      <c r="I265" s="5" t="s">
        <v>600</v>
      </c>
      <c r="J265" s="10">
        <v>11000</v>
      </c>
      <c r="K265" s="11">
        <f t="shared" si="15"/>
        <v>1859000</v>
      </c>
      <c r="L265" s="10">
        <v>11000</v>
      </c>
      <c r="M265" s="5">
        <f t="shared" si="17"/>
        <v>0</v>
      </c>
      <c r="N265" s="5" t="s">
        <v>1064</v>
      </c>
      <c r="O265" s="5" t="str">
        <f>VLOOKUP('2024-08-26'!B265,'８月'!D:D,1,FALSE)</f>
        <v>1414-054-2</v>
      </c>
    </row>
    <row r="266" spans="1:15" x14ac:dyDescent="0.7">
      <c r="A266" s="5">
        <v>264</v>
      </c>
      <c r="B266" s="5" t="s">
        <v>379</v>
      </c>
      <c r="C266" s="5" t="s">
        <v>654</v>
      </c>
      <c r="D266" s="6">
        <v>1990</v>
      </c>
      <c r="E266" s="5" t="s">
        <v>602</v>
      </c>
      <c r="F266" s="5" t="s">
        <v>611</v>
      </c>
      <c r="G266" s="6">
        <v>16718</v>
      </c>
      <c r="H266" s="5" t="s">
        <v>613</v>
      </c>
      <c r="I266" s="5" t="s">
        <v>600</v>
      </c>
      <c r="J266" s="10">
        <v>34000</v>
      </c>
      <c r="K266" s="11">
        <f t="shared" si="15"/>
        <v>5746000</v>
      </c>
      <c r="L266" s="10">
        <v>34000</v>
      </c>
      <c r="M266" s="5">
        <f t="shared" si="17"/>
        <v>0</v>
      </c>
      <c r="N266" s="5" t="s">
        <v>1066</v>
      </c>
      <c r="O266" s="5" t="str">
        <f>VLOOKUP('2024-08-26'!B266,'８月'!D:D,1,FALSE)</f>
        <v>1414-058-6</v>
      </c>
    </row>
    <row r="267" spans="1:15" x14ac:dyDescent="0.7">
      <c r="A267" s="5">
        <v>265</v>
      </c>
      <c r="B267" s="5" t="s">
        <v>381</v>
      </c>
      <c r="C267" s="5" t="s">
        <v>610</v>
      </c>
      <c r="D267" s="6">
        <v>2010</v>
      </c>
      <c r="E267" s="5" t="s">
        <v>596</v>
      </c>
      <c r="F267" s="5" t="s">
        <v>668</v>
      </c>
      <c r="G267" s="6">
        <v>116234</v>
      </c>
      <c r="H267" s="6">
        <v>5</v>
      </c>
      <c r="I267" s="5" t="s">
        <v>650</v>
      </c>
      <c r="J267" s="10">
        <v>10000</v>
      </c>
      <c r="K267" s="11">
        <f t="shared" si="15"/>
        <v>1690000</v>
      </c>
      <c r="L267" s="10">
        <v>10000</v>
      </c>
      <c r="M267" s="5">
        <f t="shared" si="17"/>
        <v>0</v>
      </c>
      <c r="N267" s="5" t="s">
        <v>1067</v>
      </c>
      <c r="O267" s="5" t="str">
        <f>VLOOKUP('2024-08-26'!B267,'８月'!D:D,1,FALSE)</f>
        <v>1414-060-0</v>
      </c>
    </row>
    <row r="268" spans="1:15" x14ac:dyDescent="0.7">
      <c r="A268" s="5">
        <v>266</v>
      </c>
      <c r="B268" s="5" t="s">
        <v>382</v>
      </c>
      <c r="C268" s="5" t="s">
        <v>635</v>
      </c>
      <c r="D268" s="5" t="s">
        <v>628</v>
      </c>
      <c r="E268" s="5" t="s">
        <v>602</v>
      </c>
      <c r="F268" s="5" t="s">
        <v>597</v>
      </c>
      <c r="G268" s="6">
        <v>114060</v>
      </c>
      <c r="H268" s="6">
        <v>3</v>
      </c>
      <c r="I268" s="5" t="s">
        <v>600</v>
      </c>
      <c r="J268" s="10">
        <v>13500</v>
      </c>
      <c r="K268" s="11">
        <f t="shared" si="15"/>
        <v>2281500</v>
      </c>
      <c r="L268" s="10">
        <v>13500</v>
      </c>
      <c r="M268" s="5">
        <f t="shared" si="17"/>
        <v>0</v>
      </c>
      <c r="N268" s="5" t="s">
        <v>1069</v>
      </c>
      <c r="O268" s="5" t="str">
        <f>VLOOKUP('2024-08-26'!B268,'８月'!D:D,1,FALSE)</f>
        <v>1414-061-1</v>
      </c>
    </row>
    <row r="269" spans="1:15" x14ac:dyDescent="0.7">
      <c r="A269" s="5">
        <v>267</v>
      </c>
      <c r="B269" s="5" t="s">
        <v>383</v>
      </c>
      <c r="C269" s="5" t="s">
        <v>689</v>
      </c>
      <c r="D269" s="5" t="s">
        <v>628</v>
      </c>
      <c r="E269" s="5" t="s">
        <v>691</v>
      </c>
      <c r="F269" s="5" t="s">
        <v>597</v>
      </c>
      <c r="G269" s="6">
        <v>116660</v>
      </c>
      <c r="H269" s="6">
        <v>3</v>
      </c>
      <c r="I269" s="5" t="s">
        <v>600</v>
      </c>
      <c r="J269" s="10">
        <v>17500</v>
      </c>
      <c r="K269" s="11">
        <f t="shared" si="15"/>
        <v>2957500</v>
      </c>
      <c r="L269" s="10">
        <v>17500</v>
      </c>
      <c r="M269" s="5">
        <f t="shared" si="17"/>
        <v>0</v>
      </c>
      <c r="N269" s="5" t="s">
        <v>1070</v>
      </c>
      <c r="O269" s="5" t="str">
        <f>VLOOKUP('2024-08-26'!B269,'８月'!D:D,1,FALSE)</f>
        <v>1414-062-2</v>
      </c>
    </row>
    <row r="270" spans="1:15" x14ac:dyDescent="0.7">
      <c r="A270" s="5">
        <v>268</v>
      </c>
      <c r="B270" s="5" t="s">
        <v>385</v>
      </c>
      <c r="C270" s="5" t="s">
        <v>610</v>
      </c>
      <c r="D270" s="6">
        <v>2006</v>
      </c>
      <c r="E270" s="5" t="s">
        <v>596</v>
      </c>
      <c r="F270" s="5" t="s">
        <v>597</v>
      </c>
      <c r="G270" s="6">
        <v>116200</v>
      </c>
      <c r="H270" s="6">
        <v>3</v>
      </c>
      <c r="I270" s="5" t="s">
        <v>600</v>
      </c>
      <c r="J270" s="10">
        <v>8500</v>
      </c>
      <c r="K270" s="11">
        <f t="shared" si="15"/>
        <v>1436500</v>
      </c>
      <c r="L270" s="10">
        <v>8500</v>
      </c>
      <c r="M270" s="5">
        <f t="shared" si="17"/>
        <v>0</v>
      </c>
      <c r="N270" s="5" t="s">
        <v>1071</v>
      </c>
      <c r="O270" s="5" t="str">
        <f>VLOOKUP('2024-08-26'!B270,'８月'!D:D,1,FALSE)</f>
        <v>1414-069-9</v>
      </c>
    </row>
    <row r="271" spans="1:15" x14ac:dyDescent="0.7">
      <c r="A271" s="5">
        <v>269</v>
      </c>
      <c r="B271" s="5" t="s">
        <v>386</v>
      </c>
      <c r="C271" s="5" t="s">
        <v>610</v>
      </c>
      <c r="D271" s="6">
        <v>2010</v>
      </c>
      <c r="E271" s="5" t="s">
        <v>596</v>
      </c>
      <c r="F271" s="5" t="s">
        <v>683</v>
      </c>
      <c r="G271" s="6">
        <v>116233</v>
      </c>
      <c r="H271" s="6">
        <v>5</v>
      </c>
      <c r="I271" s="5" t="s">
        <v>614</v>
      </c>
      <c r="J271" s="10">
        <v>13500</v>
      </c>
      <c r="K271" s="11">
        <f t="shared" si="15"/>
        <v>2281500</v>
      </c>
      <c r="L271" s="10">
        <v>13500</v>
      </c>
      <c r="M271" s="5">
        <f t="shared" si="17"/>
        <v>0</v>
      </c>
      <c r="N271" s="5" t="s">
        <v>1073</v>
      </c>
      <c r="O271" s="5" t="str">
        <f>VLOOKUP('2024-08-26'!B271,'８月'!D:D,1,FALSE)</f>
        <v>1414-071-3</v>
      </c>
    </row>
    <row r="272" spans="1:15" x14ac:dyDescent="0.7">
      <c r="A272" s="5">
        <v>270</v>
      </c>
      <c r="B272" s="5" t="s">
        <v>387</v>
      </c>
      <c r="C272" s="5" t="s">
        <v>610</v>
      </c>
      <c r="D272" s="6">
        <v>2005</v>
      </c>
      <c r="E272" s="5" t="s">
        <v>596</v>
      </c>
      <c r="F272" s="5" t="s">
        <v>668</v>
      </c>
      <c r="G272" s="6">
        <v>116234</v>
      </c>
      <c r="H272" s="6">
        <v>5</v>
      </c>
      <c r="I272" s="5" t="s">
        <v>650</v>
      </c>
      <c r="J272" s="10">
        <v>10000</v>
      </c>
      <c r="K272" s="11">
        <f t="shared" si="15"/>
        <v>1690000</v>
      </c>
      <c r="L272" s="10">
        <v>10000</v>
      </c>
      <c r="M272" s="5">
        <f t="shared" si="17"/>
        <v>0</v>
      </c>
      <c r="N272" s="5" t="s">
        <v>1074</v>
      </c>
      <c r="O272" s="5" t="str">
        <f>VLOOKUP('2024-08-26'!B272,'８月'!D:D,1,FALSE)</f>
        <v>1414-073-5</v>
      </c>
    </row>
    <row r="273" spans="1:15" x14ac:dyDescent="0.7">
      <c r="A273" s="5">
        <v>271</v>
      </c>
      <c r="B273" s="5" t="s">
        <v>388</v>
      </c>
      <c r="C273" s="5" t="s">
        <v>646</v>
      </c>
      <c r="D273" s="6">
        <v>1981</v>
      </c>
      <c r="E273" s="5" t="s">
        <v>596</v>
      </c>
      <c r="F273" s="5" t="s">
        <v>648</v>
      </c>
      <c r="G273" s="6">
        <v>18039</v>
      </c>
      <c r="H273" s="5" t="s">
        <v>613</v>
      </c>
      <c r="I273" s="5" t="s">
        <v>702</v>
      </c>
      <c r="J273" s="10">
        <v>22500</v>
      </c>
      <c r="K273" s="11">
        <f t="shared" si="15"/>
        <v>3802500</v>
      </c>
      <c r="L273" s="10">
        <v>22500</v>
      </c>
      <c r="M273" s="5">
        <f t="shared" si="17"/>
        <v>0</v>
      </c>
      <c r="N273" s="5" t="s">
        <v>1075</v>
      </c>
      <c r="O273" s="5" t="str">
        <f>VLOOKUP('2024-08-26'!B273,'８月'!D:D,1,FALSE)</f>
        <v>1414-078-0</v>
      </c>
    </row>
    <row r="274" spans="1:15" x14ac:dyDescent="0.7">
      <c r="A274" s="5">
        <v>272</v>
      </c>
      <c r="B274" s="5" t="s">
        <v>389</v>
      </c>
      <c r="C274" s="5" t="s">
        <v>641</v>
      </c>
      <c r="D274" s="6">
        <v>2020</v>
      </c>
      <c r="E274" s="5" t="s">
        <v>602</v>
      </c>
      <c r="F274" s="5" t="s">
        <v>597</v>
      </c>
      <c r="G274" s="6">
        <v>116500</v>
      </c>
      <c r="H274" s="6">
        <v>3</v>
      </c>
      <c r="I274" s="5" t="s">
        <v>600</v>
      </c>
      <c r="J274" s="10">
        <v>32000</v>
      </c>
      <c r="K274" s="11">
        <f t="shared" si="15"/>
        <v>5408000</v>
      </c>
      <c r="L274" s="10">
        <v>32000</v>
      </c>
      <c r="M274" s="5">
        <f t="shared" si="17"/>
        <v>0</v>
      </c>
      <c r="N274" s="5" t="s">
        <v>1077</v>
      </c>
      <c r="O274" s="5" t="str">
        <f>VLOOKUP('2024-08-26'!B274,'８月'!D:D,1,FALSE)</f>
        <v>1414-082-6</v>
      </c>
    </row>
    <row r="275" spans="1:15" x14ac:dyDescent="0.7">
      <c r="A275" s="5">
        <v>273</v>
      </c>
      <c r="B275" s="5" t="s">
        <v>390</v>
      </c>
      <c r="C275" s="5" t="s">
        <v>641</v>
      </c>
      <c r="D275" s="6">
        <v>1994</v>
      </c>
      <c r="E275" s="5" t="s">
        <v>602</v>
      </c>
      <c r="F275" s="5" t="s">
        <v>597</v>
      </c>
      <c r="G275" s="6">
        <v>16520</v>
      </c>
      <c r="H275" s="6">
        <v>3</v>
      </c>
      <c r="I275" s="5" t="s">
        <v>629</v>
      </c>
      <c r="J275" s="10">
        <v>38000</v>
      </c>
      <c r="K275" s="11">
        <f t="shared" si="15"/>
        <v>6422000</v>
      </c>
      <c r="L275" s="10">
        <v>38000</v>
      </c>
      <c r="M275" s="5">
        <f t="shared" si="17"/>
        <v>0</v>
      </c>
      <c r="N275" s="5" t="s">
        <v>1079</v>
      </c>
      <c r="O275" s="5" t="str">
        <f>VLOOKUP('2024-08-26'!B275,'８月'!D:D,1,FALSE)</f>
        <v>1414-134-1</v>
      </c>
    </row>
    <row r="276" spans="1:15" x14ac:dyDescent="0.7">
      <c r="A276" s="5">
        <v>274</v>
      </c>
      <c r="B276" s="5" t="s">
        <v>392</v>
      </c>
      <c r="C276" s="5" t="s">
        <v>610</v>
      </c>
      <c r="D276" s="6">
        <v>2010</v>
      </c>
      <c r="E276" s="5" t="s">
        <v>596</v>
      </c>
      <c r="F276" s="5" t="s">
        <v>668</v>
      </c>
      <c r="G276" s="6">
        <v>116234</v>
      </c>
      <c r="H276" s="6">
        <v>5</v>
      </c>
      <c r="I276" s="5" t="s">
        <v>629</v>
      </c>
      <c r="J276" s="10">
        <v>10000</v>
      </c>
      <c r="K276" s="11">
        <f t="shared" si="15"/>
        <v>1690000</v>
      </c>
      <c r="L276" s="10">
        <v>10000</v>
      </c>
      <c r="M276" s="5">
        <f t="shared" si="17"/>
        <v>0</v>
      </c>
      <c r="N276" s="5" t="s">
        <v>1080</v>
      </c>
      <c r="O276" s="5" t="str">
        <f>VLOOKUP('2024-08-26'!B276,'８月'!D:D,1,FALSE)</f>
        <v>1414-258-2</v>
      </c>
    </row>
    <row r="277" spans="1:15" x14ac:dyDescent="0.7">
      <c r="A277" s="5">
        <v>275</v>
      </c>
      <c r="B277" s="5" t="s">
        <v>394</v>
      </c>
      <c r="C277" s="5" t="s">
        <v>616</v>
      </c>
      <c r="D277" s="6">
        <v>2005</v>
      </c>
      <c r="E277" s="5" t="s">
        <v>602</v>
      </c>
      <c r="F277" s="5" t="s">
        <v>760</v>
      </c>
      <c r="G277" s="6">
        <v>16622</v>
      </c>
      <c r="H277" s="6">
        <v>3</v>
      </c>
      <c r="I277" s="5" t="s">
        <v>650</v>
      </c>
      <c r="J277" s="10">
        <v>12700</v>
      </c>
      <c r="K277" s="11">
        <f t="shared" si="15"/>
        <v>2146300</v>
      </c>
      <c r="L277" s="10">
        <v>12700</v>
      </c>
      <c r="M277" s="5">
        <f t="shared" si="17"/>
        <v>0</v>
      </c>
      <c r="N277" s="5" t="s">
        <v>1081</v>
      </c>
      <c r="O277" s="5" t="str">
        <f>VLOOKUP('2024-08-26'!B277,'８月'!D:D,1,FALSE)</f>
        <v>1414-261-7</v>
      </c>
    </row>
    <row r="278" spans="1:15" x14ac:dyDescent="0.7">
      <c r="A278" s="5">
        <v>276</v>
      </c>
      <c r="B278" s="5" t="s">
        <v>396</v>
      </c>
      <c r="C278" s="5" t="s">
        <v>606</v>
      </c>
      <c r="D278" s="6">
        <v>1992</v>
      </c>
      <c r="E278" s="5" t="s">
        <v>602</v>
      </c>
      <c r="F278" s="5" t="s">
        <v>597</v>
      </c>
      <c r="G278" s="6">
        <v>16600</v>
      </c>
      <c r="H278" s="6">
        <v>3</v>
      </c>
      <c r="I278" s="5" t="s">
        <v>600</v>
      </c>
      <c r="J278" s="10">
        <v>11000</v>
      </c>
      <c r="K278" s="11">
        <f t="shared" si="15"/>
        <v>1859000</v>
      </c>
      <c r="L278" s="10">
        <v>11000</v>
      </c>
      <c r="M278" s="5">
        <f t="shared" si="17"/>
        <v>0</v>
      </c>
      <c r="N278" s="5" t="s">
        <v>1082</v>
      </c>
      <c r="O278" s="5" t="str">
        <f>VLOOKUP('2024-08-26'!B278,'８月'!D:D,1,FALSE)</f>
        <v>1414-263-9</v>
      </c>
    </row>
    <row r="279" spans="1:15" x14ac:dyDescent="0.7">
      <c r="A279" s="5">
        <v>277</v>
      </c>
      <c r="B279" s="5" t="s">
        <v>397</v>
      </c>
      <c r="C279" s="5" t="s">
        <v>606</v>
      </c>
      <c r="D279" s="6">
        <v>1991</v>
      </c>
      <c r="E279" s="5" t="s">
        <v>602</v>
      </c>
      <c r="F279" s="5" t="s">
        <v>597</v>
      </c>
      <c r="G279" s="6">
        <v>16600</v>
      </c>
      <c r="H279" s="6">
        <v>3</v>
      </c>
      <c r="I279" s="5" t="s">
        <v>600</v>
      </c>
      <c r="J279" s="10">
        <v>11000</v>
      </c>
      <c r="K279" s="11">
        <f t="shared" si="15"/>
        <v>1859000</v>
      </c>
      <c r="L279" s="10">
        <v>11000</v>
      </c>
      <c r="M279" s="5">
        <f t="shared" si="17"/>
        <v>0</v>
      </c>
      <c r="N279" s="5" t="s">
        <v>1083</v>
      </c>
      <c r="O279" s="5" t="str">
        <f>VLOOKUP('2024-08-26'!B279,'８月'!D:D,1,FALSE)</f>
        <v>1414-265-1</v>
      </c>
    </row>
    <row r="280" spans="1:15" x14ac:dyDescent="0.7">
      <c r="A280" s="5">
        <v>278</v>
      </c>
      <c r="B280" s="5" t="s">
        <v>398</v>
      </c>
      <c r="C280" s="5" t="s">
        <v>635</v>
      </c>
      <c r="D280" s="6">
        <v>2018</v>
      </c>
      <c r="E280" s="5" t="s">
        <v>602</v>
      </c>
      <c r="F280" s="5" t="s">
        <v>597</v>
      </c>
      <c r="G280" s="6">
        <v>114060</v>
      </c>
      <c r="H280" s="6">
        <v>3</v>
      </c>
      <c r="I280" s="5" t="s">
        <v>600</v>
      </c>
      <c r="J280" s="10">
        <v>13900</v>
      </c>
      <c r="K280" s="11">
        <f t="shared" si="15"/>
        <v>2349100</v>
      </c>
      <c r="L280" s="10">
        <v>13900</v>
      </c>
      <c r="M280" s="5">
        <f t="shared" si="17"/>
        <v>0</v>
      </c>
      <c r="N280" s="5" t="s">
        <v>1084</v>
      </c>
      <c r="O280" s="5" t="str">
        <f>VLOOKUP('2024-08-26'!B280,'８月'!D:D,1,FALSE)</f>
        <v>1414-269-5</v>
      </c>
    </row>
    <row r="281" spans="1:15" x14ac:dyDescent="0.7">
      <c r="A281" s="5">
        <v>279</v>
      </c>
      <c r="B281" s="5" t="s">
        <v>405</v>
      </c>
      <c r="C281" s="5" t="s">
        <v>610</v>
      </c>
      <c r="D281" s="6">
        <v>1999</v>
      </c>
      <c r="E281" s="5" t="s">
        <v>596</v>
      </c>
      <c r="F281" s="5" t="s">
        <v>597</v>
      </c>
      <c r="G281" s="6">
        <v>16200</v>
      </c>
      <c r="H281" s="6">
        <v>3</v>
      </c>
      <c r="I281" s="5" t="s">
        <v>814</v>
      </c>
      <c r="J281" s="10">
        <v>7000</v>
      </c>
      <c r="K281" s="11">
        <f t="shared" si="15"/>
        <v>1183000</v>
      </c>
      <c r="L281" s="10">
        <v>7000</v>
      </c>
      <c r="M281" s="5">
        <f t="shared" si="17"/>
        <v>0</v>
      </c>
      <c r="N281" s="5" t="s">
        <v>1085</v>
      </c>
      <c r="O281" s="5" t="str">
        <f>VLOOKUP('2024-08-26'!B281,'８月'!D:D,1,FALSE)</f>
        <v>1414-280-0</v>
      </c>
    </row>
    <row r="282" spans="1:15" x14ac:dyDescent="0.7">
      <c r="A282" s="5">
        <v>280</v>
      </c>
      <c r="B282" s="5" t="s">
        <v>406</v>
      </c>
      <c r="C282" s="5" t="s">
        <v>616</v>
      </c>
      <c r="D282" s="6">
        <v>2008</v>
      </c>
      <c r="E282" s="5" t="s">
        <v>602</v>
      </c>
      <c r="F282" s="5" t="s">
        <v>760</v>
      </c>
      <c r="G282" s="6">
        <v>16622</v>
      </c>
      <c r="H282" s="6">
        <v>3</v>
      </c>
      <c r="I282" s="5" t="s">
        <v>650</v>
      </c>
      <c r="J282" s="10">
        <v>13200</v>
      </c>
      <c r="K282" s="11">
        <f t="shared" si="15"/>
        <v>2230800</v>
      </c>
      <c r="L282" s="10">
        <v>13200</v>
      </c>
      <c r="M282" s="5">
        <f t="shared" si="17"/>
        <v>0</v>
      </c>
      <c r="N282" s="5" t="s">
        <v>1086</v>
      </c>
      <c r="O282" s="5" t="str">
        <f>VLOOKUP('2024-08-26'!B282,'８月'!D:D,1,FALSE)</f>
        <v>1414-285-5</v>
      </c>
    </row>
    <row r="283" spans="1:15" x14ac:dyDescent="0.7">
      <c r="A283" s="5">
        <v>281</v>
      </c>
      <c r="B283" s="5" t="s">
        <v>408</v>
      </c>
      <c r="C283" s="5" t="s">
        <v>594</v>
      </c>
      <c r="D283" s="6">
        <v>2011</v>
      </c>
      <c r="E283" s="5" t="s">
        <v>623</v>
      </c>
      <c r="F283" s="5" t="s">
        <v>597</v>
      </c>
      <c r="G283" s="6">
        <v>216570</v>
      </c>
      <c r="H283" s="6">
        <v>3</v>
      </c>
      <c r="I283" s="5" t="s">
        <v>600</v>
      </c>
      <c r="J283" s="10">
        <v>11600</v>
      </c>
      <c r="K283" s="11">
        <f t="shared" si="15"/>
        <v>1960400</v>
      </c>
      <c r="L283" s="10">
        <v>11600</v>
      </c>
      <c r="M283" s="5">
        <f t="shared" si="17"/>
        <v>0</v>
      </c>
      <c r="N283" s="5" t="s">
        <v>1087</v>
      </c>
      <c r="O283" s="5" t="str">
        <f>VLOOKUP('2024-08-26'!B283,'８月'!D:D,1,FALSE)</f>
        <v>1414-292-4</v>
      </c>
    </row>
    <row r="284" spans="1:15" x14ac:dyDescent="0.7">
      <c r="A284" s="5">
        <v>282</v>
      </c>
      <c r="B284" s="5" t="s">
        <v>409</v>
      </c>
      <c r="C284" s="5" t="s">
        <v>610</v>
      </c>
      <c r="D284" s="6">
        <v>2006</v>
      </c>
      <c r="E284" s="5" t="s">
        <v>596</v>
      </c>
      <c r="F284" s="5" t="s">
        <v>668</v>
      </c>
      <c r="G284" s="6">
        <v>116234</v>
      </c>
      <c r="H284" s="5" t="s">
        <v>613</v>
      </c>
      <c r="I284" s="5" t="s">
        <v>650</v>
      </c>
      <c r="J284" s="10">
        <v>10200</v>
      </c>
      <c r="K284" s="11">
        <f t="shared" si="15"/>
        <v>1723800</v>
      </c>
      <c r="L284" s="10">
        <v>10200</v>
      </c>
      <c r="M284" s="5">
        <f t="shared" si="17"/>
        <v>0</v>
      </c>
      <c r="N284" s="5" t="s">
        <v>1088</v>
      </c>
      <c r="O284" s="5" t="str">
        <f>VLOOKUP('2024-08-26'!B284,'８月'!D:D,1,FALSE)</f>
        <v>1414-293-5</v>
      </c>
    </row>
    <row r="285" spans="1:15" x14ac:dyDescent="0.7">
      <c r="A285" s="5">
        <v>283</v>
      </c>
      <c r="B285" s="5" t="s">
        <v>410</v>
      </c>
      <c r="C285" s="5" t="s">
        <v>646</v>
      </c>
      <c r="D285" s="6">
        <v>1999</v>
      </c>
      <c r="E285" s="5" t="s">
        <v>596</v>
      </c>
      <c r="F285" s="5" t="s">
        <v>611</v>
      </c>
      <c r="G285" s="6">
        <v>18348</v>
      </c>
      <c r="H285" s="5" t="s">
        <v>613</v>
      </c>
      <c r="I285" s="5" t="s">
        <v>1090</v>
      </c>
      <c r="J285" s="10">
        <v>65000</v>
      </c>
      <c r="K285" s="11">
        <f t="shared" si="15"/>
        <v>10985000</v>
      </c>
      <c r="L285" s="10">
        <v>65000</v>
      </c>
      <c r="M285" s="5">
        <f t="shared" si="17"/>
        <v>0</v>
      </c>
      <c r="N285" s="5" t="s">
        <v>1091</v>
      </c>
      <c r="O285" s="5" t="str">
        <f>VLOOKUP('2024-08-26'!B285,'８月'!D:D,1,FALSE)</f>
        <v>1414-370-1</v>
      </c>
    </row>
    <row r="286" spans="1:15" x14ac:dyDescent="0.7">
      <c r="A286" s="5">
        <v>284</v>
      </c>
      <c r="B286" s="5" t="s">
        <v>412</v>
      </c>
      <c r="C286" s="5" t="s">
        <v>646</v>
      </c>
      <c r="D286" s="6">
        <v>2001</v>
      </c>
      <c r="E286" s="5" t="s">
        <v>596</v>
      </c>
      <c r="F286" s="5" t="s">
        <v>648</v>
      </c>
      <c r="G286" s="6">
        <v>118209</v>
      </c>
      <c r="H286" s="6">
        <v>3</v>
      </c>
      <c r="I286" s="5" t="s">
        <v>1093</v>
      </c>
      <c r="J286" s="10">
        <v>31000</v>
      </c>
      <c r="K286" s="11">
        <f t="shared" si="15"/>
        <v>5239000</v>
      </c>
      <c r="L286" s="10">
        <v>31000</v>
      </c>
      <c r="M286" s="5">
        <f t="shared" si="17"/>
        <v>0</v>
      </c>
      <c r="N286" s="5" t="s">
        <v>1094</v>
      </c>
      <c r="O286" s="5" t="str">
        <f>VLOOKUP('2024-08-26'!B286,'８月'!D:D,1,FALSE)</f>
        <v>1414-372-3</v>
      </c>
    </row>
    <row r="287" spans="1:15" x14ac:dyDescent="0.7">
      <c r="A287" s="5">
        <v>285</v>
      </c>
      <c r="B287" s="5" t="s">
        <v>413</v>
      </c>
      <c r="C287" s="5" t="s">
        <v>610</v>
      </c>
      <c r="D287" s="6">
        <v>2011</v>
      </c>
      <c r="E287" s="5" t="s">
        <v>660</v>
      </c>
      <c r="F287" s="5" t="s">
        <v>668</v>
      </c>
      <c r="G287" s="6">
        <v>116334</v>
      </c>
      <c r="H287" s="6">
        <v>3</v>
      </c>
      <c r="I287" s="5" t="s">
        <v>600</v>
      </c>
      <c r="J287" s="10">
        <v>12300</v>
      </c>
      <c r="K287" s="11">
        <f t="shared" si="15"/>
        <v>2078700</v>
      </c>
      <c r="L287" s="10">
        <v>12300</v>
      </c>
      <c r="M287" s="5">
        <f t="shared" si="17"/>
        <v>0</v>
      </c>
      <c r="N287" s="5" t="s">
        <v>1095</v>
      </c>
      <c r="O287" s="5" t="str">
        <f>VLOOKUP('2024-08-26'!B287,'８月'!D:D,1,FALSE)</f>
        <v>1414-418-0</v>
      </c>
    </row>
    <row r="288" spans="1:15" x14ac:dyDescent="0.7">
      <c r="A288" s="5">
        <v>286</v>
      </c>
      <c r="B288" s="5" t="s">
        <v>415</v>
      </c>
      <c r="C288" s="5" t="s">
        <v>610</v>
      </c>
      <c r="D288" s="6">
        <v>1997</v>
      </c>
      <c r="E288" s="5" t="s">
        <v>596</v>
      </c>
      <c r="F288" s="5" t="s">
        <v>597</v>
      </c>
      <c r="G288" s="6">
        <v>16220</v>
      </c>
      <c r="H288" s="6">
        <v>5</v>
      </c>
      <c r="I288" s="5" t="s">
        <v>650</v>
      </c>
      <c r="J288" s="10">
        <v>7200</v>
      </c>
      <c r="K288" s="11">
        <f t="shared" si="15"/>
        <v>1216800</v>
      </c>
      <c r="L288" s="10">
        <v>7200</v>
      </c>
      <c r="M288" s="5">
        <f t="shared" si="17"/>
        <v>0</v>
      </c>
      <c r="N288" s="5" t="s">
        <v>1096</v>
      </c>
      <c r="O288" s="5" t="str">
        <f>VLOOKUP('2024-08-26'!B288,'８月'!D:D,1,FALSE)</f>
        <v>1414-478-2</v>
      </c>
    </row>
    <row r="289" spans="1:15" x14ac:dyDescent="0.7">
      <c r="A289" s="5">
        <v>287</v>
      </c>
      <c r="B289" s="5" t="s">
        <v>416</v>
      </c>
      <c r="C289" s="5" t="s">
        <v>635</v>
      </c>
      <c r="D289" s="6">
        <v>2008</v>
      </c>
      <c r="E289" s="5" t="s">
        <v>602</v>
      </c>
      <c r="F289" s="5" t="s">
        <v>597</v>
      </c>
      <c r="G289" s="5" t="s">
        <v>719</v>
      </c>
      <c r="H289" s="6">
        <v>3</v>
      </c>
      <c r="I289" s="5" t="s">
        <v>600</v>
      </c>
      <c r="J289" s="10">
        <v>17400</v>
      </c>
      <c r="K289" s="11">
        <f t="shared" si="15"/>
        <v>2940600</v>
      </c>
      <c r="L289" s="10">
        <v>17400</v>
      </c>
      <c r="M289" s="5">
        <f t="shared" si="17"/>
        <v>0</v>
      </c>
      <c r="N289" s="5" t="s">
        <v>1097</v>
      </c>
      <c r="O289" s="5" t="str">
        <f>VLOOKUP('2024-08-26'!B289,'８月'!D:D,1,FALSE)</f>
        <v>1414-482-8</v>
      </c>
    </row>
    <row r="290" spans="1:15" x14ac:dyDescent="0.7">
      <c r="A290" s="5">
        <v>288</v>
      </c>
      <c r="B290" s="5" t="s">
        <v>420</v>
      </c>
      <c r="C290" s="5" t="s">
        <v>654</v>
      </c>
      <c r="D290" s="6">
        <v>1998</v>
      </c>
      <c r="E290" s="5" t="s">
        <v>602</v>
      </c>
      <c r="F290" s="5" t="s">
        <v>597</v>
      </c>
      <c r="G290" s="6">
        <v>16700</v>
      </c>
      <c r="H290" s="6">
        <v>3</v>
      </c>
      <c r="I290" s="5" t="s">
        <v>600</v>
      </c>
      <c r="J290" s="10">
        <v>15000</v>
      </c>
      <c r="K290" s="11">
        <f t="shared" si="15"/>
        <v>2535000</v>
      </c>
      <c r="L290" s="10">
        <v>15000</v>
      </c>
      <c r="M290" s="5">
        <f t="shared" si="17"/>
        <v>0</v>
      </c>
      <c r="N290" s="5" t="s">
        <v>1098</v>
      </c>
      <c r="O290" s="5" t="str">
        <f>VLOOKUP('2024-08-26'!B290,'８月'!D:D,1,FALSE)</f>
        <v>1414-490-8</v>
      </c>
    </row>
    <row r="291" spans="1:15" x14ac:dyDescent="0.7">
      <c r="A291" s="5">
        <v>289</v>
      </c>
      <c r="B291" s="5" t="s">
        <v>422</v>
      </c>
      <c r="C291" s="5" t="s">
        <v>646</v>
      </c>
      <c r="D291" s="6">
        <v>2001</v>
      </c>
      <c r="E291" s="5" t="s">
        <v>596</v>
      </c>
      <c r="F291" s="5" t="s">
        <v>648</v>
      </c>
      <c r="G291" s="6">
        <v>118209</v>
      </c>
      <c r="H291" s="6">
        <v>3</v>
      </c>
      <c r="I291" s="5" t="s">
        <v>600</v>
      </c>
      <c r="J291" s="10">
        <v>28000</v>
      </c>
      <c r="K291" s="11">
        <f t="shared" si="15"/>
        <v>4732000</v>
      </c>
      <c r="L291" s="10">
        <v>28000</v>
      </c>
      <c r="M291" s="5">
        <f t="shared" si="17"/>
        <v>0</v>
      </c>
      <c r="N291" s="5" t="s">
        <v>1099</v>
      </c>
      <c r="O291" s="5" t="str">
        <f>VLOOKUP('2024-08-26'!B291,'８月'!D:D,1,FALSE)</f>
        <v>1414-494-2</v>
      </c>
    </row>
    <row r="292" spans="1:15" x14ac:dyDescent="0.7">
      <c r="A292" s="5">
        <v>290</v>
      </c>
      <c r="B292" s="5" t="s">
        <v>425</v>
      </c>
      <c r="C292" s="5" t="s">
        <v>689</v>
      </c>
      <c r="D292" s="6">
        <v>2015</v>
      </c>
      <c r="E292" s="5" t="s">
        <v>691</v>
      </c>
      <c r="F292" s="5" t="s">
        <v>597</v>
      </c>
      <c r="G292" s="6">
        <v>116660</v>
      </c>
      <c r="H292" s="6">
        <v>3</v>
      </c>
      <c r="I292" s="5" t="s">
        <v>702</v>
      </c>
      <c r="J292" s="10">
        <v>17100</v>
      </c>
      <c r="K292" s="11">
        <f t="shared" si="15"/>
        <v>2889900</v>
      </c>
      <c r="L292" s="10">
        <v>17100</v>
      </c>
      <c r="M292" s="5">
        <f t="shared" si="17"/>
        <v>0</v>
      </c>
      <c r="N292" s="5" t="s">
        <v>1100</v>
      </c>
      <c r="O292" s="5" t="str">
        <f>VLOOKUP('2024-08-26'!B292,'８月'!D:D,1,FALSE)</f>
        <v>1414-499-7</v>
      </c>
    </row>
    <row r="293" spans="1:15" x14ac:dyDescent="0.7">
      <c r="A293" s="5">
        <v>291</v>
      </c>
      <c r="B293" s="5" t="s">
        <v>426</v>
      </c>
      <c r="C293" s="5" t="s">
        <v>610</v>
      </c>
      <c r="D293" s="6">
        <v>1990</v>
      </c>
      <c r="E293" s="5" t="s">
        <v>596</v>
      </c>
      <c r="F293" s="5" t="s">
        <v>683</v>
      </c>
      <c r="G293" s="6">
        <v>16233</v>
      </c>
      <c r="H293" s="6">
        <v>5</v>
      </c>
      <c r="I293" s="5" t="s">
        <v>614</v>
      </c>
      <c r="J293" s="10">
        <v>8400</v>
      </c>
      <c r="K293" s="11">
        <f t="shared" si="15"/>
        <v>1419600</v>
      </c>
      <c r="L293" s="10">
        <v>8400</v>
      </c>
      <c r="M293" s="5">
        <f t="shared" si="17"/>
        <v>0</v>
      </c>
      <c r="N293" s="5" t="s">
        <v>1101</v>
      </c>
      <c r="O293" s="5" t="str">
        <f>VLOOKUP('2024-08-26'!B293,'８月'!D:D,1,FALSE)</f>
        <v>1414-628-8</v>
      </c>
    </row>
    <row r="294" spans="1:15" x14ac:dyDescent="0.7">
      <c r="A294" s="5">
        <v>292</v>
      </c>
      <c r="B294" s="5" t="s">
        <v>428</v>
      </c>
      <c r="C294" s="5" t="s">
        <v>755</v>
      </c>
      <c r="D294" s="6">
        <v>2017</v>
      </c>
      <c r="E294" s="5" t="s">
        <v>828</v>
      </c>
      <c r="F294" s="5" t="s">
        <v>597</v>
      </c>
      <c r="G294" s="6">
        <v>114200</v>
      </c>
      <c r="H294" s="6">
        <v>3</v>
      </c>
      <c r="I294" s="5" t="s">
        <v>702</v>
      </c>
      <c r="J294" s="10">
        <v>7000</v>
      </c>
      <c r="K294" s="11">
        <f t="shared" si="15"/>
        <v>1183000</v>
      </c>
      <c r="L294" s="10">
        <v>7000</v>
      </c>
      <c r="M294" s="5">
        <f t="shared" si="17"/>
        <v>0</v>
      </c>
      <c r="N294" s="5" t="s">
        <v>1102</v>
      </c>
      <c r="O294" s="5" t="str">
        <f>VLOOKUP('2024-08-26'!B294,'８月'!D:D,1,FALSE)</f>
        <v>1414-631-3</v>
      </c>
    </row>
    <row r="295" spans="1:15" x14ac:dyDescent="0.7">
      <c r="A295" s="5">
        <v>293</v>
      </c>
      <c r="B295" s="5" t="s">
        <v>429</v>
      </c>
      <c r="C295" s="5" t="s">
        <v>755</v>
      </c>
      <c r="D295" s="6">
        <v>2008</v>
      </c>
      <c r="E295" s="5" t="s">
        <v>828</v>
      </c>
      <c r="F295" s="5" t="s">
        <v>597</v>
      </c>
      <c r="G295" s="6">
        <v>114200</v>
      </c>
      <c r="H295" s="6">
        <v>3</v>
      </c>
      <c r="I295" s="5" t="s">
        <v>702</v>
      </c>
      <c r="J295" s="10">
        <v>6900</v>
      </c>
      <c r="K295" s="11">
        <f t="shared" si="15"/>
        <v>1166100</v>
      </c>
      <c r="L295" s="10">
        <v>6900</v>
      </c>
      <c r="M295" s="5">
        <f t="shared" si="17"/>
        <v>0</v>
      </c>
      <c r="N295" s="5" t="s">
        <v>1103</v>
      </c>
      <c r="O295" s="5" t="str">
        <f>VLOOKUP('2024-08-26'!B295,'８月'!D:D,1,FALSE)</f>
        <v>1414-632-4</v>
      </c>
    </row>
    <row r="296" spans="1:15" x14ac:dyDescent="0.7">
      <c r="A296" s="5">
        <v>294</v>
      </c>
      <c r="B296" s="14" t="s">
        <v>431</v>
      </c>
      <c r="C296" s="5" t="s">
        <v>641</v>
      </c>
      <c r="D296" s="6">
        <v>2004</v>
      </c>
      <c r="E296" s="5" t="s">
        <v>602</v>
      </c>
      <c r="F296" s="5" t="s">
        <v>1285</v>
      </c>
      <c r="G296" s="6">
        <v>116519</v>
      </c>
      <c r="H296" s="5" t="s">
        <v>620</v>
      </c>
      <c r="I296" s="5" t="s">
        <v>1104</v>
      </c>
      <c r="J296" s="10">
        <v>85000</v>
      </c>
      <c r="K296" s="11">
        <f t="shared" si="15"/>
        <v>14365000</v>
      </c>
      <c r="L296" s="10">
        <v>0</v>
      </c>
      <c r="N296" s="5" t="s">
        <v>1105</v>
      </c>
      <c r="O296" s="5" t="str">
        <f>VLOOKUP('2024-08-26'!B296,'８月'!D:D,1,FALSE)</f>
        <v>1414-636-8</v>
      </c>
    </row>
    <row r="297" spans="1:15" x14ac:dyDescent="0.7">
      <c r="A297" s="5">
        <v>295</v>
      </c>
      <c r="B297" s="5" t="s">
        <v>432</v>
      </c>
      <c r="C297" s="5" t="s">
        <v>610</v>
      </c>
      <c r="D297" s="6">
        <v>2004</v>
      </c>
      <c r="E297" s="5" t="s">
        <v>596</v>
      </c>
      <c r="F297" s="5" t="s">
        <v>668</v>
      </c>
      <c r="G297" s="6">
        <v>116264</v>
      </c>
      <c r="H297" s="6">
        <v>3</v>
      </c>
      <c r="I297" s="5" t="s">
        <v>629</v>
      </c>
      <c r="J297" s="10">
        <v>9000</v>
      </c>
      <c r="K297" s="11">
        <f t="shared" si="15"/>
        <v>1521000</v>
      </c>
      <c r="L297" s="10">
        <v>9000</v>
      </c>
      <c r="M297" s="5">
        <f t="shared" ref="M297:M304" si="18">J297-L297</f>
        <v>0</v>
      </c>
      <c r="N297" s="5" t="s">
        <v>1106</v>
      </c>
      <c r="O297" s="5" t="str">
        <f>VLOOKUP('2024-08-26'!B297,'８月'!D:D,1,FALSE)</f>
        <v>1414-639-1</v>
      </c>
    </row>
    <row r="298" spans="1:15" x14ac:dyDescent="0.7">
      <c r="A298" s="5">
        <v>296</v>
      </c>
      <c r="B298" s="5" t="s">
        <v>433</v>
      </c>
      <c r="C298" s="5" t="s">
        <v>610</v>
      </c>
      <c r="D298" s="6">
        <v>2006</v>
      </c>
      <c r="E298" s="5" t="s">
        <v>596</v>
      </c>
      <c r="F298" s="5" t="s">
        <v>597</v>
      </c>
      <c r="G298" s="6">
        <v>116200</v>
      </c>
      <c r="H298" s="6">
        <v>3</v>
      </c>
      <c r="I298" s="5" t="s">
        <v>629</v>
      </c>
      <c r="J298" s="10">
        <v>8900</v>
      </c>
      <c r="K298" s="11">
        <f t="shared" si="15"/>
        <v>1504100</v>
      </c>
      <c r="L298" s="10">
        <v>8900</v>
      </c>
      <c r="M298" s="5">
        <f t="shared" si="18"/>
        <v>0</v>
      </c>
      <c r="N298" s="5" t="s">
        <v>1107</v>
      </c>
      <c r="O298" s="5" t="str">
        <f>VLOOKUP('2024-08-26'!B298,'８月'!D:D,1,FALSE)</f>
        <v>1414-640-4</v>
      </c>
    </row>
    <row r="299" spans="1:15" x14ac:dyDescent="0.7">
      <c r="A299" s="5">
        <v>297</v>
      </c>
      <c r="B299" s="5" t="s">
        <v>434</v>
      </c>
      <c r="C299" s="5" t="s">
        <v>610</v>
      </c>
      <c r="D299" s="6">
        <v>2008</v>
      </c>
      <c r="E299" s="5" t="s">
        <v>596</v>
      </c>
      <c r="F299" s="5" t="s">
        <v>597</v>
      </c>
      <c r="G299" s="6">
        <v>116200</v>
      </c>
      <c r="H299" s="6">
        <v>3</v>
      </c>
      <c r="I299" s="5" t="s">
        <v>650</v>
      </c>
      <c r="J299" s="10">
        <v>8500</v>
      </c>
      <c r="K299" s="11">
        <f t="shared" si="15"/>
        <v>1436500</v>
      </c>
      <c r="L299" s="10">
        <v>8500</v>
      </c>
      <c r="M299" s="5">
        <f t="shared" si="18"/>
        <v>0</v>
      </c>
      <c r="N299" s="5" t="s">
        <v>1108</v>
      </c>
      <c r="O299" s="5" t="str">
        <f>VLOOKUP('2024-08-26'!B299,'８月'!D:D,1,FALSE)</f>
        <v>1414-643-7</v>
      </c>
    </row>
    <row r="300" spans="1:15" x14ac:dyDescent="0.7">
      <c r="A300" s="5">
        <v>298</v>
      </c>
      <c r="B300" s="5" t="s">
        <v>435</v>
      </c>
      <c r="C300" s="5" t="s">
        <v>635</v>
      </c>
      <c r="D300" s="6">
        <v>1993</v>
      </c>
      <c r="E300" s="5" t="s">
        <v>602</v>
      </c>
      <c r="F300" s="5" t="s">
        <v>683</v>
      </c>
      <c r="G300" s="6">
        <v>16613</v>
      </c>
      <c r="H300" s="6">
        <v>3</v>
      </c>
      <c r="I300" s="5" t="s">
        <v>600</v>
      </c>
      <c r="J300" s="10">
        <v>13500</v>
      </c>
      <c r="K300" s="11">
        <f t="shared" si="15"/>
        <v>2281500</v>
      </c>
      <c r="L300" s="10">
        <v>13500</v>
      </c>
      <c r="M300" s="5">
        <f t="shared" si="18"/>
        <v>0</v>
      </c>
      <c r="N300" s="5" t="s">
        <v>1109</v>
      </c>
      <c r="O300" s="5" t="str">
        <f>VLOOKUP('2024-08-26'!B300,'８月'!D:D,1,FALSE)</f>
        <v>1414-645-9</v>
      </c>
    </row>
    <row r="301" spans="1:15" x14ac:dyDescent="0.7">
      <c r="A301" s="5">
        <v>299</v>
      </c>
      <c r="B301" s="5" t="s">
        <v>437</v>
      </c>
      <c r="C301" s="5" t="s">
        <v>635</v>
      </c>
      <c r="D301" s="6">
        <v>2014</v>
      </c>
      <c r="E301" s="5" t="s">
        <v>602</v>
      </c>
      <c r="F301" s="5" t="s">
        <v>597</v>
      </c>
      <c r="G301" s="6">
        <v>114060</v>
      </c>
      <c r="H301" s="6">
        <v>3</v>
      </c>
      <c r="I301" s="5" t="s">
        <v>600</v>
      </c>
      <c r="J301" s="10">
        <v>13900</v>
      </c>
      <c r="K301" s="11">
        <f t="shared" si="15"/>
        <v>2349100</v>
      </c>
      <c r="L301" s="10">
        <v>13900</v>
      </c>
      <c r="M301" s="5">
        <f t="shared" si="18"/>
        <v>0</v>
      </c>
      <c r="N301" s="5" t="s">
        <v>1110</v>
      </c>
      <c r="O301" s="5" t="str">
        <f>VLOOKUP('2024-08-26'!B301,'８月'!D:D,1,FALSE)</f>
        <v>1414-651-7</v>
      </c>
    </row>
    <row r="302" spans="1:15" x14ac:dyDescent="0.7">
      <c r="A302" s="5">
        <v>300</v>
      </c>
      <c r="B302" s="5" t="s">
        <v>438</v>
      </c>
      <c r="C302" s="5" t="s">
        <v>635</v>
      </c>
      <c r="D302" s="6">
        <v>2017</v>
      </c>
      <c r="E302" s="5" t="s">
        <v>602</v>
      </c>
      <c r="F302" s="5" t="s">
        <v>597</v>
      </c>
      <c r="G302" s="6">
        <v>114060</v>
      </c>
      <c r="H302" s="6">
        <v>3</v>
      </c>
      <c r="I302" s="5" t="s">
        <v>600</v>
      </c>
      <c r="J302" s="10">
        <v>13900</v>
      </c>
      <c r="K302" s="11">
        <f t="shared" si="15"/>
        <v>2349100</v>
      </c>
      <c r="L302" s="10">
        <v>13900</v>
      </c>
      <c r="M302" s="5">
        <f t="shared" si="18"/>
        <v>0</v>
      </c>
      <c r="N302" s="5" t="s">
        <v>1111</v>
      </c>
      <c r="O302" s="5" t="str">
        <f>VLOOKUP('2024-08-26'!B302,'８月'!D:D,1,FALSE)</f>
        <v>1414-652-8</v>
      </c>
    </row>
    <row r="303" spans="1:15" x14ac:dyDescent="0.7">
      <c r="A303" s="5">
        <v>301</v>
      </c>
      <c r="B303" s="5" t="s">
        <v>439</v>
      </c>
      <c r="C303" s="5" t="s">
        <v>755</v>
      </c>
      <c r="D303" s="6">
        <v>2000</v>
      </c>
      <c r="E303" s="5" t="s">
        <v>828</v>
      </c>
      <c r="F303" s="5" t="s">
        <v>597</v>
      </c>
      <c r="G303" s="6">
        <v>14010</v>
      </c>
      <c r="H303" s="6">
        <v>3</v>
      </c>
      <c r="I303" s="5" t="s">
        <v>600</v>
      </c>
      <c r="J303" s="10">
        <v>5500</v>
      </c>
      <c r="K303" s="11">
        <f t="shared" ref="K303:K348" si="19">TEXT(J303, "¥#,##0") * 169</f>
        <v>929500</v>
      </c>
      <c r="L303" s="10">
        <v>5500</v>
      </c>
      <c r="M303" s="5">
        <f t="shared" si="18"/>
        <v>0</v>
      </c>
      <c r="N303" s="5" t="s">
        <v>1113</v>
      </c>
      <c r="O303" s="5" t="str">
        <f>VLOOKUP('2024-08-26'!B303,'８月'!D:D,1,FALSE)</f>
        <v>1414-653-9</v>
      </c>
    </row>
    <row r="304" spans="1:15" x14ac:dyDescent="0.7">
      <c r="A304" s="5">
        <v>302</v>
      </c>
      <c r="B304" s="5" t="s">
        <v>440</v>
      </c>
      <c r="C304" s="5" t="s">
        <v>635</v>
      </c>
      <c r="D304" s="6">
        <v>2005</v>
      </c>
      <c r="E304" s="5" t="s">
        <v>602</v>
      </c>
      <c r="F304" s="5" t="s">
        <v>597</v>
      </c>
      <c r="G304" s="6">
        <v>16610</v>
      </c>
      <c r="H304" s="6">
        <v>3</v>
      </c>
      <c r="I304" s="5" t="s">
        <v>600</v>
      </c>
      <c r="J304" s="10">
        <v>23500</v>
      </c>
      <c r="K304" s="11">
        <f t="shared" si="19"/>
        <v>3971500</v>
      </c>
      <c r="L304" s="10">
        <v>23500</v>
      </c>
      <c r="M304" s="5">
        <f t="shared" si="18"/>
        <v>0</v>
      </c>
      <c r="N304" s="5" t="s">
        <v>1114</v>
      </c>
      <c r="O304" s="5" t="str">
        <f>VLOOKUP('2024-08-26'!B304,'８月'!D:D,1,FALSE)</f>
        <v>1414-655-1</v>
      </c>
    </row>
    <row r="305" spans="1:15" x14ac:dyDescent="0.7">
      <c r="A305" s="5">
        <v>303</v>
      </c>
      <c r="B305" s="5" t="s">
        <v>442</v>
      </c>
      <c r="C305" s="5" t="s">
        <v>641</v>
      </c>
      <c r="D305" s="6">
        <v>2011</v>
      </c>
      <c r="E305" s="5" t="s">
        <v>602</v>
      </c>
      <c r="F305" s="5" t="s">
        <v>618</v>
      </c>
      <c r="G305" s="6">
        <v>116515</v>
      </c>
      <c r="H305" s="5" t="s">
        <v>620</v>
      </c>
      <c r="I305" s="5" t="s">
        <v>1118</v>
      </c>
      <c r="J305" s="10">
        <v>39000</v>
      </c>
      <c r="K305" s="11">
        <f t="shared" si="19"/>
        <v>6591000</v>
      </c>
      <c r="L305" s="10">
        <v>39000</v>
      </c>
      <c r="M305" s="5">
        <f>J305-L305</f>
        <v>0</v>
      </c>
      <c r="N305" s="5" t="s">
        <v>1119</v>
      </c>
      <c r="O305" s="5" t="str">
        <f>VLOOKUP('2024-08-26'!B305,'８月'!D:D,1,FALSE)</f>
        <v>1414-657-3</v>
      </c>
    </row>
    <row r="306" spans="1:15" x14ac:dyDescent="0.7">
      <c r="A306" s="5">
        <v>304</v>
      </c>
      <c r="B306" s="5" t="s">
        <v>443</v>
      </c>
      <c r="C306" s="5" t="s">
        <v>826</v>
      </c>
      <c r="D306" s="6">
        <v>2002</v>
      </c>
      <c r="E306" s="5" t="s">
        <v>828</v>
      </c>
      <c r="F306" s="5" t="s">
        <v>597</v>
      </c>
      <c r="G306" s="6">
        <v>15200</v>
      </c>
      <c r="H306" s="6">
        <v>3</v>
      </c>
      <c r="I306" s="5" t="s">
        <v>600</v>
      </c>
      <c r="J306" s="10">
        <v>5500</v>
      </c>
      <c r="K306" s="11">
        <f t="shared" si="19"/>
        <v>929500</v>
      </c>
      <c r="L306" s="10">
        <v>5500</v>
      </c>
      <c r="M306" s="5">
        <f>J306-L306</f>
        <v>0</v>
      </c>
      <c r="N306" s="5" t="s">
        <v>1120</v>
      </c>
      <c r="O306" s="5" t="str">
        <f>VLOOKUP('2024-08-26'!B306,'８月'!D:D,1,FALSE)</f>
        <v>1414-658-4</v>
      </c>
    </row>
    <row r="307" spans="1:15" x14ac:dyDescent="0.7">
      <c r="A307" s="5">
        <v>305</v>
      </c>
      <c r="B307" s="5" t="s">
        <v>444</v>
      </c>
      <c r="C307" s="5" t="s">
        <v>699</v>
      </c>
      <c r="D307" s="6">
        <v>2016</v>
      </c>
      <c r="E307" s="5" t="s">
        <v>602</v>
      </c>
      <c r="F307" s="5" t="s">
        <v>597</v>
      </c>
      <c r="G307" s="6">
        <v>116900</v>
      </c>
      <c r="H307" s="6">
        <v>3</v>
      </c>
      <c r="I307" s="5" t="s">
        <v>600</v>
      </c>
      <c r="J307" s="10">
        <v>11000</v>
      </c>
      <c r="K307" s="11">
        <f t="shared" si="19"/>
        <v>1859000</v>
      </c>
      <c r="L307" s="10">
        <v>11000</v>
      </c>
      <c r="M307" s="5">
        <f>J307-L307</f>
        <v>0</v>
      </c>
      <c r="N307" s="5" t="s">
        <v>1121</v>
      </c>
      <c r="O307" s="5" t="str">
        <f>VLOOKUP('2024-08-26'!B307,'８月'!D:D,1,FALSE)</f>
        <v>1414-659-5</v>
      </c>
    </row>
    <row r="308" spans="1:15" x14ac:dyDescent="0.7">
      <c r="A308" s="5">
        <v>306</v>
      </c>
      <c r="B308" s="5" t="s">
        <v>446</v>
      </c>
      <c r="C308" s="5" t="s">
        <v>610</v>
      </c>
      <c r="D308" s="6">
        <v>2014</v>
      </c>
      <c r="E308" s="5" t="s">
        <v>660</v>
      </c>
      <c r="F308" s="5" t="s">
        <v>597</v>
      </c>
      <c r="G308" s="6">
        <v>116300</v>
      </c>
      <c r="H308" s="6">
        <v>3</v>
      </c>
      <c r="I308" s="5" t="s">
        <v>702</v>
      </c>
      <c r="J308" s="10">
        <v>10300</v>
      </c>
      <c r="K308" s="11">
        <f t="shared" si="19"/>
        <v>1740700</v>
      </c>
      <c r="L308" s="10">
        <v>10300</v>
      </c>
      <c r="M308" s="5">
        <f>J308-L308</f>
        <v>0</v>
      </c>
      <c r="N308" s="5" t="s">
        <v>1123</v>
      </c>
      <c r="O308" s="5" t="str">
        <f>VLOOKUP('2024-08-26'!B308,'８月'!D:D,1,FALSE)</f>
        <v>1414-661-9</v>
      </c>
    </row>
    <row r="309" spans="1:15" x14ac:dyDescent="0.7">
      <c r="A309" s="5">
        <v>307</v>
      </c>
      <c r="B309" s="5" t="s">
        <v>449</v>
      </c>
      <c r="C309" s="5" t="s">
        <v>635</v>
      </c>
      <c r="D309" s="6">
        <v>2019</v>
      </c>
      <c r="E309" s="5" t="s">
        <v>602</v>
      </c>
      <c r="F309" s="5" t="s">
        <v>597</v>
      </c>
      <c r="G309" s="6">
        <v>116610</v>
      </c>
      <c r="H309" s="6">
        <v>3</v>
      </c>
      <c r="I309" s="5" t="s">
        <v>600</v>
      </c>
      <c r="J309" s="10">
        <v>14500</v>
      </c>
      <c r="K309" s="11">
        <f t="shared" si="19"/>
        <v>2450500</v>
      </c>
      <c r="L309" s="10">
        <v>14500</v>
      </c>
      <c r="M309" s="5">
        <f>J309-L309</f>
        <v>0</v>
      </c>
      <c r="N309" s="5" t="s">
        <v>1125</v>
      </c>
      <c r="O309" s="5" t="str">
        <f>VLOOKUP('2024-08-26'!B309,'８月'!D:D,1,FALSE)</f>
        <v>1415-091-1</v>
      </c>
    </row>
    <row r="310" spans="1:15" x14ac:dyDescent="0.7">
      <c r="A310" s="5">
        <v>308</v>
      </c>
      <c r="B310" s="5" t="s">
        <v>450</v>
      </c>
      <c r="C310" s="5" t="s">
        <v>635</v>
      </c>
      <c r="D310" s="6">
        <v>2000</v>
      </c>
      <c r="E310" s="5" t="s">
        <v>602</v>
      </c>
      <c r="F310" s="5" t="s">
        <v>597</v>
      </c>
      <c r="G310" s="6">
        <v>16610</v>
      </c>
      <c r="H310" s="6">
        <v>3</v>
      </c>
      <c r="I310" s="5" t="s">
        <v>600</v>
      </c>
      <c r="J310" s="10">
        <v>10500</v>
      </c>
      <c r="K310" s="11">
        <f t="shared" si="19"/>
        <v>1774500</v>
      </c>
      <c r="L310" s="10">
        <v>10500</v>
      </c>
      <c r="M310" s="5">
        <f>J310-L310</f>
        <v>0</v>
      </c>
      <c r="N310" s="5" t="s">
        <v>1126</v>
      </c>
      <c r="O310" s="5" t="str">
        <f>VLOOKUP('2024-08-26'!B310,'８月'!D:D,1,FALSE)</f>
        <v>1415-093-3</v>
      </c>
    </row>
    <row r="311" spans="1:15" x14ac:dyDescent="0.7">
      <c r="A311" s="5">
        <v>309</v>
      </c>
      <c r="B311" s="5" t="s">
        <v>451</v>
      </c>
      <c r="C311" s="5" t="s">
        <v>610</v>
      </c>
      <c r="D311" s="6">
        <v>2001</v>
      </c>
      <c r="E311" s="5" t="s">
        <v>596</v>
      </c>
      <c r="F311" s="5" t="s">
        <v>597</v>
      </c>
      <c r="G311" s="6">
        <v>16220</v>
      </c>
      <c r="H311" s="6">
        <v>5</v>
      </c>
      <c r="I311" s="5" t="s">
        <v>650</v>
      </c>
      <c r="J311" s="10">
        <v>7600</v>
      </c>
      <c r="K311" s="11">
        <f t="shared" si="19"/>
        <v>1284400</v>
      </c>
      <c r="L311" s="10">
        <v>7600</v>
      </c>
      <c r="M311" s="5">
        <f>J311-L311</f>
        <v>0</v>
      </c>
      <c r="N311" s="5" t="s">
        <v>1127</v>
      </c>
      <c r="O311" s="5" t="str">
        <f>VLOOKUP('2024-08-26'!B311,'８月'!D:D,1,FALSE)</f>
        <v>1415-094-4</v>
      </c>
    </row>
    <row r="312" spans="1:15" x14ac:dyDescent="0.7">
      <c r="A312" s="5">
        <v>310</v>
      </c>
      <c r="B312" s="5" t="s">
        <v>453</v>
      </c>
      <c r="C312" s="5" t="s">
        <v>594</v>
      </c>
      <c r="D312" s="6">
        <v>2020</v>
      </c>
      <c r="E312" s="5" t="s">
        <v>623</v>
      </c>
      <c r="F312" s="5" t="s">
        <v>597</v>
      </c>
      <c r="G312" s="6">
        <v>216570</v>
      </c>
      <c r="H312" s="6">
        <v>3</v>
      </c>
      <c r="I312" s="5" t="s">
        <v>600</v>
      </c>
      <c r="J312" s="10">
        <v>12000</v>
      </c>
      <c r="K312" s="11">
        <f t="shared" si="19"/>
        <v>2028000</v>
      </c>
      <c r="L312" s="10">
        <v>12000</v>
      </c>
      <c r="M312" s="5">
        <f>J312-L312</f>
        <v>0</v>
      </c>
      <c r="N312" s="5" t="s">
        <v>1129</v>
      </c>
      <c r="O312" s="5" t="str">
        <f>VLOOKUP('2024-08-26'!B312,'８月'!D:D,1,FALSE)</f>
        <v>1415-099-9</v>
      </c>
    </row>
    <row r="313" spans="1:15" x14ac:dyDescent="0.7">
      <c r="A313" s="5">
        <v>311</v>
      </c>
      <c r="B313" s="5" t="s">
        <v>454</v>
      </c>
      <c r="C313" s="5" t="s">
        <v>635</v>
      </c>
      <c r="D313" s="6">
        <v>1993</v>
      </c>
      <c r="E313" s="5" t="s">
        <v>602</v>
      </c>
      <c r="F313" s="5" t="s">
        <v>597</v>
      </c>
      <c r="G313" s="6">
        <v>16610</v>
      </c>
      <c r="H313" s="6">
        <v>3</v>
      </c>
      <c r="I313" s="5" t="s">
        <v>600</v>
      </c>
      <c r="J313" s="10">
        <v>10500</v>
      </c>
      <c r="K313" s="11">
        <f t="shared" si="19"/>
        <v>1774500</v>
      </c>
      <c r="L313" s="10">
        <v>10500</v>
      </c>
      <c r="M313" s="5">
        <f>J313-L313</f>
        <v>0</v>
      </c>
      <c r="N313" s="5" t="s">
        <v>1130</v>
      </c>
      <c r="O313" s="5" t="str">
        <f>VLOOKUP('2024-08-26'!B313,'８月'!D:D,1,FALSE)</f>
        <v>1415-102-7</v>
      </c>
    </row>
    <row r="314" spans="1:15" x14ac:dyDescent="0.7">
      <c r="A314" s="5">
        <v>312</v>
      </c>
      <c r="B314" s="5" t="s">
        <v>457</v>
      </c>
      <c r="C314" s="5" t="s">
        <v>610</v>
      </c>
      <c r="D314" s="6">
        <v>2014</v>
      </c>
      <c r="E314" s="5" t="s">
        <v>660</v>
      </c>
      <c r="F314" s="5" t="s">
        <v>668</v>
      </c>
      <c r="G314" s="6">
        <v>116334</v>
      </c>
      <c r="H314" s="6">
        <v>3</v>
      </c>
      <c r="I314" s="5" t="s">
        <v>600</v>
      </c>
      <c r="J314" s="10">
        <v>12700</v>
      </c>
      <c r="K314" s="11">
        <f t="shared" si="19"/>
        <v>2146300</v>
      </c>
      <c r="L314" s="10">
        <v>12700</v>
      </c>
      <c r="M314" s="5">
        <f>J314-L314</f>
        <v>0</v>
      </c>
      <c r="N314" s="5" t="s">
        <v>1133</v>
      </c>
      <c r="O314" s="5" t="str">
        <f>VLOOKUP('2024-08-26'!B314,'８月'!D:D,1,FALSE)</f>
        <v>1415-114-1</v>
      </c>
    </row>
    <row r="315" spans="1:15" x14ac:dyDescent="0.7">
      <c r="A315" s="5">
        <v>313</v>
      </c>
      <c r="B315" s="5" t="s">
        <v>459</v>
      </c>
      <c r="C315" s="5" t="s">
        <v>606</v>
      </c>
      <c r="D315" s="6">
        <v>2007</v>
      </c>
      <c r="E315" s="5" t="s">
        <v>602</v>
      </c>
      <c r="F315" s="5" t="s">
        <v>597</v>
      </c>
      <c r="G315" s="5" t="s">
        <v>1135</v>
      </c>
      <c r="H315" s="6">
        <v>3</v>
      </c>
      <c r="I315" s="5" t="s">
        <v>600</v>
      </c>
      <c r="J315" s="10">
        <v>11400</v>
      </c>
      <c r="K315" s="11">
        <f t="shared" si="19"/>
        <v>1926600</v>
      </c>
      <c r="L315" s="10">
        <v>11400</v>
      </c>
      <c r="M315" s="5">
        <f>J315-L315</f>
        <v>0</v>
      </c>
      <c r="N315" s="5" t="s">
        <v>1136</v>
      </c>
      <c r="O315" s="5" t="str">
        <f>VLOOKUP('2024-08-26'!B315,'８月'!D:D,1,FALSE)</f>
        <v>1415-117-4</v>
      </c>
    </row>
    <row r="316" spans="1:15" x14ac:dyDescent="0.7">
      <c r="A316" s="5">
        <v>314</v>
      </c>
      <c r="B316" s="5" t="s">
        <v>460</v>
      </c>
      <c r="C316" s="5" t="s">
        <v>646</v>
      </c>
      <c r="D316" s="6">
        <v>1989</v>
      </c>
      <c r="E316" s="5" t="s">
        <v>596</v>
      </c>
      <c r="F316" s="5" t="s">
        <v>611</v>
      </c>
      <c r="G316" s="6">
        <v>18238</v>
      </c>
      <c r="H316" s="5" t="s">
        <v>613</v>
      </c>
      <c r="I316" s="5" t="s">
        <v>702</v>
      </c>
      <c r="J316" s="10">
        <v>20500</v>
      </c>
      <c r="K316" s="11">
        <f t="shared" si="19"/>
        <v>3464500</v>
      </c>
      <c r="L316" s="10">
        <v>20500</v>
      </c>
      <c r="M316" s="5">
        <f>J316-L316</f>
        <v>0</v>
      </c>
      <c r="N316" s="5" t="s">
        <v>1137</v>
      </c>
      <c r="O316" s="5" t="str">
        <f>VLOOKUP('2024-08-26'!B316,'８月'!D:D,1,FALSE)</f>
        <v>1415-118-5</v>
      </c>
    </row>
    <row r="317" spans="1:15" x14ac:dyDescent="0.7">
      <c r="A317" s="5">
        <v>315</v>
      </c>
      <c r="B317" s="5" t="s">
        <v>465</v>
      </c>
      <c r="C317" s="5" t="s">
        <v>610</v>
      </c>
      <c r="D317" s="6">
        <v>1989</v>
      </c>
      <c r="E317" s="5" t="s">
        <v>596</v>
      </c>
      <c r="F317" s="5" t="s">
        <v>683</v>
      </c>
      <c r="G317" s="6">
        <v>16233</v>
      </c>
      <c r="H317" s="6">
        <v>5</v>
      </c>
      <c r="I317" s="5" t="s">
        <v>614</v>
      </c>
      <c r="J317" s="10">
        <v>9400</v>
      </c>
      <c r="K317" s="11">
        <f t="shared" si="19"/>
        <v>1588600</v>
      </c>
      <c r="L317" s="10">
        <v>9400</v>
      </c>
      <c r="M317" s="5">
        <f t="shared" ref="M317:M323" si="20">J317-L317</f>
        <v>0</v>
      </c>
      <c r="N317" s="5" t="s">
        <v>1146</v>
      </c>
      <c r="O317" s="5" t="str">
        <f>VLOOKUP('2024-08-26'!B317,'８月'!D:D,1,FALSE)</f>
        <v>1415-157-2</v>
      </c>
    </row>
    <row r="318" spans="1:15" x14ac:dyDescent="0.7">
      <c r="A318" s="5">
        <v>316</v>
      </c>
      <c r="B318" s="5" t="s">
        <v>466</v>
      </c>
      <c r="C318" s="5" t="s">
        <v>610</v>
      </c>
      <c r="D318" s="5" t="s">
        <v>628</v>
      </c>
      <c r="E318" s="5" t="s">
        <v>596</v>
      </c>
      <c r="F318" s="5" t="s">
        <v>668</v>
      </c>
      <c r="G318" s="6">
        <v>16234</v>
      </c>
      <c r="H318" s="6">
        <v>5</v>
      </c>
      <c r="I318" s="5" t="s">
        <v>629</v>
      </c>
      <c r="J318" s="10">
        <v>7500</v>
      </c>
      <c r="K318" s="11">
        <f t="shared" si="19"/>
        <v>1267500</v>
      </c>
      <c r="L318" s="10">
        <v>7500</v>
      </c>
      <c r="M318" s="5">
        <f t="shared" si="20"/>
        <v>0</v>
      </c>
      <c r="N318" s="5" t="s">
        <v>1147</v>
      </c>
      <c r="O318" s="5" t="str">
        <f>VLOOKUP('2024-08-26'!B318,'８月'!D:D,1,FALSE)</f>
        <v>1415-158-3</v>
      </c>
    </row>
    <row r="319" spans="1:15" x14ac:dyDescent="0.7">
      <c r="A319" s="5">
        <v>317</v>
      </c>
      <c r="B319" s="5" t="s">
        <v>467</v>
      </c>
      <c r="C319" s="5" t="s">
        <v>610</v>
      </c>
      <c r="D319" s="6">
        <v>1993</v>
      </c>
      <c r="E319" s="5" t="s">
        <v>596</v>
      </c>
      <c r="F319" s="5" t="s">
        <v>668</v>
      </c>
      <c r="G319" s="6">
        <v>16234</v>
      </c>
      <c r="H319" s="6">
        <v>5</v>
      </c>
      <c r="I319" s="5" t="s">
        <v>1118</v>
      </c>
      <c r="J319" s="10">
        <v>7500</v>
      </c>
      <c r="K319" s="11">
        <f t="shared" si="19"/>
        <v>1267500</v>
      </c>
      <c r="L319" s="10">
        <v>7500</v>
      </c>
      <c r="M319" s="5">
        <f t="shared" si="20"/>
        <v>0</v>
      </c>
      <c r="N319" s="5" t="s">
        <v>1148</v>
      </c>
      <c r="O319" s="5" t="str">
        <f>VLOOKUP('2024-08-26'!B319,'８月'!D:D,1,FALSE)</f>
        <v>1415-159-4</v>
      </c>
    </row>
    <row r="320" spans="1:15" x14ac:dyDescent="0.7">
      <c r="A320" s="5">
        <v>318</v>
      </c>
      <c r="B320" s="5" t="s">
        <v>468</v>
      </c>
      <c r="C320" s="5" t="s">
        <v>610</v>
      </c>
      <c r="D320" s="6">
        <v>1996</v>
      </c>
      <c r="E320" s="5" t="s">
        <v>596</v>
      </c>
      <c r="F320" s="5" t="s">
        <v>683</v>
      </c>
      <c r="G320" s="6">
        <v>16203</v>
      </c>
      <c r="H320" s="6">
        <v>3</v>
      </c>
      <c r="I320" s="5" t="s">
        <v>600</v>
      </c>
      <c r="J320" s="10">
        <v>7900</v>
      </c>
      <c r="K320" s="11">
        <f t="shared" si="19"/>
        <v>1335100</v>
      </c>
      <c r="L320" s="10">
        <v>7900</v>
      </c>
      <c r="M320" s="5">
        <f t="shared" si="20"/>
        <v>0</v>
      </c>
      <c r="N320" s="5" t="s">
        <v>1150</v>
      </c>
      <c r="O320" s="5" t="str">
        <f>VLOOKUP('2024-08-26'!B320,'８月'!D:D,1,FALSE)</f>
        <v>1415-160-7</v>
      </c>
    </row>
    <row r="321" spans="1:15" x14ac:dyDescent="0.7">
      <c r="A321" s="5">
        <v>319</v>
      </c>
      <c r="B321" s="5" t="s">
        <v>469</v>
      </c>
      <c r="C321" s="5" t="s">
        <v>610</v>
      </c>
      <c r="D321" s="6">
        <v>1994</v>
      </c>
      <c r="E321" s="5" t="s">
        <v>596</v>
      </c>
      <c r="F321" s="5" t="s">
        <v>683</v>
      </c>
      <c r="G321" s="6">
        <v>16233</v>
      </c>
      <c r="H321" s="6">
        <v>5</v>
      </c>
      <c r="I321" s="5" t="s">
        <v>614</v>
      </c>
      <c r="J321" s="10">
        <v>9400</v>
      </c>
      <c r="K321" s="11">
        <f t="shared" si="19"/>
        <v>1588600</v>
      </c>
      <c r="L321" s="10">
        <v>9400</v>
      </c>
      <c r="M321" s="5">
        <f t="shared" si="20"/>
        <v>0</v>
      </c>
      <c r="N321" s="5" t="s">
        <v>1151</v>
      </c>
      <c r="O321" s="5" t="str">
        <f>VLOOKUP('2024-08-26'!B321,'８月'!D:D,1,FALSE)</f>
        <v>1415-161-8</v>
      </c>
    </row>
    <row r="322" spans="1:15" x14ac:dyDescent="0.7">
      <c r="A322" s="5">
        <v>320</v>
      </c>
      <c r="B322" s="5" t="s">
        <v>470</v>
      </c>
      <c r="C322" s="5" t="s">
        <v>610</v>
      </c>
      <c r="D322" s="6">
        <v>2010</v>
      </c>
      <c r="E322" s="5" t="s">
        <v>596</v>
      </c>
      <c r="F322" s="5" t="s">
        <v>668</v>
      </c>
      <c r="G322" s="6">
        <v>116244</v>
      </c>
      <c r="H322" s="6">
        <v>5</v>
      </c>
      <c r="I322" s="5" t="s">
        <v>814</v>
      </c>
      <c r="J322" s="10">
        <v>14900</v>
      </c>
      <c r="K322" s="11">
        <f t="shared" si="19"/>
        <v>2518100</v>
      </c>
      <c r="L322" s="10">
        <v>14900</v>
      </c>
      <c r="M322" s="5">
        <f t="shared" si="20"/>
        <v>0</v>
      </c>
      <c r="N322" s="5" t="s">
        <v>1153</v>
      </c>
      <c r="O322" s="5" t="str">
        <f>VLOOKUP('2024-08-26'!B322,'８月'!D:D,1,FALSE)</f>
        <v>1415-162-9</v>
      </c>
    </row>
    <row r="323" spans="1:15" x14ac:dyDescent="0.7">
      <c r="A323" s="5">
        <v>321</v>
      </c>
      <c r="B323" s="5" t="s">
        <v>471</v>
      </c>
      <c r="C323" s="5" t="s">
        <v>610</v>
      </c>
      <c r="D323" s="6">
        <v>2006</v>
      </c>
      <c r="E323" s="5" t="s">
        <v>893</v>
      </c>
      <c r="F323" s="5" t="s">
        <v>597</v>
      </c>
      <c r="G323" s="6">
        <v>178240</v>
      </c>
      <c r="H323" s="6">
        <v>3</v>
      </c>
      <c r="I323" s="5" t="s">
        <v>1155</v>
      </c>
      <c r="J323" s="10">
        <v>7400</v>
      </c>
      <c r="K323" s="11">
        <f t="shared" si="19"/>
        <v>1250600</v>
      </c>
      <c r="L323" s="10">
        <v>7400</v>
      </c>
      <c r="M323" s="5">
        <f t="shared" si="20"/>
        <v>0</v>
      </c>
      <c r="N323" s="5" t="s">
        <v>1156</v>
      </c>
      <c r="O323" s="5" t="str">
        <f>VLOOKUP('2024-08-26'!B323,'８月'!D:D,1,FALSE)</f>
        <v>1415-165-2</v>
      </c>
    </row>
    <row r="324" spans="1:15" x14ac:dyDescent="0.7">
      <c r="A324" s="5">
        <v>322</v>
      </c>
      <c r="B324" s="5" t="s">
        <v>473</v>
      </c>
      <c r="C324" s="5" t="s">
        <v>654</v>
      </c>
      <c r="D324" s="6">
        <v>1990</v>
      </c>
      <c r="E324" s="5" t="s">
        <v>602</v>
      </c>
      <c r="F324" s="5" t="s">
        <v>597</v>
      </c>
      <c r="G324" s="6">
        <v>16710</v>
      </c>
      <c r="H324" s="6">
        <v>5</v>
      </c>
      <c r="I324" s="5" t="s">
        <v>600</v>
      </c>
      <c r="J324" s="10">
        <v>14800</v>
      </c>
      <c r="K324" s="11">
        <f t="shared" si="19"/>
        <v>2501200</v>
      </c>
      <c r="L324" s="10">
        <v>14800</v>
      </c>
      <c r="M324" s="5">
        <f>J324-L324</f>
        <v>0</v>
      </c>
      <c r="N324" s="5" t="s">
        <v>1158</v>
      </c>
      <c r="O324" s="5" t="str">
        <f>VLOOKUP('2024-08-26'!B324,'８月'!D:D,1,FALSE)</f>
        <v>1415-168-5</v>
      </c>
    </row>
    <row r="325" spans="1:15" x14ac:dyDescent="0.7">
      <c r="A325" s="5">
        <v>323</v>
      </c>
      <c r="B325" s="5" t="s">
        <v>474</v>
      </c>
      <c r="C325" s="5" t="s">
        <v>610</v>
      </c>
      <c r="D325" s="6">
        <v>1995</v>
      </c>
      <c r="E325" s="5" t="s">
        <v>596</v>
      </c>
      <c r="F325" s="5" t="s">
        <v>683</v>
      </c>
      <c r="G325" s="6">
        <v>16233</v>
      </c>
      <c r="H325" s="6">
        <v>5</v>
      </c>
      <c r="I325" s="5" t="s">
        <v>614</v>
      </c>
      <c r="J325" s="10">
        <v>8500</v>
      </c>
      <c r="K325" s="11">
        <f t="shared" si="19"/>
        <v>1436500</v>
      </c>
      <c r="L325" s="10">
        <v>8500</v>
      </c>
      <c r="M325" s="5">
        <f>J325-L325</f>
        <v>0</v>
      </c>
      <c r="N325" s="5" t="s">
        <v>1159</v>
      </c>
      <c r="O325" s="5" t="str">
        <f>VLOOKUP('2024-08-26'!B325,'８月'!D:D,1,FALSE)</f>
        <v>1415-169-6</v>
      </c>
    </row>
    <row r="326" spans="1:15" x14ac:dyDescent="0.7">
      <c r="A326" s="5">
        <v>324</v>
      </c>
      <c r="B326" s="5" t="s">
        <v>475</v>
      </c>
      <c r="C326" s="5" t="s">
        <v>654</v>
      </c>
      <c r="D326" s="6">
        <v>2001</v>
      </c>
      <c r="E326" s="5" t="s">
        <v>602</v>
      </c>
      <c r="F326" s="5" t="s">
        <v>597</v>
      </c>
      <c r="G326" s="6">
        <v>16710</v>
      </c>
      <c r="H326" s="6">
        <v>5</v>
      </c>
      <c r="I326" s="5" t="s">
        <v>600</v>
      </c>
      <c r="J326" s="10">
        <v>13500</v>
      </c>
      <c r="K326" s="11">
        <f t="shared" si="19"/>
        <v>2281500</v>
      </c>
      <c r="L326" s="10">
        <v>13500</v>
      </c>
      <c r="M326" s="5">
        <f>J326-L326</f>
        <v>0</v>
      </c>
      <c r="N326" s="5" t="s">
        <v>1160</v>
      </c>
      <c r="O326" s="5" t="str">
        <f>VLOOKUP('2024-08-26'!B326,'８月'!D:D,1,FALSE)</f>
        <v>1415-170-9</v>
      </c>
    </row>
    <row r="327" spans="1:15" x14ac:dyDescent="0.7">
      <c r="A327" s="5">
        <v>325</v>
      </c>
      <c r="B327" s="5" t="s">
        <v>476</v>
      </c>
      <c r="C327" s="5" t="s">
        <v>594</v>
      </c>
      <c r="D327" s="6">
        <v>2005</v>
      </c>
      <c r="E327" s="5" t="s">
        <v>602</v>
      </c>
      <c r="F327" s="5" t="s">
        <v>597</v>
      </c>
      <c r="G327" s="6">
        <v>16570</v>
      </c>
      <c r="H327" s="6">
        <v>3</v>
      </c>
      <c r="I327" s="5" t="s">
        <v>600</v>
      </c>
      <c r="J327" s="10">
        <v>10000</v>
      </c>
      <c r="K327" s="11">
        <f t="shared" si="19"/>
        <v>1690000</v>
      </c>
      <c r="L327" s="10">
        <v>10000</v>
      </c>
      <c r="M327" s="5">
        <f>J327-L327</f>
        <v>0</v>
      </c>
      <c r="N327" s="5" t="s">
        <v>1161</v>
      </c>
      <c r="O327" s="5" t="str">
        <f>VLOOKUP('2024-08-26'!B327,'８月'!D:D,1,FALSE)</f>
        <v>1415-171-0</v>
      </c>
    </row>
    <row r="328" spans="1:15" x14ac:dyDescent="0.7">
      <c r="A328" s="5">
        <v>326</v>
      </c>
      <c r="B328" s="5" t="s">
        <v>479</v>
      </c>
      <c r="C328" s="5" t="s">
        <v>689</v>
      </c>
      <c r="D328" s="6">
        <v>2008</v>
      </c>
      <c r="E328" s="5" t="s">
        <v>691</v>
      </c>
      <c r="F328" s="5" t="s">
        <v>597</v>
      </c>
      <c r="G328" s="6">
        <v>116660</v>
      </c>
      <c r="H328" s="6">
        <v>3</v>
      </c>
      <c r="I328" s="5" t="s">
        <v>600</v>
      </c>
      <c r="J328" s="10">
        <v>14500</v>
      </c>
      <c r="K328" s="11">
        <f t="shared" si="19"/>
        <v>2450500</v>
      </c>
      <c r="L328" s="10">
        <v>14500</v>
      </c>
      <c r="M328" s="5">
        <f>J328-L328</f>
        <v>0</v>
      </c>
      <c r="N328" s="5" t="s">
        <v>1164</v>
      </c>
      <c r="O328" s="5" t="str">
        <f>VLOOKUP('2024-08-26'!B328,'８月'!D:D,1,FALSE)</f>
        <v>1415-174-3</v>
      </c>
    </row>
    <row r="329" spans="1:15" x14ac:dyDescent="0.7">
      <c r="A329" s="5">
        <v>327</v>
      </c>
      <c r="B329" s="5" t="s">
        <v>481</v>
      </c>
      <c r="C329" s="5" t="s">
        <v>610</v>
      </c>
      <c r="D329" s="6">
        <v>2014</v>
      </c>
      <c r="E329" s="5" t="s">
        <v>596</v>
      </c>
      <c r="F329" s="5" t="s">
        <v>668</v>
      </c>
      <c r="G329" s="6">
        <v>116234</v>
      </c>
      <c r="H329" s="6">
        <v>5</v>
      </c>
      <c r="I329" s="5" t="s">
        <v>629</v>
      </c>
      <c r="J329" s="10">
        <v>9900</v>
      </c>
      <c r="K329" s="11">
        <f t="shared" si="19"/>
        <v>1673100</v>
      </c>
      <c r="L329" s="10">
        <v>9900</v>
      </c>
      <c r="M329" s="5">
        <f t="shared" ref="M329:M335" si="21">J329-L329</f>
        <v>0</v>
      </c>
      <c r="N329" s="5" t="s">
        <v>1166</v>
      </c>
      <c r="O329" s="5" t="str">
        <f>VLOOKUP('2024-08-26'!B329,'８月'!D:D,1,FALSE)</f>
        <v>1415-176-5</v>
      </c>
    </row>
    <row r="330" spans="1:15" x14ac:dyDescent="0.7">
      <c r="A330" s="5">
        <v>328</v>
      </c>
      <c r="B330" s="5" t="s">
        <v>482</v>
      </c>
      <c r="C330" s="5" t="s">
        <v>606</v>
      </c>
      <c r="D330" s="6">
        <v>2004</v>
      </c>
      <c r="E330" s="5" t="s">
        <v>602</v>
      </c>
      <c r="F330" s="5" t="s">
        <v>597</v>
      </c>
      <c r="G330" s="6">
        <v>16600</v>
      </c>
      <c r="H330" s="6">
        <v>3</v>
      </c>
      <c r="I330" s="5" t="s">
        <v>600</v>
      </c>
      <c r="J330" s="10">
        <v>10500</v>
      </c>
      <c r="K330" s="11">
        <f t="shared" si="19"/>
        <v>1774500</v>
      </c>
      <c r="L330" s="10">
        <v>10500</v>
      </c>
      <c r="M330" s="5">
        <f t="shared" si="21"/>
        <v>0</v>
      </c>
      <c r="N330" s="5" t="s">
        <v>1167</v>
      </c>
      <c r="O330" s="5" t="str">
        <f>VLOOKUP('2024-08-26'!B330,'８月'!D:D,1,FALSE)</f>
        <v>1415-178-7</v>
      </c>
    </row>
    <row r="331" spans="1:15" x14ac:dyDescent="0.7">
      <c r="A331" s="5">
        <v>329</v>
      </c>
      <c r="B331" s="5" t="s">
        <v>483</v>
      </c>
      <c r="C331" s="5" t="s">
        <v>641</v>
      </c>
      <c r="D331" s="6">
        <v>2006</v>
      </c>
      <c r="E331" s="5" t="s">
        <v>602</v>
      </c>
      <c r="F331" s="5" t="s">
        <v>648</v>
      </c>
      <c r="G331" s="6">
        <v>116509</v>
      </c>
      <c r="H331" s="6">
        <v>3</v>
      </c>
      <c r="I331" s="5" t="s">
        <v>625</v>
      </c>
      <c r="J331" s="10">
        <v>40000</v>
      </c>
      <c r="K331" s="11">
        <f t="shared" si="19"/>
        <v>6760000</v>
      </c>
      <c r="L331" s="10">
        <v>40000</v>
      </c>
      <c r="M331" s="5">
        <f t="shared" si="21"/>
        <v>0</v>
      </c>
      <c r="N331" s="5" t="s">
        <v>1169</v>
      </c>
      <c r="O331" s="5" t="str">
        <f>VLOOKUP('2024-08-26'!B331,'８月'!D:D,1,FALSE)</f>
        <v>1415-179-8</v>
      </c>
    </row>
    <row r="332" spans="1:15" x14ac:dyDescent="0.7">
      <c r="A332" s="5">
        <v>330</v>
      </c>
      <c r="B332" s="5" t="s">
        <v>484</v>
      </c>
      <c r="C332" s="5" t="s">
        <v>610</v>
      </c>
      <c r="D332" s="6">
        <v>2005</v>
      </c>
      <c r="E332" s="5" t="s">
        <v>596</v>
      </c>
      <c r="F332" s="5" t="s">
        <v>611</v>
      </c>
      <c r="G332" s="6">
        <v>116138</v>
      </c>
      <c r="H332" s="5" t="s">
        <v>620</v>
      </c>
      <c r="I332" s="5" t="s">
        <v>702</v>
      </c>
      <c r="J332" s="10">
        <v>16500</v>
      </c>
      <c r="K332" s="11">
        <f t="shared" si="19"/>
        <v>2788500</v>
      </c>
      <c r="L332" s="10">
        <v>16500</v>
      </c>
      <c r="M332" s="5">
        <f t="shared" si="21"/>
        <v>0</v>
      </c>
      <c r="N332" s="5" t="s">
        <v>1171</v>
      </c>
      <c r="O332" s="5" t="str">
        <f>VLOOKUP('2024-08-26'!B332,'８月'!D:D,1,FALSE)</f>
        <v>1415-180-1</v>
      </c>
    </row>
    <row r="333" spans="1:15" x14ac:dyDescent="0.7">
      <c r="A333" s="5">
        <v>331</v>
      </c>
      <c r="B333" s="5" t="s">
        <v>485</v>
      </c>
      <c r="C333" s="5" t="s">
        <v>635</v>
      </c>
      <c r="D333" s="5" t="s">
        <v>628</v>
      </c>
      <c r="E333" s="5" t="s">
        <v>602</v>
      </c>
      <c r="F333" s="5" t="s">
        <v>611</v>
      </c>
      <c r="G333" s="6">
        <v>116618</v>
      </c>
      <c r="H333" s="6">
        <v>3</v>
      </c>
      <c r="I333" s="5" t="s">
        <v>600</v>
      </c>
      <c r="J333" s="10">
        <v>38000</v>
      </c>
      <c r="K333" s="11">
        <f t="shared" si="19"/>
        <v>6422000</v>
      </c>
      <c r="L333" s="10">
        <v>38000</v>
      </c>
      <c r="M333" s="5">
        <f t="shared" si="21"/>
        <v>0</v>
      </c>
      <c r="N333" s="5" t="s">
        <v>1173</v>
      </c>
      <c r="O333" s="5" t="str">
        <f>VLOOKUP('2024-08-26'!B333,'８月'!D:D,1,FALSE)</f>
        <v>1415-181-2</v>
      </c>
    </row>
    <row r="334" spans="1:15" x14ac:dyDescent="0.7">
      <c r="A334" s="5">
        <v>332</v>
      </c>
      <c r="B334" s="5" t="s">
        <v>486</v>
      </c>
      <c r="C334" s="5" t="s">
        <v>654</v>
      </c>
      <c r="D334" s="6">
        <v>2015</v>
      </c>
      <c r="E334" s="5" t="s">
        <v>602</v>
      </c>
      <c r="F334" s="5" t="s">
        <v>597</v>
      </c>
      <c r="G334" s="6">
        <v>116710</v>
      </c>
      <c r="H334" s="6">
        <v>3</v>
      </c>
      <c r="I334" s="5" t="s">
        <v>600</v>
      </c>
      <c r="J334" s="10">
        <v>18900</v>
      </c>
      <c r="K334" s="11">
        <f t="shared" si="19"/>
        <v>3194100</v>
      </c>
      <c r="L334" s="10">
        <v>18900</v>
      </c>
      <c r="M334" s="5">
        <f t="shared" si="21"/>
        <v>0</v>
      </c>
      <c r="N334" s="5" t="s">
        <v>1174</v>
      </c>
      <c r="O334" s="5" t="str">
        <f>VLOOKUP('2024-08-26'!B334,'８月'!D:D,1,FALSE)</f>
        <v>1415-183-4</v>
      </c>
    </row>
    <row r="335" spans="1:15" x14ac:dyDescent="0.7">
      <c r="A335" s="5">
        <v>333</v>
      </c>
      <c r="B335" s="5" t="s">
        <v>487</v>
      </c>
      <c r="C335" s="5" t="s">
        <v>755</v>
      </c>
      <c r="D335" s="6">
        <v>2007</v>
      </c>
      <c r="E335" s="5" t="s">
        <v>828</v>
      </c>
      <c r="F335" s="5" t="s">
        <v>597</v>
      </c>
      <c r="G335" s="6">
        <v>114210</v>
      </c>
      <c r="H335" s="6">
        <v>3</v>
      </c>
      <c r="I335" s="5" t="s">
        <v>625</v>
      </c>
      <c r="J335" s="10">
        <v>7200</v>
      </c>
      <c r="K335" s="11">
        <f t="shared" si="19"/>
        <v>1216800</v>
      </c>
      <c r="L335" s="10">
        <v>7200</v>
      </c>
      <c r="M335" s="5">
        <f t="shared" si="21"/>
        <v>0</v>
      </c>
      <c r="N335" s="5" t="s">
        <v>1175</v>
      </c>
      <c r="O335" s="5" t="str">
        <f>VLOOKUP('2024-08-26'!B335,'８月'!D:D,1,FALSE)</f>
        <v>1415-184-5</v>
      </c>
    </row>
    <row r="336" spans="1:15" x14ac:dyDescent="0.7">
      <c r="A336" s="5">
        <v>334</v>
      </c>
      <c r="B336" s="5" t="s">
        <v>489</v>
      </c>
      <c r="C336" s="5" t="s">
        <v>610</v>
      </c>
      <c r="D336" s="6">
        <v>2007</v>
      </c>
      <c r="E336" s="5" t="s">
        <v>596</v>
      </c>
      <c r="F336" s="5" t="s">
        <v>648</v>
      </c>
      <c r="G336" s="6">
        <v>116189</v>
      </c>
      <c r="H336" s="6">
        <v>3</v>
      </c>
      <c r="I336" s="5" t="s">
        <v>600</v>
      </c>
      <c r="J336" s="10">
        <v>49000</v>
      </c>
      <c r="K336" s="11">
        <f t="shared" si="19"/>
        <v>8281000</v>
      </c>
      <c r="L336" s="10">
        <v>49000</v>
      </c>
      <c r="M336" s="5">
        <f>J336-L336</f>
        <v>0</v>
      </c>
      <c r="N336" s="5" t="s">
        <v>1178</v>
      </c>
      <c r="O336" s="5" t="str">
        <f>VLOOKUP('2024-08-26'!B336,'８月'!D:D,1,FALSE)</f>
        <v>1415-186-7</v>
      </c>
    </row>
    <row r="337" spans="1:15" x14ac:dyDescent="0.7">
      <c r="A337" s="5">
        <v>335</v>
      </c>
      <c r="B337" s="5" t="s">
        <v>490</v>
      </c>
      <c r="C337" s="5" t="s">
        <v>610</v>
      </c>
      <c r="D337" s="6">
        <v>2002</v>
      </c>
      <c r="E337" s="5" t="s">
        <v>596</v>
      </c>
      <c r="F337" s="5" t="s">
        <v>597</v>
      </c>
      <c r="G337" s="6">
        <v>16200</v>
      </c>
      <c r="H337" s="6">
        <v>3</v>
      </c>
      <c r="I337" s="5" t="s">
        <v>650</v>
      </c>
      <c r="J337" s="10">
        <v>7300</v>
      </c>
      <c r="K337" s="11">
        <f t="shared" si="19"/>
        <v>1233700</v>
      </c>
      <c r="L337" s="10">
        <v>7300</v>
      </c>
      <c r="M337" s="5">
        <f>J337-L337</f>
        <v>0</v>
      </c>
      <c r="N337" s="5" t="s">
        <v>1179</v>
      </c>
      <c r="O337" s="5" t="str">
        <f>VLOOKUP('2024-08-26'!B337,'８月'!D:D,1,FALSE)</f>
        <v>1415-187-8</v>
      </c>
    </row>
    <row r="338" spans="1:15" x14ac:dyDescent="0.7">
      <c r="A338" s="5">
        <v>336</v>
      </c>
      <c r="B338" s="5" t="s">
        <v>492</v>
      </c>
      <c r="C338" s="5" t="s">
        <v>610</v>
      </c>
      <c r="D338" s="6">
        <v>2014</v>
      </c>
      <c r="E338" s="5" t="s">
        <v>596</v>
      </c>
      <c r="F338" s="5" t="s">
        <v>683</v>
      </c>
      <c r="G338" s="6">
        <v>116233</v>
      </c>
      <c r="H338" s="6">
        <v>3</v>
      </c>
      <c r="I338" s="5" t="s">
        <v>600</v>
      </c>
      <c r="J338" s="10">
        <v>13000</v>
      </c>
      <c r="K338" s="11">
        <f t="shared" si="19"/>
        <v>2197000</v>
      </c>
      <c r="L338" s="10">
        <v>13000</v>
      </c>
      <c r="M338" s="5">
        <f>J338-L338</f>
        <v>0</v>
      </c>
      <c r="N338" s="5" t="s">
        <v>1181</v>
      </c>
      <c r="O338" s="5" t="str">
        <f>VLOOKUP('2024-08-26'!B338,'８月'!D:D,1,FALSE)</f>
        <v>1415-190-3</v>
      </c>
    </row>
    <row r="339" spans="1:15" x14ac:dyDescent="0.7">
      <c r="A339" s="5">
        <v>337</v>
      </c>
      <c r="B339" s="5" t="s">
        <v>493</v>
      </c>
      <c r="C339" s="5" t="s">
        <v>610</v>
      </c>
      <c r="D339" s="6">
        <v>2015</v>
      </c>
      <c r="E339" s="5" t="s">
        <v>596</v>
      </c>
      <c r="F339" s="5" t="s">
        <v>683</v>
      </c>
      <c r="G339" s="6">
        <v>116233</v>
      </c>
      <c r="H339" s="6">
        <v>5</v>
      </c>
      <c r="I339" s="5" t="s">
        <v>650</v>
      </c>
      <c r="J339" s="10">
        <v>14000</v>
      </c>
      <c r="K339" s="11">
        <f t="shared" si="19"/>
        <v>2366000</v>
      </c>
      <c r="L339" s="10">
        <v>14000</v>
      </c>
      <c r="M339" s="5">
        <f>J339-L339</f>
        <v>0</v>
      </c>
      <c r="N339" s="5" t="s">
        <v>1182</v>
      </c>
      <c r="O339" s="5" t="str">
        <f>VLOOKUP('2024-08-26'!B339,'８月'!D:D,1,FALSE)</f>
        <v>1415-192-5</v>
      </c>
    </row>
    <row r="340" spans="1:15" x14ac:dyDescent="0.7">
      <c r="A340" s="5">
        <v>338</v>
      </c>
      <c r="B340" s="5" t="s">
        <v>495</v>
      </c>
      <c r="C340" s="5" t="s">
        <v>606</v>
      </c>
      <c r="D340" s="6">
        <v>1999</v>
      </c>
      <c r="E340" s="5" t="s">
        <v>602</v>
      </c>
      <c r="F340" s="5" t="s">
        <v>597</v>
      </c>
      <c r="G340" s="6">
        <v>16600</v>
      </c>
      <c r="H340" s="6">
        <v>3</v>
      </c>
      <c r="I340" s="5" t="s">
        <v>600</v>
      </c>
      <c r="J340" s="10">
        <v>11000</v>
      </c>
      <c r="K340" s="11">
        <f t="shared" si="19"/>
        <v>1859000</v>
      </c>
      <c r="L340" s="10">
        <v>11000</v>
      </c>
      <c r="M340" s="5">
        <f>J340-L340</f>
        <v>0</v>
      </c>
      <c r="N340" s="5" t="s">
        <v>1184</v>
      </c>
      <c r="O340" s="5" t="str">
        <f>VLOOKUP('2024-08-26'!B340,'８月'!D:D,1,FALSE)</f>
        <v>1415-194-7</v>
      </c>
    </row>
    <row r="341" spans="1:15" x14ac:dyDescent="0.7">
      <c r="A341" s="5">
        <v>339</v>
      </c>
      <c r="B341" s="5" t="s">
        <v>496</v>
      </c>
      <c r="C341" s="5" t="s">
        <v>594</v>
      </c>
      <c r="D341" s="5" t="s">
        <v>628</v>
      </c>
      <c r="E341" s="5" t="s">
        <v>756</v>
      </c>
      <c r="F341" s="5" t="s">
        <v>597</v>
      </c>
      <c r="G341" s="6">
        <v>214270</v>
      </c>
      <c r="H341" s="6">
        <v>3</v>
      </c>
      <c r="I341" s="5" t="s">
        <v>600</v>
      </c>
      <c r="J341" s="10">
        <v>10000</v>
      </c>
      <c r="K341" s="11">
        <f t="shared" si="19"/>
        <v>1690000</v>
      </c>
      <c r="L341" s="10">
        <v>10000</v>
      </c>
      <c r="M341" s="5">
        <f>J341-L341</f>
        <v>0</v>
      </c>
      <c r="N341" s="7" t="s">
        <v>1288</v>
      </c>
      <c r="O341" s="5" t="str">
        <f>VLOOKUP('2024-08-26'!B341,'８月'!D:D,1,FALSE)</f>
        <v>1415-195-8</v>
      </c>
    </row>
    <row r="342" spans="1:15" x14ac:dyDescent="0.7">
      <c r="A342" s="5">
        <v>340</v>
      </c>
      <c r="B342" s="5" t="s">
        <v>497</v>
      </c>
      <c r="C342" s="5" t="s">
        <v>594</v>
      </c>
      <c r="D342" s="6">
        <v>1988</v>
      </c>
      <c r="E342" s="5" t="s">
        <v>602</v>
      </c>
      <c r="F342" s="5" t="s">
        <v>597</v>
      </c>
      <c r="G342" s="6">
        <v>16550</v>
      </c>
      <c r="H342" s="6">
        <v>3</v>
      </c>
      <c r="I342" s="5" t="s">
        <v>600</v>
      </c>
      <c r="J342" s="10">
        <v>12000</v>
      </c>
      <c r="K342" s="11">
        <f t="shared" si="19"/>
        <v>2028000</v>
      </c>
      <c r="L342" s="10">
        <v>12000</v>
      </c>
      <c r="M342" s="5">
        <f>J342-L342</f>
        <v>0</v>
      </c>
      <c r="N342" s="5" t="s">
        <v>1187</v>
      </c>
      <c r="O342" s="5" t="str">
        <f>VLOOKUP('2024-08-26'!B342,'８月'!D:D,1,FALSE)</f>
        <v>1415-196-9</v>
      </c>
    </row>
    <row r="343" spans="1:15" x14ac:dyDescent="0.7">
      <c r="A343" s="5">
        <v>341</v>
      </c>
      <c r="B343" s="5" t="s">
        <v>498</v>
      </c>
      <c r="C343" s="5" t="s">
        <v>755</v>
      </c>
      <c r="D343" s="6">
        <v>2018</v>
      </c>
      <c r="E343" s="5" t="s">
        <v>828</v>
      </c>
      <c r="F343" s="5" t="s">
        <v>597</v>
      </c>
      <c r="G343" s="6">
        <v>114200</v>
      </c>
      <c r="H343" s="6">
        <v>3</v>
      </c>
      <c r="I343" s="5" t="s">
        <v>600</v>
      </c>
      <c r="J343" s="10">
        <v>7000</v>
      </c>
      <c r="K343" s="11">
        <f t="shared" si="19"/>
        <v>1183000</v>
      </c>
      <c r="L343" s="10">
        <v>7000</v>
      </c>
      <c r="M343" s="5">
        <f>J343-L343</f>
        <v>0</v>
      </c>
      <c r="N343" s="5" t="s">
        <v>1188</v>
      </c>
      <c r="O343" s="5" t="str">
        <f>VLOOKUP('2024-08-26'!B343,'８月'!D:D,1,FALSE)</f>
        <v>1415-198-1</v>
      </c>
    </row>
    <row r="344" spans="1:15" x14ac:dyDescent="0.7">
      <c r="A344" s="5">
        <v>342</v>
      </c>
      <c r="B344" s="5" t="s">
        <v>499</v>
      </c>
      <c r="C344" s="5" t="s">
        <v>654</v>
      </c>
      <c r="D344" s="6">
        <v>2017</v>
      </c>
      <c r="E344" s="5" t="s">
        <v>602</v>
      </c>
      <c r="F344" s="5" t="s">
        <v>597</v>
      </c>
      <c r="G344" s="6">
        <v>116710</v>
      </c>
      <c r="H344" s="6">
        <v>3</v>
      </c>
      <c r="I344" s="5" t="s">
        <v>600</v>
      </c>
      <c r="J344" s="10">
        <v>15000</v>
      </c>
      <c r="K344" s="11">
        <f t="shared" si="19"/>
        <v>2535000</v>
      </c>
      <c r="L344" s="10">
        <v>15000</v>
      </c>
      <c r="M344" s="5">
        <f>J344-L344</f>
        <v>0</v>
      </c>
      <c r="N344" s="5" t="s">
        <v>1189</v>
      </c>
      <c r="O344" s="5" t="str">
        <f>VLOOKUP('2024-08-26'!B344,'８月'!D:D,1,FALSE)</f>
        <v>1415-199-2</v>
      </c>
    </row>
    <row r="345" spans="1:15" x14ac:dyDescent="0.7">
      <c r="A345" s="5">
        <v>343</v>
      </c>
      <c r="B345" s="14" t="s">
        <v>500</v>
      </c>
      <c r="C345" s="5" t="s">
        <v>610</v>
      </c>
      <c r="D345" s="6">
        <v>2012</v>
      </c>
      <c r="E345" s="5" t="s">
        <v>596</v>
      </c>
      <c r="F345" s="5" t="s">
        <v>1284</v>
      </c>
      <c r="G345" s="6">
        <v>116233</v>
      </c>
      <c r="H345" s="6">
        <v>5</v>
      </c>
      <c r="I345" s="5" t="s">
        <v>650</v>
      </c>
      <c r="J345" s="10">
        <v>14000</v>
      </c>
      <c r="K345" s="11">
        <f t="shared" si="19"/>
        <v>2366000</v>
      </c>
      <c r="L345" s="10">
        <v>0</v>
      </c>
      <c r="N345" s="5" t="s">
        <v>1190</v>
      </c>
      <c r="O345" s="5" t="str">
        <f>VLOOKUP('2024-08-26'!B345,'８月'!D:D,1,FALSE)</f>
        <v>1415-493-5</v>
      </c>
    </row>
    <row r="346" spans="1:15" x14ac:dyDescent="0.7">
      <c r="A346" s="5">
        <v>344</v>
      </c>
      <c r="B346" s="14" t="s">
        <v>501</v>
      </c>
      <c r="C346" s="5" t="s">
        <v>635</v>
      </c>
      <c r="D346" s="6">
        <v>1994</v>
      </c>
      <c r="E346" s="5" t="s">
        <v>602</v>
      </c>
      <c r="F346" s="5" t="s">
        <v>683</v>
      </c>
      <c r="G346" s="6">
        <v>16613</v>
      </c>
      <c r="H346" s="6">
        <v>3</v>
      </c>
      <c r="I346" s="5" t="s">
        <v>702</v>
      </c>
      <c r="J346" s="10">
        <v>14000</v>
      </c>
      <c r="K346" s="11">
        <f t="shared" si="19"/>
        <v>2366000</v>
      </c>
      <c r="L346" s="10">
        <v>0</v>
      </c>
      <c r="N346" s="5" t="s">
        <v>1191</v>
      </c>
      <c r="O346" s="5" t="str">
        <f>VLOOKUP('2024-08-26'!B346,'８月'!D:D,1,FALSE)</f>
        <v>1415-495-7</v>
      </c>
    </row>
    <row r="347" spans="1:15" x14ac:dyDescent="0.7">
      <c r="A347" s="5">
        <v>345</v>
      </c>
      <c r="B347" s="14" t="s">
        <v>502</v>
      </c>
      <c r="C347" s="5" t="s">
        <v>755</v>
      </c>
      <c r="D347" s="6">
        <v>2018</v>
      </c>
      <c r="E347" s="5" t="s">
        <v>756</v>
      </c>
      <c r="F347" s="5" t="s">
        <v>1283</v>
      </c>
      <c r="G347" s="6">
        <v>114300</v>
      </c>
      <c r="H347" s="6">
        <v>3</v>
      </c>
      <c r="I347" s="5" t="s">
        <v>625</v>
      </c>
      <c r="J347" s="10">
        <v>10400</v>
      </c>
      <c r="K347" s="11">
        <f t="shared" si="19"/>
        <v>1757600</v>
      </c>
      <c r="L347" s="10">
        <v>0</v>
      </c>
      <c r="N347" s="5" t="s">
        <v>1192</v>
      </c>
      <c r="O347" s="5" t="str">
        <f>VLOOKUP('2024-08-26'!B347,'８月'!D:D,1,FALSE)</f>
        <v>1415-496-8</v>
      </c>
    </row>
    <row r="348" spans="1:15" x14ac:dyDescent="0.7">
      <c r="A348" s="5">
        <v>346</v>
      </c>
      <c r="B348" s="14" t="s">
        <v>503</v>
      </c>
      <c r="C348" s="5" t="s">
        <v>594</v>
      </c>
      <c r="D348" s="6">
        <v>2005</v>
      </c>
      <c r="E348" s="5" t="s">
        <v>596</v>
      </c>
      <c r="F348" s="5" t="s">
        <v>597</v>
      </c>
      <c r="G348" s="6">
        <v>114270</v>
      </c>
      <c r="H348" s="6">
        <v>3</v>
      </c>
      <c r="I348" s="5" t="s">
        <v>600</v>
      </c>
      <c r="J348" s="10">
        <v>7600</v>
      </c>
      <c r="K348" s="11">
        <f t="shared" si="19"/>
        <v>1284400</v>
      </c>
      <c r="L348" s="10">
        <v>0</v>
      </c>
      <c r="N348" s="5" t="s">
        <v>1193</v>
      </c>
      <c r="O348" s="5" t="str">
        <f>VLOOKUP('2024-08-26'!B348,'８月'!D:D,1,FALSE)</f>
        <v>1415-497-9</v>
      </c>
    </row>
    <row r="349" spans="1:15" x14ac:dyDescent="0.7">
      <c r="A349" s="5">
        <v>347</v>
      </c>
      <c r="B349" s="14" t="s">
        <v>504</v>
      </c>
      <c r="C349" s="5" t="s">
        <v>610</v>
      </c>
      <c r="D349" s="6">
        <v>1999</v>
      </c>
      <c r="E349" s="5" t="s">
        <v>596</v>
      </c>
      <c r="F349" s="5" t="s">
        <v>1284</v>
      </c>
      <c r="G349" s="6">
        <v>16233</v>
      </c>
      <c r="H349" s="6">
        <v>5</v>
      </c>
      <c r="I349" s="5" t="s">
        <v>614</v>
      </c>
      <c r="J349" s="10">
        <v>8900</v>
      </c>
      <c r="K349" s="11">
        <f t="shared" ref="K349:K412" si="22">TEXT(J349, "¥#,##0") * 169</f>
        <v>1504100</v>
      </c>
      <c r="L349" s="10">
        <v>0</v>
      </c>
      <c r="N349" s="5" t="s">
        <v>1194</v>
      </c>
      <c r="O349" s="5" t="str">
        <f>VLOOKUP('2024-08-26'!B349,'８月'!D:D,1,FALSE)</f>
        <v>1415-498-0</v>
      </c>
    </row>
    <row r="350" spans="1:15" x14ac:dyDescent="0.7">
      <c r="A350" s="5">
        <v>348</v>
      </c>
      <c r="B350" s="14" t="s">
        <v>505</v>
      </c>
      <c r="C350" s="5" t="s">
        <v>635</v>
      </c>
      <c r="D350" s="6">
        <v>2011</v>
      </c>
      <c r="E350" s="5" t="s">
        <v>602</v>
      </c>
      <c r="F350" s="5" t="s">
        <v>683</v>
      </c>
      <c r="G350" s="6">
        <v>116610</v>
      </c>
      <c r="H350" s="6">
        <v>3</v>
      </c>
      <c r="I350" s="5" t="s">
        <v>600</v>
      </c>
      <c r="J350" s="10">
        <v>14400</v>
      </c>
      <c r="K350" s="11">
        <f t="shared" si="22"/>
        <v>2433600</v>
      </c>
      <c r="L350" s="10">
        <v>0</v>
      </c>
      <c r="N350" s="5" t="s">
        <v>1195</v>
      </c>
      <c r="O350" s="5" t="str">
        <f>VLOOKUP('2024-08-26'!B350,'８月'!D:D,1,FALSE)</f>
        <v>1415-499-1</v>
      </c>
    </row>
    <row r="351" spans="1:15" x14ac:dyDescent="0.7">
      <c r="A351" s="5">
        <v>349</v>
      </c>
      <c r="B351" s="14" t="s">
        <v>506</v>
      </c>
      <c r="C351" s="5" t="s">
        <v>610</v>
      </c>
      <c r="D351" s="6">
        <v>2014</v>
      </c>
      <c r="E351" s="5" t="s">
        <v>596</v>
      </c>
      <c r="F351" s="5" t="s">
        <v>1284</v>
      </c>
      <c r="G351" s="6">
        <v>116233</v>
      </c>
      <c r="H351" s="6">
        <v>3</v>
      </c>
      <c r="I351" s="5" t="s">
        <v>614</v>
      </c>
      <c r="J351" s="10">
        <v>13000</v>
      </c>
      <c r="K351" s="11">
        <f t="shared" si="22"/>
        <v>2197000</v>
      </c>
      <c r="L351" s="10">
        <v>0</v>
      </c>
      <c r="N351" s="5" t="s">
        <v>1196</v>
      </c>
      <c r="O351" s="5" t="str">
        <f>VLOOKUP('2024-08-26'!B351,'８月'!D:D,1,FALSE)</f>
        <v>1415-500-7</v>
      </c>
    </row>
    <row r="352" spans="1:15" x14ac:dyDescent="0.7">
      <c r="A352" s="5">
        <v>350</v>
      </c>
      <c r="B352" s="14" t="s">
        <v>507</v>
      </c>
      <c r="C352" s="5" t="s">
        <v>646</v>
      </c>
      <c r="D352" s="6">
        <v>1990</v>
      </c>
      <c r="E352" s="5" t="s">
        <v>596</v>
      </c>
      <c r="F352" s="5" t="s">
        <v>683</v>
      </c>
      <c r="G352" s="6">
        <v>18348</v>
      </c>
      <c r="H352" s="5" t="s">
        <v>613</v>
      </c>
      <c r="I352" s="5" t="s">
        <v>614</v>
      </c>
      <c r="J352" s="10">
        <v>26000</v>
      </c>
      <c r="K352" s="11">
        <f t="shared" si="22"/>
        <v>4394000</v>
      </c>
      <c r="L352" s="10">
        <v>0</v>
      </c>
      <c r="N352" s="5" t="s">
        <v>1197</v>
      </c>
      <c r="O352" s="5" t="str">
        <f>VLOOKUP('2024-08-26'!B352,'８月'!D:D,1,FALSE)</f>
        <v>1415-501-8</v>
      </c>
    </row>
    <row r="353" spans="1:15" x14ac:dyDescent="0.7">
      <c r="A353" s="5">
        <v>351</v>
      </c>
      <c r="B353" s="14" t="s">
        <v>508</v>
      </c>
      <c r="C353" s="5" t="s">
        <v>755</v>
      </c>
      <c r="D353" s="6">
        <v>1999</v>
      </c>
      <c r="E353" s="5" t="s">
        <v>828</v>
      </c>
      <c r="F353" s="5" t="s">
        <v>1283</v>
      </c>
      <c r="G353" s="6">
        <v>14000</v>
      </c>
      <c r="H353" s="6">
        <v>3</v>
      </c>
      <c r="I353" s="5" t="s">
        <v>702</v>
      </c>
      <c r="J353" s="10">
        <v>6200</v>
      </c>
      <c r="K353" s="11">
        <f t="shared" si="22"/>
        <v>1047800</v>
      </c>
      <c r="L353" s="10">
        <v>0</v>
      </c>
      <c r="N353" s="5" t="s">
        <v>1198</v>
      </c>
      <c r="O353" s="5" t="str">
        <f>VLOOKUP('2024-08-26'!B353,'８月'!D:D,1,FALSE)</f>
        <v>1415-502-9</v>
      </c>
    </row>
    <row r="354" spans="1:15" x14ac:dyDescent="0.7">
      <c r="A354" s="5">
        <v>352</v>
      </c>
      <c r="B354" s="14" t="s">
        <v>509</v>
      </c>
      <c r="C354" s="5" t="s">
        <v>594</v>
      </c>
      <c r="D354" s="6">
        <v>2018</v>
      </c>
      <c r="E354" s="5" t="s">
        <v>623</v>
      </c>
      <c r="F354" s="5" t="s">
        <v>597</v>
      </c>
      <c r="G354" s="6">
        <v>216570</v>
      </c>
      <c r="H354" s="6">
        <v>3</v>
      </c>
      <c r="I354" s="5" t="s">
        <v>600</v>
      </c>
      <c r="J354" s="10">
        <v>11500</v>
      </c>
      <c r="K354" s="11">
        <f t="shared" si="22"/>
        <v>1943500</v>
      </c>
      <c r="L354" s="10">
        <v>0</v>
      </c>
      <c r="N354" s="5" t="s">
        <v>1199</v>
      </c>
      <c r="O354" s="5" t="str">
        <f>VLOOKUP('2024-08-26'!B354,'８月'!D:D,1,FALSE)</f>
        <v>1415-503-0</v>
      </c>
    </row>
    <row r="355" spans="1:15" x14ac:dyDescent="0.7">
      <c r="A355" s="5">
        <v>353</v>
      </c>
      <c r="B355" s="14" t="s">
        <v>510</v>
      </c>
      <c r="C355" s="5" t="s">
        <v>635</v>
      </c>
      <c r="D355" s="6">
        <v>2018</v>
      </c>
      <c r="E355" s="5" t="s">
        <v>602</v>
      </c>
      <c r="F355" s="5" t="s">
        <v>1283</v>
      </c>
      <c r="G355" s="6">
        <v>114060</v>
      </c>
      <c r="H355" s="6">
        <v>3</v>
      </c>
      <c r="I355" s="5" t="s">
        <v>600</v>
      </c>
      <c r="J355" s="10">
        <v>13800</v>
      </c>
      <c r="K355" s="11">
        <f t="shared" si="22"/>
        <v>2332200</v>
      </c>
      <c r="L355" s="10">
        <v>0</v>
      </c>
      <c r="N355" s="5" t="s">
        <v>1200</v>
      </c>
      <c r="O355" s="5" t="str">
        <f>VLOOKUP('2024-08-26'!B355,'８月'!D:D,1,FALSE)</f>
        <v>1415-504-1</v>
      </c>
    </row>
    <row r="356" spans="1:15" x14ac:dyDescent="0.7">
      <c r="A356" s="5">
        <v>354</v>
      </c>
      <c r="B356" s="14" t="s">
        <v>511</v>
      </c>
      <c r="C356" s="5" t="s">
        <v>641</v>
      </c>
      <c r="D356" s="6">
        <v>1995</v>
      </c>
      <c r="E356" s="5" t="s">
        <v>602</v>
      </c>
      <c r="F356" s="5" t="s">
        <v>597</v>
      </c>
      <c r="G356" s="6">
        <v>16523</v>
      </c>
      <c r="H356" s="6">
        <v>3</v>
      </c>
      <c r="I356" s="5" t="s">
        <v>600</v>
      </c>
      <c r="J356" s="10">
        <v>23600</v>
      </c>
      <c r="K356" s="11">
        <f t="shared" si="22"/>
        <v>3988400</v>
      </c>
      <c r="L356" s="10">
        <v>0</v>
      </c>
      <c r="N356" s="5" t="s">
        <v>1202</v>
      </c>
      <c r="O356" s="5" t="str">
        <f>VLOOKUP('2024-08-26'!B356,'８月'!D:D,1,FALSE)</f>
        <v>1415-505-2</v>
      </c>
    </row>
    <row r="357" spans="1:15" x14ac:dyDescent="0.7">
      <c r="A357" s="5">
        <v>355</v>
      </c>
      <c r="B357" s="14" t="s">
        <v>512</v>
      </c>
      <c r="C357" s="5" t="s">
        <v>689</v>
      </c>
      <c r="D357" s="6">
        <v>2008</v>
      </c>
      <c r="E357" s="5" t="s">
        <v>691</v>
      </c>
      <c r="F357" s="5" t="s">
        <v>1283</v>
      </c>
      <c r="G357" s="6">
        <v>116660</v>
      </c>
      <c r="H357" s="6">
        <v>3</v>
      </c>
      <c r="I357" s="5" t="s">
        <v>600</v>
      </c>
      <c r="J357" s="10">
        <v>14500</v>
      </c>
      <c r="K357" s="11">
        <f t="shared" si="22"/>
        <v>2450500</v>
      </c>
      <c r="L357" s="10">
        <v>0</v>
      </c>
      <c r="N357" s="5" t="s">
        <v>1203</v>
      </c>
      <c r="O357" s="5" t="str">
        <f>VLOOKUP('2024-08-26'!B357,'８月'!D:D,1,FALSE)</f>
        <v>1415-506-3</v>
      </c>
    </row>
    <row r="358" spans="1:15" x14ac:dyDescent="0.7">
      <c r="A358" s="5">
        <v>356</v>
      </c>
      <c r="B358" s="14" t="s">
        <v>513</v>
      </c>
      <c r="C358" s="5" t="s">
        <v>594</v>
      </c>
      <c r="D358" s="6">
        <v>2004</v>
      </c>
      <c r="E358" s="5" t="s">
        <v>596</v>
      </c>
      <c r="F358" s="5" t="s">
        <v>597</v>
      </c>
      <c r="G358" s="6">
        <v>114270</v>
      </c>
      <c r="H358" s="6">
        <v>3</v>
      </c>
      <c r="I358" s="5" t="s">
        <v>600</v>
      </c>
      <c r="J358" s="10">
        <v>8000</v>
      </c>
      <c r="K358" s="11">
        <f t="shared" si="22"/>
        <v>1352000</v>
      </c>
      <c r="L358" s="10">
        <v>0</v>
      </c>
      <c r="N358" s="5" t="s">
        <v>1204</v>
      </c>
      <c r="O358" s="5" t="str">
        <f>VLOOKUP('2024-08-26'!B358,'８月'!D:D,1,FALSE)</f>
        <v>1415-507-4</v>
      </c>
    </row>
    <row r="359" spans="1:15" x14ac:dyDescent="0.7">
      <c r="A359" s="5">
        <v>357</v>
      </c>
      <c r="B359" s="14" t="s">
        <v>514</v>
      </c>
      <c r="C359" s="5" t="s">
        <v>635</v>
      </c>
      <c r="D359" s="6">
        <v>1998</v>
      </c>
      <c r="E359" s="5" t="s">
        <v>602</v>
      </c>
      <c r="F359" s="5" t="s">
        <v>1283</v>
      </c>
      <c r="G359" s="6">
        <v>16610</v>
      </c>
      <c r="H359" s="6">
        <v>3</v>
      </c>
      <c r="I359" s="5" t="s">
        <v>600</v>
      </c>
      <c r="J359" s="10">
        <v>10500</v>
      </c>
      <c r="K359" s="11">
        <f t="shared" si="22"/>
        <v>1774500</v>
      </c>
      <c r="L359" s="10">
        <v>0</v>
      </c>
      <c r="N359" s="5" t="s">
        <v>1205</v>
      </c>
      <c r="O359" s="5" t="str">
        <f>VLOOKUP('2024-08-26'!B359,'８月'!D:D,1,FALSE)</f>
        <v>1415-508-5</v>
      </c>
    </row>
    <row r="360" spans="1:15" x14ac:dyDescent="0.7">
      <c r="A360" s="5">
        <v>358</v>
      </c>
      <c r="B360" s="14" t="s">
        <v>515</v>
      </c>
      <c r="C360" s="5" t="s">
        <v>641</v>
      </c>
      <c r="D360" s="6">
        <v>2002</v>
      </c>
      <c r="E360" s="5" t="s">
        <v>602</v>
      </c>
      <c r="F360" s="5" t="s">
        <v>597</v>
      </c>
      <c r="G360" s="6">
        <v>116519</v>
      </c>
      <c r="H360" s="5" t="s">
        <v>620</v>
      </c>
      <c r="I360" s="5" t="s">
        <v>1090</v>
      </c>
      <c r="J360" s="10">
        <v>78000</v>
      </c>
      <c r="K360" s="11">
        <f t="shared" si="22"/>
        <v>13182000</v>
      </c>
      <c r="L360" s="10">
        <v>0</v>
      </c>
      <c r="N360" s="5" t="s">
        <v>1206</v>
      </c>
      <c r="O360" s="5" t="str">
        <f>VLOOKUP('2024-08-26'!B360,'８月'!D:D,1,FALSE)</f>
        <v>1415-510-9</v>
      </c>
    </row>
    <row r="361" spans="1:15" x14ac:dyDescent="0.7">
      <c r="A361" s="5">
        <v>359</v>
      </c>
      <c r="B361" s="14" t="s">
        <v>516</v>
      </c>
      <c r="C361" s="5" t="s">
        <v>755</v>
      </c>
      <c r="D361" s="6">
        <v>2018</v>
      </c>
      <c r="E361" s="5" t="s">
        <v>756</v>
      </c>
      <c r="F361" s="5" t="s">
        <v>1283</v>
      </c>
      <c r="G361" s="6">
        <v>114300</v>
      </c>
      <c r="H361" s="6">
        <v>3</v>
      </c>
      <c r="I361" s="5" t="s">
        <v>629</v>
      </c>
      <c r="J361" s="10">
        <v>9900</v>
      </c>
      <c r="K361" s="11">
        <f t="shared" si="22"/>
        <v>1673100</v>
      </c>
      <c r="L361" s="10">
        <v>0</v>
      </c>
      <c r="N361" s="5" t="s">
        <v>1207</v>
      </c>
      <c r="O361" s="5" t="str">
        <f>VLOOKUP('2024-08-26'!B361,'８月'!D:D,1,FALSE)</f>
        <v>1415-511-0</v>
      </c>
    </row>
    <row r="362" spans="1:15" x14ac:dyDescent="0.7">
      <c r="A362" s="5">
        <v>360</v>
      </c>
      <c r="B362" s="14" t="s">
        <v>517</v>
      </c>
      <c r="C362" s="5" t="s">
        <v>826</v>
      </c>
      <c r="D362" s="6">
        <v>2019</v>
      </c>
      <c r="E362" s="5" t="s">
        <v>828</v>
      </c>
      <c r="F362" s="5" t="s">
        <v>597</v>
      </c>
      <c r="G362" s="6">
        <v>115234</v>
      </c>
      <c r="H362" s="6">
        <v>3</v>
      </c>
      <c r="I362" s="5" t="s">
        <v>600</v>
      </c>
      <c r="J362" s="10">
        <v>9800</v>
      </c>
      <c r="K362" s="11">
        <f t="shared" si="22"/>
        <v>1656200</v>
      </c>
      <c r="L362" s="10">
        <v>0</v>
      </c>
      <c r="N362" s="5" t="s">
        <v>1209</v>
      </c>
      <c r="O362" s="5" t="str">
        <f>VLOOKUP('2024-08-26'!B362,'８月'!D:D,1,FALSE)</f>
        <v>1415-512-1</v>
      </c>
    </row>
    <row r="363" spans="1:15" x14ac:dyDescent="0.7">
      <c r="A363" s="5">
        <v>361</v>
      </c>
      <c r="B363" s="14" t="s">
        <v>518</v>
      </c>
      <c r="C363" s="5" t="s">
        <v>641</v>
      </c>
      <c r="D363" s="6">
        <v>2003</v>
      </c>
      <c r="E363" s="5" t="s">
        <v>602</v>
      </c>
      <c r="F363" s="5" t="s">
        <v>1285</v>
      </c>
      <c r="G363" s="6">
        <v>116519</v>
      </c>
      <c r="H363" s="5" t="s">
        <v>620</v>
      </c>
      <c r="I363" s="5" t="s">
        <v>1090</v>
      </c>
      <c r="J363" s="10">
        <v>78000</v>
      </c>
      <c r="K363" s="11">
        <f t="shared" si="22"/>
        <v>13182000</v>
      </c>
      <c r="L363" s="10">
        <v>0</v>
      </c>
      <c r="N363" s="5" t="s">
        <v>1210</v>
      </c>
      <c r="O363" s="5" t="str">
        <f>VLOOKUP('2024-08-26'!B363,'８月'!D:D,1,FALSE)</f>
        <v>1415-513-2</v>
      </c>
    </row>
    <row r="364" spans="1:15" x14ac:dyDescent="0.7">
      <c r="A364" s="5">
        <v>362</v>
      </c>
      <c r="B364" s="14" t="s">
        <v>519</v>
      </c>
      <c r="C364" s="5" t="s">
        <v>610</v>
      </c>
      <c r="D364" s="6">
        <v>1991</v>
      </c>
      <c r="E364" s="5" t="s">
        <v>596</v>
      </c>
      <c r="F364" s="5" t="s">
        <v>648</v>
      </c>
      <c r="G364" s="6">
        <v>16233</v>
      </c>
      <c r="H364" s="6">
        <v>5</v>
      </c>
      <c r="I364" s="5" t="s">
        <v>650</v>
      </c>
      <c r="J364" s="10">
        <v>8500</v>
      </c>
      <c r="K364" s="11">
        <f t="shared" si="22"/>
        <v>1436500</v>
      </c>
      <c r="L364" s="10">
        <v>0</v>
      </c>
      <c r="N364" s="5" t="s">
        <v>1211</v>
      </c>
      <c r="O364" s="5" t="str">
        <f>VLOOKUP('2024-08-26'!B364,'８月'!D:D,1,FALSE)</f>
        <v>1415-514-3</v>
      </c>
    </row>
    <row r="365" spans="1:15" x14ac:dyDescent="0.7">
      <c r="A365" s="5">
        <v>363</v>
      </c>
      <c r="B365" s="14" t="s">
        <v>520</v>
      </c>
      <c r="C365" s="5" t="s">
        <v>610</v>
      </c>
      <c r="D365" s="6">
        <v>1991</v>
      </c>
      <c r="E365" s="5" t="s">
        <v>596</v>
      </c>
      <c r="F365" s="5" t="s">
        <v>1284</v>
      </c>
      <c r="G365" s="6">
        <v>16233</v>
      </c>
      <c r="H365" s="6">
        <v>5</v>
      </c>
      <c r="I365" s="5" t="s">
        <v>614</v>
      </c>
      <c r="J365" s="10">
        <v>8500</v>
      </c>
      <c r="K365" s="11">
        <f t="shared" si="22"/>
        <v>1436500</v>
      </c>
      <c r="L365" s="10">
        <v>0</v>
      </c>
      <c r="N365" s="5" t="s">
        <v>1212</v>
      </c>
      <c r="O365" s="5" t="str">
        <f>VLOOKUP('2024-08-26'!B365,'８月'!D:D,1,FALSE)</f>
        <v>1415-515-4</v>
      </c>
    </row>
    <row r="366" spans="1:15" x14ac:dyDescent="0.7">
      <c r="A366" s="5">
        <v>364</v>
      </c>
      <c r="B366" s="14" t="s">
        <v>521</v>
      </c>
      <c r="C366" s="5" t="s">
        <v>610</v>
      </c>
      <c r="D366" s="6">
        <v>1993</v>
      </c>
      <c r="E366" s="5" t="s">
        <v>596</v>
      </c>
      <c r="F366" s="5" t="s">
        <v>683</v>
      </c>
      <c r="G366" s="6">
        <v>16233</v>
      </c>
      <c r="H366" s="6">
        <v>5</v>
      </c>
      <c r="I366" s="5" t="s">
        <v>614</v>
      </c>
      <c r="J366" s="10">
        <v>9000</v>
      </c>
      <c r="K366" s="11">
        <f t="shared" si="22"/>
        <v>1521000</v>
      </c>
      <c r="L366" s="10">
        <v>0</v>
      </c>
      <c r="N366" s="5" t="s">
        <v>1213</v>
      </c>
      <c r="O366" s="5" t="str">
        <f>VLOOKUP('2024-08-26'!B366,'８月'!D:D,1,FALSE)</f>
        <v>1415-516-5</v>
      </c>
    </row>
    <row r="367" spans="1:15" x14ac:dyDescent="0.7">
      <c r="A367" s="5">
        <v>365</v>
      </c>
      <c r="B367" s="14" t="s">
        <v>522</v>
      </c>
      <c r="C367" s="5" t="s">
        <v>610</v>
      </c>
      <c r="D367" s="6">
        <v>1996</v>
      </c>
      <c r="E367" s="5" t="s">
        <v>596</v>
      </c>
      <c r="F367" s="5" t="s">
        <v>1286</v>
      </c>
      <c r="G367" s="6">
        <v>16264</v>
      </c>
      <c r="H367" s="6">
        <v>5</v>
      </c>
      <c r="I367" s="5" t="s">
        <v>650</v>
      </c>
      <c r="J367" s="10">
        <v>7500</v>
      </c>
      <c r="K367" s="11">
        <f t="shared" si="22"/>
        <v>1267500</v>
      </c>
      <c r="L367" s="10">
        <v>0</v>
      </c>
      <c r="N367" s="5" t="s">
        <v>1214</v>
      </c>
      <c r="O367" s="5" t="str">
        <f>VLOOKUP('2024-08-26'!B367,'８月'!D:D,1,FALSE)</f>
        <v>1415-517-6</v>
      </c>
    </row>
    <row r="368" spans="1:15" x14ac:dyDescent="0.7">
      <c r="A368" s="5">
        <v>366</v>
      </c>
      <c r="B368" s="14" t="s">
        <v>523</v>
      </c>
      <c r="C368" s="5" t="s">
        <v>641</v>
      </c>
      <c r="D368" s="6">
        <v>2007</v>
      </c>
      <c r="E368" s="5" t="s">
        <v>602</v>
      </c>
      <c r="F368" s="5" t="s">
        <v>668</v>
      </c>
      <c r="G368" s="6">
        <v>116528</v>
      </c>
      <c r="H368" s="6">
        <v>3</v>
      </c>
      <c r="I368" s="5" t="s">
        <v>600</v>
      </c>
      <c r="J368" s="10">
        <v>46000</v>
      </c>
      <c r="K368" s="11">
        <f t="shared" si="22"/>
        <v>7774000</v>
      </c>
      <c r="L368" s="10">
        <v>0</v>
      </c>
      <c r="N368" s="5" t="s">
        <v>1215</v>
      </c>
      <c r="O368" s="5" t="str">
        <f>VLOOKUP('2024-08-26'!B368,'８月'!D:D,1,FALSE)</f>
        <v>1415-518-7</v>
      </c>
    </row>
    <row r="369" spans="1:15" x14ac:dyDescent="0.7">
      <c r="A369" s="5">
        <v>367</v>
      </c>
      <c r="B369" s="14" t="s">
        <v>524</v>
      </c>
      <c r="C369" s="5" t="s">
        <v>610</v>
      </c>
      <c r="D369" s="6">
        <v>1998</v>
      </c>
      <c r="E369" s="5" t="s">
        <v>596</v>
      </c>
      <c r="F369" s="5" t="s">
        <v>1283</v>
      </c>
      <c r="G369" s="6">
        <v>16200</v>
      </c>
      <c r="H369" s="6">
        <v>3</v>
      </c>
      <c r="I369" s="5" t="s">
        <v>600</v>
      </c>
      <c r="J369" s="10">
        <v>7200</v>
      </c>
      <c r="K369" s="11">
        <f t="shared" si="22"/>
        <v>1216800</v>
      </c>
      <c r="L369" s="10">
        <v>0</v>
      </c>
      <c r="N369" s="5" t="s">
        <v>1216</v>
      </c>
      <c r="O369" s="5" t="str">
        <f>VLOOKUP('2024-08-26'!B369,'８月'!D:D,1,FALSE)</f>
        <v>1415-520-1</v>
      </c>
    </row>
    <row r="370" spans="1:15" x14ac:dyDescent="0.7">
      <c r="A370" s="5">
        <v>368</v>
      </c>
      <c r="B370" s="14" t="s">
        <v>525</v>
      </c>
      <c r="C370" s="5" t="s">
        <v>610</v>
      </c>
      <c r="D370" s="6">
        <v>1993</v>
      </c>
      <c r="E370" s="5" t="s">
        <v>596</v>
      </c>
      <c r="F370" s="5" t="s">
        <v>597</v>
      </c>
      <c r="G370" s="6">
        <v>16234</v>
      </c>
      <c r="H370" s="6">
        <v>5</v>
      </c>
      <c r="I370" s="5" t="s">
        <v>650</v>
      </c>
      <c r="J370" s="10">
        <v>8000</v>
      </c>
      <c r="K370" s="11">
        <f t="shared" si="22"/>
        <v>1352000</v>
      </c>
      <c r="L370" s="10">
        <v>0</v>
      </c>
      <c r="N370" s="5" t="s">
        <v>1217</v>
      </c>
      <c r="O370" s="5" t="str">
        <f>VLOOKUP('2024-08-26'!B370,'８月'!D:D,1,FALSE)</f>
        <v>1415-521-2</v>
      </c>
    </row>
    <row r="371" spans="1:15" x14ac:dyDescent="0.7">
      <c r="A371" s="5">
        <v>369</v>
      </c>
      <c r="B371" s="14" t="s">
        <v>526</v>
      </c>
      <c r="C371" s="5" t="s">
        <v>654</v>
      </c>
      <c r="D371" s="6">
        <v>1995</v>
      </c>
      <c r="E371" s="5" t="s">
        <v>602</v>
      </c>
      <c r="F371" s="5" t="s">
        <v>1283</v>
      </c>
      <c r="G371" s="6">
        <v>16700</v>
      </c>
      <c r="H371" s="6">
        <v>3</v>
      </c>
      <c r="I371" s="5" t="s">
        <v>600</v>
      </c>
      <c r="J371" s="10">
        <v>15000</v>
      </c>
      <c r="K371" s="11">
        <f t="shared" si="22"/>
        <v>2535000</v>
      </c>
      <c r="L371" s="10">
        <v>0</v>
      </c>
      <c r="N371" s="5" t="s">
        <v>1218</v>
      </c>
      <c r="O371" s="5" t="str">
        <f>VLOOKUP('2024-08-26'!B371,'８月'!D:D,1,FALSE)</f>
        <v>1415-522-3</v>
      </c>
    </row>
    <row r="372" spans="1:15" x14ac:dyDescent="0.7">
      <c r="A372" s="5">
        <v>370</v>
      </c>
      <c r="B372" s="14" t="s">
        <v>527</v>
      </c>
      <c r="C372" s="5" t="s">
        <v>641</v>
      </c>
      <c r="D372" s="6">
        <v>2002</v>
      </c>
      <c r="E372" s="5" t="s">
        <v>602</v>
      </c>
      <c r="F372" s="5" t="s">
        <v>597</v>
      </c>
      <c r="G372" s="6">
        <v>116519</v>
      </c>
      <c r="H372" s="5" t="s">
        <v>620</v>
      </c>
      <c r="I372" s="5" t="s">
        <v>1104</v>
      </c>
      <c r="J372" s="10">
        <v>86000</v>
      </c>
      <c r="K372" s="11">
        <f t="shared" si="22"/>
        <v>14534000</v>
      </c>
      <c r="L372" s="10">
        <v>0</v>
      </c>
      <c r="N372" s="5" t="s">
        <v>1219</v>
      </c>
      <c r="O372" s="5" t="str">
        <f>VLOOKUP('2024-08-26'!B372,'８月'!D:D,1,FALSE)</f>
        <v>1415-523-4</v>
      </c>
    </row>
    <row r="373" spans="1:15" x14ac:dyDescent="0.7">
      <c r="A373" s="5">
        <v>371</v>
      </c>
      <c r="B373" s="14" t="s">
        <v>528</v>
      </c>
      <c r="C373" s="5" t="s">
        <v>755</v>
      </c>
      <c r="D373" s="6">
        <v>1998</v>
      </c>
      <c r="E373" s="5" t="s">
        <v>828</v>
      </c>
      <c r="F373" s="5" t="s">
        <v>1283</v>
      </c>
      <c r="G373" s="6">
        <v>14000</v>
      </c>
      <c r="H373" s="6">
        <v>3</v>
      </c>
      <c r="I373" s="5" t="s">
        <v>600</v>
      </c>
      <c r="J373" s="10">
        <v>5700</v>
      </c>
      <c r="K373" s="11">
        <f t="shared" si="22"/>
        <v>963300</v>
      </c>
      <c r="L373" s="10">
        <v>0</v>
      </c>
      <c r="N373" s="5" t="s">
        <v>1220</v>
      </c>
      <c r="O373" s="5" t="str">
        <f>VLOOKUP('2024-08-26'!B373,'８月'!D:D,1,FALSE)</f>
        <v>1415-524-5</v>
      </c>
    </row>
    <row r="374" spans="1:15" x14ac:dyDescent="0.7">
      <c r="A374" s="5">
        <v>372</v>
      </c>
      <c r="B374" s="14" t="s">
        <v>529</v>
      </c>
      <c r="C374" s="5" t="s">
        <v>654</v>
      </c>
      <c r="D374" s="6">
        <v>2003</v>
      </c>
      <c r="E374" s="5" t="s">
        <v>602</v>
      </c>
      <c r="F374" s="5" t="s">
        <v>597</v>
      </c>
      <c r="G374" s="6">
        <v>16710</v>
      </c>
      <c r="H374" s="6">
        <v>3</v>
      </c>
      <c r="I374" s="5" t="s">
        <v>600</v>
      </c>
      <c r="J374" s="10">
        <v>14500</v>
      </c>
      <c r="K374" s="11">
        <f t="shared" si="22"/>
        <v>2450500</v>
      </c>
      <c r="L374" s="10">
        <v>0</v>
      </c>
      <c r="N374" s="5" t="s">
        <v>1221</v>
      </c>
      <c r="O374" s="5" t="str">
        <f>VLOOKUP('2024-08-26'!B374,'８月'!D:D,1,FALSE)</f>
        <v>1415-525-6</v>
      </c>
    </row>
    <row r="375" spans="1:15" x14ac:dyDescent="0.7">
      <c r="A375" s="5">
        <v>373</v>
      </c>
      <c r="B375" s="14" t="s">
        <v>530</v>
      </c>
      <c r="C375" s="5" t="s">
        <v>622</v>
      </c>
      <c r="D375" s="6">
        <v>2016</v>
      </c>
      <c r="E375" s="5" t="s">
        <v>623</v>
      </c>
      <c r="F375" s="5" t="s">
        <v>1287</v>
      </c>
      <c r="G375" s="6">
        <v>326935</v>
      </c>
      <c r="H375" s="6">
        <v>3</v>
      </c>
      <c r="I375" s="5" t="s">
        <v>814</v>
      </c>
      <c r="J375" s="10">
        <v>45000</v>
      </c>
      <c r="K375" s="11">
        <f t="shared" si="22"/>
        <v>7605000</v>
      </c>
      <c r="L375" s="10">
        <v>0</v>
      </c>
      <c r="N375" s="5" t="s">
        <v>1223</v>
      </c>
      <c r="O375" s="5" t="str">
        <f>VLOOKUP('2024-08-26'!B375,'８月'!D:D,1,FALSE)</f>
        <v>1415-526-7</v>
      </c>
    </row>
    <row r="376" spans="1:15" x14ac:dyDescent="0.7">
      <c r="A376" s="5">
        <v>374</v>
      </c>
      <c r="B376" s="14" t="s">
        <v>531</v>
      </c>
      <c r="C376" s="5" t="s">
        <v>594</v>
      </c>
      <c r="D376" s="6">
        <v>2015</v>
      </c>
      <c r="E376" s="5" t="s">
        <v>623</v>
      </c>
      <c r="F376" s="5" t="s">
        <v>618</v>
      </c>
      <c r="G376" s="6">
        <v>216570</v>
      </c>
      <c r="H376" s="6">
        <v>3</v>
      </c>
      <c r="I376" s="5" t="s">
        <v>629</v>
      </c>
      <c r="J376" s="10">
        <v>12000</v>
      </c>
      <c r="K376" s="11">
        <f t="shared" si="22"/>
        <v>2028000</v>
      </c>
      <c r="L376" s="10">
        <v>0</v>
      </c>
      <c r="N376" s="5" t="s">
        <v>1224</v>
      </c>
      <c r="O376" s="5" t="str">
        <f>VLOOKUP('2024-08-26'!B376,'８月'!D:D,1,FALSE)</f>
        <v>1415-527-8</v>
      </c>
    </row>
    <row r="377" spans="1:15" x14ac:dyDescent="0.7">
      <c r="A377" s="5">
        <v>375</v>
      </c>
      <c r="B377" s="14" t="s">
        <v>532</v>
      </c>
      <c r="C377" s="5" t="s">
        <v>654</v>
      </c>
      <c r="D377" s="6">
        <v>2008</v>
      </c>
      <c r="E377" s="5" t="s">
        <v>602</v>
      </c>
      <c r="F377" s="5" t="s">
        <v>1283</v>
      </c>
      <c r="G377" s="6">
        <v>116710</v>
      </c>
      <c r="H377" s="6">
        <v>3</v>
      </c>
      <c r="I377" s="5" t="s">
        <v>600</v>
      </c>
      <c r="J377" s="10">
        <v>14900</v>
      </c>
      <c r="K377" s="11">
        <f t="shared" si="22"/>
        <v>2518100</v>
      </c>
      <c r="L377" s="10">
        <v>0</v>
      </c>
      <c r="N377" s="5" t="s">
        <v>1225</v>
      </c>
      <c r="O377" s="5" t="str">
        <f>VLOOKUP('2024-08-26'!B377,'８月'!D:D,1,FALSE)</f>
        <v>1415-528-9</v>
      </c>
    </row>
    <row r="378" spans="1:15" x14ac:dyDescent="0.7">
      <c r="A378" s="5">
        <v>376</v>
      </c>
      <c r="B378" s="14" t="s">
        <v>533</v>
      </c>
      <c r="C378" s="5" t="s">
        <v>635</v>
      </c>
      <c r="D378" s="6">
        <v>2019</v>
      </c>
      <c r="E378" s="5" t="s">
        <v>602</v>
      </c>
      <c r="F378" s="5" t="s">
        <v>597</v>
      </c>
      <c r="G378" s="6">
        <v>116610</v>
      </c>
      <c r="H378" s="6">
        <v>3</v>
      </c>
      <c r="I378" s="5" t="s">
        <v>600</v>
      </c>
      <c r="J378" s="10">
        <v>14500</v>
      </c>
      <c r="K378" s="11">
        <f t="shared" si="22"/>
        <v>2450500</v>
      </c>
      <c r="L378" s="10">
        <v>0</v>
      </c>
      <c r="N378" s="5" t="s">
        <v>1226</v>
      </c>
      <c r="O378" s="5" t="str">
        <f>VLOOKUP('2024-08-26'!B378,'８月'!D:D,1,FALSE)</f>
        <v>1415-529-0</v>
      </c>
    </row>
    <row r="379" spans="1:15" x14ac:dyDescent="0.7">
      <c r="A379" s="5">
        <v>377</v>
      </c>
      <c r="B379" s="14" t="s">
        <v>534</v>
      </c>
      <c r="C379" s="5" t="s">
        <v>635</v>
      </c>
      <c r="D379" s="6">
        <v>1992</v>
      </c>
      <c r="E379" s="5" t="s">
        <v>602</v>
      </c>
      <c r="F379" s="5" t="s">
        <v>1284</v>
      </c>
      <c r="G379" s="6">
        <v>16613</v>
      </c>
      <c r="H379" s="6">
        <v>3</v>
      </c>
      <c r="I379" s="5" t="s">
        <v>702</v>
      </c>
      <c r="J379" s="10">
        <v>14000</v>
      </c>
      <c r="K379" s="11">
        <f t="shared" si="22"/>
        <v>2366000</v>
      </c>
      <c r="L379" s="10">
        <v>0</v>
      </c>
      <c r="N379" s="5" t="s">
        <v>1227</v>
      </c>
      <c r="O379" s="5" t="str">
        <f>VLOOKUP('2024-08-26'!B379,'８月'!D:D,1,FALSE)</f>
        <v>1415-530-3</v>
      </c>
    </row>
    <row r="380" spans="1:15" x14ac:dyDescent="0.7">
      <c r="A380" s="5">
        <v>378</v>
      </c>
      <c r="B380" s="14" t="s">
        <v>535</v>
      </c>
      <c r="C380" s="5" t="s">
        <v>826</v>
      </c>
      <c r="D380" s="6">
        <v>1998</v>
      </c>
      <c r="E380" s="5" t="s">
        <v>828</v>
      </c>
      <c r="F380" s="5" t="s">
        <v>683</v>
      </c>
      <c r="G380" s="6">
        <v>15203</v>
      </c>
      <c r="H380" s="6">
        <v>3</v>
      </c>
      <c r="I380" s="5" t="s">
        <v>629</v>
      </c>
      <c r="J380" s="10">
        <v>6300</v>
      </c>
      <c r="K380" s="11">
        <f t="shared" si="22"/>
        <v>1064700</v>
      </c>
      <c r="L380" s="10">
        <v>0</v>
      </c>
      <c r="N380" s="5" t="s">
        <v>1229</v>
      </c>
      <c r="O380" s="5" t="str">
        <f>VLOOKUP('2024-08-26'!B380,'８月'!D:D,1,FALSE)</f>
        <v>1415-533-6</v>
      </c>
    </row>
    <row r="381" spans="1:15" x14ac:dyDescent="0.7">
      <c r="A381" s="5">
        <v>379</v>
      </c>
      <c r="B381" s="14" t="s">
        <v>536</v>
      </c>
      <c r="C381" s="5" t="s">
        <v>610</v>
      </c>
      <c r="D381" s="6">
        <v>1996</v>
      </c>
      <c r="E381" s="5" t="s">
        <v>772</v>
      </c>
      <c r="F381" s="5" t="s">
        <v>1283</v>
      </c>
      <c r="G381" s="6">
        <v>16200</v>
      </c>
      <c r="H381" s="6">
        <v>3</v>
      </c>
      <c r="I381" s="5" t="s">
        <v>629</v>
      </c>
      <c r="J381" s="10">
        <v>7200</v>
      </c>
      <c r="K381" s="11">
        <f t="shared" si="22"/>
        <v>1216800</v>
      </c>
      <c r="L381" s="10">
        <v>0</v>
      </c>
      <c r="N381" s="5" t="s">
        <v>1230</v>
      </c>
      <c r="O381" s="5" t="str">
        <f>VLOOKUP('2024-08-26'!B381,'８月'!D:D,1,FALSE)</f>
        <v>1415-534-7</v>
      </c>
    </row>
    <row r="382" spans="1:15" x14ac:dyDescent="0.7">
      <c r="A382" s="5">
        <v>380</v>
      </c>
      <c r="B382" s="14" t="s">
        <v>537</v>
      </c>
      <c r="C382" s="5" t="s">
        <v>610</v>
      </c>
      <c r="D382" s="6">
        <v>1997</v>
      </c>
      <c r="E382" s="5" t="s">
        <v>596</v>
      </c>
      <c r="F382" s="5" t="s">
        <v>597</v>
      </c>
      <c r="G382" s="6">
        <v>16233</v>
      </c>
      <c r="H382" s="6">
        <v>5</v>
      </c>
      <c r="I382" s="5" t="s">
        <v>614</v>
      </c>
      <c r="J382" s="10">
        <v>8500</v>
      </c>
      <c r="K382" s="11">
        <f t="shared" si="22"/>
        <v>1436500</v>
      </c>
      <c r="L382" s="10">
        <v>0</v>
      </c>
      <c r="N382" s="5" t="s">
        <v>1231</v>
      </c>
      <c r="O382" s="5" t="str">
        <f>VLOOKUP('2024-08-26'!B382,'８月'!D:D,1,FALSE)</f>
        <v>1415-535-8</v>
      </c>
    </row>
    <row r="383" spans="1:15" x14ac:dyDescent="0.7">
      <c r="A383" s="5">
        <v>381</v>
      </c>
      <c r="B383" s="14" t="s">
        <v>538</v>
      </c>
      <c r="C383" s="5" t="s">
        <v>635</v>
      </c>
      <c r="D383" s="6">
        <v>1992</v>
      </c>
      <c r="E383" s="5" t="s">
        <v>602</v>
      </c>
      <c r="F383" s="5" t="s">
        <v>1283</v>
      </c>
      <c r="G383" s="6">
        <v>16610</v>
      </c>
      <c r="H383" s="6">
        <v>3</v>
      </c>
      <c r="I383" s="5" t="s">
        <v>600</v>
      </c>
      <c r="J383" s="10">
        <v>10500</v>
      </c>
      <c r="K383" s="11">
        <f t="shared" si="22"/>
        <v>1774500</v>
      </c>
      <c r="L383" s="10">
        <v>0</v>
      </c>
      <c r="N383" s="5" t="s">
        <v>1232</v>
      </c>
      <c r="O383" s="5" t="str">
        <f>VLOOKUP('2024-08-26'!B383,'８月'!D:D,1,FALSE)</f>
        <v>1415-536-9</v>
      </c>
    </row>
    <row r="384" spans="1:15" x14ac:dyDescent="0.7">
      <c r="A384" s="5">
        <v>382</v>
      </c>
      <c r="B384" s="14" t="s">
        <v>539</v>
      </c>
      <c r="C384" s="5" t="s">
        <v>610</v>
      </c>
      <c r="D384" s="6">
        <v>2014</v>
      </c>
      <c r="E384" s="5" t="s">
        <v>596</v>
      </c>
      <c r="F384" s="5" t="s">
        <v>597</v>
      </c>
      <c r="G384" s="6">
        <v>116231</v>
      </c>
      <c r="H384" s="6">
        <v>5</v>
      </c>
      <c r="I384" s="5" t="s">
        <v>1118</v>
      </c>
      <c r="J384" s="10">
        <v>13900</v>
      </c>
      <c r="K384" s="11">
        <f t="shared" si="22"/>
        <v>2349100</v>
      </c>
      <c r="L384" s="10">
        <v>0</v>
      </c>
      <c r="N384" s="5" t="s">
        <v>1234</v>
      </c>
      <c r="O384" s="5" t="str">
        <f>VLOOKUP('2024-08-26'!B384,'８月'!D:D,1,FALSE)</f>
        <v>1415-537-0</v>
      </c>
    </row>
    <row r="385" spans="1:15" x14ac:dyDescent="0.7">
      <c r="A385" s="5">
        <v>383</v>
      </c>
      <c r="B385" s="14" t="s">
        <v>540</v>
      </c>
      <c r="C385" s="5" t="s">
        <v>610</v>
      </c>
      <c r="D385" s="6">
        <v>2006</v>
      </c>
      <c r="E385" s="5" t="s">
        <v>596</v>
      </c>
      <c r="F385" s="5" t="s">
        <v>1286</v>
      </c>
      <c r="G385" s="6">
        <v>116264</v>
      </c>
      <c r="H385" s="6">
        <v>3</v>
      </c>
      <c r="I385" s="5" t="s">
        <v>600</v>
      </c>
      <c r="J385" s="10">
        <v>9500</v>
      </c>
      <c r="K385" s="11">
        <f t="shared" si="22"/>
        <v>1605500</v>
      </c>
      <c r="L385" s="10">
        <v>0</v>
      </c>
      <c r="N385" s="5" t="s">
        <v>1235</v>
      </c>
      <c r="O385" s="5" t="str">
        <f>VLOOKUP('2024-08-26'!B385,'８月'!D:D,1,FALSE)</f>
        <v>1415-538-1</v>
      </c>
    </row>
    <row r="386" spans="1:15" x14ac:dyDescent="0.7">
      <c r="A386" s="5">
        <v>384</v>
      </c>
      <c r="B386" s="14" t="s">
        <v>541</v>
      </c>
      <c r="C386" s="5" t="s">
        <v>616</v>
      </c>
      <c r="D386" s="6">
        <v>2016</v>
      </c>
      <c r="E386" s="5" t="s">
        <v>602</v>
      </c>
      <c r="F386" s="5" t="s">
        <v>668</v>
      </c>
      <c r="G386" s="6">
        <v>16623</v>
      </c>
      <c r="H386" s="6">
        <v>3</v>
      </c>
      <c r="I386" s="5" t="s">
        <v>614</v>
      </c>
      <c r="J386" s="10">
        <v>13500</v>
      </c>
      <c r="K386" s="11">
        <f t="shared" si="22"/>
        <v>2281500</v>
      </c>
      <c r="L386" s="10">
        <v>0</v>
      </c>
      <c r="N386" s="5" t="s">
        <v>1237</v>
      </c>
      <c r="O386" s="5" t="str">
        <f>VLOOKUP('2024-08-26'!B386,'８月'!D:D,1,FALSE)</f>
        <v>1415-539-2</v>
      </c>
    </row>
    <row r="387" spans="1:15" x14ac:dyDescent="0.7">
      <c r="A387" s="5">
        <v>385</v>
      </c>
      <c r="B387" s="14" t="s">
        <v>542</v>
      </c>
      <c r="C387" s="5" t="s">
        <v>699</v>
      </c>
      <c r="D387" s="6">
        <v>2009</v>
      </c>
      <c r="E387" s="5" t="s">
        <v>602</v>
      </c>
      <c r="F387" s="5" t="s">
        <v>1283</v>
      </c>
      <c r="G387" s="6">
        <v>116400</v>
      </c>
      <c r="H387" s="6">
        <v>3</v>
      </c>
      <c r="I387" s="5" t="s">
        <v>629</v>
      </c>
      <c r="J387" s="10">
        <v>11500</v>
      </c>
      <c r="K387" s="11">
        <f t="shared" si="22"/>
        <v>1943500</v>
      </c>
      <c r="L387" s="10">
        <v>0</v>
      </c>
      <c r="N387" s="5" t="s">
        <v>1238</v>
      </c>
      <c r="O387" s="5" t="str">
        <f>VLOOKUP('2024-08-26'!B387,'８月'!D:D,1,FALSE)</f>
        <v>1415-540-5</v>
      </c>
    </row>
    <row r="388" spans="1:15" x14ac:dyDescent="0.7">
      <c r="A388" s="5">
        <v>386</v>
      </c>
      <c r="B388" s="14" t="s">
        <v>543</v>
      </c>
      <c r="C388" s="5" t="s">
        <v>826</v>
      </c>
      <c r="D388" s="6">
        <v>1993</v>
      </c>
      <c r="E388" s="5" t="s">
        <v>828</v>
      </c>
      <c r="F388" s="5" t="s">
        <v>597</v>
      </c>
      <c r="G388" s="6">
        <v>15210</v>
      </c>
      <c r="H388" s="6">
        <v>3</v>
      </c>
      <c r="I388" s="5" t="s">
        <v>600</v>
      </c>
      <c r="J388" s="10">
        <v>6000</v>
      </c>
      <c r="K388" s="11">
        <f t="shared" si="22"/>
        <v>1014000</v>
      </c>
      <c r="L388" s="10">
        <v>0</v>
      </c>
      <c r="N388" s="5" t="s">
        <v>1239</v>
      </c>
      <c r="O388" s="5" t="str">
        <f>VLOOKUP('2024-08-26'!B388,'８月'!D:D,1,FALSE)</f>
        <v>1415-541-6</v>
      </c>
    </row>
    <row r="389" spans="1:15" x14ac:dyDescent="0.7">
      <c r="A389" s="5">
        <v>387</v>
      </c>
      <c r="B389" s="14" t="s">
        <v>544</v>
      </c>
      <c r="C389" s="5" t="s">
        <v>826</v>
      </c>
      <c r="D389" s="6">
        <v>2005</v>
      </c>
      <c r="E389" s="5" t="s">
        <v>828</v>
      </c>
      <c r="F389" s="5" t="s">
        <v>1283</v>
      </c>
      <c r="G389" s="6">
        <v>15210</v>
      </c>
      <c r="H389" s="6">
        <v>3</v>
      </c>
      <c r="I389" s="5" t="s">
        <v>629</v>
      </c>
      <c r="J389" s="10">
        <v>6000</v>
      </c>
      <c r="K389" s="11">
        <f t="shared" si="22"/>
        <v>1014000</v>
      </c>
      <c r="L389" s="10">
        <v>0</v>
      </c>
      <c r="N389" s="5" t="s">
        <v>1240</v>
      </c>
      <c r="O389" s="5" t="str">
        <f>VLOOKUP('2024-08-26'!B389,'８月'!D:D,1,FALSE)</f>
        <v>1415-542-7</v>
      </c>
    </row>
    <row r="390" spans="1:15" x14ac:dyDescent="0.7">
      <c r="A390" s="5">
        <v>388</v>
      </c>
      <c r="B390" s="14" t="s">
        <v>545</v>
      </c>
      <c r="C390" s="5" t="s">
        <v>610</v>
      </c>
      <c r="D390" s="6">
        <v>1995</v>
      </c>
      <c r="E390" s="5" t="s">
        <v>596</v>
      </c>
      <c r="F390" s="5" t="s">
        <v>597</v>
      </c>
      <c r="G390" s="6">
        <v>16220</v>
      </c>
      <c r="H390" s="6">
        <v>5</v>
      </c>
      <c r="I390" s="5" t="s">
        <v>629</v>
      </c>
      <c r="J390" s="10">
        <v>7200</v>
      </c>
      <c r="K390" s="11">
        <f t="shared" si="22"/>
        <v>1216800</v>
      </c>
      <c r="L390" s="10">
        <v>0</v>
      </c>
      <c r="N390" s="5" t="s">
        <v>1241</v>
      </c>
      <c r="O390" s="5" t="str">
        <f>VLOOKUP('2024-08-26'!B390,'８月'!D:D,1,FALSE)</f>
        <v>1415-543-8</v>
      </c>
    </row>
    <row r="391" spans="1:15" x14ac:dyDescent="0.7">
      <c r="A391" s="5">
        <v>389</v>
      </c>
      <c r="B391" s="14" t="s">
        <v>546</v>
      </c>
      <c r="C391" s="5" t="s">
        <v>610</v>
      </c>
      <c r="D391" s="6">
        <v>1994</v>
      </c>
      <c r="E391" s="5" t="s">
        <v>596</v>
      </c>
      <c r="F391" s="5" t="s">
        <v>1284</v>
      </c>
      <c r="G391" s="6">
        <v>16233</v>
      </c>
      <c r="H391" s="6">
        <v>5</v>
      </c>
      <c r="I391" s="5" t="s">
        <v>614</v>
      </c>
      <c r="J391" s="10">
        <v>8900</v>
      </c>
      <c r="K391" s="11">
        <f t="shared" si="22"/>
        <v>1504100</v>
      </c>
      <c r="L391" s="10">
        <v>0</v>
      </c>
      <c r="N391" s="5" t="s">
        <v>1242</v>
      </c>
      <c r="O391" s="5" t="str">
        <f>VLOOKUP('2024-08-26'!B391,'８月'!D:D,1,FALSE)</f>
        <v>1415-544-9</v>
      </c>
    </row>
    <row r="392" spans="1:15" x14ac:dyDescent="0.7">
      <c r="A392" s="5">
        <v>390</v>
      </c>
      <c r="B392" s="14" t="s">
        <v>547</v>
      </c>
      <c r="C392" s="5" t="s">
        <v>610</v>
      </c>
      <c r="D392" s="6">
        <v>1997</v>
      </c>
      <c r="E392" s="5" t="s">
        <v>596</v>
      </c>
      <c r="F392" s="5" t="s">
        <v>683</v>
      </c>
      <c r="G392" s="6">
        <v>16233</v>
      </c>
      <c r="H392" s="6">
        <v>5</v>
      </c>
      <c r="I392" s="5" t="s">
        <v>650</v>
      </c>
      <c r="J392" s="10">
        <v>8500</v>
      </c>
      <c r="K392" s="11">
        <f t="shared" si="22"/>
        <v>1436500</v>
      </c>
      <c r="L392" s="10">
        <v>0</v>
      </c>
      <c r="N392" s="5" t="s">
        <v>1243</v>
      </c>
      <c r="O392" s="5" t="str">
        <f>VLOOKUP('2024-08-26'!B392,'８月'!D:D,1,FALSE)</f>
        <v>1415-545-0</v>
      </c>
    </row>
    <row r="393" spans="1:15" x14ac:dyDescent="0.7">
      <c r="A393" s="5">
        <v>391</v>
      </c>
      <c r="B393" s="14" t="s">
        <v>548</v>
      </c>
      <c r="C393" s="5" t="s">
        <v>610</v>
      </c>
      <c r="D393" s="6">
        <v>1995</v>
      </c>
      <c r="E393" s="5" t="s">
        <v>596</v>
      </c>
      <c r="F393" s="5" t="s">
        <v>1284</v>
      </c>
      <c r="G393" s="6">
        <v>16233</v>
      </c>
      <c r="H393" s="6">
        <v>5</v>
      </c>
      <c r="I393" s="5" t="s">
        <v>614</v>
      </c>
      <c r="J393" s="10">
        <v>8500</v>
      </c>
      <c r="K393" s="11">
        <f t="shared" si="22"/>
        <v>1436500</v>
      </c>
      <c r="L393" s="10">
        <v>0</v>
      </c>
      <c r="N393" s="5" t="s">
        <v>1244</v>
      </c>
      <c r="O393" s="5" t="str">
        <f>VLOOKUP('2024-08-26'!B393,'８月'!D:D,1,FALSE)</f>
        <v>1415-546-1</v>
      </c>
    </row>
    <row r="394" spans="1:15" x14ac:dyDescent="0.7">
      <c r="A394" s="5">
        <v>392</v>
      </c>
      <c r="B394" s="14" t="s">
        <v>549</v>
      </c>
      <c r="C394" s="5" t="s">
        <v>610</v>
      </c>
      <c r="D394" s="6">
        <v>1996</v>
      </c>
      <c r="E394" s="5" t="s">
        <v>596</v>
      </c>
      <c r="F394" s="5" t="s">
        <v>683</v>
      </c>
      <c r="G394" s="6">
        <v>16233</v>
      </c>
      <c r="H394" s="6">
        <v>5</v>
      </c>
      <c r="I394" s="5" t="s">
        <v>614</v>
      </c>
      <c r="J394" s="10">
        <v>8900</v>
      </c>
      <c r="K394" s="11">
        <f t="shared" si="22"/>
        <v>1504100</v>
      </c>
      <c r="L394" s="10">
        <v>0</v>
      </c>
      <c r="N394" s="5" t="s">
        <v>1245</v>
      </c>
      <c r="O394" s="5" t="str">
        <f>VLOOKUP('2024-08-26'!B394,'８月'!D:D,1,FALSE)</f>
        <v>1415-547-2</v>
      </c>
    </row>
    <row r="395" spans="1:15" x14ac:dyDescent="0.7">
      <c r="A395" s="5">
        <v>393</v>
      </c>
      <c r="B395" s="14" t="s">
        <v>550</v>
      </c>
      <c r="C395" s="5" t="s">
        <v>610</v>
      </c>
      <c r="D395" s="6">
        <v>1994</v>
      </c>
      <c r="E395" s="5" t="s">
        <v>596</v>
      </c>
      <c r="F395" s="5" t="s">
        <v>1284</v>
      </c>
      <c r="G395" s="6">
        <v>16233</v>
      </c>
      <c r="H395" s="6">
        <v>5</v>
      </c>
      <c r="I395" s="5" t="s">
        <v>614</v>
      </c>
      <c r="J395" s="10">
        <v>8900</v>
      </c>
      <c r="K395" s="11">
        <f t="shared" si="22"/>
        <v>1504100</v>
      </c>
      <c r="L395" s="10">
        <v>0</v>
      </c>
      <c r="N395" s="5" t="s">
        <v>1246</v>
      </c>
      <c r="O395" s="5" t="str">
        <f>VLOOKUP('2024-08-26'!B395,'８月'!D:D,1,FALSE)</f>
        <v>1415-548-3</v>
      </c>
    </row>
    <row r="396" spans="1:15" x14ac:dyDescent="0.7">
      <c r="A396" s="5">
        <v>394</v>
      </c>
      <c r="B396" s="14" t="s">
        <v>551</v>
      </c>
      <c r="C396" s="5" t="s">
        <v>610</v>
      </c>
      <c r="D396" s="6">
        <v>1991</v>
      </c>
      <c r="E396" s="5" t="s">
        <v>596</v>
      </c>
      <c r="F396" s="5" t="s">
        <v>683</v>
      </c>
      <c r="G396" s="6">
        <v>16233</v>
      </c>
      <c r="H396" s="6">
        <v>5</v>
      </c>
      <c r="I396" s="5" t="s">
        <v>614</v>
      </c>
      <c r="J396" s="10">
        <v>9000</v>
      </c>
      <c r="K396" s="11">
        <f t="shared" si="22"/>
        <v>1521000</v>
      </c>
      <c r="L396" s="10">
        <v>0</v>
      </c>
      <c r="N396" s="5" t="s">
        <v>1247</v>
      </c>
      <c r="O396" s="5" t="str">
        <f>VLOOKUP('2024-08-26'!B396,'８月'!D:D,1,FALSE)</f>
        <v>1415-551-8</v>
      </c>
    </row>
    <row r="397" spans="1:15" x14ac:dyDescent="0.7">
      <c r="A397" s="5">
        <v>395</v>
      </c>
      <c r="B397" s="14" t="s">
        <v>552</v>
      </c>
      <c r="C397" s="5" t="s">
        <v>610</v>
      </c>
      <c r="D397" s="6">
        <v>1991</v>
      </c>
      <c r="E397" s="5" t="s">
        <v>596</v>
      </c>
      <c r="F397" s="5" t="s">
        <v>1284</v>
      </c>
      <c r="G397" s="6">
        <v>16233</v>
      </c>
      <c r="H397" s="6">
        <v>5</v>
      </c>
      <c r="I397" s="5" t="s">
        <v>614</v>
      </c>
      <c r="J397" s="10">
        <v>9400</v>
      </c>
      <c r="K397" s="11">
        <f t="shared" si="22"/>
        <v>1588600</v>
      </c>
      <c r="L397" s="10">
        <v>0</v>
      </c>
      <c r="N397" s="5" t="s">
        <v>1248</v>
      </c>
      <c r="O397" s="5" t="str">
        <f>VLOOKUP('2024-08-26'!B397,'８月'!D:D,1,FALSE)</f>
        <v>1415-553-0</v>
      </c>
    </row>
    <row r="398" spans="1:15" x14ac:dyDescent="0.7">
      <c r="A398" s="5">
        <v>396</v>
      </c>
      <c r="B398" s="14" t="s">
        <v>553</v>
      </c>
      <c r="C398" s="5" t="s">
        <v>610</v>
      </c>
      <c r="D398" s="6">
        <v>1994</v>
      </c>
      <c r="E398" s="5" t="s">
        <v>596</v>
      </c>
      <c r="F398" s="5" t="s">
        <v>683</v>
      </c>
      <c r="G398" s="6">
        <v>16233</v>
      </c>
      <c r="H398" s="6">
        <v>5</v>
      </c>
      <c r="I398" s="5" t="s">
        <v>629</v>
      </c>
      <c r="J398" s="10">
        <v>9000</v>
      </c>
      <c r="K398" s="11">
        <f t="shared" si="22"/>
        <v>1521000</v>
      </c>
      <c r="L398" s="10">
        <v>0</v>
      </c>
      <c r="N398" s="5" t="s">
        <v>1249</v>
      </c>
      <c r="O398" s="5" t="str">
        <f>VLOOKUP('2024-08-26'!B398,'８月'!D:D,1,FALSE)</f>
        <v>1415-555-2</v>
      </c>
    </row>
    <row r="399" spans="1:15" x14ac:dyDescent="0.7">
      <c r="A399" s="5">
        <v>397</v>
      </c>
      <c r="B399" s="14" t="s">
        <v>554</v>
      </c>
      <c r="C399" s="5" t="s">
        <v>610</v>
      </c>
      <c r="D399" s="6">
        <v>2001</v>
      </c>
      <c r="E399" s="5" t="s">
        <v>596</v>
      </c>
      <c r="F399" s="5" t="s">
        <v>1284</v>
      </c>
      <c r="G399" s="6">
        <v>16233</v>
      </c>
      <c r="H399" s="6">
        <v>5</v>
      </c>
      <c r="I399" s="5" t="s">
        <v>614</v>
      </c>
      <c r="J399" s="10">
        <v>9000</v>
      </c>
      <c r="K399" s="11">
        <f t="shared" si="22"/>
        <v>1521000</v>
      </c>
      <c r="L399" s="10">
        <v>0</v>
      </c>
      <c r="N399" s="5" t="s">
        <v>1250</v>
      </c>
      <c r="O399" s="5" t="str">
        <f>VLOOKUP('2024-08-26'!B399,'８月'!D:D,1,FALSE)</f>
        <v>1415-556-3</v>
      </c>
    </row>
    <row r="400" spans="1:15" x14ac:dyDescent="0.7">
      <c r="A400" s="5">
        <v>398</v>
      </c>
      <c r="B400" s="14" t="s">
        <v>555</v>
      </c>
      <c r="C400" s="5" t="s">
        <v>610</v>
      </c>
      <c r="D400" s="6">
        <v>1995</v>
      </c>
      <c r="E400" s="5" t="s">
        <v>596</v>
      </c>
      <c r="F400" s="5" t="s">
        <v>683</v>
      </c>
      <c r="G400" s="6">
        <v>16233</v>
      </c>
      <c r="H400" s="6">
        <v>5</v>
      </c>
      <c r="I400" s="5" t="s">
        <v>614</v>
      </c>
      <c r="J400" s="10">
        <v>9400</v>
      </c>
      <c r="K400" s="11">
        <f t="shared" si="22"/>
        <v>1588600</v>
      </c>
      <c r="L400" s="10">
        <v>0</v>
      </c>
      <c r="N400" s="5" t="s">
        <v>1251</v>
      </c>
      <c r="O400" s="5" t="str">
        <f>VLOOKUP('2024-08-26'!B400,'８月'!D:D,1,FALSE)</f>
        <v>1415-558-5</v>
      </c>
    </row>
    <row r="401" spans="1:15" x14ac:dyDescent="0.7">
      <c r="A401" s="5">
        <v>399</v>
      </c>
      <c r="B401" s="14" t="s">
        <v>556</v>
      </c>
      <c r="C401" s="5" t="s">
        <v>610</v>
      </c>
      <c r="D401" s="6">
        <v>1993</v>
      </c>
      <c r="E401" s="5" t="s">
        <v>596</v>
      </c>
      <c r="F401" s="5" t="s">
        <v>1286</v>
      </c>
      <c r="G401" s="6">
        <v>16234</v>
      </c>
      <c r="H401" s="6">
        <v>5</v>
      </c>
      <c r="I401" s="5" t="s">
        <v>814</v>
      </c>
      <c r="J401" s="10">
        <v>7500</v>
      </c>
      <c r="K401" s="11">
        <f t="shared" si="22"/>
        <v>1267500</v>
      </c>
      <c r="L401" s="10">
        <v>0</v>
      </c>
      <c r="N401" s="5" t="s">
        <v>1252</v>
      </c>
      <c r="O401" s="5" t="str">
        <f>VLOOKUP('2024-08-26'!B401,'８月'!D:D,1,FALSE)</f>
        <v>1415-559-6</v>
      </c>
    </row>
    <row r="402" spans="1:15" x14ac:dyDescent="0.7">
      <c r="A402" s="5">
        <v>400</v>
      </c>
      <c r="B402" s="14" t="s">
        <v>557</v>
      </c>
      <c r="C402" s="5" t="s">
        <v>594</v>
      </c>
      <c r="D402" s="6">
        <v>1999</v>
      </c>
      <c r="E402" s="5" t="s">
        <v>602</v>
      </c>
      <c r="F402" s="5" t="s">
        <v>668</v>
      </c>
      <c r="G402" s="6">
        <v>16570</v>
      </c>
      <c r="H402" s="6">
        <v>3</v>
      </c>
      <c r="I402" s="5" t="s">
        <v>600</v>
      </c>
      <c r="J402" s="10">
        <v>9500</v>
      </c>
      <c r="K402" s="11">
        <f t="shared" si="22"/>
        <v>1605500</v>
      </c>
      <c r="L402" s="10">
        <v>0</v>
      </c>
      <c r="N402" s="5" t="s">
        <v>1253</v>
      </c>
      <c r="O402" s="5" t="str">
        <f>VLOOKUP('2024-08-26'!B402,'８月'!D:D,1,FALSE)</f>
        <v>1415-560-9</v>
      </c>
    </row>
    <row r="403" spans="1:15" x14ac:dyDescent="0.7">
      <c r="A403" s="5">
        <v>401</v>
      </c>
      <c r="B403" s="14" t="s">
        <v>558</v>
      </c>
      <c r="C403" s="5" t="s">
        <v>594</v>
      </c>
      <c r="D403" s="6">
        <v>1995</v>
      </c>
      <c r="E403" s="5" t="s">
        <v>602</v>
      </c>
      <c r="F403" s="5" t="s">
        <v>1283</v>
      </c>
      <c r="G403" s="6">
        <v>16570</v>
      </c>
      <c r="H403" s="6">
        <v>3</v>
      </c>
      <c r="I403" s="5" t="s">
        <v>629</v>
      </c>
      <c r="J403" s="10">
        <v>11000</v>
      </c>
      <c r="K403" s="11">
        <f t="shared" si="22"/>
        <v>1859000</v>
      </c>
      <c r="L403" s="10">
        <v>0</v>
      </c>
      <c r="N403" s="5" t="s">
        <v>1254</v>
      </c>
      <c r="O403" s="5" t="str">
        <f>VLOOKUP('2024-08-26'!B403,'８月'!D:D,1,FALSE)</f>
        <v>1415-561-0</v>
      </c>
    </row>
    <row r="404" spans="1:15" x14ac:dyDescent="0.7">
      <c r="A404" s="5">
        <v>402</v>
      </c>
      <c r="B404" s="14" t="s">
        <v>559</v>
      </c>
      <c r="C404" s="5" t="s">
        <v>594</v>
      </c>
      <c r="D404" s="6">
        <v>2005</v>
      </c>
      <c r="E404" s="5" t="s">
        <v>602</v>
      </c>
      <c r="F404" s="5" t="s">
        <v>597</v>
      </c>
      <c r="G404" s="5" t="s">
        <v>710</v>
      </c>
      <c r="H404" s="6">
        <v>3</v>
      </c>
      <c r="I404" s="5" t="s">
        <v>629</v>
      </c>
      <c r="J404" s="10">
        <v>11000</v>
      </c>
      <c r="K404" s="11">
        <f t="shared" si="22"/>
        <v>1859000</v>
      </c>
      <c r="L404" s="10">
        <v>0</v>
      </c>
      <c r="N404" s="5" t="s">
        <v>1255</v>
      </c>
      <c r="O404" s="5" t="str">
        <f>VLOOKUP('2024-08-26'!B404,'８月'!D:D,1,FALSE)</f>
        <v>1415-562-1</v>
      </c>
    </row>
    <row r="405" spans="1:15" x14ac:dyDescent="0.7">
      <c r="A405" s="5">
        <v>403</v>
      </c>
      <c r="B405" s="14" t="s">
        <v>560</v>
      </c>
      <c r="C405" s="5" t="s">
        <v>610</v>
      </c>
      <c r="D405" s="6">
        <v>2012</v>
      </c>
      <c r="E405" s="5" t="s">
        <v>596</v>
      </c>
      <c r="F405" s="5" t="s">
        <v>1283</v>
      </c>
      <c r="G405" s="6">
        <v>116200</v>
      </c>
      <c r="H405" s="6">
        <v>3</v>
      </c>
      <c r="I405" s="5" t="s">
        <v>629</v>
      </c>
      <c r="J405" s="10">
        <v>8500</v>
      </c>
      <c r="K405" s="11">
        <f t="shared" si="22"/>
        <v>1436500</v>
      </c>
      <c r="L405" s="10">
        <v>0</v>
      </c>
      <c r="N405" s="5" t="s">
        <v>1256</v>
      </c>
      <c r="O405" s="5" t="str">
        <f>VLOOKUP('2024-08-26'!B405,'８月'!D:D,1,FALSE)</f>
        <v>1415-563-2</v>
      </c>
    </row>
    <row r="406" spans="1:15" x14ac:dyDescent="0.7">
      <c r="A406" s="5">
        <v>404</v>
      </c>
      <c r="B406" s="14" t="s">
        <v>561</v>
      </c>
      <c r="C406" s="5" t="s">
        <v>610</v>
      </c>
      <c r="D406" s="6">
        <v>2004</v>
      </c>
      <c r="E406" s="5" t="s">
        <v>596</v>
      </c>
      <c r="F406" s="5" t="s">
        <v>597</v>
      </c>
      <c r="G406" s="6">
        <v>116261</v>
      </c>
      <c r="H406" s="6">
        <v>3</v>
      </c>
      <c r="I406" s="5" t="s">
        <v>650</v>
      </c>
      <c r="J406" s="10">
        <v>11000</v>
      </c>
      <c r="K406" s="11">
        <f t="shared" si="22"/>
        <v>1859000</v>
      </c>
      <c r="L406" s="10">
        <v>0</v>
      </c>
      <c r="N406" s="5" t="s">
        <v>1257</v>
      </c>
      <c r="O406" s="5" t="str">
        <f>VLOOKUP('2024-08-26'!B406,'８月'!D:D,1,FALSE)</f>
        <v>1415-564-3</v>
      </c>
    </row>
    <row r="407" spans="1:15" x14ac:dyDescent="0.7">
      <c r="A407" s="5">
        <v>405</v>
      </c>
      <c r="B407" s="14" t="s">
        <v>562</v>
      </c>
      <c r="C407" s="5" t="s">
        <v>635</v>
      </c>
      <c r="D407" s="6">
        <v>2018</v>
      </c>
      <c r="E407" s="5" t="s">
        <v>602</v>
      </c>
      <c r="F407" s="5" t="s">
        <v>1283</v>
      </c>
      <c r="G407" s="6">
        <v>114060</v>
      </c>
      <c r="H407" s="6">
        <v>3</v>
      </c>
      <c r="I407" s="5" t="s">
        <v>600</v>
      </c>
      <c r="J407" s="10">
        <v>13800</v>
      </c>
      <c r="K407" s="11">
        <f t="shared" si="22"/>
        <v>2332200</v>
      </c>
      <c r="L407" s="10">
        <v>0</v>
      </c>
      <c r="N407" s="5" t="s">
        <v>1258</v>
      </c>
      <c r="O407" s="5" t="str">
        <f>VLOOKUP('2024-08-26'!B407,'８月'!D:D,1,FALSE)</f>
        <v>1415-565-4</v>
      </c>
    </row>
    <row r="408" spans="1:15" x14ac:dyDescent="0.7">
      <c r="A408" s="5">
        <v>406</v>
      </c>
      <c r="B408" s="14" t="s">
        <v>563</v>
      </c>
      <c r="C408" s="5" t="s">
        <v>610</v>
      </c>
      <c r="D408" s="6">
        <v>2015</v>
      </c>
      <c r="E408" s="5" t="s">
        <v>660</v>
      </c>
      <c r="F408" s="5" t="s">
        <v>597</v>
      </c>
      <c r="G408" s="6">
        <v>116300</v>
      </c>
      <c r="H408" s="6">
        <v>3</v>
      </c>
      <c r="I408" s="5" t="s">
        <v>600</v>
      </c>
      <c r="J408" s="10">
        <v>10600</v>
      </c>
      <c r="K408" s="11">
        <f t="shared" si="22"/>
        <v>1791400</v>
      </c>
      <c r="L408" s="10">
        <v>0</v>
      </c>
      <c r="N408" s="5" t="s">
        <v>1259</v>
      </c>
      <c r="O408" s="5" t="str">
        <f>VLOOKUP('2024-08-26'!B408,'８月'!D:D,1,FALSE)</f>
        <v>1415-566-5</v>
      </c>
    </row>
    <row r="409" spans="1:15" x14ac:dyDescent="0.7">
      <c r="A409" s="5">
        <v>407</v>
      </c>
      <c r="B409" s="14" t="s">
        <v>564</v>
      </c>
      <c r="C409" s="5" t="s">
        <v>635</v>
      </c>
      <c r="D409" s="6">
        <v>2005</v>
      </c>
      <c r="E409" s="5" t="s">
        <v>602</v>
      </c>
      <c r="F409" s="5" t="s">
        <v>1284</v>
      </c>
      <c r="G409" s="6">
        <v>16613</v>
      </c>
      <c r="H409" s="6">
        <v>3</v>
      </c>
      <c r="I409" s="5" t="s">
        <v>702</v>
      </c>
      <c r="J409" s="10">
        <v>14500</v>
      </c>
      <c r="K409" s="11">
        <f t="shared" si="22"/>
        <v>2450500</v>
      </c>
      <c r="L409" s="10">
        <v>0</v>
      </c>
      <c r="N409" s="5" t="s">
        <v>1260</v>
      </c>
      <c r="O409" s="5" t="str">
        <f>VLOOKUP('2024-08-26'!B409,'８月'!D:D,1,FALSE)</f>
        <v>1415-568-7</v>
      </c>
    </row>
    <row r="410" spans="1:15" x14ac:dyDescent="0.7">
      <c r="A410" s="5">
        <v>408</v>
      </c>
      <c r="B410" s="14" t="s">
        <v>565</v>
      </c>
      <c r="C410" s="5" t="s">
        <v>610</v>
      </c>
      <c r="D410" s="6">
        <v>1996</v>
      </c>
      <c r="E410" s="5" t="s">
        <v>596</v>
      </c>
      <c r="F410" s="5" t="s">
        <v>683</v>
      </c>
      <c r="G410" s="6">
        <v>16233</v>
      </c>
      <c r="H410" s="6">
        <v>5</v>
      </c>
      <c r="I410" s="5" t="s">
        <v>614</v>
      </c>
      <c r="J410" s="10">
        <v>8900</v>
      </c>
      <c r="K410" s="11">
        <f t="shared" si="22"/>
        <v>1504100</v>
      </c>
      <c r="L410" s="10">
        <v>0</v>
      </c>
      <c r="N410" s="5" t="s">
        <v>1261</v>
      </c>
      <c r="O410" s="5" t="str">
        <f>VLOOKUP('2024-08-26'!B410,'８月'!D:D,1,FALSE)</f>
        <v>1415-570-1</v>
      </c>
    </row>
    <row r="411" spans="1:15" x14ac:dyDescent="0.7">
      <c r="A411" s="5">
        <v>409</v>
      </c>
      <c r="B411" s="14" t="s">
        <v>566</v>
      </c>
      <c r="C411" s="5" t="s">
        <v>635</v>
      </c>
      <c r="D411" s="6">
        <v>2012</v>
      </c>
      <c r="E411" s="5" t="s">
        <v>602</v>
      </c>
      <c r="F411" s="5" t="s">
        <v>1283</v>
      </c>
      <c r="G411" s="6">
        <v>116610</v>
      </c>
      <c r="H411" s="6">
        <v>3</v>
      </c>
      <c r="I411" s="5" t="s">
        <v>600</v>
      </c>
      <c r="J411" s="10">
        <v>14500</v>
      </c>
      <c r="K411" s="11">
        <f t="shared" si="22"/>
        <v>2450500</v>
      </c>
      <c r="L411" s="10">
        <v>0</v>
      </c>
      <c r="N411" s="5" t="s">
        <v>1262</v>
      </c>
      <c r="O411" s="5" t="str">
        <f>VLOOKUP('2024-08-26'!B411,'８月'!D:D,1,FALSE)</f>
        <v>1415-571-2</v>
      </c>
    </row>
    <row r="412" spans="1:15" x14ac:dyDescent="0.7">
      <c r="A412" s="5">
        <v>410</v>
      </c>
      <c r="B412" s="14" t="s">
        <v>567</v>
      </c>
      <c r="C412" s="5" t="s">
        <v>616</v>
      </c>
      <c r="D412" s="6">
        <v>2000</v>
      </c>
      <c r="E412" s="5" t="s">
        <v>602</v>
      </c>
      <c r="F412" s="5" t="s">
        <v>597</v>
      </c>
      <c r="G412" s="6">
        <v>16628</v>
      </c>
      <c r="H412" s="6">
        <v>3</v>
      </c>
      <c r="I412" s="5" t="s">
        <v>629</v>
      </c>
      <c r="J412" s="10">
        <v>28000</v>
      </c>
      <c r="K412" s="11">
        <f t="shared" si="22"/>
        <v>4732000</v>
      </c>
      <c r="L412" s="10">
        <v>0</v>
      </c>
      <c r="N412" s="5" t="s">
        <v>1263</v>
      </c>
      <c r="O412" s="5" t="str">
        <f>VLOOKUP('2024-08-26'!B412,'８月'!D:D,1,FALSE)</f>
        <v>1415-572-3</v>
      </c>
    </row>
    <row r="413" spans="1:15" x14ac:dyDescent="0.7">
      <c r="A413" s="5">
        <v>411</v>
      </c>
      <c r="B413" s="14" t="s">
        <v>568</v>
      </c>
      <c r="C413" s="5" t="s">
        <v>594</v>
      </c>
      <c r="D413" s="6">
        <v>2017</v>
      </c>
      <c r="E413" s="5" t="s">
        <v>623</v>
      </c>
      <c r="F413" s="5" t="s">
        <v>1283</v>
      </c>
      <c r="G413" s="6">
        <v>216570</v>
      </c>
      <c r="H413" s="6">
        <v>3</v>
      </c>
      <c r="I413" s="5" t="s">
        <v>600</v>
      </c>
      <c r="J413" s="10">
        <v>11500</v>
      </c>
      <c r="K413" s="11">
        <f t="shared" ref="K413:K476" si="23">TEXT(J413, "¥#,##0") * 169</f>
        <v>1943500</v>
      </c>
      <c r="L413" s="10">
        <v>0</v>
      </c>
      <c r="N413" s="5" t="s">
        <v>1264</v>
      </c>
      <c r="O413" s="5" t="str">
        <f>VLOOKUP('2024-08-26'!B413,'８月'!D:D,1,FALSE)</f>
        <v>1415-573-4</v>
      </c>
    </row>
    <row r="414" spans="1:15" x14ac:dyDescent="0.7">
      <c r="A414" s="5">
        <v>412</v>
      </c>
      <c r="B414" s="14" t="s">
        <v>569</v>
      </c>
      <c r="C414" s="5" t="s">
        <v>699</v>
      </c>
      <c r="D414" s="6">
        <v>2008</v>
      </c>
      <c r="E414" s="5" t="s">
        <v>602</v>
      </c>
      <c r="F414" s="5" t="s">
        <v>597</v>
      </c>
      <c r="G414" s="6">
        <v>116400</v>
      </c>
      <c r="H414" s="6">
        <v>3</v>
      </c>
      <c r="I414" s="5" t="s">
        <v>600</v>
      </c>
      <c r="J414" s="10">
        <v>11600</v>
      </c>
      <c r="K414" s="11">
        <f t="shared" si="23"/>
        <v>1960400</v>
      </c>
      <c r="L414" s="10">
        <v>0</v>
      </c>
      <c r="N414" s="5" t="s">
        <v>1265</v>
      </c>
      <c r="O414" s="5" t="str">
        <f>VLOOKUP('2024-08-26'!B414,'８月'!D:D,1,FALSE)</f>
        <v>1415-574-5</v>
      </c>
    </row>
    <row r="415" spans="1:15" x14ac:dyDescent="0.7">
      <c r="A415" s="5">
        <v>413</v>
      </c>
      <c r="B415" s="14" t="s">
        <v>570</v>
      </c>
      <c r="C415" s="5" t="s">
        <v>699</v>
      </c>
      <c r="D415" s="6">
        <v>2010</v>
      </c>
      <c r="E415" s="5" t="s">
        <v>602</v>
      </c>
      <c r="F415" s="5" t="s">
        <v>1283</v>
      </c>
      <c r="G415" s="6">
        <v>116400</v>
      </c>
      <c r="H415" s="6">
        <v>3</v>
      </c>
      <c r="I415" s="5" t="s">
        <v>600</v>
      </c>
      <c r="J415" s="10">
        <v>11600</v>
      </c>
      <c r="K415" s="11">
        <f t="shared" si="23"/>
        <v>1960400</v>
      </c>
      <c r="L415" s="10">
        <v>0</v>
      </c>
      <c r="N415" s="5" t="s">
        <v>1266</v>
      </c>
      <c r="O415" s="5" t="str">
        <f>VLOOKUP('2024-08-26'!B415,'８月'!D:D,1,FALSE)</f>
        <v>1415-575-6</v>
      </c>
    </row>
    <row r="416" spans="1:15" x14ac:dyDescent="0.7">
      <c r="A416" s="5">
        <v>414</v>
      </c>
      <c r="B416" s="14" t="s">
        <v>571</v>
      </c>
      <c r="C416" s="5" t="s">
        <v>699</v>
      </c>
      <c r="D416" s="6">
        <v>2012</v>
      </c>
      <c r="E416" s="5" t="s">
        <v>602</v>
      </c>
      <c r="F416" s="5" t="s">
        <v>597</v>
      </c>
      <c r="G416" s="6">
        <v>116400</v>
      </c>
      <c r="H416" s="6">
        <v>3</v>
      </c>
      <c r="I416" s="5" t="s">
        <v>600</v>
      </c>
      <c r="J416" s="10">
        <v>11900</v>
      </c>
      <c r="K416" s="11">
        <f t="shared" si="23"/>
        <v>2011100</v>
      </c>
      <c r="L416" s="10">
        <v>0</v>
      </c>
      <c r="N416" s="5" t="s">
        <v>1267</v>
      </c>
      <c r="O416" s="5" t="str">
        <f>VLOOKUP('2024-08-26'!B416,'８月'!D:D,1,FALSE)</f>
        <v>1415-576-7</v>
      </c>
    </row>
    <row r="417" spans="1:15" x14ac:dyDescent="0.7">
      <c r="A417" s="5">
        <v>415</v>
      </c>
      <c r="B417" s="14" t="s">
        <v>572</v>
      </c>
      <c r="C417" s="5" t="s">
        <v>654</v>
      </c>
      <c r="D417" s="6">
        <v>2012</v>
      </c>
      <c r="E417" s="5" t="s">
        <v>602</v>
      </c>
      <c r="F417" s="5" t="s">
        <v>1283</v>
      </c>
      <c r="G417" s="6">
        <v>116710</v>
      </c>
      <c r="H417" s="6">
        <v>3</v>
      </c>
      <c r="I417" s="5" t="s">
        <v>600</v>
      </c>
      <c r="J417" s="10">
        <v>14900</v>
      </c>
      <c r="K417" s="11">
        <f t="shared" si="23"/>
        <v>2518100</v>
      </c>
      <c r="L417" s="10">
        <v>0</v>
      </c>
      <c r="N417" s="5" t="s">
        <v>1268</v>
      </c>
      <c r="O417" s="5" t="str">
        <f>VLOOKUP('2024-08-26'!B417,'８月'!D:D,1,FALSE)</f>
        <v>1415-577-8</v>
      </c>
    </row>
    <row r="418" spans="1:15" x14ac:dyDescent="0.7">
      <c r="A418" s="5">
        <v>416</v>
      </c>
      <c r="B418" s="14" t="s">
        <v>573</v>
      </c>
      <c r="C418" s="5" t="s">
        <v>654</v>
      </c>
      <c r="D418" s="6">
        <v>2014</v>
      </c>
      <c r="E418" s="5" t="s">
        <v>602</v>
      </c>
      <c r="F418" s="5" t="s">
        <v>597</v>
      </c>
      <c r="G418" s="6">
        <v>116710</v>
      </c>
      <c r="H418" s="6">
        <v>3</v>
      </c>
      <c r="I418" s="5" t="s">
        <v>600</v>
      </c>
      <c r="J418" s="10">
        <v>18500</v>
      </c>
      <c r="K418" s="11">
        <f t="shared" si="23"/>
        <v>3126500</v>
      </c>
      <c r="L418" s="10">
        <v>0</v>
      </c>
      <c r="N418" s="5" t="s">
        <v>1269</v>
      </c>
      <c r="O418" s="5" t="str">
        <f>VLOOKUP('2024-08-26'!B418,'８月'!D:D,1,FALSE)</f>
        <v>1415-578-9</v>
      </c>
    </row>
    <row r="419" spans="1:15" x14ac:dyDescent="0.7">
      <c r="A419" s="5">
        <v>417</v>
      </c>
      <c r="B419" s="14" t="s">
        <v>574</v>
      </c>
      <c r="C419" s="5" t="s">
        <v>654</v>
      </c>
      <c r="D419" s="6">
        <v>2011</v>
      </c>
      <c r="E419" s="5" t="s">
        <v>602</v>
      </c>
      <c r="F419" s="5" t="s">
        <v>1283</v>
      </c>
      <c r="G419" s="6">
        <v>116710</v>
      </c>
      <c r="H419" s="6">
        <v>3</v>
      </c>
      <c r="I419" s="5" t="s">
        <v>600</v>
      </c>
      <c r="J419" s="10">
        <v>15000</v>
      </c>
      <c r="K419" s="11">
        <f t="shared" si="23"/>
        <v>2535000</v>
      </c>
      <c r="L419" s="10">
        <v>0</v>
      </c>
      <c r="N419" s="5" t="s">
        <v>1270</v>
      </c>
      <c r="O419" s="5" t="str">
        <f>VLOOKUP('2024-08-26'!B419,'８月'!D:D,1,FALSE)</f>
        <v>1415-579-0</v>
      </c>
    </row>
    <row r="420" spans="1:15" x14ac:dyDescent="0.7">
      <c r="A420" s="5">
        <v>418</v>
      </c>
      <c r="B420" s="14" t="s">
        <v>575</v>
      </c>
      <c r="C420" s="5" t="s">
        <v>594</v>
      </c>
      <c r="D420" s="6">
        <v>2018</v>
      </c>
      <c r="E420" s="5" t="s">
        <v>756</v>
      </c>
      <c r="F420" s="5" t="s">
        <v>597</v>
      </c>
      <c r="G420" s="6">
        <v>214270</v>
      </c>
      <c r="H420" s="6">
        <v>3</v>
      </c>
      <c r="I420" s="5" t="s">
        <v>600</v>
      </c>
      <c r="J420" s="10">
        <v>9800</v>
      </c>
      <c r="K420" s="11">
        <f t="shared" si="23"/>
        <v>1656200</v>
      </c>
      <c r="L420" s="10">
        <v>0</v>
      </c>
      <c r="N420" s="5" t="s">
        <v>1271</v>
      </c>
      <c r="O420" s="5" t="str">
        <f>VLOOKUP('2024-08-26'!B420,'８月'!D:D,1,FALSE)</f>
        <v>1415-580-3</v>
      </c>
    </row>
    <row r="421" spans="1:15" x14ac:dyDescent="0.7">
      <c r="A421" s="5">
        <v>419</v>
      </c>
      <c r="B421" s="14" t="s">
        <v>576</v>
      </c>
      <c r="C421" s="5" t="s">
        <v>635</v>
      </c>
      <c r="D421" s="6">
        <v>2020</v>
      </c>
      <c r="E421" s="5" t="s">
        <v>602</v>
      </c>
      <c r="F421" s="5" t="s">
        <v>1284</v>
      </c>
      <c r="G421" s="6">
        <v>116613</v>
      </c>
      <c r="H421" s="6">
        <v>3</v>
      </c>
      <c r="I421" s="5" t="s">
        <v>600</v>
      </c>
      <c r="J421" s="10">
        <v>15500</v>
      </c>
      <c r="K421" s="11">
        <f t="shared" si="23"/>
        <v>2619500</v>
      </c>
      <c r="L421" s="10">
        <v>0</v>
      </c>
      <c r="N421" s="5" t="s">
        <v>1273</v>
      </c>
      <c r="O421" s="5" t="str">
        <f>VLOOKUP('2024-08-26'!B421,'８月'!D:D,1,FALSE)</f>
        <v>1415-581-4</v>
      </c>
    </row>
    <row r="422" spans="1:15" x14ac:dyDescent="0.7">
      <c r="A422" s="5">
        <v>420</v>
      </c>
      <c r="B422" s="14" t="s">
        <v>577</v>
      </c>
      <c r="C422" s="5" t="s">
        <v>826</v>
      </c>
      <c r="D422" s="6">
        <v>1999</v>
      </c>
      <c r="E422" s="5" t="s">
        <v>828</v>
      </c>
      <c r="F422" s="5" t="s">
        <v>683</v>
      </c>
      <c r="G422" s="6">
        <v>15200</v>
      </c>
      <c r="H422" s="6">
        <v>3</v>
      </c>
      <c r="I422" s="5" t="s">
        <v>702</v>
      </c>
      <c r="J422" s="10">
        <v>6500</v>
      </c>
      <c r="K422" s="11">
        <f t="shared" si="23"/>
        <v>1098500</v>
      </c>
      <c r="L422" s="10">
        <v>0</v>
      </c>
      <c r="N422" s="5" t="s">
        <v>1274</v>
      </c>
      <c r="O422" s="5" t="str">
        <f>VLOOKUP('2024-08-26'!B422,'８月'!D:D,1,FALSE)</f>
        <v>1415-582-5</v>
      </c>
    </row>
    <row r="423" spans="1:15" x14ac:dyDescent="0.7">
      <c r="A423" s="5">
        <v>421</v>
      </c>
      <c r="B423" s="14" t="s">
        <v>578</v>
      </c>
      <c r="C423" s="5" t="s">
        <v>594</v>
      </c>
      <c r="D423" s="6">
        <v>2008</v>
      </c>
      <c r="E423" s="5" t="s">
        <v>602</v>
      </c>
      <c r="F423" s="5" t="s">
        <v>1283</v>
      </c>
      <c r="G423" s="6">
        <v>16570</v>
      </c>
      <c r="H423" s="6">
        <v>3</v>
      </c>
      <c r="I423" s="5" t="s">
        <v>629</v>
      </c>
      <c r="J423" s="10">
        <v>11500</v>
      </c>
      <c r="K423" s="11">
        <f t="shared" si="23"/>
        <v>1943500</v>
      </c>
      <c r="L423" s="10">
        <v>0</v>
      </c>
      <c r="N423" s="5" t="s">
        <v>1275</v>
      </c>
      <c r="O423" s="5" t="str">
        <f>VLOOKUP('2024-08-26'!B423,'８月'!D:D,1,FALSE)</f>
        <v>1415-583-6</v>
      </c>
    </row>
    <row r="424" spans="1:15" x14ac:dyDescent="0.7">
      <c r="A424" s="5">
        <v>422</v>
      </c>
      <c r="B424" s="14" t="s">
        <v>579</v>
      </c>
      <c r="C424" s="5" t="s">
        <v>635</v>
      </c>
      <c r="D424" s="6">
        <v>2019</v>
      </c>
      <c r="E424" s="5" t="s">
        <v>602</v>
      </c>
      <c r="F424" s="5" t="s">
        <v>597</v>
      </c>
      <c r="G424" s="6">
        <v>114060</v>
      </c>
      <c r="H424" s="6">
        <v>3</v>
      </c>
      <c r="I424" s="5" t="s">
        <v>600</v>
      </c>
      <c r="J424" s="10">
        <v>13800</v>
      </c>
      <c r="K424" s="11">
        <f t="shared" si="23"/>
        <v>2332200</v>
      </c>
      <c r="L424" s="10">
        <v>0</v>
      </c>
      <c r="N424" s="5" t="s">
        <v>1276</v>
      </c>
      <c r="O424" s="5" t="str">
        <f>VLOOKUP('2024-08-26'!B424,'８月'!D:D,1,FALSE)</f>
        <v>1415-584-7</v>
      </c>
    </row>
    <row r="425" spans="1:15" ht="18" thickBot="1" x14ac:dyDescent="0.75">
      <c r="A425" s="8">
        <v>423</v>
      </c>
      <c r="B425" s="15" t="s">
        <v>580</v>
      </c>
      <c r="C425" s="8" t="s">
        <v>635</v>
      </c>
      <c r="D425" s="9">
        <v>1993</v>
      </c>
      <c r="E425" s="8" t="s">
        <v>602</v>
      </c>
      <c r="F425" s="8" t="s">
        <v>1283</v>
      </c>
      <c r="G425" s="9">
        <v>16610</v>
      </c>
      <c r="H425" s="9">
        <v>3</v>
      </c>
      <c r="I425" s="8" t="s">
        <v>600</v>
      </c>
      <c r="J425" s="12">
        <v>10500</v>
      </c>
      <c r="K425" s="13">
        <f t="shared" si="23"/>
        <v>1774500</v>
      </c>
      <c r="L425" s="12">
        <v>0</v>
      </c>
      <c r="N425" s="5" t="s">
        <v>1277</v>
      </c>
      <c r="O425" s="5" t="str">
        <f>VLOOKUP('2024-08-26'!B425,'８月'!D:D,1,FALSE)</f>
        <v>1415-597-2</v>
      </c>
    </row>
    <row r="426" spans="1:15" x14ac:dyDescent="0.7">
      <c r="J426" s="10">
        <f>SUM(J3:J425)</f>
        <v>6532200</v>
      </c>
      <c r="K426" s="11">
        <f>SUM(K3:K425)</f>
        <v>1103941800</v>
      </c>
    </row>
  </sheetData>
  <autoFilter ref="A2:O426" xr:uid="{00000000-0001-0000-0100-000000000000}"/>
  <mergeCells count="1">
    <mergeCell ref="A1:N1"/>
  </mergeCells>
  <phoneticPr fontId="2"/>
  <hyperlinks>
    <hyperlink ref="N341" r:id="rId1" xr:uid="{F9B14350-E0D8-4E3E-A84A-6B318D16D5C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0"/>
  <sheetViews>
    <sheetView tabSelected="1" workbookViewId="0">
      <pane ySplit="2" topLeftCell="A3" activePane="bottomLeft" state="frozen"/>
      <selection pane="bottomLeft" activeCell="D17" sqref="D17"/>
    </sheetView>
  </sheetViews>
  <sheetFormatPr defaultRowHeight="17.649999999999999" x14ac:dyDescent="0.7"/>
  <cols>
    <col min="1" max="1" width="9.06640625" style="5"/>
    <col min="2" max="2" width="11.1328125" style="5" bestFit="1" customWidth="1"/>
    <col min="3" max="3" width="13.9296875" style="5" bestFit="1" customWidth="1"/>
    <col min="4" max="4" width="9.1328125" style="5" bestFit="1" customWidth="1"/>
    <col min="5" max="6" width="9.06640625" style="5"/>
    <col min="7" max="8" width="9.1328125" style="5" bestFit="1" customWidth="1"/>
    <col min="9" max="9" width="12.53125" style="5" bestFit="1" customWidth="1"/>
    <col min="10" max="10" width="15" style="5" bestFit="1" customWidth="1"/>
    <col min="11" max="11" width="23.53125" style="5" bestFit="1" customWidth="1"/>
    <col min="12" max="12" width="11.19921875" style="5" hidden="1" customWidth="1"/>
    <col min="13" max="13" width="7.46484375" style="5" hidden="1" customWidth="1"/>
    <col min="14" max="16384" width="9.06640625" style="5"/>
  </cols>
  <sheetData>
    <row r="1" spans="1:14" x14ac:dyDescent="0.7">
      <c r="A1" s="4" t="s">
        <v>581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7">
      <c r="B2" s="5" t="s">
        <v>582</v>
      </c>
      <c r="C2" s="5" t="s">
        <v>583</v>
      </c>
      <c r="D2" s="5" t="s">
        <v>584</v>
      </c>
      <c r="E2" s="5" t="s">
        <v>585</v>
      </c>
      <c r="F2" s="5" t="s">
        <v>586</v>
      </c>
      <c r="G2" s="5" t="s">
        <v>1278</v>
      </c>
      <c r="H2" s="5" t="s">
        <v>588</v>
      </c>
      <c r="I2" s="5" t="s">
        <v>589</v>
      </c>
      <c r="J2" s="5" t="s">
        <v>590</v>
      </c>
      <c r="K2" s="5" t="s">
        <v>591</v>
      </c>
    </row>
    <row r="3" spans="1:14" x14ac:dyDescent="0.7">
      <c r="A3" s="3"/>
      <c r="B3" s="5" t="s">
        <v>494</v>
      </c>
      <c r="C3" s="5" t="s">
        <v>635</v>
      </c>
      <c r="D3" s="6">
        <v>2005</v>
      </c>
      <c r="E3" s="5" t="s">
        <v>602</v>
      </c>
      <c r="F3" s="5" t="s">
        <v>597</v>
      </c>
      <c r="G3" s="5" t="s">
        <v>719</v>
      </c>
      <c r="H3" s="6">
        <v>3</v>
      </c>
      <c r="I3" s="5" t="s">
        <v>600</v>
      </c>
      <c r="J3" s="10">
        <v>11100</v>
      </c>
      <c r="K3" s="11">
        <f>J3*169</f>
        <v>1875900</v>
      </c>
      <c r="L3" s="5" t="e">
        <f>VLOOKUP('2024-08-26出入り'!B3,'2024-08-26'!B:B,1,FALSE)</f>
        <v>#N/A</v>
      </c>
      <c r="M3" s="5" t="str">
        <f>INDEX('2024-08-19'!G:G,MATCH('2024-08-26出入り'!B3,'2024-08-19'!B:B,0))</f>
        <v>16610T</v>
      </c>
    </row>
    <row r="4" spans="1:14" x14ac:dyDescent="0.7">
      <c r="A4" s="3"/>
      <c r="B4" s="5" t="s">
        <v>491</v>
      </c>
      <c r="C4" s="5" t="s">
        <v>594</v>
      </c>
      <c r="D4" s="6">
        <v>2012</v>
      </c>
      <c r="E4" s="5" t="s">
        <v>623</v>
      </c>
      <c r="F4" s="5" t="s">
        <v>597</v>
      </c>
      <c r="G4" s="5">
        <v>216570</v>
      </c>
      <c r="H4" s="6">
        <v>3</v>
      </c>
      <c r="I4" s="5" t="s">
        <v>629</v>
      </c>
      <c r="J4" s="10">
        <v>11500</v>
      </c>
      <c r="K4" s="11">
        <f>J4*169</f>
        <v>1943500</v>
      </c>
      <c r="L4" s="5" t="e">
        <f>VLOOKUP('2024-08-26出入り'!B4,'2024-08-26'!B:B,1,FALSE)</f>
        <v>#N/A</v>
      </c>
      <c r="M4" s="5">
        <f>INDEX('2024-08-19'!G:G,MATCH('2024-08-26出入り'!B4,'2024-08-19'!B:B,0))</f>
        <v>216570</v>
      </c>
    </row>
    <row r="5" spans="1:14" x14ac:dyDescent="0.7">
      <c r="A5" s="3"/>
      <c r="B5" s="5" t="s">
        <v>488</v>
      </c>
      <c r="C5" s="5" t="s">
        <v>610</v>
      </c>
      <c r="D5" s="6">
        <v>2016</v>
      </c>
      <c r="E5" s="5" t="s">
        <v>596</v>
      </c>
      <c r="F5" s="5" t="s">
        <v>683</v>
      </c>
      <c r="G5" s="5">
        <v>116233</v>
      </c>
      <c r="H5" s="6">
        <v>5</v>
      </c>
      <c r="I5" s="5" t="s">
        <v>614</v>
      </c>
      <c r="J5" s="10">
        <v>14000</v>
      </c>
      <c r="K5" s="11">
        <f>J5*169</f>
        <v>2366000</v>
      </c>
      <c r="L5" s="5" t="e">
        <f>VLOOKUP('2024-08-26出入り'!B5,'2024-08-26'!B:B,1,FALSE)</f>
        <v>#N/A</v>
      </c>
      <c r="M5" s="5">
        <f>INDEX('2024-08-19'!G:G,MATCH('2024-08-26出入り'!B5,'2024-08-19'!B:B,0))</f>
        <v>116233</v>
      </c>
    </row>
    <row r="6" spans="1:14" x14ac:dyDescent="0.7">
      <c r="A6" s="3"/>
      <c r="B6" s="5" t="s">
        <v>480</v>
      </c>
      <c r="C6" s="5" t="s">
        <v>610</v>
      </c>
      <c r="D6" s="6">
        <v>2007</v>
      </c>
      <c r="E6" s="5" t="s">
        <v>596</v>
      </c>
      <c r="F6" s="5" t="s">
        <v>668</v>
      </c>
      <c r="G6" s="5">
        <v>116234</v>
      </c>
      <c r="H6" s="6">
        <v>5</v>
      </c>
      <c r="I6" s="5" t="s">
        <v>650</v>
      </c>
      <c r="J6" s="10">
        <v>10000</v>
      </c>
      <c r="K6" s="11">
        <f>J6*169</f>
        <v>1690000</v>
      </c>
      <c r="L6" s="5" t="e">
        <f>VLOOKUP('2024-08-26出入り'!B6,'2024-08-26'!B:B,1,FALSE)</f>
        <v>#N/A</v>
      </c>
      <c r="M6" s="5">
        <f>INDEX('2024-08-19'!G:G,MATCH('2024-08-26出入り'!B6,'2024-08-19'!B:B,0))</f>
        <v>116234</v>
      </c>
    </row>
    <row r="7" spans="1:14" x14ac:dyDescent="0.7">
      <c r="A7" s="3"/>
      <c r="B7" s="5" t="s">
        <v>16</v>
      </c>
      <c r="C7" s="5" t="s">
        <v>646</v>
      </c>
      <c r="D7" s="6">
        <v>2001</v>
      </c>
      <c r="E7" s="5" t="s">
        <v>596</v>
      </c>
      <c r="F7" s="5" t="s">
        <v>648</v>
      </c>
      <c r="G7" s="5">
        <v>118239</v>
      </c>
      <c r="H7" s="5" t="s">
        <v>613</v>
      </c>
      <c r="I7" s="5" t="s">
        <v>650</v>
      </c>
      <c r="J7" s="10">
        <v>30000</v>
      </c>
      <c r="K7" s="11">
        <f>J7*169</f>
        <v>5070000</v>
      </c>
      <c r="L7" s="5" t="e">
        <f>VLOOKUP('2024-08-26出入り'!B7,'2024-08-26'!B:B,1,FALSE)</f>
        <v>#N/A</v>
      </c>
      <c r="M7" s="5">
        <f>INDEX('2024-08-19'!G:G,MATCH('2024-08-26出入り'!B7,'2024-08-19'!B:B,0))</f>
        <v>118239</v>
      </c>
    </row>
    <row r="8" spans="1:14" x14ac:dyDescent="0.7">
      <c r="A8" s="3"/>
      <c r="B8" s="5" t="s">
        <v>35</v>
      </c>
      <c r="C8" s="5" t="s">
        <v>654</v>
      </c>
      <c r="D8" s="6">
        <v>1996</v>
      </c>
      <c r="E8" s="5" t="s">
        <v>602</v>
      </c>
      <c r="F8" s="5" t="s">
        <v>597</v>
      </c>
      <c r="G8" s="5">
        <v>16700</v>
      </c>
      <c r="H8" s="6">
        <v>3</v>
      </c>
      <c r="I8" s="5" t="s">
        <v>600</v>
      </c>
      <c r="J8" s="10">
        <v>13500</v>
      </c>
      <c r="K8" s="11">
        <f>J8*169</f>
        <v>2281500</v>
      </c>
      <c r="L8" s="5" t="e">
        <f>VLOOKUP('2024-08-26出入り'!B8,'2024-08-26'!B:B,1,FALSE)</f>
        <v>#N/A</v>
      </c>
      <c r="M8" s="5">
        <f>INDEX('2024-08-19'!G:G,MATCH('2024-08-26出入り'!B8,'2024-08-19'!B:B,0))</f>
        <v>16700</v>
      </c>
    </row>
    <row r="9" spans="1:14" hidden="1" x14ac:dyDescent="0.7">
      <c r="A9" s="3"/>
      <c r="B9" s="5" t="s">
        <v>74</v>
      </c>
      <c r="C9" s="5" t="s">
        <v>646</v>
      </c>
      <c r="D9" s="6">
        <v>2008</v>
      </c>
      <c r="E9" s="5" t="s">
        <v>660</v>
      </c>
      <c r="F9" s="5" t="s">
        <v>1285</v>
      </c>
      <c r="G9" s="6">
        <v>218239</v>
      </c>
      <c r="H9" s="5" t="s">
        <v>613</v>
      </c>
      <c r="I9" s="5" t="s">
        <v>650</v>
      </c>
      <c r="J9" s="10">
        <v>37500</v>
      </c>
      <c r="K9" s="11">
        <f>J9*169</f>
        <v>6337500</v>
      </c>
      <c r="L9" s="5" t="str">
        <f>VLOOKUP('2024-08-26出入り'!B9,'2024-08-26'!B:B,1,FALSE)</f>
        <v>1405-408-5</v>
      </c>
      <c r="M9" s="5">
        <f>INDEX('2024-08-26'!G:G,MATCH('2024-08-26出入り'!B9,'2024-08-26'!B:B,0))</f>
        <v>218239</v>
      </c>
    </row>
    <row r="10" spans="1:14" x14ac:dyDescent="0.7">
      <c r="A10" s="3"/>
      <c r="B10" s="5" t="s">
        <v>77</v>
      </c>
      <c r="C10" s="5" t="s">
        <v>606</v>
      </c>
      <c r="D10" s="5" t="s">
        <v>628</v>
      </c>
      <c r="E10" s="5" t="s">
        <v>602</v>
      </c>
      <c r="F10" s="5" t="s">
        <v>597</v>
      </c>
      <c r="G10" s="5">
        <v>16600</v>
      </c>
      <c r="H10" s="6">
        <v>3</v>
      </c>
      <c r="I10" s="5" t="s">
        <v>600</v>
      </c>
      <c r="J10" s="10">
        <v>10500</v>
      </c>
      <c r="K10" s="11">
        <f>J10*169</f>
        <v>1774500</v>
      </c>
      <c r="L10" s="5" t="e">
        <f>VLOOKUP('2024-08-26出入り'!B10,'2024-08-26'!B:B,1,FALSE)</f>
        <v>#N/A</v>
      </c>
      <c r="M10" s="5">
        <f>INDEX('2024-08-19'!G:G,MATCH('2024-08-26出入り'!B10,'2024-08-19'!B:B,0))</f>
        <v>16600</v>
      </c>
    </row>
    <row r="11" spans="1:14" x14ac:dyDescent="0.7">
      <c r="A11" s="3"/>
      <c r="B11" s="5" t="s">
        <v>79</v>
      </c>
      <c r="C11" s="5" t="s">
        <v>616</v>
      </c>
      <c r="D11" s="5" t="s">
        <v>628</v>
      </c>
      <c r="E11" s="5" t="s">
        <v>759</v>
      </c>
      <c r="F11" s="5" t="s">
        <v>760</v>
      </c>
      <c r="G11" s="5">
        <v>168622</v>
      </c>
      <c r="H11" s="6">
        <v>3</v>
      </c>
      <c r="I11" s="5" t="s">
        <v>650</v>
      </c>
      <c r="J11" s="10">
        <v>8500</v>
      </c>
      <c r="K11" s="11">
        <f>J11*169</f>
        <v>1436500</v>
      </c>
      <c r="L11" s="5" t="e">
        <f>VLOOKUP('2024-08-26出入り'!B11,'2024-08-26'!B:B,1,FALSE)</f>
        <v>#N/A</v>
      </c>
      <c r="M11" s="5">
        <f>INDEX('2024-08-19'!G:G,MATCH('2024-08-26出入り'!B11,'2024-08-19'!B:B,0))</f>
        <v>168622</v>
      </c>
    </row>
    <row r="12" spans="1:14" hidden="1" x14ac:dyDescent="0.7">
      <c r="A12" s="3"/>
      <c r="B12" s="5" t="s">
        <v>128</v>
      </c>
      <c r="C12" s="5" t="s">
        <v>635</v>
      </c>
      <c r="D12" s="6">
        <v>1994</v>
      </c>
      <c r="E12" s="5" t="s">
        <v>602</v>
      </c>
      <c r="F12" s="5" t="s">
        <v>1283</v>
      </c>
      <c r="G12" s="6">
        <v>14060</v>
      </c>
      <c r="H12" s="6">
        <v>3</v>
      </c>
      <c r="I12" s="5" t="s">
        <v>600</v>
      </c>
      <c r="J12" s="10">
        <v>10000</v>
      </c>
      <c r="K12" s="11">
        <f>J12*169</f>
        <v>1690000</v>
      </c>
      <c r="L12" s="5" t="str">
        <f>VLOOKUP('2024-08-26出入り'!B12,'2024-08-26'!B:B,1,FALSE)</f>
        <v>1410-223-5</v>
      </c>
      <c r="M12" s="5">
        <f>INDEX('2024-08-26'!G:G,MATCH('2024-08-26出入り'!B12,'2024-08-26'!B:B,0))</f>
        <v>14060</v>
      </c>
    </row>
    <row r="13" spans="1:14" x14ac:dyDescent="0.7">
      <c r="A13" s="3"/>
      <c r="B13" s="5" t="s">
        <v>140</v>
      </c>
      <c r="C13" s="5" t="s">
        <v>594</v>
      </c>
      <c r="D13" s="6">
        <v>1997</v>
      </c>
      <c r="E13" s="5" t="s">
        <v>602</v>
      </c>
      <c r="F13" s="5" t="s">
        <v>597</v>
      </c>
      <c r="G13" s="5">
        <v>16570</v>
      </c>
      <c r="H13" s="6">
        <v>3</v>
      </c>
      <c r="I13" s="5" t="s">
        <v>600</v>
      </c>
      <c r="J13" s="10">
        <v>9500</v>
      </c>
      <c r="K13" s="11">
        <f>J13*169</f>
        <v>1605500</v>
      </c>
      <c r="L13" s="5" t="e">
        <f>VLOOKUP('2024-08-26出入り'!B13,'2024-08-26'!B:B,1,FALSE)</f>
        <v>#N/A</v>
      </c>
      <c r="M13" s="5">
        <f>INDEX('2024-08-19'!G:G,MATCH('2024-08-26出入り'!B13,'2024-08-19'!B:B,0))</f>
        <v>16570</v>
      </c>
    </row>
    <row r="14" spans="1:14" hidden="1" x14ac:dyDescent="0.7">
      <c r="A14" s="3"/>
      <c r="B14" s="5" t="s">
        <v>169</v>
      </c>
      <c r="C14" s="5" t="s">
        <v>610</v>
      </c>
      <c r="D14" s="6">
        <v>2002</v>
      </c>
      <c r="E14" s="5" t="s">
        <v>596</v>
      </c>
      <c r="F14" s="5" t="s">
        <v>1284</v>
      </c>
      <c r="G14" s="6">
        <v>16233</v>
      </c>
      <c r="H14" s="6">
        <v>5</v>
      </c>
      <c r="I14" s="5" t="s">
        <v>614</v>
      </c>
      <c r="J14" s="10">
        <v>8200</v>
      </c>
      <c r="K14" s="11">
        <f>J14*169</f>
        <v>1385800</v>
      </c>
      <c r="L14" s="5" t="str">
        <f>VLOOKUP('2024-08-26出入り'!B14,'2024-08-26'!B:B,1,FALSE)</f>
        <v>1411-582-9</v>
      </c>
      <c r="M14" s="5">
        <f>INDEX('2024-08-26'!G:G,MATCH('2024-08-26出入り'!B14,'2024-08-26'!B:B,0))</f>
        <v>16233</v>
      </c>
    </row>
    <row r="15" spans="1:14" x14ac:dyDescent="0.7">
      <c r="A15" s="3"/>
      <c r="B15" s="5" t="s">
        <v>172</v>
      </c>
      <c r="C15" s="5" t="s">
        <v>610</v>
      </c>
      <c r="D15" s="6">
        <v>2012</v>
      </c>
      <c r="E15" s="5" t="s">
        <v>660</v>
      </c>
      <c r="F15" s="5" t="s">
        <v>597</v>
      </c>
      <c r="G15" s="5">
        <v>116300</v>
      </c>
      <c r="H15" s="6">
        <v>3</v>
      </c>
      <c r="I15" s="5" t="s">
        <v>1295</v>
      </c>
      <c r="J15" s="10">
        <v>10600</v>
      </c>
      <c r="K15" s="11">
        <f>J15*169</f>
        <v>1791400</v>
      </c>
      <c r="L15" s="5" t="e">
        <f>VLOOKUP('2024-08-26出入り'!B15,'2024-08-26'!B:B,1,FALSE)</f>
        <v>#N/A</v>
      </c>
      <c r="M15" s="5">
        <f>INDEX('2024-08-19'!G:G,MATCH('2024-08-26出入り'!B15,'2024-08-19'!B:B,0))</f>
        <v>116300</v>
      </c>
    </row>
    <row r="16" spans="1:14" x14ac:dyDescent="0.7">
      <c r="A16" s="3"/>
      <c r="B16" s="5" t="s">
        <v>185</v>
      </c>
      <c r="C16" s="5" t="s">
        <v>610</v>
      </c>
      <c r="D16" s="6">
        <v>1990</v>
      </c>
      <c r="E16" s="5" t="s">
        <v>596</v>
      </c>
      <c r="F16" s="5" t="s">
        <v>683</v>
      </c>
      <c r="G16" s="5">
        <v>16233</v>
      </c>
      <c r="H16" s="6">
        <v>5</v>
      </c>
      <c r="I16" s="5" t="s">
        <v>614</v>
      </c>
      <c r="J16" s="10">
        <v>8200</v>
      </c>
      <c r="K16" s="11">
        <f>J16*169</f>
        <v>1385800</v>
      </c>
      <c r="L16" s="5" t="e">
        <f>VLOOKUP('2024-08-26出入り'!B16,'2024-08-26'!B:B,1,FALSE)</f>
        <v>#N/A</v>
      </c>
      <c r="M16" s="5">
        <f>INDEX('2024-08-19'!G:G,MATCH('2024-08-26出入り'!B16,'2024-08-19'!B:B,0))</f>
        <v>16233</v>
      </c>
    </row>
    <row r="17" spans="1:13" x14ac:dyDescent="0.7">
      <c r="A17" s="3"/>
      <c r="B17" s="5" t="s">
        <v>231</v>
      </c>
      <c r="C17" s="5" t="s">
        <v>610</v>
      </c>
      <c r="D17" s="6">
        <v>1994</v>
      </c>
      <c r="E17" s="5" t="s">
        <v>596</v>
      </c>
      <c r="F17" s="5" t="s">
        <v>683</v>
      </c>
      <c r="G17" s="5">
        <v>16233</v>
      </c>
      <c r="H17" s="6">
        <v>5</v>
      </c>
      <c r="I17" s="5" t="s">
        <v>629</v>
      </c>
      <c r="J17" s="10">
        <v>8200</v>
      </c>
      <c r="K17" s="11">
        <f>J17*169</f>
        <v>1385800</v>
      </c>
      <c r="L17" s="5" t="e">
        <f>VLOOKUP('2024-08-26出入り'!B17,'2024-08-26'!B:B,1,FALSE)</f>
        <v>#N/A</v>
      </c>
      <c r="M17" s="5">
        <f>INDEX('2024-08-19'!G:G,MATCH('2024-08-26出入り'!B17,'2024-08-19'!B:B,0))</f>
        <v>16233</v>
      </c>
    </row>
    <row r="18" spans="1:13" x14ac:dyDescent="0.7">
      <c r="A18" s="3"/>
      <c r="B18" s="5" t="s">
        <v>237</v>
      </c>
      <c r="C18" s="5" t="s">
        <v>755</v>
      </c>
      <c r="D18" s="6">
        <v>2008</v>
      </c>
      <c r="E18" s="5" t="s">
        <v>772</v>
      </c>
      <c r="F18" s="5" t="s">
        <v>597</v>
      </c>
      <c r="G18" s="5">
        <v>176200</v>
      </c>
      <c r="H18" s="6">
        <v>5</v>
      </c>
      <c r="I18" s="5" t="s">
        <v>629</v>
      </c>
      <c r="J18" s="10">
        <v>5000</v>
      </c>
      <c r="K18" s="11">
        <f>J18*169</f>
        <v>845000</v>
      </c>
      <c r="L18" s="5" t="e">
        <f>VLOOKUP('2024-08-26出入り'!B18,'2024-08-26'!B:B,1,FALSE)</f>
        <v>#N/A</v>
      </c>
      <c r="M18" s="5">
        <f>INDEX('2024-08-19'!G:G,MATCH('2024-08-26出入り'!B18,'2024-08-19'!B:B,0))</f>
        <v>176200</v>
      </c>
    </row>
    <row r="19" spans="1:13" x14ac:dyDescent="0.7">
      <c r="A19" s="3"/>
      <c r="B19" s="5" t="s">
        <v>252</v>
      </c>
      <c r="C19" s="5" t="s">
        <v>699</v>
      </c>
      <c r="D19" s="6">
        <v>2008</v>
      </c>
      <c r="E19" s="5" t="s">
        <v>691</v>
      </c>
      <c r="F19" s="5" t="s">
        <v>611</v>
      </c>
      <c r="G19" s="5">
        <v>116688</v>
      </c>
      <c r="H19" s="6">
        <v>3</v>
      </c>
      <c r="I19" s="5" t="s">
        <v>629</v>
      </c>
      <c r="J19" s="10">
        <v>39000</v>
      </c>
      <c r="K19" s="11">
        <f>J19*169</f>
        <v>6591000</v>
      </c>
      <c r="L19" s="5" t="e">
        <f>VLOOKUP('2024-08-26出入り'!B19,'2024-08-26'!B:B,1,FALSE)</f>
        <v>#N/A</v>
      </c>
      <c r="M19" s="5">
        <f>INDEX('2024-08-19'!G:G,MATCH('2024-08-26出入り'!B19,'2024-08-19'!B:B,0))</f>
        <v>116688</v>
      </c>
    </row>
    <row r="20" spans="1:13" x14ac:dyDescent="0.7">
      <c r="A20" s="3"/>
      <c r="B20" s="5" t="s">
        <v>274</v>
      </c>
      <c r="C20" s="5" t="s">
        <v>610</v>
      </c>
      <c r="D20" s="6">
        <v>2008</v>
      </c>
      <c r="E20" s="5" t="s">
        <v>596</v>
      </c>
      <c r="F20" s="5" t="s">
        <v>668</v>
      </c>
      <c r="G20" s="5">
        <v>116264</v>
      </c>
      <c r="H20" s="6">
        <v>3</v>
      </c>
      <c r="I20" s="5" t="s">
        <v>629</v>
      </c>
      <c r="J20" s="10">
        <v>9500</v>
      </c>
      <c r="K20" s="11">
        <f>J20*169</f>
        <v>1605500</v>
      </c>
      <c r="L20" s="5" t="e">
        <f>VLOOKUP('2024-08-26出入り'!B20,'2024-08-26'!B:B,1,FALSE)</f>
        <v>#N/A</v>
      </c>
      <c r="M20" s="5">
        <f>INDEX('2024-08-19'!G:G,MATCH('2024-08-26出入り'!B20,'2024-08-19'!B:B,0))</f>
        <v>116264</v>
      </c>
    </row>
    <row r="21" spans="1:13" x14ac:dyDescent="0.7">
      <c r="A21" s="3"/>
      <c r="B21" s="5" t="s">
        <v>275</v>
      </c>
      <c r="C21" s="5" t="s">
        <v>610</v>
      </c>
      <c r="D21" s="6">
        <v>2017</v>
      </c>
      <c r="E21" s="5" t="s">
        <v>596</v>
      </c>
      <c r="F21" s="5" t="s">
        <v>668</v>
      </c>
      <c r="G21" s="5">
        <v>116234</v>
      </c>
      <c r="H21" s="6">
        <v>3</v>
      </c>
      <c r="I21" s="5" t="s">
        <v>600</v>
      </c>
      <c r="J21" s="10">
        <v>10500</v>
      </c>
      <c r="K21" s="11">
        <f>J21*169</f>
        <v>1774500</v>
      </c>
      <c r="L21" s="5" t="e">
        <f>VLOOKUP('2024-08-26出入り'!B21,'2024-08-26'!B:B,1,FALSE)</f>
        <v>#N/A</v>
      </c>
      <c r="M21" s="5">
        <f>INDEX('2024-08-19'!G:G,MATCH('2024-08-26出入り'!B21,'2024-08-19'!B:B,0))</f>
        <v>116234</v>
      </c>
    </row>
    <row r="22" spans="1:13" x14ac:dyDescent="0.7">
      <c r="A22" s="3"/>
      <c r="B22" s="5" t="s">
        <v>290</v>
      </c>
      <c r="C22" s="5" t="s">
        <v>755</v>
      </c>
      <c r="E22" s="5" t="s">
        <v>596</v>
      </c>
      <c r="F22" s="5" t="s">
        <v>597</v>
      </c>
      <c r="G22" s="5">
        <v>116000</v>
      </c>
      <c r="H22" s="6">
        <v>3</v>
      </c>
      <c r="I22" s="5" t="s">
        <v>600</v>
      </c>
      <c r="J22" s="10">
        <v>8300</v>
      </c>
      <c r="K22" s="11">
        <f>J22*169</f>
        <v>1402700</v>
      </c>
      <c r="L22" s="5" t="e">
        <f>VLOOKUP('2024-08-26出入り'!B22,'2024-08-26'!B:B,1,FALSE)</f>
        <v>#N/A</v>
      </c>
      <c r="M22" s="5">
        <f>INDEX('2024-08-19'!G:G,MATCH('2024-08-26出入り'!B22,'2024-08-19'!B:B,0))</f>
        <v>116000</v>
      </c>
    </row>
    <row r="23" spans="1:13" x14ac:dyDescent="0.7">
      <c r="A23" s="3"/>
      <c r="B23" s="5" t="s">
        <v>291</v>
      </c>
      <c r="C23" s="5" t="s">
        <v>646</v>
      </c>
      <c r="D23" s="6">
        <v>1989</v>
      </c>
      <c r="E23" s="5" t="s">
        <v>596</v>
      </c>
      <c r="F23" s="5" t="s">
        <v>611</v>
      </c>
      <c r="G23" s="5">
        <v>18238</v>
      </c>
      <c r="H23" s="5" t="s">
        <v>613</v>
      </c>
      <c r="I23" s="5" t="s">
        <v>614</v>
      </c>
      <c r="J23" s="10">
        <v>21500</v>
      </c>
      <c r="K23" s="11">
        <f>J23*169</f>
        <v>3633500</v>
      </c>
      <c r="L23" s="5" t="e">
        <f>VLOOKUP('2024-08-26出入り'!B23,'2024-08-26'!B:B,1,FALSE)</f>
        <v>#N/A</v>
      </c>
      <c r="M23" s="5">
        <f>INDEX('2024-08-19'!G:G,MATCH('2024-08-26出入り'!B23,'2024-08-19'!B:B,0))</f>
        <v>18238</v>
      </c>
    </row>
    <row r="24" spans="1:13" x14ac:dyDescent="0.7">
      <c r="A24" s="3"/>
      <c r="B24" s="5" t="s">
        <v>293</v>
      </c>
      <c r="C24" s="5" t="s">
        <v>610</v>
      </c>
      <c r="D24" s="6">
        <v>2008</v>
      </c>
      <c r="E24" s="5" t="s">
        <v>596</v>
      </c>
      <c r="F24" s="5" t="s">
        <v>597</v>
      </c>
      <c r="G24" s="5">
        <v>116200</v>
      </c>
      <c r="H24" s="6">
        <v>3</v>
      </c>
      <c r="I24" s="5" t="s">
        <v>629</v>
      </c>
      <c r="J24" s="10">
        <v>8900</v>
      </c>
      <c r="K24" s="11">
        <f>J24*169</f>
        <v>1504100</v>
      </c>
      <c r="L24" s="5" t="e">
        <f>VLOOKUP('2024-08-26出入り'!B24,'2024-08-26'!B:B,1,FALSE)</f>
        <v>#N/A</v>
      </c>
      <c r="M24" s="5">
        <f>INDEX('2024-08-19'!G:G,MATCH('2024-08-26出入り'!B24,'2024-08-19'!B:B,0))</f>
        <v>116200</v>
      </c>
    </row>
    <row r="25" spans="1:13" x14ac:dyDescent="0.7">
      <c r="A25" s="3"/>
      <c r="B25" s="5" t="s">
        <v>295</v>
      </c>
      <c r="C25" s="5" t="s">
        <v>610</v>
      </c>
      <c r="D25" s="6">
        <v>2005</v>
      </c>
      <c r="E25" s="5" t="s">
        <v>596</v>
      </c>
      <c r="F25" s="5" t="s">
        <v>597</v>
      </c>
      <c r="G25" s="5">
        <v>16200</v>
      </c>
      <c r="H25" s="6">
        <v>3</v>
      </c>
      <c r="I25" s="5" t="s">
        <v>629</v>
      </c>
      <c r="J25" s="10">
        <v>7000</v>
      </c>
      <c r="K25" s="11">
        <f>J25*169</f>
        <v>1183000</v>
      </c>
      <c r="L25" s="5" t="e">
        <f>VLOOKUP('2024-08-26出入り'!B25,'2024-08-26'!B:B,1,FALSE)</f>
        <v>#N/A</v>
      </c>
      <c r="M25" s="5">
        <f>INDEX('2024-08-19'!G:G,MATCH('2024-08-26出入り'!B25,'2024-08-19'!B:B,0))</f>
        <v>16200</v>
      </c>
    </row>
    <row r="26" spans="1:13" x14ac:dyDescent="0.7">
      <c r="A26" s="3"/>
      <c r="B26" s="5" t="s">
        <v>336</v>
      </c>
      <c r="C26" s="5" t="s">
        <v>610</v>
      </c>
      <c r="D26" s="6">
        <v>2010</v>
      </c>
      <c r="E26" s="5" t="s">
        <v>660</v>
      </c>
      <c r="F26" s="5" t="s">
        <v>668</v>
      </c>
      <c r="G26" s="5">
        <v>116334</v>
      </c>
      <c r="H26" s="6">
        <v>3</v>
      </c>
      <c r="I26" s="5" t="s">
        <v>702</v>
      </c>
      <c r="J26" s="10">
        <v>12300</v>
      </c>
      <c r="K26" s="11">
        <f>J26*169</f>
        <v>2078700</v>
      </c>
      <c r="L26" s="5" t="e">
        <f>VLOOKUP('2024-08-26出入り'!B26,'2024-08-26'!B:B,1,FALSE)</f>
        <v>#N/A</v>
      </c>
      <c r="M26" s="5">
        <f>INDEX('2024-08-19'!G:G,MATCH('2024-08-26出入り'!B26,'2024-08-19'!B:B,0))</f>
        <v>116334</v>
      </c>
    </row>
    <row r="27" spans="1:13" x14ac:dyDescent="0.7">
      <c r="A27" s="3"/>
      <c r="B27" s="5" t="s">
        <v>340</v>
      </c>
      <c r="C27" s="5" t="s">
        <v>610</v>
      </c>
      <c r="D27" s="6">
        <v>2000</v>
      </c>
      <c r="E27" s="5" t="s">
        <v>596</v>
      </c>
      <c r="F27" s="5" t="s">
        <v>597</v>
      </c>
      <c r="G27" s="5">
        <v>16220</v>
      </c>
      <c r="H27" s="6">
        <v>3</v>
      </c>
      <c r="I27" s="5" t="s">
        <v>650</v>
      </c>
      <c r="J27" s="10">
        <v>7700</v>
      </c>
      <c r="K27" s="11">
        <f>J27*169</f>
        <v>1301300</v>
      </c>
      <c r="L27" s="5" t="e">
        <f>VLOOKUP('2024-08-26出入り'!B27,'2024-08-26'!B:B,1,FALSE)</f>
        <v>#N/A</v>
      </c>
      <c r="M27" s="5">
        <f>INDEX('2024-08-19'!G:G,MATCH('2024-08-26出入り'!B27,'2024-08-19'!B:B,0))</f>
        <v>16220</v>
      </c>
    </row>
    <row r="28" spans="1:13" x14ac:dyDescent="0.7">
      <c r="A28" s="3"/>
      <c r="B28" s="5" t="s">
        <v>352</v>
      </c>
      <c r="C28" s="5" t="s">
        <v>826</v>
      </c>
      <c r="D28" s="6">
        <v>1997</v>
      </c>
      <c r="E28" s="5" t="s">
        <v>828</v>
      </c>
      <c r="F28" s="5" t="s">
        <v>597</v>
      </c>
      <c r="G28" s="5">
        <v>15200</v>
      </c>
      <c r="H28" s="6">
        <v>3</v>
      </c>
      <c r="I28" s="5" t="s">
        <v>650</v>
      </c>
      <c r="J28" s="10">
        <v>5500</v>
      </c>
      <c r="K28" s="11">
        <f>J28*169</f>
        <v>929500</v>
      </c>
      <c r="L28" s="5" t="e">
        <f>VLOOKUP('2024-08-26出入り'!B28,'2024-08-26'!B:B,1,FALSE)</f>
        <v>#N/A</v>
      </c>
      <c r="M28" s="5">
        <f>INDEX('2024-08-19'!G:G,MATCH('2024-08-26出入り'!B28,'2024-08-19'!B:B,0))</f>
        <v>15200</v>
      </c>
    </row>
    <row r="29" spans="1:13" x14ac:dyDescent="0.7">
      <c r="A29" s="3"/>
      <c r="B29" s="5" t="s">
        <v>358</v>
      </c>
      <c r="C29" s="5" t="s">
        <v>610</v>
      </c>
      <c r="D29" s="6">
        <v>2006</v>
      </c>
      <c r="E29" s="5" t="s">
        <v>596</v>
      </c>
      <c r="F29" s="5" t="s">
        <v>668</v>
      </c>
      <c r="G29" s="5">
        <v>116264</v>
      </c>
      <c r="H29" s="6">
        <v>3</v>
      </c>
      <c r="I29" s="5" t="s">
        <v>600</v>
      </c>
      <c r="J29" s="10">
        <v>9500</v>
      </c>
      <c r="K29" s="11">
        <f>J29*169</f>
        <v>1605500</v>
      </c>
      <c r="L29" s="5" t="e">
        <f>VLOOKUP('2024-08-26出入り'!B29,'2024-08-26'!B:B,1,FALSE)</f>
        <v>#N/A</v>
      </c>
      <c r="M29" s="5">
        <f>INDEX('2024-08-19'!G:G,MATCH('2024-08-26出入り'!B29,'2024-08-19'!B:B,0))</f>
        <v>116264</v>
      </c>
    </row>
    <row r="30" spans="1:13" hidden="1" x14ac:dyDescent="0.7">
      <c r="A30" s="3"/>
      <c r="B30" s="5" t="s">
        <v>431</v>
      </c>
      <c r="C30" s="5" t="s">
        <v>641</v>
      </c>
      <c r="D30" s="6">
        <v>2004</v>
      </c>
      <c r="E30" s="5" t="s">
        <v>602</v>
      </c>
      <c r="F30" s="5" t="s">
        <v>1285</v>
      </c>
      <c r="G30" s="6">
        <v>116519</v>
      </c>
      <c r="H30" s="5" t="s">
        <v>620</v>
      </c>
      <c r="I30" s="5" t="s">
        <v>1104</v>
      </c>
      <c r="J30" s="10">
        <v>85000</v>
      </c>
      <c r="K30" s="11">
        <f>J30*169</f>
        <v>14365000</v>
      </c>
      <c r="L30" s="5" t="str">
        <f>VLOOKUP('2024-08-26出入り'!B30,'2024-08-26'!B:B,1,FALSE)</f>
        <v>1414-636-8</v>
      </c>
      <c r="M30" s="5">
        <f>INDEX('2024-08-26'!G:G,MATCH('2024-08-26出入り'!B30,'2024-08-26'!B:B,0))</f>
        <v>116519</v>
      </c>
    </row>
    <row r="31" spans="1:13" x14ac:dyDescent="0.7">
      <c r="A31" s="3"/>
      <c r="B31" s="5" t="s">
        <v>441</v>
      </c>
      <c r="C31" s="5" t="s">
        <v>610</v>
      </c>
      <c r="D31" s="6">
        <v>2020</v>
      </c>
      <c r="E31" s="5" t="s">
        <v>660</v>
      </c>
      <c r="F31" s="5" t="s">
        <v>597</v>
      </c>
      <c r="G31" s="5">
        <v>126300</v>
      </c>
      <c r="H31" s="6">
        <v>3</v>
      </c>
      <c r="I31" s="5" t="s">
        <v>702</v>
      </c>
      <c r="J31" s="10">
        <v>11700</v>
      </c>
      <c r="K31" s="11">
        <f>J31*169</f>
        <v>1977300</v>
      </c>
      <c r="L31" s="5" t="e">
        <f>VLOOKUP('2024-08-26出入り'!B31,'2024-08-26'!B:B,1,FALSE)</f>
        <v>#N/A</v>
      </c>
      <c r="M31" s="5">
        <f>INDEX('2024-08-19'!G:G,MATCH('2024-08-26出入り'!B31,'2024-08-19'!B:B,0))</f>
        <v>126300</v>
      </c>
    </row>
    <row r="32" spans="1:13" x14ac:dyDescent="0.7">
      <c r="A32" s="3"/>
      <c r="B32" s="5" t="s">
        <v>445</v>
      </c>
      <c r="C32" s="5" t="s">
        <v>755</v>
      </c>
      <c r="D32" s="6">
        <v>2011</v>
      </c>
      <c r="E32" s="5" t="s">
        <v>596</v>
      </c>
      <c r="F32" s="5" t="s">
        <v>597</v>
      </c>
      <c r="G32" s="5">
        <v>116000</v>
      </c>
      <c r="H32" s="6">
        <v>3</v>
      </c>
      <c r="I32" s="5" t="s">
        <v>600</v>
      </c>
      <c r="J32" s="10">
        <v>8300</v>
      </c>
      <c r="K32" s="11">
        <f>J32*169</f>
        <v>1402700</v>
      </c>
      <c r="L32" s="5" t="e">
        <f>VLOOKUP('2024-08-26出入り'!B32,'2024-08-26'!B:B,1,FALSE)</f>
        <v>#N/A</v>
      </c>
      <c r="M32" s="5">
        <f>INDEX('2024-08-19'!G:G,MATCH('2024-08-26出入り'!B32,'2024-08-19'!B:B,0))</f>
        <v>116000</v>
      </c>
    </row>
    <row r="33" spans="1:13" x14ac:dyDescent="0.7">
      <c r="A33" s="3"/>
      <c r="B33" s="5" t="s">
        <v>448</v>
      </c>
      <c r="C33" s="5" t="s">
        <v>826</v>
      </c>
      <c r="D33" s="6">
        <v>1997</v>
      </c>
      <c r="E33" s="5" t="s">
        <v>828</v>
      </c>
      <c r="F33" s="5" t="s">
        <v>597</v>
      </c>
      <c r="G33" s="5">
        <v>15200</v>
      </c>
      <c r="H33" s="6">
        <v>3</v>
      </c>
      <c r="I33" s="5" t="s">
        <v>702</v>
      </c>
      <c r="J33" s="10">
        <v>6500</v>
      </c>
      <c r="K33" s="11">
        <f>J33*169</f>
        <v>1098500</v>
      </c>
      <c r="L33" s="5" t="e">
        <f>VLOOKUP('2024-08-26出入り'!B33,'2024-08-26'!B:B,1,FALSE)</f>
        <v>#N/A</v>
      </c>
      <c r="M33" s="5">
        <f>INDEX('2024-08-19'!G:G,MATCH('2024-08-26出入り'!B33,'2024-08-19'!B:B,0))</f>
        <v>15200</v>
      </c>
    </row>
    <row r="34" spans="1:13" x14ac:dyDescent="0.7">
      <c r="A34" s="3"/>
      <c r="B34" s="5" t="s">
        <v>452</v>
      </c>
      <c r="C34" s="5" t="s">
        <v>610</v>
      </c>
      <c r="D34" s="6">
        <v>2018</v>
      </c>
      <c r="E34" s="5" t="s">
        <v>596</v>
      </c>
      <c r="F34" s="5" t="s">
        <v>683</v>
      </c>
      <c r="G34" s="5">
        <v>116233</v>
      </c>
      <c r="H34" s="6">
        <v>5</v>
      </c>
      <c r="I34" s="5" t="s">
        <v>614</v>
      </c>
      <c r="J34" s="10">
        <v>14000</v>
      </c>
      <c r="K34" s="11">
        <f>J34*169</f>
        <v>2366000</v>
      </c>
      <c r="L34" s="5" t="e">
        <f>VLOOKUP('2024-08-26出入り'!B34,'2024-08-26'!B:B,1,FALSE)</f>
        <v>#N/A</v>
      </c>
      <c r="M34" s="5">
        <f>INDEX('2024-08-19'!G:G,MATCH('2024-08-26出入り'!B34,'2024-08-19'!B:B,0))</f>
        <v>116233</v>
      </c>
    </row>
    <row r="35" spans="1:13" x14ac:dyDescent="0.7">
      <c r="A35" s="3"/>
      <c r="B35" s="5" t="s">
        <v>455</v>
      </c>
      <c r="C35" s="5" t="s">
        <v>610</v>
      </c>
      <c r="D35" s="6">
        <v>2017</v>
      </c>
      <c r="E35" s="5" t="s">
        <v>596</v>
      </c>
      <c r="F35" s="5" t="s">
        <v>683</v>
      </c>
      <c r="G35" s="5">
        <v>116233</v>
      </c>
      <c r="H35" s="6">
        <v>5</v>
      </c>
      <c r="I35" s="5" t="s">
        <v>600</v>
      </c>
      <c r="J35" s="10">
        <v>14000</v>
      </c>
      <c r="K35" s="11">
        <f>J35*169</f>
        <v>2366000</v>
      </c>
      <c r="L35" s="5" t="e">
        <f>VLOOKUP('2024-08-26出入り'!B35,'2024-08-26'!B:B,1,FALSE)</f>
        <v>#N/A</v>
      </c>
      <c r="M35" s="5">
        <f>INDEX('2024-08-19'!G:G,MATCH('2024-08-26出入り'!B35,'2024-08-19'!B:B,0))</f>
        <v>116233</v>
      </c>
    </row>
    <row r="36" spans="1:13" x14ac:dyDescent="0.7">
      <c r="A36" s="3"/>
      <c r="B36" s="5" t="s">
        <v>456</v>
      </c>
      <c r="C36" s="5" t="s">
        <v>610</v>
      </c>
      <c r="D36" s="6">
        <v>2012</v>
      </c>
      <c r="E36" s="5" t="s">
        <v>596</v>
      </c>
      <c r="F36" s="5" t="s">
        <v>597</v>
      </c>
      <c r="G36" s="5">
        <v>116200</v>
      </c>
      <c r="H36" s="6">
        <v>3</v>
      </c>
      <c r="I36" s="5" t="s">
        <v>600</v>
      </c>
      <c r="J36" s="10">
        <v>8500</v>
      </c>
      <c r="K36" s="11">
        <f>J36*169</f>
        <v>1436500</v>
      </c>
      <c r="L36" s="5" t="e">
        <f>VLOOKUP('2024-08-26出入り'!B36,'2024-08-26'!B:B,1,FALSE)</f>
        <v>#N/A</v>
      </c>
      <c r="M36" s="5">
        <f>INDEX('2024-08-19'!G:G,MATCH('2024-08-26出入り'!B36,'2024-08-19'!B:B,0))</f>
        <v>116200</v>
      </c>
    </row>
    <row r="37" spans="1:13" x14ac:dyDescent="0.7">
      <c r="A37" s="3"/>
      <c r="B37" s="5" t="s">
        <v>458</v>
      </c>
      <c r="C37" s="5" t="s">
        <v>610</v>
      </c>
      <c r="D37" s="6">
        <v>2000</v>
      </c>
      <c r="E37" s="5" t="s">
        <v>596</v>
      </c>
      <c r="F37" s="5" t="s">
        <v>668</v>
      </c>
      <c r="G37" s="5">
        <v>16234</v>
      </c>
      <c r="H37" s="6">
        <v>5</v>
      </c>
      <c r="I37" s="5" t="s">
        <v>650</v>
      </c>
      <c r="J37" s="10">
        <v>7500</v>
      </c>
      <c r="K37" s="11">
        <f>J37*169</f>
        <v>1267500</v>
      </c>
      <c r="L37" s="5" t="e">
        <f>VLOOKUP('2024-08-26出入り'!B37,'2024-08-26'!B:B,1,FALSE)</f>
        <v>#N/A</v>
      </c>
      <c r="M37" s="5">
        <f>INDEX('2024-08-19'!G:G,MATCH('2024-08-26出入り'!B37,'2024-08-19'!B:B,0))</f>
        <v>16234</v>
      </c>
    </row>
    <row r="38" spans="1:13" x14ac:dyDescent="0.7">
      <c r="A38" s="3"/>
      <c r="B38" s="5" t="s">
        <v>461</v>
      </c>
      <c r="C38" s="5" t="s">
        <v>646</v>
      </c>
      <c r="D38" s="6">
        <v>2009</v>
      </c>
      <c r="E38" s="5" t="s">
        <v>596</v>
      </c>
      <c r="F38" s="5" t="s">
        <v>611</v>
      </c>
      <c r="G38" s="5">
        <v>118238</v>
      </c>
      <c r="H38" s="5" t="s">
        <v>613</v>
      </c>
      <c r="I38" s="5" t="s">
        <v>1139</v>
      </c>
      <c r="J38" s="10">
        <v>36000</v>
      </c>
      <c r="K38" s="11">
        <f>J38*169</f>
        <v>6084000</v>
      </c>
      <c r="L38" s="5" t="e">
        <f>VLOOKUP('2024-08-26出入り'!B38,'2024-08-26'!B:B,1,FALSE)</f>
        <v>#N/A</v>
      </c>
      <c r="M38" s="5">
        <f>INDEX('2024-08-19'!G:G,MATCH('2024-08-26出入り'!B38,'2024-08-19'!B:B,0))</f>
        <v>118238</v>
      </c>
    </row>
    <row r="39" spans="1:13" x14ac:dyDescent="0.7">
      <c r="A39" s="3"/>
      <c r="B39" s="5" t="s">
        <v>462</v>
      </c>
      <c r="C39" s="5" t="s">
        <v>635</v>
      </c>
      <c r="E39" s="5" t="s">
        <v>602</v>
      </c>
      <c r="F39" s="5" t="s">
        <v>683</v>
      </c>
      <c r="G39" s="5" t="s">
        <v>1141</v>
      </c>
      <c r="H39" s="6">
        <v>3</v>
      </c>
      <c r="I39" s="5" t="s">
        <v>600</v>
      </c>
      <c r="J39" s="10">
        <v>13700</v>
      </c>
      <c r="K39" s="11">
        <f>J39*169</f>
        <v>2315300</v>
      </c>
      <c r="L39" s="5" t="e">
        <f>VLOOKUP('2024-08-26出入り'!B39,'2024-08-26'!B:B,1,FALSE)</f>
        <v>#N/A</v>
      </c>
      <c r="M39" s="5" t="str">
        <f>INDEX('2024-08-19'!G:G,MATCH('2024-08-26出入り'!B39,'2024-08-19'!B:B,0))</f>
        <v>16613T</v>
      </c>
    </row>
    <row r="40" spans="1:13" x14ac:dyDescent="0.7">
      <c r="A40" s="3"/>
      <c r="B40" s="5" t="s">
        <v>463</v>
      </c>
      <c r="C40" s="5" t="s">
        <v>610</v>
      </c>
      <c r="D40" s="6">
        <v>1991</v>
      </c>
      <c r="E40" s="5" t="s">
        <v>596</v>
      </c>
      <c r="F40" s="5" t="s">
        <v>683</v>
      </c>
      <c r="G40" s="5">
        <v>16233</v>
      </c>
      <c r="H40" s="6">
        <v>5</v>
      </c>
      <c r="I40" s="5" t="s">
        <v>614</v>
      </c>
      <c r="J40" s="10">
        <v>8900</v>
      </c>
      <c r="K40" s="11">
        <f>J40*169</f>
        <v>1504100</v>
      </c>
      <c r="L40" s="5" t="e">
        <f>VLOOKUP('2024-08-26出入り'!B40,'2024-08-26'!B:B,1,FALSE)</f>
        <v>#N/A</v>
      </c>
      <c r="M40" s="5">
        <f>INDEX('2024-08-19'!G:G,MATCH('2024-08-26出入り'!B40,'2024-08-19'!B:B,0))</f>
        <v>16233</v>
      </c>
    </row>
    <row r="41" spans="1:13" x14ac:dyDescent="0.7">
      <c r="A41" s="3"/>
      <c r="B41" s="5" t="s">
        <v>464</v>
      </c>
      <c r="C41" s="5" t="s">
        <v>610</v>
      </c>
      <c r="D41" s="6">
        <v>2005</v>
      </c>
      <c r="E41" s="5" t="s">
        <v>772</v>
      </c>
      <c r="F41" s="5" t="s">
        <v>683</v>
      </c>
      <c r="G41" s="5">
        <v>179173</v>
      </c>
      <c r="H41" s="6">
        <v>5</v>
      </c>
      <c r="I41" s="5" t="s">
        <v>629</v>
      </c>
      <c r="J41" s="10">
        <v>8000</v>
      </c>
      <c r="K41" s="11">
        <f>J41*169</f>
        <v>1352000</v>
      </c>
      <c r="L41" s="5" t="e">
        <f>VLOOKUP('2024-08-26出入り'!B41,'2024-08-26'!B:B,1,FALSE)</f>
        <v>#N/A</v>
      </c>
      <c r="M41" s="5">
        <f>INDEX('2024-08-19'!G:G,MATCH('2024-08-26出入り'!B41,'2024-08-19'!B:B,0))</f>
        <v>179173</v>
      </c>
    </row>
    <row r="42" spans="1:13" x14ac:dyDescent="0.7">
      <c r="A42" s="3"/>
      <c r="B42" s="5" t="s">
        <v>472</v>
      </c>
      <c r="C42" s="5" t="s">
        <v>635</v>
      </c>
      <c r="D42" s="6">
        <v>1993</v>
      </c>
      <c r="E42" s="5" t="s">
        <v>602</v>
      </c>
      <c r="F42" s="5" t="s">
        <v>683</v>
      </c>
      <c r="G42" s="5">
        <v>16613</v>
      </c>
      <c r="H42" s="6">
        <v>3</v>
      </c>
      <c r="I42" s="5" t="s">
        <v>702</v>
      </c>
      <c r="J42" s="10">
        <v>15000</v>
      </c>
      <c r="K42" s="11">
        <f>J42*169</f>
        <v>2535000</v>
      </c>
      <c r="L42" s="5" t="e">
        <f>VLOOKUP('2024-08-26出入り'!B42,'2024-08-26'!B:B,1,FALSE)</f>
        <v>#N/A</v>
      </c>
      <c r="M42" s="5">
        <f>INDEX('2024-08-19'!G:G,MATCH('2024-08-26出入り'!B42,'2024-08-19'!B:B,0))</f>
        <v>16613</v>
      </c>
    </row>
    <row r="43" spans="1:13" x14ac:dyDescent="0.7">
      <c r="A43" s="3"/>
      <c r="B43" s="5" t="s">
        <v>477</v>
      </c>
      <c r="C43" s="5" t="s">
        <v>610</v>
      </c>
      <c r="D43" s="6">
        <v>2007</v>
      </c>
      <c r="E43" s="5" t="s">
        <v>596</v>
      </c>
      <c r="F43" s="5" t="s">
        <v>668</v>
      </c>
      <c r="G43" s="5">
        <v>116234</v>
      </c>
      <c r="H43" s="6">
        <v>3</v>
      </c>
      <c r="I43" s="5" t="s">
        <v>650</v>
      </c>
      <c r="J43" s="10">
        <v>9500</v>
      </c>
      <c r="K43" s="11">
        <f>J43*169</f>
        <v>1605500</v>
      </c>
      <c r="L43" s="5" t="e">
        <f>VLOOKUP('2024-08-26出入り'!B43,'2024-08-26'!B:B,1,FALSE)</f>
        <v>#N/A</v>
      </c>
      <c r="M43" s="5">
        <f>INDEX('2024-08-19'!G:G,MATCH('2024-08-26出入り'!B43,'2024-08-19'!B:B,0))</f>
        <v>116234</v>
      </c>
    </row>
    <row r="44" spans="1:13" ht="18" thickBot="1" x14ac:dyDescent="0.75">
      <c r="A44" s="19"/>
      <c r="B44" s="8" t="s">
        <v>478</v>
      </c>
      <c r="C44" s="8" t="s">
        <v>610</v>
      </c>
      <c r="D44" s="9">
        <v>2011</v>
      </c>
      <c r="E44" s="8" t="s">
        <v>660</v>
      </c>
      <c r="F44" s="8" t="s">
        <v>668</v>
      </c>
      <c r="G44" s="8">
        <v>116334</v>
      </c>
      <c r="H44" s="9">
        <v>3</v>
      </c>
      <c r="I44" s="8" t="s">
        <v>650</v>
      </c>
      <c r="J44" s="12">
        <v>13300</v>
      </c>
      <c r="K44" s="13">
        <f>J44*169</f>
        <v>2247700</v>
      </c>
      <c r="L44" s="5" t="e">
        <f>VLOOKUP('2024-08-26出入り'!B44,'2024-08-26'!B:B,1,FALSE)</f>
        <v>#N/A</v>
      </c>
      <c r="M44" s="5">
        <f>INDEX('2024-08-19'!G:G,MATCH('2024-08-26出入り'!B44,'2024-08-19'!B:B,0))</f>
        <v>116334</v>
      </c>
    </row>
    <row r="45" spans="1:13" x14ac:dyDescent="0.7">
      <c r="H45" s="5" t="s">
        <v>1298</v>
      </c>
      <c r="J45" s="18">
        <f>SUM(J3:J44)</f>
        <v>605900</v>
      </c>
      <c r="K45" s="11">
        <f>SUM(K3:K44)</f>
        <v>102397100</v>
      </c>
    </row>
    <row r="49" spans="2:13" x14ac:dyDescent="0.7">
      <c r="B49" s="14" t="s">
        <v>578</v>
      </c>
      <c r="C49" s="5" t="s">
        <v>594</v>
      </c>
      <c r="D49" s="6">
        <v>2008</v>
      </c>
      <c r="E49" s="5" t="s">
        <v>602</v>
      </c>
      <c r="F49" s="5" t="s">
        <v>1283</v>
      </c>
      <c r="G49" s="6">
        <v>16570</v>
      </c>
      <c r="H49" s="6">
        <v>3</v>
      </c>
      <c r="I49" s="5" t="s">
        <v>629</v>
      </c>
      <c r="J49" s="10">
        <v>11500</v>
      </c>
      <c r="K49" s="11">
        <f>J49*169</f>
        <v>1943500</v>
      </c>
      <c r="L49" s="5" t="str">
        <f>VLOOKUP('2024-08-26出入り'!B103,'2024-08-26'!B:B,1,FALSE)</f>
        <v>1415-539-2</v>
      </c>
      <c r="M49" s="5">
        <f>INDEX('2024-08-26'!G:G,MATCH('2024-08-26出入り'!B49,'2024-08-26'!B:B,0))</f>
        <v>16570</v>
      </c>
    </row>
    <row r="50" spans="2:13" x14ac:dyDescent="0.7">
      <c r="B50" s="14" t="s">
        <v>575</v>
      </c>
      <c r="C50" s="5" t="s">
        <v>594</v>
      </c>
      <c r="D50" s="6">
        <v>2018</v>
      </c>
      <c r="E50" s="5" t="s">
        <v>756</v>
      </c>
      <c r="F50" s="5" t="s">
        <v>597</v>
      </c>
      <c r="G50" s="5">
        <v>214270</v>
      </c>
      <c r="H50" s="6">
        <v>3</v>
      </c>
      <c r="I50" s="5" t="s">
        <v>600</v>
      </c>
      <c r="J50" s="10">
        <v>9800</v>
      </c>
      <c r="K50" s="11">
        <f>J50*169</f>
        <v>1656200</v>
      </c>
      <c r="L50" s="5" t="str">
        <f>VLOOKUP('2024-08-26出入り'!B90,'2024-08-26'!B:B,1,FALSE)</f>
        <v>1415-584-7</v>
      </c>
      <c r="M50" s="5">
        <f>INDEX('2024-08-26'!G:G,MATCH('2024-08-26出入り'!B50,'2024-08-26'!B:B,0))</f>
        <v>214270</v>
      </c>
    </row>
    <row r="51" spans="2:13" x14ac:dyDescent="0.7">
      <c r="B51" s="14" t="s">
        <v>573</v>
      </c>
      <c r="C51" s="5" t="s">
        <v>654</v>
      </c>
      <c r="D51" s="6">
        <v>2014</v>
      </c>
      <c r="E51" s="5" t="s">
        <v>602</v>
      </c>
      <c r="F51" s="5" t="s">
        <v>597</v>
      </c>
      <c r="G51" s="5">
        <v>116710</v>
      </c>
      <c r="H51" s="6">
        <v>3</v>
      </c>
      <c r="I51" s="5" t="s">
        <v>600</v>
      </c>
      <c r="J51" s="10">
        <v>18500</v>
      </c>
      <c r="K51" s="11">
        <f>J51*169</f>
        <v>3126500</v>
      </c>
      <c r="L51" s="5" t="str">
        <f>VLOOKUP('2024-08-26出入り'!B88,'2024-08-26'!B:B,1,FALSE)</f>
        <v>1415-581-4</v>
      </c>
      <c r="M51" s="5">
        <f>INDEX('2024-08-26'!G:G,MATCH('2024-08-26出入り'!B51,'2024-08-26'!B:B,0))</f>
        <v>116710</v>
      </c>
    </row>
    <row r="52" spans="2:13" x14ac:dyDescent="0.7">
      <c r="B52" s="14" t="s">
        <v>557</v>
      </c>
      <c r="C52" s="5" t="s">
        <v>594</v>
      </c>
      <c r="D52" s="6">
        <v>1999</v>
      </c>
      <c r="E52" s="5" t="s">
        <v>602</v>
      </c>
      <c r="F52" s="5" t="s">
        <v>668</v>
      </c>
      <c r="G52" s="5">
        <v>16570</v>
      </c>
      <c r="H52" s="6">
        <v>3</v>
      </c>
      <c r="I52" s="5" t="s">
        <v>600</v>
      </c>
      <c r="J52" s="10">
        <v>9500</v>
      </c>
      <c r="K52" s="11">
        <f>J52*169</f>
        <v>1605500</v>
      </c>
      <c r="L52" s="5" t="str">
        <f>VLOOKUP('2024-08-26出入り'!B72,'2024-08-26'!B:B,1,FALSE)</f>
        <v>1415-561-0</v>
      </c>
      <c r="M52" s="5">
        <f>INDEX('2024-08-26'!G:G,MATCH('2024-08-26出入り'!B52,'2024-08-26'!B:B,0))</f>
        <v>16570</v>
      </c>
    </row>
    <row r="53" spans="2:13" x14ac:dyDescent="0.7">
      <c r="B53" s="14" t="s">
        <v>507</v>
      </c>
      <c r="C53" s="5" t="s">
        <v>646</v>
      </c>
      <c r="D53" s="6">
        <v>1990</v>
      </c>
      <c r="E53" s="5" t="s">
        <v>596</v>
      </c>
      <c r="F53" s="5" t="s">
        <v>683</v>
      </c>
      <c r="G53" s="5">
        <v>18348</v>
      </c>
      <c r="H53" s="5" t="s">
        <v>613</v>
      </c>
      <c r="I53" s="5" t="s">
        <v>614</v>
      </c>
      <c r="J53" s="10">
        <v>26000</v>
      </c>
      <c r="K53" s="11">
        <f>J53*169</f>
        <v>4394000</v>
      </c>
      <c r="L53" s="5" t="str">
        <f>VLOOKUP('2024-08-26出入り'!B9,'2024-08-26'!B:B,1,FALSE)</f>
        <v>1405-408-5</v>
      </c>
      <c r="M53" s="5">
        <f>INDEX('2024-08-26'!G:G,MATCH('2024-08-26出入り'!B53,'2024-08-26'!B:B,0))</f>
        <v>18348</v>
      </c>
    </row>
    <row r="54" spans="2:13" x14ac:dyDescent="0.7">
      <c r="B54" s="14" t="s">
        <v>528</v>
      </c>
      <c r="C54" s="5" t="s">
        <v>755</v>
      </c>
      <c r="D54" s="6">
        <v>1998</v>
      </c>
      <c r="E54" s="5" t="s">
        <v>828</v>
      </c>
      <c r="F54" s="5" t="s">
        <v>1283</v>
      </c>
      <c r="G54" s="6">
        <v>14000</v>
      </c>
      <c r="H54" s="6">
        <v>3</v>
      </c>
      <c r="I54" s="5" t="s">
        <v>600</v>
      </c>
      <c r="J54" s="10">
        <v>5700</v>
      </c>
      <c r="K54" s="11">
        <f>J54*169</f>
        <v>963300</v>
      </c>
      <c r="L54" s="5" t="str">
        <f>VLOOKUP('2024-08-26出入り'!B30,'2024-08-26'!B:B,1,FALSE)</f>
        <v>1414-636-8</v>
      </c>
      <c r="M54" s="5">
        <f>INDEX('2024-08-26'!G:G,MATCH('2024-08-26出入り'!B54,'2024-08-26'!B:B,0))</f>
        <v>14000</v>
      </c>
    </row>
    <row r="55" spans="2:13" x14ac:dyDescent="0.7">
      <c r="B55" s="14" t="s">
        <v>512</v>
      </c>
      <c r="C55" s="5" t="s">
        <v>689</v>
      </c>
      <c r="D55" s="6">
        <v>2008</v>
      </c>
      <c r="E55" s="5" t="s">
        <v>691</v>
      </c>
      <c r="F55" s="5" t="s">
        <v>1283</v>
      </c>
      <c r="G55" s="6">
        <v>116660</v>
      </c>
      <c r="H55" s="6">
        <v>3</v>
      </c>
      <c r="I55" s="5" t="s">
        <v>600</v>
      </c>
      <c r="J55" s="10">
        <v>14500</v>
      </c>
      <c r="K55" s="11">
        <f>J55*169</f>
        <v>2450500</v>
      </c>
      <c r="L55" s="5" t="str">
        <f>VLOOKUP('2024-08-26出入り'!B14,'2024-08-26'!B:B,1,FALSE)</f>
        <v>1411-582-9</v>
      </c>
      <c r="M55" s="5">
        <f>INDEX('2024-08-26'!G:G,MATCH('2024-08-26出入り'!B55,'2024-08-26'!B:B,0))</f>
        <v>116660</v>
      </c>
    </row>
    <row r="56" spans="2:13" x14ac:dyDescent="0.7">
      <c r="B56" s="14" t="s">
        <v>510</v>
      </c>
      <c r="C56" s="5" t="s">
        <v>635</v>
      </c>
      <c r="D56" s="6">
        <v>2018</v>
      </c>
      <c r="E56" s="5" t="s">
        <v>602</v>
      </c>
      <c r="F56" s="5" t="s">
        <v>1283</v>
      </c>
      <c r="G56" s="6">
        <v>114060</v>
      </c>
      <c r="H56" s="6">
        <v>3</v>
      </c>
      <c r="I56" s="5" t="s">
        <v>600</v>
      </c>
      <c r="J56" s="10">
        <v>13800</v>
      </c>
      <c r="K56" s="11">
        <f>J56*169</f>
        <v>2332200</v>
      </c>
      <c r="L56" s="5" t="str">
        <f>VLOOKUP('2024-08-26出入り'!B12,'2024-08-26'!B:B,1,FALSE)</f>
        <v>1410-223-5</v>
      </c>
      <c r="M56" s="5">
        <f>INDEX('2024-08-26'!G:G,MATCH('2024-08-26出入り'!B56,'2024-08-26'!B:B,0))</f>
        <v>114060</v>
      </c>
    </row>
    <row r="57" spans="2:13" x14ac:dyDescent="0.7">
      <c r="B57" s="14" t="s">
        <v>500</v>
      </c>
      <c r="C57" s="5" t="s">
        <v>610</v>
      </c>
      <c r="D57" s="6">
        <v>2012</v>
      </c>
      <c r="E57" s="5" t="s">
        <v>596</v>
      </c>
      <c r="F57" s="5" t="s">
        <v>1284</v>
      </c>
      <c r="G57" s="6">
        <v>116233</v>
      </c>
      <c r="H57" s="6">
        <v>5</v>
      </c>
      <c r="I57" s="5" t="s">
        <v>650</v>
      </c>
      <c r="J57" s="10">
        <v>14000</v>
      </c>
      <c r="K57" s="11">
        <f>J57*169</f>
        <v>2366000</v>
      </c>
      <c r="L57" s="5" t="str">
        <f>VLOOKUP('2024-08-26出入り'!B57,'2024-08-26'!B:B,1,FALSE)</f>
        <v>1415-493-5</v>
      </c>
      <c r="M57" s="5">
        <f>INDEX('2024-08-26'!G:G,MATCH('2024-08-26出入り'!B57,'2024-08-26'!B:B,0))</f>
        <v>116233</v>
      </c>
    </row>
    <row r="58" spans="2:13" x14ac:dyDescent="0.7">
      <c r="B58" s="14" t="s">
        <v>543</v>
      </c>
      <c r="C58" s="5" t="s">
        <v>826</v>
      </c>
      <c r="D58" s="6">
        <v>1993</v>
      </c>
      <c r="E58" s="5" t="s">
        <v>828</v>
      </c>
      <c r="F58" s="5" t="s">
        <v>597</v>
      </c>
      <c r="G58" s="5">
        <v>15210</v>
      </c>
      <c r="H58" s="6">
        <v>3</v>
      </c>
      <c r="I58" s="5" t="s">
        <v>600</v>
      </c>
      <c r="J58" s="10">
        <v>6000</v>
      </c>
      <c r="K58" s="11">
        <f>J58*169</f>
        <v>1014000</v>
      </c>
      <c r="L58" s="5" t="str">
        <f>VLOOKUP('2024-08-26出入り'!B58,'2024-08-26'!B:B,1,FALSE)</f>
        <v>1415-541-6</v>
      </c>
      <c r="M58" s="5">
        <f>INDEX('2024-08-26'!G:G,MATCH('2024-08-26出入り'!B58,'2024-08-26'!B:B,0))</f>
        <v>15210</v>
      </c>
    </row>
    <row r="59" spans="2:13" x14ac:dyDescent="0.7">
      <c r="B59" s="14" t="s">
        <v>544</v>
      </c>
      <c r="C59" s="5" t="s">
        <v>826</v>
      </c>
      <c r="D59" s="6">
        <v>2005</v>
      </c>
      <c r="E59" s="5" t="s">
        <v>828</v>
      </c>
      <c r="F59" s="5" t="s">
        <v>1283</v>
      </c>
      <c r="G59" s="6">
        <v>15210</v>
      </c>
      <c r="H59" s="6">
        <v>3</v>
      </c>
      <c r="I59" s="5" t="s">
        <v>629</v>
      </c>
      <c r="J59" s="10">
        <v>6000</v>
      </c>
      <c r="K59" s="11">
        <f>J59*169</f>
        <v>1014000</v>
      </c>
      <c r="L59" s="5" t="str">
        <f>VLOOKUP('2024-08-26出入り'!B59,'2024-08-26'!B:B,1,FALSE)</f>
        <v>1415-542-7</v>
      </c>
      <c r="M59" s="5">
        <f>INDEX('2024-08-26'!G:G,MATCH('2024-08-26出入り'!B59,'2024-08-26'!B:B,0))</f>
        <v>15210</v>
      </c>
    </row>
    <row r="60" spans="2:13" x14ac:dyDescent="0.7">
      <c r="B60" s="14" t="s">
        <v>545</v>
      </c>
      <c r="C60" s="5" t="s">
        <v>610</v>
      </c>
      <c r="D60" s="6">
        <v>1995</v>
      </c>
      <c r="E60" s="5" t="s">
        <v>596</v>
      </c>
      <c r="F60" s="5" t="s">
        <v>597</v>
      </c>
      <c r="G60" s="5">
        <v>16220</v>
      </c>
      <c r="H60" s="6">
        <v>5</v>
      </c>
      <c r="I60" s="5" t="s">
        <v>629</v>
      </c>
      <c r="J60" s="10">
        <v>7200</v>
      </c>
      <c r="K60" s="11">
        <f>J60*169</f>
        <v>1216800</v>
      </c>
      <c r="L60" s="5" t="str">
        <f>VLOOKUP('2024-08-26出入り'!B60,'2024-08-26'!B:B,1,FALSE)</f>
        <v>1415-543-8</v>
      </c>
      <c r="M60" s="5">
        <f>INDEX('2024-08-26'!G:G,MATCH('2024-08-26出入り'!B60,'2024-08-26'!B:B,0))</f>
        <v>16220</v>
      </c>
    </row>
    <row r="61" spans="2:13" x14ac:dyDescent="0.7">
      <c r="B61" s="14" t="s">
        <v>546</v>
      </c>
      <c r="C61" s="5" t="s">
        <v>610</v>
      </c>
      <c r="D61" s="6">
        <v>1994</v>
      </c>
      <c r="E61" s="5" t="s">
        <v>596</v>
      </c>
      <c r="F61" s="5" t="s">
        <v>1284</v>
      </c>
      <c r="G61" s="6">
        <v>16233</v>
      </c>
      <c r="H61" s="6">
        <v>5</v>
      </c>
      <c r="I61" s="5" t="s">
        <v>614</v>
      </c>
      <c r="J61" s="10">
        <v>8900</v>
      </c>
      <c r="K61" s="11">
        <f>J61*169</f>
        <v>1504100</v>
      </c>
      <c r="L61" s="5" t="str">
        <f>VLOOKUP('2024-08-26出入り'!B61,'2024-08-26'!B:B,1,FALSE)</f>
        <v>1415-544-9</v>
      </c>
      <c r="M61" s="5">
        <f>INDEX('2024-08-26'!G:G,MATCH('2024-08-26出入り'!B61,'2024-08-26'!B:B,0))</f>
        <v>16233</v>
      </c>
    </row>
    <row r="62" spans="2:13" x14ac:dyDescent="0.7">
      <c r="B62" s="14" t="s">
        <v>547</v>
      </c>
      <c r="C62" s="5" t="s">
        <v>610</v>
      </c>
      <c r="D62" s="6">
        <v>1997</v>
      </c>
      <c r="E62" s="5" t="s">
        <v>596</v>
      </c>
      <c r="F62" s="5" t="s">
        <v>683</v>
      </c>
      <c r="G62" s="5">
        <v>16233</v>
      </c>
      <c r="H62" s="6">
        <v>5</v>
      </c>
      <c r="I62" s="5" t="s">
        <v>650</v>
      </c>
      <c r="J62" s="10">
        <v>8500</v>
      </c>
      <c r="K62" s="11">
        <f>J62*169</f>
        <v>1436500</v>
      </c>
      <c r="L62" s="5" t="str">
        <f>VLOOKUP('2024-08-26出入り'!B62,'2024-08-26'!B:B,1,FALSE)</f>
        <v>1415-545-0</v>
      </c>
      <c r="M62" s="5">
        <f>INDEX('2024-08-26'!G:G,MATCH('2024-08-26出入り'!B62,'2024-08-26'!B:B,0))</f>
        <v>16233</v>
      </c>
    </row>
    <row r="63" spans="2:13" x14ac:dyDescent="0.7">
      <c r="B63" s="14" t="s">
        <v>548</v>
      </c>
      <c r="C63" s="5" t="s">
        <v>610</v>
      </c>
      <c r="D63" s="6">
        <v>1995</v>
      </c>
      <c r="E63" s="5" t="s">
        <v>596</v>
      </c>
      <c r="F63" s="5" t="s">
        <v>1284</v>
      </c>
      <c r="G63" s="6">
        <v>16233</v>
      </c>
      <c r="H63" s="6">
        <v>5</v>
      </c>
      <c r="I63" s="5" t="s">
        <v>614</v>
      </c>
      <c r="J63" s="10">
        <v>8500</v>
      </c>
      <c r="K63" s="11">
        <f>J63*169</f>
        <v>1436500</v>
      </c>
      <c r="L63" s="5" t="str">
        <f>VLOOKUP('2024-08-26出入り'!B63,'2024-08-26'!B:B,1,FALSE)</f>
        <v>1415-546-1</v>
      </c>
      <c r="M63" s="5">
        <f>INDEX('2024-08-26'!G:G,MATCH('2024-08-26出入り'!B63,'2024-08-26'!B:B,0))</f>
        <v>16233</v>
      </c>
    </row>
    <row r="64" spans="2:13" x14ac:dyDescent="0.7">
      <c r="B64" s="14" t="s">
        <v>549</v>
      </c>
      <c r="C64" s="5" t="s">
        <v>610</v>
      </c>
      <c r="D64" s="6">
        <v>1996</v>
      </c>
      <c r="E64" s="5" t="s">
        <v>596</v>
      </c>
      <c r="F64" s="5" t="s">
        <v>683</v>
      </c>
      <c r="G64" s="5">
        <v>16233</v>
      </c>
      <c r="H64" s="6">
        <v>5</v>
      </c>
      <c r="I64" s="5" t="s">
        <v>614</v>
      </c>
      <c r="J64" s="10">
        <v>8900</v>
      </c>
      <c r="K64" s="11">
        <f>J64*169</f>
        <v>1504100</v>
      </c>
      <c r="L64" s="5" t="str">
        <f>VLOOKUP('2024-08-26出入り'!B64,'2024-08-26'!B:B,1,FALSE)</f>
        <v>1415-547-2</v>
      </c>
      <c r="M64" s="5">
        <f>INDEX('2024-08-26'!G:G,MATCH('2024-08-26出入り'!B64,'2024-08-26'!B:B,0))</f>
        <v>16233</v>
      </c>
    </row>
    <row r="65" spans="2:13" x14ac:dyDescent="0.7">
      <c r="B65" s="14" t="s">
        <v>550</v>
      </c>
      <c r="C65" s="5" t="s">
        <v>610</v>
      </c>
      <c r="D65" s="6">
        <v>1994</v>
      </c>
      <c r="E65" s="5" t="s">
        <v>596</v>
      </c>
      <c r="F65" s="5" t="s">
        <v>1284</v>
      </c>
      <c r="G65" s="6">
        <v>16233</v>
      </c>
      <c r="H65" s="6">
        <v>5</v>
      </c>
      <c r="I65" s="5" t="s">
        <v>614</v>
      </c>
      <c r="J65" s="10">
        <v>8900</v>
      </c>
      <c r="K65" s="11">
        <f>J65*169</f>
        <v>1504100</v>
      </c>
      <c r="L65" s="5" t="str">
        <f>VLOOKUP('2024-08-26出入り'!B65,'2024-08-26'!B:B,1,FALSE)</f>
        <v>1415-548-3</v>
      </c>
      <c r="M65" s="5">
        <f>INDEX('2024-08-26'!G:G,MATCH('2024-08-26出入り'!B65,'2024-08-26'!B:B,0))</f>
        <v>16233</v>
      </c>
    </row>
    <row r="66" spans="2:13" x14ac:dyDescent="0.7">
      <c r="B66" s="14" t="s">
        <v>551</v>
      </c>
      <c r="C66" s="5" t="s">
        <v>610</v>
      </c>
      <c r="D66" s="6">
        <v>1991</v>
      </c>
      <c r="E66" s="5" t="s">
        <v>596</v>
      </c>
      <c r="F66" s="5" t="s">
        <v>683</v>
      </c>
      <c r="G66" s="5">
        <v>16233</v>
      </c>
      <c r="H66" s="6">
        <v>5</v>
      </c>
      <c r="I66" s="5" t="s">
        <v>614</v>
      </c>
      <c r="J66" s="10">
        <v>9000</v>
      </c>
      <c r="K66" s="11">
        <f>J66*169</f>
        <v>1521000</v>
      </c>
      <c r="L66" s="5" t="str">
        <f>VLOOKUP('2024-08-26出入り'!B66,'2024-08-26'!B:B,1,FALSE)</f>
        <v>1415-551-8</v>
      </c>
      <c r="M66" s="5">
        <f>INDEX('2024-08-26'!G:G,MATCH('2024-08-26出入り'!B66,'2024-08-26'!B:B,0))</f>
        <v>16233</v>
      </c>
    </row>
    <row r="67" spans="2:13" x14ac:dyDescent="0.7">
      <c r="B67" s="14" t="s">
        <v>552</v>
      </c>
      <c r="C67" s="5" t="s">
        <v>610</v>
      </c>
      <c r="D67" s="6">
        <v>1991</v>
      </c>
      <c r="E67" s="5" t="s">
        <v>596</v>
      </c>
      <c r="F67" s="5" t="s">
        <v>1284</v>
      </c>
      <c r="G67" s="6">
        <v>16233</v>
      </c>
      <c r="H67" s="6">
        <v>5</v>
      </c>
      <c r="I67" s="5" t="s">
        <v>614</v>
      </c>
      <c r="J67" s="10">
        <v>9400</v>
      </c>
      <c r="K67" s="11">
        <f>J67*169</f>
        <v>1588600</v>
      </c>
      <c r="L67" s="5" t="str">
        <f>VLOOKUP('2024-08-26出入り'!B67,'2024-08-26'!B:B,1,FALSE)</f>
        <v>1415-553-0</v>
      </c>
      <c r="M67" s="5">
        <f>INDEX('2024-08-26'!G:G,MATCH('2024-08-26出入り'!B67,'2024-08-26'!B:B,0))</f>
        <v>16233</v>
      </c>
    </row>
    <row r="68" spans="2:13" x14ac:dyDescent="0.7">
      <c r="B68" s="14" t="s">
        <v>553</v>
      </c>
      <c r="C68" s="5" t="s">
        <v>610</v>
      </c>
      <c r="D68" s="6">
        <v>1994</v>
      </c>
      <c r="E68" s="5" t="s">
        <v>596</v>
      </c>
      <c r="F68" s="5" t="s">
        <v>683</v>
      </c>
      <c r="G68" s="5">
        <v>16233</v>
      </c>
      <c r="H68" s="6">
        <v>5</v>
      </c>
      <c r="I68" s="5" t="s">
        <v>629</v>
      </c>
      <c r="J68" s="10">
        <v>9000</v>
      </c>
      <c r="K68" s="11">
        <f>J68*169</f>
        <v>1521000</v>
      </c>
      <c r="L68" s="5" t="str">
        <f>VLOOKUP('2024-08-26出入り'!B68,'2024-08-26'!B:B,1,FALSE)</f>
        <v>1415-555-2</v>
      </c>
      <c r="M68" s="5">
        <f>INDEX('2024-08-26'!G:G,MATCH('2024-08-26出入り'!B68,'2024-08-26'!B:B,0))</f>
        <v>16233</v>
      </c>
    </row>
    <row r="69" spans="2:13" x14ac:dyDescent="0.7">
      <c r="B69" s="14" t="s">
        <v>554</v>
      </c>
      <c r="C69" s="5" t="s">
        <v>610</v>
      </c>
      <c r="D69" s="6">
        <v>2001</v>
      </c>
      <c r="E69" s="5" t="s">
        <v>596</v>
      </c>
      <c r="F69" s="5" t="s">
        <v>1284</v>
      </c>
      <c r="G69" s="6">
        <v>16233</v>
      </c>
      <c r="H69" s="6">
        <v>5</v>
      </c>
      <c r="I69" s="5" t="s">
        <v>614</v>
      </c>
      <c r="J69" s="10">
        <v>9000</v>
      </c>
      <c r="K69" s="11">
        <f>J69*169</f>
        <v>1521000</v>
      </c>
      <c r="L69" s="5" t="str">
        <f>VLOOKUP('2024-08-26出入り'!B69,'2024-08-26'!B:B,1,FALSE)</f>
        <v>1415-556-3</v>
      </c>
      <c r="M69" s="5">
        <f>INDEX('2024-08-26'!G:G,MATCH('2024-08-26出入り'!B69,'2024-08-26'!B:B,0))</f>
        <v>16233</v>
      </c>
    </row>
    <row r="70" spans="2:13" x14ac:dyDescent="0.7">
      <c r="B70" s="14" t="s">
        <v>555</v>
      </c>
      <c r="C70" s="5" t="s">
        <v>610</v>
      </c>
      <c r="D70" s="6">
        <v>1995</v>
      </c>
      <c r="E70" s="5" t="s">
        <v>596</v>
      </c>
      <c r="F70" s="5" t="s">
        <v>683</v>
      </c>
      <c r="G70" s="5">
        <v>16233</v>
      </c>
      <c r="H70" s="6">
        <v>5</v>
      </c>
      <c r="I70" s="5" t="s">
        <v>614</v>
      </c>
      <c r="J70" s="10">
        <v>9400</v>
      </c>
      <c r="K70" s="11">
        <f>J70*169</f>
        <v>1588600</v>
      </c>
      <c r="L70" s="5" t="str">
        <f>VLOOKUP('2024-08-26出入り'!B70,'2024-08-26'!B:B,1,FALSE)</f>
        <v>1415-558-5</v>
      </c>
      <c r="M70" s="5">
        <f>INDEX('2024-08-26'!G:G,MATCH('2024-08-26出入り'!B70,'2024-08-26'!B:B,0))</f>
        <v>16233</v>
      </c>
    </row>
    <row r="71" spans="2:13" x14ac:dyDescent="0.7">
      <c r="B71" s="14" t="s">
        <v>556</v>
      </c>
      <c r="C71" s="5" t="s">
        <v>610</v>
      </c>
      <c r="D71" s="6">
        <v>1993</v>
      </c>
      <c r="E71" s="5" t="s">
        <v>596</v>
      </c>
      <c r="F71" s="5" t="s">
        <v>1286</v>
      </c>
      <c r="G71" s="6">
        <v>16234</v>
      </c>
      <c r="H71" s="6">
        <v>5</v>
      </c>
      <c r="I71" s="5" t="s">
        <v>814</v>
      </c>
      <c r="J71" s="10">
        <v>7500</v>
      </c>
      <c r="K71" s="11">
        <f>J71*169</f>
        <v>1267500</v>
      </c>
      <c r="L71" s="5" t="str">
        <f>VLOOKUP('2024-08-26出入り'!B71,'2024-08-26'!B:B,1,FALSE)</f>
        <v>1415-559-6</v>
      </c>
      <c r="M71" s="5">
        <f>INDEX('2024-08-26'!G:G,MATCH('2024-08-26出入り'!B71,'2024-08-26'!B:B,0))</f>
        <v>16234</v>
      </c>
    </row>
    <row r="72" spans="2:13" x14ac:dyDescent="0.7">
      <c r="B72" s="14" t="s">
        <v>558</v>
      </c>
      <c r="C72" s="5" t="s">
        <v>594</v>
      </c>
      <c r="D72" s="6">
        <v>1995</v>
      </c>
      <c r="E72" s="5" t="s">
        <v>602</v>
      </c>
      <c r="F72" s="5" t="s">
        <v>1283</v>
      </c>
      <c r="G72" s="6">
        <v>16570</v>
      </c>
      <c r="H72" s="6">
        <v>3</v>
      </c>
      <c r="I72" s="5" t="s">
        <v>629</v>
      </c>
      <c r="J72" s="10">
        <v>11000</v>
      </c>
      <c r="K72" s="11">
        <f>J72*169</f>
        <v>1859000</v>
      </c>
      <c r="L72" s="5" t="str">
        <f>VLOOKUP('2024-08-26出入り'!B72,'2024-08-26'!B:B,1,FALSE)</f>
        <v>1415-561-0</v>
      </c>
      <c r="M72" s="5">
        <f>INDEX('2024-08-26'!G:G,MATCH('2024-08-26出入り'!B72,'2024-08-26'!B:B,0))</f>
        <v>16570</v>
      </c>
    </row>
    <row r="73" spans="2:13" x14ac:dyDescent="0.7">
      <c r="B73" s="14" t="s">
        <v>559</v>
      </c>
      <c r="C73" s="5" t="s">
        <v>594</v>
      </c>
      <c r="D73" s="6">
        <v>2005</v>
      </c>
      <c r="E73" s="5" t="s">
        <v>602</v>
      </c>
      <c r="F73" s="5" t="s">
        <v>597</v>
      </c>
      <c r="G73" s="5" t="s">
        <v>710</v>
      </c>
      <c r="H73" s="6">
        <v>3</v>
      </c>
      <c r="I73" s="5" t="s">
        <v>629</v>
      </c>
      <c r="J73" s="10">
        <v>11000</v>
      </c>
      <c r="K73" s="11">
        <f>J73*169</f>
        <v>1859000</v>
      </c>
      <c r="L73" s="5" t="str">
        <f>VLOOKUP('2024-08-26出入り'!B73,'2024-08-26'!B:B,1,FALSE)</f>
        <v>1415-562-1</v>
      </c>
      <c r="M73" s="5" t="str">
        <f>INDEX('2024-08-26'!G:G,MATCH('2024-08-26出入り'!B73,'2024-08-26'!B:B,0))</f>
        <v>16570T</v>
      </c>
    </row>
    <row r="74" spans="2:13" x14ac:dyDescent="0.7">
      <c r="B74" s="14" t="s">
        <v>560</v>
      </c>
      <c r="C74" s="5" t="s">
        <v>610</v>
      </c>
      <c r="D74" s="6">
        <v>2012</v>
      </c>
      <c r="E74" s="5" t="s">
        <v>596</v>
      </c>
      <c r="F74" s="5" t="s">
        <v>1283</v>
      </c>
      <c r="G74" s="6">
        <v>116200</v>
      </c>
      <c r="H74" s="6">
        <v>3</v>
      </c>
      <c r="I74" s="5" t="s">
        <v>629</v>
      </c>
      <c r="J74" s="10">
        <v>8500</v>
      </c>
      <c r="K74" s="11">
        <f>J74*169</f>
        <v>1436500</v>
      </c>
      <c r="L74" s="5" t="str">
        <f>VLOOKUP('2024-08-26出入り'!B74,'2024-08-26'!B:B,1,FALSE)</f>
        <v>1415-563-2</v>
      </c>
      <c r="M74" s="5">
        <f>INDEX('2024-08-26'!G:G,MATCH('2024-08-26出入り'!B74,'2024-08-26'!B:B,0))</f>
        <v>116200</v>
      </c>
    </row>
    <row r="75" spans="2:13" x14ac:dyDescent="0.7">
      <c r="B75" s="14" t="s">
        <v>561</v>
      </c>
      <c r="C75" s="5" t="s">
        <v>610</v>
      </c>
      <c r="D75" s="6">
        <v>2004</v>
      </c>
      <c r="E75" s="5" t="s">
        <v>596</v>
      </c>
      <c r="F75" s="5" t="s">
        <v>597</v>
      </c>
      <c r="G75" s="5">
        <v>116261</v>
      </c>
      <c r="H75" s="6">
        <v>3</v>
      </c>
      <c r="I75" s="5" t="s">
        <v>650</v>
      </c>
      <c r="J75" s="10">
        <v>11000</v>
      </c>
      <c r="K75" s="11">
        <f>J75*169</f>
        <v>1859000</v>
      </c>
      <c r="L75" s="5" t="str">
        <f>VLOOKUP('2024-08-26出入り'!B75,'2024-08-26'!B:B,1,FALSE)</f>
        <v>1415-564-3</v>
      </c>
      <c r="M75" s="5">
        <f>INDEX('2024-08-26'!G:G,MATCH('2024-08-26出入り'!B75,'2024-08-26'!B:B,0))</f>
        <v>116261</v>
      </c>
    </row>
    <row r="76" spans="2:13" x14ac:dyDescent="0.7">
      <c r="B76" s="14" t="s">
        <v>562</v>
      </c>
      <c r="C76" s="5" t="s">
        <v>635</v>
      </c>
      <c r="D76" s="6">
        <v>2018</v>
      </c>
      <c r="E76" s="5" t="s">
        <v>602</v>
      </c>
      <c r="F76" s="5" t="s">
        <v>1283</v>
      </c>
      <c r="G76" s="6">
        <v>114060</v>
      </c>
      <c r="H76" s="6">
        <v>3</v>
      </c>
      <c r="I76" s="5" t="s">
        <v>600</v>
      </c>
      <c r="J76" s="10">
        <v>13800</v>
      </c>
      <c r="K76" s="11">
        <f>J76*169</f>
        <v>2332200</v>
      </c>
      <c r="L76" s="5" t="str">
        <f>VLOOKUP('2024-08-26出入り'!B76,'2024-08-26'!B:B,1,FALSE)</f>
        <v>1415-565-4</v>
      </c>
      <c r="M76" s="5">
        <f>INDEX('2024-08-26'!G:G,MATCH('2024-08-26出入り'!B76,'2024-08-26'!B:B,0))</f>
        <v>114060</v>
      </c>
    </row>
    <row r="77" spans="2:13" x14ac:dyDescent="0.7">
      <c r="B77" s="14" t="s">
        <v>563</v>
      </c>
      <c r="C77" s="5" t="s">
        <v>610</v>
      </c>
      <c r="D77" s="6">
        <v>2015</v>
      </c>
      <c r="E77" s="5" t="s">
        <v>660</v>
      </c>
      <c r="F77" s="5" t="s">
        <v>597</v>
      </c>
      <c r="G77" s="5">
        <v>116300</v>
      </c>
      <c r="H77" s="6">
        <v>3</v>
      </c>
      <c r="I77" s="5" t="s">
        <v>600</v>
      </c>
      <c r="J77" s="10">
        <v>10600</v>
      </c>
      <c r="K77" s="11">
        <f>J77*169</f>
        <v>1791400</v>
      </c>
      <c r="L77" s="5" t="str">
        <f>VLOOKUP('2024-08-26出入り'!B77,'2024-08-26'!B:B,1,FALSE)</f>
        <v>1415-566-5</v>
      </c>
      <c r="M77" s="5">
        <f>INDEX('2024-08-26'!G:G,MATCH('2024-08-26出入り'!B77,'2024-08-26'!B:B,0))</f>
        <v>116300</v>
      </c>
    </row>
    <row r="78" spans="2:13" x14ac:dyDescent="0.7">
      <c r="B78" s="14" t="s">
        <v>564</v>
      </c>
      <c r="C78" s="5" t="s">
        <v>635</v>
      </c>
      <c r="D78" s="6">
        <v>2005</v>
      </c>
      <c r="E78" s="5" t="s">
        <v>602</v>
      </c>
      <c r="F78" s="5" t="s">
        <v>1284</v>
      </c>
      <c r="G78" s="6">
        <v>16613</v>
      </c>
      <c r="H78" s="6">
        <v>3</v>
      </c>
      <c r="I78" s="5" t="s">
        <v>702</v>
      </c>
      <c r="J78" s="10">
        <v>14500</v>
      </c>
      <c r="K78" s="11">
        <f>J78*169</f>
        <v>2450500</v>
      </c>
      <c r="L78" s="5" t="str">
        <f>VLOOKUP('2024-08-26出入り'!B78,'2024-08-26'!B:B,1,FALSE)</f>
        <v>1415-568-7</v>
      </c>
      <c r="M78" s="5">
        <f>INDEX('2024-08-26'!G:G,MATCH('2024-08-26出入り'!B78,'2024-08-26'!B:B,0))</f>
        <v>16613</v>
      </c>
    </row>
    <row r="79" spans="2:13" x14ac:dyDescent="0.7">
      <c r="B79" s="14" t="s">
        <v>565</v>
      </c>
      <c r="C79" s="5" t="s">
        <v>610</v>
      </c>
      <c r="D79" s="6">
        <v>1996</v>
      </c>
      <c r="E79" s="5" t="s">
        <v>596</v>
      </c>
      <c r="F79" s="5" t="s">
        <v>683</v>
      </c>
      <c r="G79" s="5">
        <v>16233</v>
      </c>
      <c r="H79" s="6">
        <v>5</v>
      </c>
      <c r="I79" s="5" t="s">
        <v>614</v>
      </c>
      <c r="J79" s="10">
        <v>8900</v>
      </c>
      <c r="K79" s="11">
        <f>J79*169</f>
        <v>1504100</v>
      </c>
      <c r="L79" s="5" t="str">
        <f>VLOOKUP('2024-08-26出入り'!B79,'2024-08-26'!B:B,1,FALSE)</f>
        <v>1415-570-1</v>
      </c>
      <c r="M79" s="5">
        <f>INDEX('2024-08-26'!G:G,MATCH('2024-08-26出入り'!B79,'2024-08-26'!B:B,0))</f>
        <v>16233</v>
      </c>
    </row>
    <row r="80" spans="2:13" x14ac:dyDescent="0.7">
      <c r="B80" s="14" t="s">
        <v>566</v>
      </c>
      <c r="C80" s="5" t="s">
        <v>635</v>
      </c>
      <c r="D80" s="6">
        <v>2012</v>
      </c>
      <c r="E80" s="5" t="s">
        <v>602</v>
      </c>
      <c r="F80" s="5" t="s">
        <v>1283</v>
      </c>
      <c r="G80" s="6">
        <v>116610</v>
      </c>
      <c r="H80" s="6">
        <v>3</v>
      </c>
      <c r="I80" s="5" t="s">
        <v>600</v>
      </c>
      <c r="J80" s="10">
        <v>14500</v>
      </c>
      <c r="K80" s="11">
        <f>J80*169</f>
        <v>2450500</v>
      </c>
      <c r="L80" s="5" t="str">
        <f>VLOOKUP('2024-08-26出入り'!B80,'2024-08-26'!B:B,1,FALSE)</f>
        <v>1415-571-2</v>
      </c>
      <c r="M80" s="5">
        <f>INDEX('2024-08-26'!G:G,MATCH('2024-08-26出入り'!B80,'2024-08-26'!B:B,0))</f>
        <v>116610</v>
      </c>
    </row>
    <row r="81" spans="2:13" x14ac:dyDescent="0.7">
      <c r="B81" s="14" t="s">
        <v>567</v>
      </c>
      <c r="C81" s="5" t="s">
        <v>616</v>
      </c>
      <c r="D81" s="6">
        <v>2000</v>
      </c>
      <c r="E81" s="5" t="s">
        <v>602</v>
      </c>
      <c r="F81" s="5" t="s">
        <v>597</v>
      </c>
      <c r="G81" s="5">
        <v>16628</v>
      </c>
      <c r="H81" s="6">
        <v>3</v>
      </c>
      <c r="I81" s="5" t="s">
        <v>629</v>
      </c>
      <c r="J81" s="10">
        <v>28000</v>
      </c>
      <c r="K81" s="11">
        <f>J81*169</f>
        <v>4732000</v>
      </c>
      <c r="L81" s="5" t="str">
        <f>VLOOKUP('2024-08-26出入り'!B81,'2024-08-26'!B:B,1,FALSE)</f>
        <v>1415-572-3</v>
      </c>
      <c r="M81" s="5">
        <f>INDEX('2024-08-26'!G:G,MATCH('2024-08-26出入り'!B81,'2024-08-26'!B:B,0))</f>
        <v>16628</v>
      </c>
    </row>
    <row r="82" spans="2:13" x14ac:dyDescent="0.7">
      <c r="B82" s="14" t="s">
        <v>568</v>
      </c>
      <c r="C82" s="5" t="s">
        <v>594</v>
      </c>
      <c r="D82" s="6">
        <v>2017</v>
      </c>
      <c r="E82" s="5" t="s">
        <v>623</v>
      </c>
      <c r="F82" s="5" t="s">
        <v>1283</v>
      </c>
      <c r="G82" s="6">
        <v>216570</v>
      </c>
      <c r="H82" s="6">
        <v>3</v>
      </c>
      <c r="I82" s="5" t="s">
        <v>600</v>
      </c>
      <c r="J82" s="10">
        <v>11500</v>
      </c>
      <c r="K82" s="11">
        <f>J82*169</f>
        <v>1943500</v>
      </c>
      <c r="L82" s="5" t="str">
        <f>VLOOKUP('2024-08-26出入り'!B82,'2024-08-26'!B:B,1,FALSE)</f>
        <v>1415-573-4</v>
      </c>
      <c r="M82" s="5">
        <f>INDEX('2024-08-26'!G:G,MATCH('2024-08-26出入り'!B82,'2024-08-26'!B:B,0))</f>
        <v>216570</v>
      </c>
    </row>
    <row r="83" spans="2:13" x14ac:dyDescent="0.7">
      <c r="B83" s="14" t="s">
        <v>569</v>
      </c>
      <c r="C83" s="5" t="s">
        <v>699</v>
      </c>
      <c r="D83" s="6">
        <v>2008</v>
      </c>
      <c r="E83" s="5" t="s">
        <v>602</v>
      </c>
      <c r="F83" s="5" t="s">
        <v>597</v>
      </c>
      <c r="G83" s="5">
        <v>116400</v>
      </c>
      <c r="H83" s="6">
        <v>3</v>
      </c>
      <c r="I83" s="5" t="s">
        <v>600</v>
      </c>
      <c r="J83" s="10">
        <v>11600</v>
      </c>
      <c r="K83" s="11">
        <f>J83*169</f>
        <v>1960400</v>
      </c>
      <c r="L83" s="5" t="str">
        <f>VLOOKUP('2024-08-26出入り'!B83,'2024-08-26'!B:B,1,FALSE)</f>
        <v>1415-574-5</v>
      </c>
      <c r="M83" s="5">
        <f>INDEX('2024-08-26'!G:G,MATCH('2024-08-26出入り'!B83,'2024-08-26'!B:B,0))</f>
        <v>116400</v>
      </c>
    </row>
    <row r="84" spans="2:13" x14ac:dyDescent="0.7">
      <c r="B84" s="14" t="s">
        <v>570</v>
      </c>
      <c r="C84" s="5" t="s">
        <v>699</v>
      </c>
      <c r="D84" s="6">
        <v>2010</v>
      </c>
      <c r="E84" s="5" t="s">
        <v>602</v>
      </c>
      <c r="F84" s="5" t="s">
        <v>1283</v>
      </c>
      <c r="G84" s="6">
        <v>116400</v>
      </c>
      <c r="H84" s="6">
        <v>3</v>
      </c>
      <c r="I84" s="5" t="s">
        <v>600</v>
      </c>
      <c r="J84" s="10">
        <v>11600</v>
      </c>
      <c r="K84" s="11">
        <f>J84*169</f>
        <v>1960400</v>
      </c>
      <c r="L84" s="5" t="str">
        <f>VLOOKUP('2024-08-26出入り'!B84,'2024-08-26'!B:B,1,FALSE)</f>
        <v>1415-575-6</v>
      </c>
      <c r="M84" s="5">
        <f>INDEX('2024-08-26'!G:G,MATCH('2024-08-26出入り'!B84,'2024-08-26'!B:B,0))</f>
        <v>116400</v>
      </c>
    </row>
    <row r="85" spans="2:13" x14ac:dyDescent="0.7">
      <c r="B85" s="14" t="s">
        <v>571</v>
      </c>
      <c r="C85" s="5" t="s">
        <v>699</v>
      </c>
      <c r="D85" s="6">
        <v>2012</v>
      </c>
      <c r="E85" s="5" t="s">
        <v>602</v>
      </c>
      <c r="F85" s="5" t="s">
        <v>597</v>
      </c>
      <c r="G85" s="5">
        <v>116400</v>
      </c>
      <c r="H85" s="6">
        <v>3</v>
      </c>
      <c r="I85" s="5" t="s">
        <v>600</v>
      </c>
      <c r="J85" s="10">
        <v>11900</v>
      </c>
      <c r="K85" s="11">
        <f>J85*169</f>
        <v>2011100</v>
      </c>
      <c r="L85" s="5" t="str">
        <f>VLOOKUP('2024-08-26出入り'!B85,'2024-08-26'!B:B,1,FALSE)</f>
        <v>1415-576-7</v>
      </c>
      <c r="M85" s="5">
        <f>INDEX('2024-08-26'!G:G,MATCH('2024-08-26出入り'!B85,'2024-08-26'!B:B,0))</f>
        <v>116400</v>
      </c>
    </row>
    <row r="86" spans="2:13" x14ac:dyDescent="0.7">
      <c r="B86" s="14" t="s">
        <v>572</v>
      </c>
      <c r="C86" s="5" t="s">
        <v>654</v>
      </c>
      <c r="D86" s="6">
        <v>2012</v>
      </c>
      <c r="E86" s="5" t="s">
        <v>602</v>
      </c>
      <c r="F86" s="5" t="s">
        <v>1283</v>
      </c>
      <c r="G86" s="6">
        <v>116710</v>
      </c>
      <c r="H86" s="6">
        <v>3</v>
      </c>
      <c r="I86" s="5" t="s">
        <v>600</v>
      </c>
      <c r="J86" s="10">
        <v>14900</v>
      </c>
      <c r="K86" s="11">
        <f>J86*169</f>
        <v>2518100</v>
      </c>
      <c r="L86" s="5" t="str">
        <f>VLOOKUP('2024-08-26出入り'!B86,'2024-08-26'!B:B,1,FALSE)</f>
        <v>1415-577-8</v>
      </c>
      <c r="M86" s="5">
        <f>INDEX('2024-08-26'!G:G,MATCH('2024-08-26出入り'!B86,'2024-08-26'!B:B,0))</f>
        <v>116710</v>
      </c>
    </row>
    <row r="87" spans="2:13" x14ac:dyDescent="0.7">
      <c r="B87" s="14" t="s">
        <v>574</v>
      </c>
      <c r="C87" s="5" t="s">
        <v>654</v>
      </c>
      <c r="D87" s="6">
        <v>2011</v>
      </c>
      <c r="E87" s="5" t="s">
        <v>602</v>
      </c>
      <c r="F87" s="5" t="s">
        <v>1283</v>
      </c>
      <c r="G87" s="6">
        <v>116710</v>
      </c>
      <c r="H87" s="6">
        <v>3</v>
      </c>
      <c r="I87" s="5" t="s">
        <v>600</v>
      </c>
      <c r="J87" s="10">
        <v>15000</v>
      </c>
      <c r="K87" s="11">
        <f>J87*169</f>
        <v>2535000</v>
      </c>
      <c r="L87" s="5" t="str">
        <f>VLOOKUP('2024-08-26出入り'!B87,'2024-08-26'!B:B,1,FALSE)</f>
        <v>1415-579-0</v>
      </c>
      <c r="M87" s="5">
        <f>INDEX('2024-08-26'!G:G,MATCH('2024-08-26出入り'!B87,'2024-08-26'!B:B,0))</f>
        <v>116710</v>
      </c>
    </row>
    <row r="88" spans="2:13" x14ac:dyDescent="0.7">
      <c r="B88" s="14" t="s">
        <v>576</v>
      </c>
      <c r="C88" s="5" t="s">
        <v>635</v>
      </c>
      <c r="D88" s="6">
        <v>2020</v>
      </c>
      <c r="E88" s="5" t="s">
        <v>602</v>
      </c>
      <c r="F88" s="5" t="s">
        <v>1285</v>
      </c>
      <c r="G88" s="6">
        <v>116613</v>
      </c>
      <c r="H88" s="6">
        <v>3</v>
      </c>
      <c r="I88" s="5" t="s">
        <v>600</v>
      </c>
      <c r="J88" s="10">
        <v>15500</v>
      </c>
      <c r="K88" s="11">
        <f>J88*169</f>
        <v>2619500</v>
      </c>
      <c r="L88" s="5" t="str">
        <f>VLOOKUP('2024-08-26出入り'!B88,'2024-08-26'!B:B,1,FALSE)</f>
        <v>1415-581-4</v>
      </c>
      <c r="M88" s="5">
        <f>INDEX('2024-08-26'!G:G,MATCH('2024-08-26出入り'!B88,'2024-08-26'!B:B,0))</f>
        <v>116613</v>
      </c>
    </row>
    <row r="89" spans="2:13" x14ac:dyDescent="0.7">
      <c r="B89" s="14" t="s">
        <v>577</v>
      </c>
      <c r="C89" s="5" t="s">
        <v>826</v>
      </c>
      <c r="D89" s="6">
        <v>1999</v>
      </c>
      <c r="E89" s="5" t="s">
        <v>828</v>
      </c>
      <c r="F89" s="5" t="s">
        <v>683</v>
      </c>
      <c r="G89" s="5">
        <v>15200</v>
      </c>
      <c r="H89" s="6">
        <v>3</v>
      </c>
      <c r="I89" s="5" t="s">
        <v>702</v>
      </c>
      <c r="J89" s="10">
        <v>6500</v>
      </c>
      <c r="K89" s="11">
        <f>J89*169</f>
        <v>1098500</v>
      </c>
      <c r="L89" s="5" t="str">
        <f>VLOOKUP('2024-08-26出入り'!B89,'2024-08-26'!B:B,1,FALSE)</f>
        <v>1415-582-5</v>
      </c>
      <c r="M89" s="5">
        <f>INDEX('2024-08-26'!G:G,MATCH('2024-08-26出入り'!B89,'2024-08-26'!B:B,0))</f>
        <v>15200</v>
      </c>
    </row>
    <row r="90" spans="2:13" x14ac:dyDescent="0.7">
      <c r="B90" s="14" t="s">
        <v>579</v>
      </c>
      <c r="C90" s="5" t="s">
        <v>635</v>
      </c>
      <c r="D90" s="6">
        <v>2019</v>
      </c>
      <c r="E90" s="5" t="s">
        <v>602</v>
      </c>
      <c r="F90" s="5" t="s">
        <v>597</v>
      </c>
      <c r="G90" s="5">
        <v>114060</v>
      </c>
      <c r="H90" s="6">
        <v>3</v>
      </c>
      <c r="I90" s="5" t="s">
        <v>600</v>
      </c>
      <c r="J90" s="10">
        <v>13800</v>
      </c>
      <c r="K90" s="11">
        <f>J90*169</f>
        <v>2332200</v>
      </c>
      <c r="L90" s="5" t="str">
        <f>VLOOKUP('2024-08-26出入り'!B90,'2024-08-26'!B:B,1,FALSE)</f>
        <v>1415-584-7</v>
      </c>
      <c r="M90" s="5">
        <f>INDEX('2024-08-26'!G:G,MATCH('2024-08-26出入り'!B90,'2024-08-26'!B:B,0))</f>
        <v>114060</v>
      </c>
    </row>
    <row r="91" spans="2:13" x14ac:dyDescent="0.7">
      <c r="B91" s="14" t="s">
        <v>580</v>
      </c>
      <c r="C91" s="5" t="s">
        <v>635</v>
      </c>
      <c r="D91" s="6">
        <v>1993</v>
      </c>
      <c r="E91" s="5" t="s">
        <v>602</v>
      </c>
      <c r="F91" s="5" t="s">
        <v>1283</v>
      </c>
      <c r="G91" s="6">
        <v>16610</v>
      </c>
      <c r="H91" s="6">
        <v>3</v>
      </c>
      <c r="I91" s="5" t="s">
        <v>600</v>
      </c>
      <c r="J91" s="10">
        <v>10500</v>
      </c>
      <c r="K91" s="11">
        <f>J91*169</f>
        <v>1774500</v>
      </c>
      <c r="L91" s="5" t="str">
        <f>VLOOKUP('2024-08-26出入り'!B91,'2024-08-26'!B:B,1,FALSE)</f>
        <v>1415-597-2</v>
      </c>
      <c r="M91" s="5">
        <f>INDEX('2024-08-26'!G:G,MATCH('2024-08-26出入り'!B91,'2024-08-26'!B:B,0))</f>
        <v>16610</v>
      </c>
    </row>
    <row r="92" spans="2:13" x14ac:dyDescent="0.7">
      <c r="B92" s="14" t="s">
        <v>538</v>
      </c>
      <c r="C92" s="5" t="s">
        <v>635</v>
      </c>
      <c r="D92" s="6">
        <v>1992</v>
      </c>
      <c r="E92" s="5" t="s">
        <v>602</v>
      </c>
      <c r="F92" s="5" t="s">
        <v>1283</v>
      </c>
      <c r="G92" s="6">
        <v>16610</v>
      </c>
      <c r="H92" s="6">
        <v>3</v>
      </c>
      <c r="I92" s="5" t="s">
        <v>600</v>
      </c>
      <c r="J92" s="10">
        <v>10500</v>
      </c>
      <c r="K92" s="11">
        <f>J92*169</f>
        <v>1774500</v>
      </c>
      <c r="L92" s="5" t="str">
        <f>VLOOKUP('2024-08-26出入り'!B92,'2024-08-26'!B:B,1,FALSE)</f>
        <v>1415-536-9</v>
      </c>
      <c r="M92" s="5">
        <f>INDEX('2024-08-26'!G:G,MATCH('2024-08-26出入り'!B92,'2024-08-26'!B:B,0))</f>
        <v>16610</v>
      </c>
    </row>
    <row r="93" spans="2:13" x14ac:dyDescent="0.7">
      <c r="B93" s="14" t="s">
        <v>537</v>
      </c>
      <c r="C93" s="5" t="s">
        <v>610</v>
      </c>
      <c r="D93" s="6">
        <v>1997</v>
      </c>
      <c r="E93" s="5" t="s">
        <v>596</v>
      </c>
      <c r="F93" s="5" t="s">
        <v>597</v>
      </c>
      <c r="G93" s="5">
        <v>16233</v>
      </c>
      <c r="H93" s="6">
        <v>5</v>
      </c>
      <c r="I93" s="5" t="s">
        <v>614</v>
      </c>
      <c r="J93" s="10">
        <v>8500</v>
      </c>
      <c r="K93" s="11">
        <f>J93*169</f>
        <v>1436500</v>
      </c>
      <c r="L93" s="5" t="str">
        <f>VLOOKUP('2024-08-26出入り'!B93,'2024-08-26'!B:B,1,FALSE)</f>
        <v>1415-535-8</v>
      </c>
      <c r="M93" s="5">
        <f>INDEX('2024-08-26'!G:G,MATCH('2024-08-26出入り'!B93,'2024-08-26'!B:B,0))</f>
        <v>16233</v>
      </c>
    </row>
    <row r="94" spans="2:13" x14ac:dyDescent="0.7">
      <c r="B94" s="14" t="s">
        <v>536</v>
      </c>
      <c r="C94" s="5" t="s">
        <v>610</v>
      </c>
      <c r="D94" s="6">
        <v>1996</v>
      </c>
      <c r="E94" s="5" t="s">
        <v>772</v>
      </c>
      <c r="F94" s="5" t="s">
        <v>1283</v>
      </c>
      <c r="G94" s="6">
        <v>16200</v>
      </c>
      <c r="H94" s="6">
        <v>3</v>
      </c>
      <c r="I94" s="5" t="s">
        <v>629</v>
      </c>
      <c r="J94" s="10">
        <v>7200</v>
      </c>
      <c r="K94" s="11">
        <f>J94*169</f>
        <v>1216800</v>
      </c>
      <c r="L94" s="5" t="str">
        <f>VLOOKUP('2024-08-26出入り'!B94,'2024-08-26'!B:B,1,FALSE)</f>
        <v>1415-534-7</v>
      </c>
      <c r="M94" s="5">
        <f>INDEX('2024-08-26'!G:G,MATCH('2024-08-26出入り'!B94,'2024-08-26'!B:B,0))</f>
        <v>16200</v>
      </c>
    </row>
    <row r="95" spans="2:13" x14ac:dyDescent="0.7">
      <c r="B95" s="14" t="s">
        <v>535</v>
      </c>
      <c r="C95" s="5" t="s">
        <v>826</v>
      </c>
      <c r="D95" s="6">
        <v>1998</v>
      </c>
      <c r="E95" s="5" t="s">
        <v>828</v>
      </c>
      <c r="F95" s="5" t="s">
        <v>683</v>
      </c>
      <c r="G95" s="5">
        <v>15203</v>
      </c>
      <c r="H95" s="6">
        <v>3</v>
      </c>
      <c r="I95" s="5" t="s">
        <v>629</v>
      </c>
      <c r="J95" s="10">
        <v>6300</v>
      </c>
      <c r="K95" s="11">
        <f>J95*169</f>
        <v>1064700</v>
      </c>
      <c r="L95" s="5" t="str">
        <f>VLOOKUP('2024-08-26出入り'!B95,'2024-08-26'!B:B,1,FALSE)</f>
        <v>1415-533-6</v>
      </c>
      <c r="M95" s="5">
        <f>INDEX('2024-08-26'!G:G,MATCH('2024-08-26出入り'!B95,'2024-08-26'!B:B,0))</f>
        <v>15203</v>
      </c>
    </row>
    <row r="96" spans="2:13" x14ac:dyDescent="0.7">
      <c r="B96" s="14" t="s">
        <v>534</v>
      </c>
      <c r="C96" s="5" t="s">
        <v>635</v>
      </c>
      <c r="D96" s="6">
        <v>1992</v>
      </c>
      <c r="E96" s="5" t="s">
        <v>602</v>
      </c>
      <c r="F96" s="5" t="s">
        <v>1284</v>
      </c>
      <c r="G96" s="6">
        <v>16613</v>
      </c>
      <c r="H96" s="6">
        <v>3</v>
      </c>
      <c r="I96" s="5" t="s">
        <v>702</v>
      </c>
      <c r="J96" s="10">
        <v>14000</v>
      </c>
      <c r="K96" s="11">
        <f>J96*169</f>
        <v>2366000</v>
      </c>
      <c r="L96" s="5" t="str">
        <f>VLOOKUP('2024-08-26出入り'!B96,'2024-08-26'!B:B,1,FALSE)</f>
        <v>1415-530-3</v>
      </c>
      <c r="M96" s="5">
        <f>INDEX('2024-08-26'!G:G,MATCH('2024-08-26出入り'!B96,'2024-08-26'!B:B,0))</f>
        <v>16613</v>
      </c>
    </row>
    <row r="97" spans="2:13" x14ac:dyDescent="0.7">
      <c r="B97" s="14" t="s">
        <v>533</v>
      </c>
      <c r="C97" s="5" t="s">
        <v>635</v>
      </c>
      <c r="D97" s="6">
        <v>2019</v>
      </c>
      <c r="E97" s="5" t="s">
        <v>602</v>
      </c>
      <c r="F97" s="5" t="s">
        <v>597</v>
      </c>
      <c r="G97" s="5">
        <v>116610</v>
      </c>
      <c r="H97" s="6">
        <v>3</v>
      </c>
      <c r="I97" s="5" t="s">
        <v>600</v>
      </c>
      <c r="J97" s="10">
        <v>14500</v>
      </c>
      <c r="K97" s="11">
        <f>J97*169</f>
        <v>2450500</v>
      </c>
      <c r="L97" s="5" t="str">
        <f>VLOOKUP('2024-08-26出入り'!B97,'2024-08-26'!B:B,1,FALSE)</f>
        <v>1415-529-0</v>
      </c>
      <c r="M97" s="5">
        <f>INDEX('2024-08-26'!G:G,MATCH('2024-08-26出入り'!B97,'2024-08-26'!B:B,0))</f>
        <v>116610</v>
      </c>
    </row>
    <row r="98" spans="2:13" x14ac:dyDescent="0.7">
      <c r="B98" s="14" t="s">
        <v>532</v>
      </c>
      <c r="C98" s="5" t="s">
        <v>654</v>
      </c>
      <c r="D98" s="6">
        <v>2008</v>
      </c>
      <c r="E98" s="5" t="s">
        <v>602</v>
      </c>
      <c r="F98" s="5" t="s">
        <v>1283</v>
      </c>
      <c r="G98" s="6">
        <v>116710</v>
      </c>
      <c r="H98" s="6">
        <v>3</v>
      </c>
      <c r="I98" s="5" t="s">
        <v>600</v>
      </c>
      <c r="J98" s="10">
        <v>14900</v>
      </c>
      <c r="K98" s="11">
        <f>J98*169</f>
        <v>2518100</v>
      </c>
      <c r="L98" s="5" t="str">
        <f>VLOOKUP('2024-08-26出入り'!B98,'2024-08-26'!B:B,1,FALSE)</f>
        <v>1415-528-9</v>
      </c>
      <c r="M98" s="5">
        <f>INDEX('2024-08-26'!G:G,MATCH('2024-08-26出入り'!B98,'2024-08-26'!B:B,0))</f>
        <v>116710</v>
      </c>
    </row>
    <row r="99" spans="2:13" x14ac:dyDescent="0.7">
      <c r="B99" s="14" t="s">
        <v>531</v>
      </c>
      <c r="C99" s="5" t="s">
        <v>594</v>
      </c>
      <c r="D99" s="6">
        <v>2015</v>
      </c>
      <c r="E99" s="5" t="s">
        <v>623</v>
      </c>
      <c r="F99" s="5" t="s">
        <v>618</v>
      </c>
      <c r="G99" s="5">
        <v>216570</v>
      </c>
      <c r="H99" s="6">
        <v>3</v>
      </c>
      <c r="I99" s="5" t="s">
        <v>629</v>
      </c>
      <c r="J99" s="10">
        <v>12000</v>
      </c>
      <c r="K99" s="11">
        <f>J99*169</f>
        <v>2028000</v>
      </c>
      <c r="L99" s="5" t="str">
        <f>VLOOKUP('2024-08-26出入り'!B99,'2024-08-26'!B:B,1,FALSE)</f>
        <v>1415-527-8</v>
      </c>
      <c r="M99" s="5">
        <f>INDEX('2024-08-26'!G:G,MATCH('2024-08-26出入り'!B99,'2024-08-26'!B:B,0))</f>
        <v>216570</v>
      </c>
    </row>
    <row r="100" spans="2:13" x14ac:dyDescent="0.7">
      <c r="B100" s="14" t="s">
        <v>530</v>
      </c>
      <c r="C100" s="5" t="s">
        <v>622</v>
      </c>
      <c r="D100" s="6">
        <v>2016</v>
      </c>
      <c r="E100" s="5" t="s">
        <v>623</v>
      </c>
      <c r="F100" s="5" t="s">
        <v>1285</v>
      </c>
      <c r="G100" s="6">
        <v>326935</v>
      </c>
      <c r="H100" s="6">
        <v>3</v>
      </c>
      <c r="I100" s="5" t="s">
        <v>814</v>
      </c>
      <c r="J100" s="10">
        <v>45000</v>
      </c>
      <c r="K100" s="11">
        <f>J100*169</f>
        <v>7605000</v>
      </c>
      <c r="L100" s="5" t="str">
        <f>VLOOKUP('2024-08-26出入り'!B100,'2024-08-26'!B:B,1,FALSE)</f>
        <v>1415-526-7</v>
      </c>
      <c r="M100" s="5">
        <f>INDEX('2024-08-26'!G:G,MATCH('2024-08-26出入り'!B100,'2024-08-26'!B:B,0))</f>
        <v>326935</v>
      </c>
    </row>
    <row r="101" spans="2:13" x14ac:dyDescent="0.7">
      <c r="B101" s="14" t="s">
        <v>529</v>
      </c>
      <c r="C101" s="5" t="s">
        <v>654</v>
      </c>
      <c r="D101" s="6">
        <v>2003</v>
      </c>
      <c r="E101" s="5" t="s">
        <v>602</v>
      </c>
      <c r="F101" s="5" t="s">
        <v>597</v>
      </c>
      <c r="G101" s="5">
        <v>16710</v>
      </c>
      <c r="H101" s="6">
        <v>3</v>
      </c>
      <c r="I101" s="5" t="s">
        <v>600</v>
      </c>
      <c r="J101" s="10">
        <v>14500</v>
      </c>
      <c r="K101" s="11">
        <f>J101*169</f>
        <v>2450500</v>
      </c>
      <c r="L101" s="5" t="str">
        <f>VLOOKUP('2024-08-26出入り'!B101,'2024-08-26'!B:B,1,FALSE)</f>
        <v>1415-525-6</v>
      </c>
      <c r="M101" s="5">
        <f>INDEX('2024-08-26'!G:G,MATCH('2024-08-26出入り'!B101,'2024-08-26'!B:B,0))</f>
        <v>16710</v>
      </c>
    </row>
    <row r="102" spans="2:13" x14ac:dyDescent="0.7">
      <c r="B102" s="14" t="s">
        <v>542</v>
      </c>
      <c r="C102" s="5" t="s">
        <v>699</v>
      </c>
      <c r="D102" s="6">
        <v>2009</v>
      </c>
      <c r="E102" s="5" t="s">
        <v>602</v>
      </c>
      <c r="F102" s="5" t="s">
        <v>1283</v>
      </c>
      <c r="G102" s="6">
        <v>116400</v>
      </c>
      <c r="H102" s="6">
        <v>3</v>
      </c>
      <c r="I102" s="5" t="s">
        <v>629</v>
      </c>
      <c r="J102" s="10">
        <v>11500</v>
      </c>
      <c r="K102" s="11">
        <f>J102*169</f>
        <v>1943500</v>
      </c>
      <c r="L102" s="5" t="str">
        <f>VLOOKUP('2024-08-26出入り'!B102,'2024-08-26'!B:B,1,FALSE)</f>
        <v>1415-540-5</v>
      </c>
      <c r="M102" s="5">
        <f>INDEX('2024-08-26'!G:G,MATCH('2024-08-26出入り'!B102,'2024-08-26'!B:B,0))</f>
        <v>116400</v>
      </c>
    </row>
    <row r="103" spans="2:13" x14ac:dyDescent="0.7">
      <c r="B103" s="14" t="s">
        <v>541</v>
      </c>
      <c r="C103" s="5" t="s">
        <v>616</v>
      </c>
      <c r="D103" s="6">
        <v>2016</v>
      </c>
      <c r="E103" s="5" t="s">
        <v>602</v>
      </c>
      <c r="F103" s="5" t="s">
        <v>668</v>
      </c>
      <c r="G103" s="5">
        <v>16623</v>
      </c>
      <c r="H103" s="6">
        <v>3</v>
      </c>
      <c r="I103" s="5" t="s">
        <v>614</v>
      </c>
      <c r="J103" s="10">
        <v>13500</v>
      </c>
      <c r="K103" s="11">
        <f>J103*169</f>
        <v>2281500</v>
      </c>
      <c r="L103" s="5" t="str">
        <f>VLOOKUP('2024-08-26出入り'!B103,'2024-08-26'!B:B,1,FALSE)</f>
        <v>1415-539-2</v>
      </c>
      <c r="M103" s="5">
        <f>INDEX('2024-08-26'!G:G,MATCH('2024-08-26出入り'!B103,'2024-08-26'!B:B,0))</f>
        <v>16623</v>
      </c>
    </row>
    <row r="104" spans="2:13" x14ac:dyDescent="0.7">
      <c r="B104" s="14" t="s">
        <v>540</v>
      </c>
      <c r="C104" s="5" t="s">
        <v>610</v>
      </c>
      <c r="D104" s="6">
        <v>2006</v>
      </c>
      <c r="E104" s="5" t="s">
        <v>596</v>
      </c>
      <c r="F104" s="5" t="s">
        <v>1286</v>
      </c>
      <c r="G104" s="6">
        <v>116264</v>
      </c>
      <c r="H104" s="6">
        <v>3</v>
      </c>
      <c r="I104" s="5" t="s">
        <v>600</v>
      </c>
      <c r="J104" s="10">
        <v>9500</v>
      </c>
      <c r="K104" s="11">
        <f>J104*169</f>
        <v>1605500</v>
      </c>
      <c r="L104" s="5" t="str">
        <f>VLOOKUP('2024-08-26出入り'!B104,'2024-08-26'!B:B,1,FALSE)</f>
        <v>1415-538-1</v>
      </c>
      <c r="M104" s="5">
        <f>INDEX('2024-08-26'!G:G,MATCH('2024-08-26出入り'!B104,'2024-08-26'!B:B,0))</f>
        <v>116264</v>
      </c>
    </row>
    <row r="105" spans="2:13" x14ac:dyDescent="0.7">
      <c r="B105" s="14" t="s">
        <v>539</v>
      </c>
      <c r="C105" s="5" t="s">
        <v>610</v>
      </c>
      <c r="D105" s="6">
        <v>2014</v>
      </c>
      <c r="E105" s="5" t="s">
        <v>596</v>
      </c>
      <c r="F105" s="5" t="s">
        <v>597</v>
      </c>
      <c r="G105" s="5">
        <v>116231</v>
      </c>
      <c r="H105" s="6">
        <v>5</v>
      </c>
      <c r="I105" s="5" t="s">
        <v>1118</v>
      </c>
      <c r="J105" s="10">
        <v>13900</v>
      </c>
      <c r="K105" s="11">
        <f>J105*169</f>
        <v>2349100</v>
      </c>
      <c r="L105" s="5" t="str">
        <f>VLOOKUP('2024-08-26出入り'!B105,'2024-08-26'!B:B,1,FALSE)</f>
        <v>1415-537-0</v>
      </c>
      <c r="M105" s="5">
        <f>INDEX('2024-08-26'!G:G,MATCH('2024-08-26出入り'!B105,'2024-08-26'!B:B,0))</f>
        <v>116231</v>
      </c>
    </row>
    <row r="106" spans="2:13" x14ac:dyDescent="0.7">
      <c r="B106" s="14" t="s">
        <v>527</v>
      </c>
      <c r="C106" s="5" t="s">
        <v>641</v>
      </c>
      <c r="D106" s="6">
        <v>2002</v>
      </c>
      <c r="E106" s="5" t="s">
        <v>602</v>
      </c>
      <c r="F106" s="5" t="s">
        <v>597</v>
      </c>
      <c r="G106" s="5">
        <v>116519</v>
      </c>
      <c r="H106" s="5" t="s">
        <v>620</v>
      </c>
      <c r="I106" s="5" t="s">
        <v>1104</v>
      </c>
      <c r="J106" s="10">
        <v>86000</v>
      </c>
      <c r="K106" s="11">
        <f>J106*169</f>
        <v>14534000</v>
      </c>
      <c r="L106" s="5" t="str">
        <f>VLOOKUP('2024-08-26出入り'!B106,'2024-08-26'!B:B,1,FALSE)</f>
        <v>1415-523-4</v>
      </c>
      <c r="M106" s="5">
        <f>INDEX('2024-08-26'!G:G,MATCH('2024-08-26出入り'!B106,'2024-08-26'!B:B,0))</f>
        <v>116519</v>
      </c>
    </row>
    <row r="107" spans="2:13" x14ac:dyDescent="0.7">
      <c r="B107" s="14" t="s">
        <v>526</v>
      </c>
      <c r="C107" s="5" t="s">
        <v>654</v>
      </c>
      <c r="D107" s="6">
        <v>1995</v>
      </c>
      <c r="E107" s="5" t="s">
        <v>602</v>
      </c>
      <c r="F107" s="5" t="s">
        <v>1283</v>
      </c>
      <c r="G107" s="6">
        <v>16700</v>
      </c>
      <c r="H107" s="6">
        <v>3</v>
      </c>
      <c r="I107" s="5" t="s">
        <v>600</v>
      </c>
      <c r="J107" s="10">
        <v>15000</v>
      </c>
      <c r="K107" s="11">
        <f>J107*169</f>
        <v>2535000</v>
      </c>
      <c r="L107" s="5" t="str">
        <f>VLOOKUP('2024-08-26出入り'!B107,'2024-08-26'!B:B,1,FALSE)</f>
        <v>1415-522-3</v>
      </c>
      <c r="M107" s="5">
        <f>INDEX('2024-08-26'!G:G,MATCH('2024-08-26出入り'!B107,'2024-08-26'!B:B,0))</f>
        <v>16700</v>
      </c>
    </row>
    <row r="108" spans="2:13" x14ac:dyDescent="0.7">
      <c r="B108" s="14" t="s">
        <v>525</v>
      </c>
      <c r="C108" s="5" t="s">
        <v>610</v>
      </c>
      <c r="D108" s="6">
        <v>1993</v>
      </c>
      <c r="E108" s="5" t="s">
        <v>596</v>
      </c>
      <c r="F108" s="5" t="s">
        <v>597</v>
      </c>
      <c r="G108" s="5">
        <v>16234</v>
      </c>
      <c r="H108" s="6">
        <v>5</v>
      </c>
      <c r="I108" s="5" t="s">
        <v>650</v>
      </c>
      <c r="J108" s="10">
        <v>8000</v>
      </c>
      <c r="K108" s="11">
        <f>J108*169</f>
        <v>1352000</v>
      </c>
      <c r="L108" s="5" t="str">
        <f>VLOOKUP('2024-08-26出入り'!B108,'2024-08-26'!B:B,1,FALSE)</f>
        <v>1415-521-2</v>
      </c>
      <c r="M108" s="5">
        <f>INDEX('2024-08-26'!G:G,MATCH('2024-08-26出入り'!B108,'2024-08-26'!B:B,0))</f>
        <v>16234</v>
      </c>
    </row>
    <row r="109" spans="2:13" x14ac:dyDescent="0.7">
      <c r="B109" s="14" t="s">
        <v>524</v>
      </c>
      <c r="C109" s="5" t="s">
        <v>610</v>
      </c>
      <c r="D109" s="6">
        <v>1998</v>
      </c>
      <c r="E109" s="5" t="s">
        <v>596</v>
      </c>
      <c r="F109" s="5" t="s">
        <v>1283</v>
      </c>
      <c r="G109" s="6">
        <v>16200</v>
      </c>
      <c r="H109" s="6">
        <v>3</v>
      </c>
      <c r="I109" s="5" t="s">
        <v>600</v>
      </c>
      <c r="J109" s="10">
        <v>7200</v>
      </c>
      <c r="K109" s="11">
        <f>J109*169</f>
        <v>1216800</v>
      </c>
      <c r="L109" s="5" t="str">
        <f>VLOOKUP('2024-08-26出入り'!B109,'2024-08-26'!B:B,1,FALSE)</f>
        <v>1415-520-1</v>
      </c>
      <c r="M109" s="5">
        <f>INDEX('2024-08-26'!G:G,MATCH('2024-08-26出入り'!B109,'2024-08-26'!B:B,0))</f>
        <v>16200</v>
      </c>
    </row>
    <row r="110" spans="2:13" x14ac:dyDescent="0.7">
      <c r="B110" s="14" t="s">
        <v>523</v>
      </c>
      <c r="C110" s="5" t="s">
        <v>641</v>
      </c>
      <c r="D110" s="6">
        <v>2007</v>
      </c>
      <c r="E110" s="5" t="s">
        <v>602</v>
      </c>
      <c r="F110" s="5" t="s">
        <v>668</v>
      </c>
      <c r="G110" s="5">
        <v>116528</v>
      </c>
      <c r="H110" s="6">
        <v>3</v>
      </c>
      <c r="I110" s="5" t="s">
        <v>600</v>
      </c>
      <c r="J110" s="10">
        <v>46000</v>
      </c>
      <c r="K110" s="11">
        <f>J110*169</f>
        <v>7774000</v>
      </c>
      <c r="L110" s="5" t="str">
        <f>VLOOKUP('2024-08-26出入り'!B110,'2024-08-26'!B:B,1,FALSE)</f>
        <v>1415-518-7</v>
      </c>
      <c r="M110" s="5">
        <f>INDEX('2024-08-26'!G:G,MATCH('2024-08-26出入り'!B110,'2024-08-26'!B:B,0))</f>
        <v>116528</v>
      </c>
    </row>
    <row r="111" spans="2:13" x14ac:dyDescent="0.7">
      <c r="B111" s="14" t="s">
        <v>522</v>
      </c>
      <c r="C111" s="5" t="s">
        <v>610</v>
      </c>
      <c r="D111" s="6">
        <v>1996</v>
      </c>
      <c r="E111" s="5" t="s">
        <v>596</v>
      </c>
      <c r="F111" s="5" t="s">
        <v>1286</v>
      </c>
      <c r="G111" s="6">
        <v>16264</v>
      </c>
      <c r="H111" s="6">
        <v>5</v>
      </c>
      <c r="I111" s="5" t="s">
        <v>650</v>
      </c>
      <c r="J111" s="10">
        <v>7500</v>
      </c>
      <c r="K111" s="11">
        <f>J111*169</f>
        <v>1267500</v>
      </c>
      <c r="L111" s="5" t="str">
        <f>VLOOKUP('2024-08-26出入り'!B111,'2024-08-26'!B:B,1,FALSE)</f>
        <v>1415-517-6</v>
      </c>
      <c r="M111" s="5">
        <f>INDEX('2024-08-26'!G:G,MATCH('2024-08-26出入り'!B111,'2024-08-26'!B:B,0))</f>
        <v>16264</v>
      </c>
    </row>
    <row r="112" spans="2:13" x14ac:dyDescent="0.7">
      <c r="B112" s="14" t="s">
        <v>521</v>
      </c>
      <c r="C112" s="5" t="s">
        <v>610</v>
      </c>
      <c r="D112" s="6">
        <v>1993</v>
      </c>
      <c r="E112" s="5" t="s">
        <v>596</v>
      </c>
      <c r="F112" s="5" t="s">
        <v>683</v>
      </c>
      <c r="G112" s="5">
        <v>16233</v>
      </c>
      <c r="H112" s="6">
        <v>5</v>
      </c>
      <c r="I112" s="5" t="s">
        <v>614</v>
      </c>
      <c r="J112" s="10">
        <v>9000</v>
      </c>
      <c r="K112" s="11">
        <f>J112*169</f>
        <v>1521000</v>
      </c>
      <c r="L112" s="5" t="str">
        <f>VLOOKUP('2024-08-26出入り'!B112,'2024-08-26'!B:B,1,FALSE)</f>
        <v>1415-516-5</v>
      </c>
      <c r="M112" s="5">
        <f>INDEX('2024-08-26'!G:G,MATCH('2024-08-26出入り'!B112,'2024-08-26'!B:B,0))</f>
        <v>16233</v>
      </c>
    </row>
    <row r="113" spans="2:13" x14ac:dyDescent="0.7">
      <c r="B113" s="14" t="s">
        <v>520</v>
      </c>
      <c r="C113" s="5" t="s">
        <v>610</v>
      </c>
      <c r="D113" s="6">
        <v>1991</v>
      </c>
      <c r="E113" s="5" t="s">
        <v>596</v>
      </c>
      <c r="F113" s="5" t="s">
        <v>1284</v>
      </c>
      <c r="G113" s="6">
        <v>16233</v>
      </c>
      <c r="H113" s="6">
        <v>5</v>
      </c>
      <c r="I113" s="5" t="s">
        <v>614</v>
      </c>
      <c r="J113" s="10">
        <v>8500</v>
      </c>
      <c r="K113" s="11">
        <f>J113*169</f>
        <v>1436500</v>
      </c>
      <c r="L113" s="5" t="str">
        <f>VLOOKUP('2024-08-26出入り'!B113,'2024-08-26'!B:B,1,FALSE)</f>
        <v>1415-515-4</v>
      </c>
      <c r="M113" s="5">
        <f>INDEX('2024-08-26'!G:G,MATCH('2024-08-26出入り'!B113,'2024-08-26'!B:B,0))</f>
        <v>16233</v>
      </c>
    </row>
    <row r="114" spans="2:13" x14ac:dyDescent="0.7">
      <c r="B114" s="14" t="s">
        <v>519</v>
      </c>
      <c r="C114" s="5" t="s">
        <v>610</v>
      </c>
      <c r="D114" s="6">
        <v>1991</v>
      </c>
      <c r="E114" s="5" t="s">
        <v>596</v>
      </c>
      <c r="F114" s="5" t="s">
        <v>648</v>
      </c>
      <c r="G114" s="5">
        <v>16233</v>
      </c>
      <c r="H114" s="6">
        <v>5</v>
      </c>
      <c r="I114" s="5" t="s">
        <v>650</v>
      </c>
      <c r="J114" s="10">
        <v>8500</v>
      </c>
      <c r="K114" s="11">
        <f>J114*169</f>
        <v>1436500</v>
      </c>
      <c r="L114" s="5" t="str">
        <f>VLOOKUP('2024-08-26出入り'!B114,'2024-08-26'!B:B,1,FALSE)</f>
        <v>1415-514-3</v>
      </c>
      <c r="M114" s="5">
        <f>INDEX('2024-08-26'!G:G,MATCH('2024-08-26出入り'!B114,'2024-08-26'!B:B,0))</f>
        <v>16233</v>
      </c>
    </row>
    <row r="115" spans="2:13" x14ac:dyDescent="0.7">
      <c r="B115" s="14" t="s">
        <v>518</v>
      </c>
      <c r="C115" s="5" t="s">
        <v>641</v>
      </c>
      <c r="D115" s="6">
        <v>2003</v>
      </c>
      <c r="E115" s="5" t="s">
        <v>602</v>
      </c>
      <c r="F115" s="5" t="s">
        <v>1285</v>
      </c>
      <c r="G115" s="6">
        <v>116519</v>
      </c>
      <c r="H115" s="5" t="s">
        <v>620</v>
      </c>
      <c r="I115" s="5" t="s">
        <v>1090</v>
      </c>
      <c r="J115" s="10">
        <v>78000</v>
      </c>
      <c r="K115" s="11">
        <f>J115*169</f>
        <v>13182000</v>
      </c>
      <c r="L115" s="5" t="str">
        <f>VLOOKUP('2024-08-26出入り'!B115,'2024-08-26'!B:B,1,FALSE)</f>
        <v>1415-513-2</v>
      </c>
      <c r="M115" s="5">
        <f>INDEX('2024-08-26'!G:G,MATCH('2024-08-26出入り'!B115,'2024-08-26'!B:B,0))</f>
        <v>116519</v>
      </c>
    </row>
    <row r="116" spans="2:13" x14ac:dyDescent="0.7">
      <c r="B116" s="14" t="s">
        <v>517</v>
      </c>
      <c r="C116" s="5" t="s">
        <v>826</v>
      </c>
      <c r="D116" s="6">
        <v>2019</v>
      </c>
      <c r="E116" s="5" t="s">
        <v>828</v>
      </c>
      <c r="F116" s="5" t="s">
        <v>597</v>
      </c>
      <c r="G116" s="5">
        <v>115234</v>
      </c>
      <c r="H116" s="6">
        <v>3</v>
      </c>
      <c r="I116" s="5" t="s">
        <v>600</v>
      </c>
      <c r="J116" s="10">
        <v>9800</v>
      </c>
      <c r="K116" s="11">
        <f>J116*169</f>
        <v>1656200</v>
      </c>
      <c r="L116" s="5" t="str">
        <f>VLOOKUP('2024-08-26出入り'!B116,'2024-08-26'!B:B,1,FALSE)</f>
        <v>1415-512-1</v>
      </c>
      <c r="M116" s="5">
        <f>INDEX('2024-08-26'!G:G,MATCH('2024-08-26出入り'!B116,'2024-08-26'!B:B,0))</f>
        <v>115234</v>
      </c>
    </row>
    <row r="117" spans="2:13" x14ac:dyDescent="0.7">
      <c r="B117" s="14" t="s">
        <v>516</v>
      </c>
      <c r="C117" s="5" t="s">
        <v>755</v>
      </c>
      <c r="D117" s="6">
        <v>2018</v>
      </c>
      <c r="E117" s="5" t="s">
        <v>756</v>
      </c>
      <c r="F117" s="5" t="s">
        <v>1283</v>
      </c>
      <c r="G117" s="6">
        <v>114300</v>
      </c>
      <c r="H117" s="6">
        <v>3</v>
      </c>
      <c r="I117" s="5" t="s">
        <v>629</v>
      </c>
      <c r="J117" s="10">
        <v>9900</v>
      </c>
      <c r="K117" s="11">
        <f>J117*169</f>
        <v>1673100</v>
      </c>
      <c r="L117" s="5" t="str">
        <f>VLOOKUP('2024-08-26出入り'!B117,'2024-08-26'!B:B,1,FALSE)</f>
        <v>1415-511-0</v>
      </c>
      <c r="M117" s="5">
        <f>INDEX('2024-08-26'!G:G,MATCH('2024-08-26出入り'!B117,'2024-08-26'!B:B,0))</f>
        <v>114300</v>
      </c>
    </row>
    <row r="118" spans="2:13" x14ac:dyDescent="0.7">
      <c r="B118" s="14" t="s">
        <v>515</v>
      </c>
      <c r="C118" s="5" t="s">
        <v>641</v>
      </c>
      <c r="D118" s="6">
        <v>2002</v>
      </c>
      <c r="E118" s="5" t="s">
        <v>602</v>
      </c>
      <c r="F118" s="5" t="s">
        <v>597</v>
      </c>
      <c r="G118" s="5">
        <v>116519</v>
      </c>
      <c r="H118" s="5" t="s">
        <v>620</v>
      </c>
      <c r="I118" s="5" t="s">
        <v>1090</v>
      </c>
      <c r="J118" s="10">
        <v>78000</v>
      </c>
      <c r="K118" s="11">
        <f>J118*169</f>
        <v>13182000</v>
      </c>
      <c r="L118" s="5" t="str">
        <f>VLOOKUP('2024-08-26出入り'!B118,'2024-08-26'!B:B,1,FALSE)</f>
        <v>1415-510-9</v>
      </c>
      <c r="M118" s="5">
        <f>INDEX('2024-08-26'!G:G,MATCH('2024-08-26出入り'!B118,'2024-08-26'!B:B,0))</f>
        <v>116519</v>
      </c>
    </row>
    <row r="119" spans="2:13" x14ac:dyDescent="0.7">
      <c r="B119" s="14" t="s">
        <v>514</v>
      </c>
      <c r="C119" s="5" t="s">
        <v>635</v>
      </c>
      <c r="D119" s="6">
        <v>1998</v>
      </c>
      <c r="E119" s="5" t="s">
        <v>602</v>
      </c>
      <c r="F119" s="5" t="s">
        <v>1283</v>
      </c>
      <c r="G119" s="6">
        <v>16610</v>
      </c>
      <c r="H119" s="6">
        <v>3</v>
      </c>
      <c r="I119" s="5" t="s">
        <v>600</v>
      </c>
      <c r="J119" s="10">
        <v>10500</v>
      </c>
      <c r="K119" s="11">
        <f>J119*169</f>
        <v>1774500</v>
      </c>
      <c r="L119" s="5" t="str">
        <f>VLOOKUP('2024-08-26出入り'!B119,'2024-08-26'!B:B,1,FALSE)</f>
        <v>1415-508-5</v>
      </c>
      <c r="M119" s="5">
        <f>INDEX('2024-08-26'!G:G,MATCH('2024-08-26出入り'!B119,'2024-08-26'!B:B,0))</f>
        <v>16610</v>
      </c>
    </row>
    <row r="120" spans="2:13" x14ac:dyDescent="0.7">
      <c r="B120" s="14" t="s">
        <v>513</v>
      </c>
      <c r="C120" s="5" t="s">
        <v>594</v>
      </c>
      <c r="D120" s="6">
        <v>2004</v>
      </c>
      <c r="E120" s="5" t="s">
        <v>596</v>
      </c>
      <c r="F120" s="5" t="s">
        <v>597</v>
      </c>
      <c r="G120" s="5">
        <v>114270</v>
      </c>
      <c r="H120" s="6">
        <v>3</v>
      </c>
      <c r="I120" s="5" t="s">
        <v>600</v>
      </c>
      <c r="J120" s="10">
        <v>8000</v>
      </c>
      <c r="K120" s="11">
        <f>J120*169</f>
        <v>1352000</v>
      </c>
      <c r="L120" s="5" t="str">
        <f>VLOOKUP('2024-08-26出入り'!B120,'2024-08-26'!B:B,1,FALSE)</f>
        <v>1415-507-4</v>
      </c>
      <c r="M120" s="5">
        <f>INDEX('2024-08-26'!G:G,MATCH('2024-08-26出入り'!B120,'2024-08-26'!B:B,0))</f>
        <v>114270</v>
      </c>
    </row>
    <row r="121" spans="2:13" x14ac:dyDescent="0.7">
      <c r="B121" s="14" t="s">
        <v>506</v>
      </c>
      <c r="C121" s="5" t="s">
        <v>610</v>
      </c>
      <c r="D121" s="6">
        <v>2014</v>
      </c>
      <c r="E121" s="5" t="s">
        <v>596</v>
      </c>
      <c r="F121" s="5" t="s">
        <v>1284</v>
      </c>
      <c r="G121" s="6">
        <v>116233</v>
      </c>
      <c r="H121" s="6">
        <v>3</v>
      </c>
      <c r="I121" s="5" t="s">
        <v>614</v>
      </c>
      <c r="J121" s="10">
        <v>13000</v>
      </c>
      <c r="K121" s="11">
        <f>J121*169</f>
        <v>2197000</v>
      </c>
      <c r="L121" s="5" t="str">
        <f>VLOOKUP('2024-08-26出入り'!B121,'2024-08-26'!B:B,1,FALSE)</f>
        <v>1415-500-7</v>
      </c>
      <c r="M121" s="5">
        <f>INDEX('2024-08-26'!G:G,MATCH('2024-08-26出入り'!B121,'2024-08-26'!B:B,0))</f>
        <v>116233</v>
      </c>
    </row>
    <row r="122" spans="2:13" x14ac:dyDescent="0.7">
      <c r="B122" s="14" t="s">
        <v>505</v>
      </c>
      <c r="C122" s="5" t="s">
        <v>635</v>
      </c>
      <c r="D122" s="6">
        <v>2011</v>
      </c>
      <c r="E122" s="5" t="s">
        <v>602</v>
      </c>
      <c r="F122" s="5" t="s">
        <v>683</v>
      </c>
      <c r="G122" s="5">
        <v>116610</v>
      </c>
      <c r="H122" s="6">
        <v>3</v>
      </c>
      <c r="I122" s="5" t="s">
        <v>600</v>
      </c>
      <c r="J122" s="10">
        <v>14400</v>
      </c>
      <c r="K122" s="11">
        <f>J122*169</f>
        <v>2433600</v>
      </c>
      <c r="L122" s="5" t="str">
        <f>VLOOKUP('2024-08-26出入り'!B122,'2024-08-26'!B:B,1,FALSE)</f>
        <v>1415-499-1</v>
      </c>
      <c r="M122" s="5">
        <f>INDEX('2024-08-26'!G:G,MATCH('2024-08-26出入り'!B122,'2024-08-26'!B:B,0))</f>
        <v>116610</v>
      </c>
    </row>
    <row r="123" spans="2:13" x14ac:dyDescent="0.7">
      <c r="B123" s="14" t="s">
        <v>504</v>
      </c>
      <c r="C123" s="5" t="s">
        <v>610</v>
      </c>
      <c r="D123" s="6">
        <v>1999</v>
      </c>
      <c r="E123" s="5" t="s">
        <v>596</v>
      </c>
      <c r="F123" s="5" t="s">
        <v>1284</v>
      </c>
      <c r="G123" s="6">
        <v>16233</v>
      </c>
      <c r="H123" s="6">
        <v>5</v>
      </c>
      <c r="I123" s="5" t="s">
        <v>614</v>
      </c>
      <c r="J123" s="10">
        <v>8900</v>
      </c>
      <c r="K123" s="11">
        <f>J123*169</f>
        <v>1504100</v>
      </c>
      <c r="L123" s="5" t="str">
        <f>VLOOKUP('2024-08-26出入り'!B123,'2024-08-26'!B:B,1,FALSE)</f>
        <v>1415-498-0</v>
      </c>
      <c r="M123" s="5">
        <f>INDEX('2024-08-26'!G:G,MATCH('2024-08-26出入り'!B123,'2024-08-26'!B:B,0))</f>
        <v>16233</v>
      </c>
    </row>
    <row r="124" spans="2:13" x14ac:dyDescent="0.7">
      <c r="B124" s="14" t="s">
        <v>503</v>
      </c>
      <c r="C124" s="5" t="s">
        <v>594</v>
      </c>
      <c r="D124" s="6">
        <v>2005</v>
      </c>
      <c r="E124" s="5" t="s">
        <v>596</v>
      </c>
      <c r="F124" s="5" t="s">
        <v>597</v>
      </c>
      <c r="G124" s="5">
        <v>114270</v>
      </c>
      <c r="H124" s="6">
        <v>3</v>
      </c>
      <c r="I124" s="5" t="s">
        <v>600</v>
      </c>
      <c r="J124" s="10">
        <v>7600</v>
      </c>
      <c r="K124" s="11">
        <f>J124*169</f>
        <v>1284400</v>
      </c>
      <c r="L124" s="5" t="str">
        <f>VLOOKUP('2024-08-26出入り'!B124,'2024-08-26'!B:B,1,FALSE)</f>
        <v>1415-497-9</v>
      </c>
      <c r="M124" s="5">
        <f>INDEX('2024-08-26'!G:G,MATCH('2024-08-26出入り'!B124,'2024-08-26'!B:B,0))</f>
        <v>114270</v>
      </c>
    </row>
    <row r="125" spans="2:13" x14ac:dyDescent="0.7">
      <c r="B125" s="14" t="s">
        <v>502</v>
      </c>
      <c r="C125" s="5" t="s">
        <v>755</v>
      </c>
      <c r="D125" s="6">
        <v>2018</v>
      </c>
      <c r="E125" s="5" t="s">
        <v>756</v>
      </c>
      <c r="F125" s="5" t="s">
        <v>1283</v>
      </c>
      <c r="G125" s="6">
        <v>114300</v>
      </c>
      <c r="H125" s="6">
        <v>3</v>
      </c>
      <c r="I125" s="5" t="s">
        <v>625</v>
      </c>
      <c r="J125" s="10">
        <v>10400</v>
      </c>
      <c r="K125" s="11">
        <f>J125*169</f>
        <v>1757600</v>
      </c>
      <c r="L125" s="5" t="str">
        <f>VLOOKUP('2024-08-26出入り'!B125,'2024-08-26'!B:B,1,FALSE)</f>
        <v>1415-496-8</v>
      </c>
      <c r="M125" s="5">
        <f>INDEX('2024-08-26'!G:G,MATCH('2024-08-26出入り'!B125,'2024-08-26'!B:B,0))</f>
        <v>114300</v>
      </c>
    </row>
    <row r="126" spans="2:13" x14ac:dyDescent="0.7">
      <c r="B126" s="14" t="s">
        <v>501</v>
      </c>
      <c r="C126" s="5" t="s">
        <v>635</v>
      </c>
      <c r="D126" s="6">
        <v>1994</v>
      </c>
      <c r="E126" s="5" t="s">
        <v>602</v>
      </c>
      <c r="F126" s="5" t="s">
        <v>683</v>
      </c>
      <c r="G126" s="5">
        <v>16613</v>
      </c>
      <c r="H126" s="6">
        <v>3</v>
      </c>
      <c r="I126" s="5" t="s">
        <v>702</v>
      </c>
      <c r="J126" s="10">
        <v>14000</v>
      </c>
      <c r="K126" s="11">
        <f>J126*169</f>
        <v>2366000</v>
      </c>
      <c r="L126" s="5" t="str">
        <f>VLOOKUP('2024-08-26出入り'!B126,'2024-08-26'!B:B,1,FALSE)</f>
        <v>1415-495-7</v>
      </c>
      <c r="M126" s="5">
        <f>INDEX('2024-08-26'!G:G,MATCH('2024-08-26出入り'!B126,'2024-08-26'!B:B,0))</f>
        <v>16613</v>
      </c>
    </row>
    <row r="127" spans="2:13" x14ac:dyDescent="0.7">
      <c r="B127" s="14" t="s">
        <v>511</v>
      </c>
      <c r="C127" s="5" t="s">
        <v>641</v>
      </c>
      <c r="D127" s="6">
        <v>1995</v>
      </c>
      <c r="E127" s="5" t="s">
        <v>602</v>
      </c>
      <c r="F127" s="5" t="s">
        <v>597</v>
      </c>
      <c r="G127" s="5">
        <v>16523</v>
      </c>
      <c r="H127" s="6">
        <v>3</v>
      </c>
      <c r="I127" s="5" t="s">
        <v>600</v>
      </c>
      <c r="J127" s="10">
        <v>23600</v>
      </c>
      <c r="K127" s="11">
        <f>J127*169</f>
        <v>3988400</v>
      </c>
      <c r="L127" s="5" t="str">
        <f>VLOOKUP('2024-08-26出入り'!B127,'2024-08-26'!B:B,1,FALSE)</f>
        <v>1415-505-2</v>
      </c>
      <c r="M127" s="5">
        <f>INDEX('2024-08-26'!G:G,MATCH('2024-08-26出入り'!B127,'2024-08-26'!B:B,0))</f>
        <v>16523</v>
      </c>
    </row>
    <row r="128" spans="2:13" x14ac:dyDescent="0.7">
      <c r="B128" s="14" t="s">
        <v>509</v>
      </c>
      <c r="C128" s="5" t="s">
        <v>594</v>
      </c>
      <c r="D128" s="6">
        <v>2018</v>
      </c>
      <c r="E128" s="5" t="s">
        <v>623</v>
      </c>
      <c r="F128" s="5" t="s">
        <v>597</v>
      </c>
      <c r="G128" s="5">
        <v>216570</v>
      </c>
      <c r="H128" s="6">
        <v>3</v>
      </c>
      <c r="I128" s="5" t="s">
        <v>600</v>
      </c>
      <c r="J128" s="10">
        <v>11500</v>
      </c>
      <c r="K128" s="11">
        <f>J128*169</f>
        <v>1943500</v>
      </c>
      <c r="L128" s="5" t="str">
        <f>VLOOKUP('2024-08-26出入り'!B128,'2024-08-26'!B:B,1,FALSE)</f>
        <v>1415-503-0</v>
      </c>
      <c r="M128" s="5">
        <f>INDEX('2024-08-26'!G:G,MATCH('2024-08-26出入り'!B128,'2024-08-26'!B:B,0))</f>
        <v>216570</v>
      </c>
    </row>
    <row r="129" spans="1:12" ht="18" thickBot="1" x14ac:dyDescent="0.75">
      <c r="A129" s="8"/>
      <c r="B129" s="15" t="s">
        <v>508</v>
      </c>
      <c r="C129" s="8" t="s">
        <v>755</v>
      </c>
      <c r="D129" s="9">
        <v>1999</v>
      </c>
      <c r="E129" s="8" t="s">
        <v>828</v>
      </c>
      <c r="F129" s="8" t="s">
        <v>1283</v>
      </c>
      <c r="G129" s="9">
        <v>14000</v>
      </c>
      <c r="H129" s="9">
        <v>3</v>
      </c>
      <c r="I129" s="8" t="s">
        <v>702</v>
      </c>
      <c r="J129" s="12">
        <v>6200</v>
      </c>
      <c r="K129" s="13">
        <f>J129*169</f>
        <v>1047800</v>
      </c>
      <c r="L129" s="5" t="str">
        <f>VLOOKUP('2024-08-26出入り'!B129,'2024-08-26'!B:B,1,FALSE)</f>
        <v>1415-502-9</v>
      </c>
    </row>
    <row r="130" spans="1:12" x14ac:dyDescent="0.7">
      <c r="H130" s="5" t="s">
        <v>1297</v>
      </c>
      <c r="J130" s="18">
        <f>SUM(J49:J129)</f>
        <v>1189400</v>
      </c>
      <c r="K130" s="11">
        <f>SUM(K49:K129)</f>
        <v>201008600</v>
      </c>
    </row>
  </sheetData>
  <autoFilter ref="B2:M129" xr:uid="{00000000-0001-0000-0200-000000000000}"/>
  <mergeCells count="1">
    <mergeCell ref="A1:N1"/>
  </mergeCells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6C97-6A92-4402-983E-D50874D83FE1}">
  <dimension ref="A1:O379"/>
  <sheetViews>
    <sheetView workbookViewId="0">
      <pane ySplit="2" topLeftCell="A21" activePane="bottomLeft" state="frozen"/>
      <selection activeCell="G9" sqref="G9"/>
      <selection pane="bottomLeft" activeCell="G9" sqref="G9"/>
    </sheetView>
  </sheetViews>
  <sheetFormatPr defaultRowHeight="17.649999999999999" x14ac:dyDescent="0.7"/>
  <cols>
    <col min="1" max="1" width="9.06640625" style="5"/>
    <col min="2" max="2" width="12.33203125" style="5" customWidth="1"/>
    <col min="3" max="3" width="16.19921875" style="5" bestFit="1" customWidth="1"/>
    <col min="4" max="8" width="9.06640625" style="5"/>
    <col min="9" max="9" width="16.86328125" style="5" bestFit="1" customWidth="1"/>
    <col min="10" max="10" width="15.9296875" style="5" customWidth="1"/>
    <col min="11" max="11" width="23" style="5" bestFit="1" customWidth="1"/>
    <col min="12" max="13" width="9.06640625" style="5"/>
    <col min="14" max="14" width="0" style="5" hidden="1" customWidth="1"/>
    <col min="15" max="15" width="42.59765625" style="5" bestFit="1" customWidth="1"/>
    <col min="16" max="16384" width="9.06640625" style="5"/>
  </cols>
  <sheetData>
    <row r="1" spans="1:15" x14ac:dyDescent="0.7">
      <c r="A1" s="4" t="s">
        <v>581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x14ac:dyDescent="0.7">
      <c r="B2" s="5" t="s">
        <v>582</v>
      </c>
      <c r="C2" s="5" t="s">
        <v>583</v>
      </c>
      <c r="D2" s="5" t="s">
        <v>584</v>
      </c>
      <c r="E2" s="5" t="s">
        <v>585</v>
      </c>
      <c r="F2" s="5" t="s">
        <v>586</v>
      </c>
      <c r="G2" s="5" t="s">
        <v>587</v>
      </c>
      <c r="H2" s="5" t="s">
        <v>588</v>
      </c>
      <c r="I2" s="5" t="s">
        <v>589</v>
      </c>
      <c r="J2" s="5" t="s">
        <v>590</v>
      </c>
      <c r="K2" s="5" t="s">
        <v>591</v>
      </c>
      <c r="L2" s="5" t="s">
        <v>592</v>
      </c>
      <c r="M2" s="5" t="s">
        <v>593</v>
      </c>
    </row>
    <row r="3" spans="1:15" x14ac:dyDescent="0.7">
      <c r="A3" s="5">
        <v>1</v>
      </c>
      <c r="B3" s="5" t="s">
        <v>0</v>
      </c>
      <c r="C3" s="5" t="s">
        <v>594</v>
      </c>
      <c r="D3" s="5">
        <v>2002</v>
      </c>
      <c r="E3" s="5" t="s">
        <v>596</v>
      </c>
      <c r="F3" s="5" t="s">
        <v>597</v>
      </c>
      <c r="G3" s="5">
        <v>114270</v>
      </c>
      <c r="H3" s="5">
        <v>3</v>
      </c>
      <c r="I3" s="5" t="s">
        <v>600</v>
      </c>
      <c r="J3" s="10">
        <v>7900</v>
      </c>
      <c r="K3" s="11">
        <f t="shared" ref="K3:K66" si="0">TEXT(J3, "¥#,##0") * 169</f>
        <v>1335100</v>
      </c>
      <c r="L3" s="10">
        <v>7900</v>
      </c>
      <c r="M3" s="10">
        <f t="shared" ref="M3:M33" si="1">J3-L3</f>
        <v>0</v>
      </c>
      <c r="N3" s="5" t="s">
        <v>601</v>
      </c>
    </row>
    <row r="4" spans="1:15" x14ac:dyDescent="0.7">
      <c r="A4" s="5">
        <v>2</v>
      </c>
      <c r="B4" s="5" t="s">
        <v>1</v>
      </c>
      <c r="C4" s="5" t="s">
        <v>594</v>
      </c>
      <c r="D4" s="5">
        <v>2002</v>
      </c>
      <c r="E4" s="5" t="s">
        <v>602</v>
      </c>
      <c r="F4" s="5" t="s">
        <v>597</v>
      </c>
      <c r="G4" s="5">
        <v>16570</v>
      </c>
      <c r="H4" s="5">
        <v>3</v>
      </c>
      <c r="I4" s="5" t="s">
        <v>600</v>
      </c>
      <c r="J4" s="10">
        <v>9700</v>
      </c>
      <c r="K4" s="11">
        <f t="shared" si="0"/>
        <v>1639300</v>
      </c>
      <c r="L4" s="10">
        <v>0</v>
      </c>
      <c r="M4" s="10">
        <f t="shared" si="1"/>
        <v>9700</v>
      </c>
      <c r="N4" s="5" t="s">
        <v>604</v>
      </c>
      <c r="O4" s="14" t="s">
        <v>1294</v>
      </c>
    </row>
    <row r="5" spans="1:15" x14ac:dyDescent="0.7">
      <c r="A5" s="5">
        <v>3</v>
      </c>
      <c r="B5" s="5" t="s">
        <v>2</v>
      </c>
      <c r="C5" s="5" t="s">
        <v>594</v>
      </c>
      <c r="D5" s="5">
        <v>2002</v>
      </c>
      <c r="E5" s="5" t="s">
        <v>602</v>
      </c>
      <c r="F5" s="5" t="s">
        <v>597</v>
      </c>
      <c r="G5" s="5">
        <v>16570</v>
      </c>
      <c r="H5" s="5">
        <v>3</v>
      </c>
      <c r="I5" s="5" t="s">
        <v>600</v>
      </c>
      <c r="J5" s="10">
        <v>10200</v>
      </c>
      <c r="K5" s="11">
        <f t="shared" si="0"/>
        <v>1723800</v>
      </c>
      <c r="L5" s="10">
        <v>10200</v>
      </c>
      <c r="M5" s="10">
        <f t="shared" si="1"/>
        <v>0</v>
      </c>
      <c r="N5" s="5" t="s">
        <v>605</v>
      </c>
    </row>
    <row r="6" spans="1:15" x14ac:dyDescent="0.7">
      <c r="A6" s="5">
        <v>4</v>
      </c>
      <c r="B6" s="5" t="s">
        <v>3</v>
      </c>
      <c r="C6" s="5" t="s">
        <v>606</v>
      </c>
      <c r="D6" s="5">
        <v>1991</v>
      </c>
      <c r="E6" s="5" t="s">
        <v>602</v>
      </c>
      <c r="F6" s="5" t="s">
        <v>597</v>
      </c>
      <c r="G6" s="5">
        <v>16600</v>
      </c>
      <c r="H6" s="5">
        <v>3</v>
      </c>
      <c r="I6" s="5" t="s">
        <v>600</v>
      </c>
      <c r="J6" s="10">
        <v>10500</v>
      </c>
      <c r="K6" s="11">
        <f t="shared" si="0"/>
        <v>1774500</v>
      </c>
      <c r="L6" s="10">
        <v>10500</v>
      </c>
      <c r="M6" s="10">
        <f t="shared" si="1"/>
        <v>0</v>
      </c>
      <c r="N6" s="5" t="s">
        <v>609</v>
      </c>
    </row>
    <row r="7" spans="1:15" x14ac:dyDescent="0.7">
      <c r="A7" s="5">
        <v>5</v>
      </c>
      <c r="B7" s="5" t="s">
        <v>4</v>
      </c>
      <c r="C7" s="5" t="s">
        <v>610</v>
      </c>
      <c r="D7" s="5" t="s">
        <v>628</v>
      </c>
      <c r="E7" s="5" t="s">
        <v>596</v>
      </c>
      <c r="F7" s="5" t="s">
        <v>611</v>
      </c>
      <c r="G7" s="5">
        <v>16248</v>
      </c>
      <c r="H7" s="5" t="s">
        <v>613</v>
      </c>
      <c r="I7" s="5" t="s">
        <v>614</v>
      </c>
      <c r="J7" s="10">
        <v>18000</v>
      </c>
      <c r="K7" s="11">
        <f t="shared" si="0"/>
        <v>3042000</v>
      </c>
      <c r="L7" s="10">
        <v>18000</v>
      </c>
      <c r="M7" s="10">
        <f t="shared" si="1"/>
        <v>0</v>
      </c>
      <c r="N7" s="5" t="s">
        <v>615</v>
      </c>
    </row>
    <row r="8" spans="1:15" x14ac:dyDescent="0.7">
      <c r="A8" s="5">
        <v>6</v>
      </c>
      <c r="B8" s="5" t="s">
        <v>5</v>
      </c>
      <c r="C8" s="5" t="s">
        <v>616</v>
      </c>
      <c r="D8" s="5" t="s">
        <v>628</v>
      </c>
      <c r="E8" s="5" t="s">
        <v>617</v>
      </c>
      <c r="F8" s="5" t="s">
        <v>618</v>
      </c>
      <c r="G8" s="5">
        <v>268655</v>
      </c>
      <c r="H8" s="5" t="s">
        <v>620</v>
      </c>
      <c r="I8" s="5" t="s">
        <v>600</v>
      </c>
      <c r="J8" s="10">
        <v>27000</v>
      </c>
      <c r="K8" s="11">
        <f t="shared" si="0"/>
        <v>4563000</v>
      </c>
      <c r="L8" s="10">
        <v>27000</v>
      </c>
      <c r="M8" s="10">
        <f t="shared" si="1"/>
        <v>0</v>
      </c>
      <c r="N8" s="5" t="s">
        <v>621</v>
      </c>
    </row>
    <row r="9" spans="1:15" x14ac:dyDescent="0.7">
      <c r="A9" s="5">
        <v>7</v>
      </c>
      <c r="B9" s="5" t="s">
        <v>6</v>
      </c>
      <c r="C9" s="5" t="s">
        <v>622</v>
      </c>
      <c r="D9" s="5" t="s">
        <v>628</v>
      </c>
      <c r="E9" s="5" t="s">
        <v>623</v>
      </c>
      <c r="F9" s="5" t="s">
        <v>618</v>
      </c>
      <c r="G9" s="5">
        <v>326135</v>
      </c>
      <c r="H9" s="5" t="s">
        <v>620</v>
      </c>
      <c r="I9" s="5" t="s">
        <v>625</v>
      </c>
      <c r="J9" s="10">
        <v>38000</v>
      </c>
      <c r="K9" s="11">
        <f t="shared" si="0"/>
        <v>6422000</v>
      </c>
      <c r="L9" s="10">
        <v>0</v>
      </c>
      <c r="M9" s="10">
        <f t="shared" si="1"/>
        <v>38000</v>
      </c>
      <c r="N9" s="5" t="s">
        <v>626</v>
      </c>
      <c r="O9" s="14" t="s">
        <v>1294</v>
      </c>
    </row>
    <row r="10" spans="1:15" x14ac:dyDescent="0.7">
      <c r="A10" s="5">
        <v>8</v>
      </c>
      <c r="B10" s="5" t="s">
        <v>7</v>
      </c>
      <c r="C10" s="5" t="s">
        <v>622</v>
      </c>
      <c r="D10" s="5" t="s">
        <v>628</v>
      </c>
      <c r="E10" s="5" t="s">
        <v>623</v>
      </c>
      <c r="F10" s="5" t="s">
        <v>618</v>
      </c>
      <c r="G10" s="5">
        <v>326135</v>
      </c>
      <c r="H10" s="5" t="s">
        <v>620</v>
      </c>
      <c r="I10" s="5" t="s">
        <v>625</v>
      </c>
      <c r="J10" s="10">
        <v>38000</v>
      </c>
      <c r="K10" s="11">
        <f t="shared" si="0"/>
        <v>6422000</v>
      </c>
      <c r="L10" s="10">
        <v>38000</v>
      </c>
      <c r="M10" s="10">
        <f t="shared" si="1"/>
        <v>0</v>
      </c>
      <c r="N10" s="5" t="s">
        <v>627</v>
      </c>
    </row>
    <row r="11" spans="1:15" x14ac:dyDescent="0.7">
      <c r="A11" s="5">
        <v>9</v>
      </c>
      <c r="B11" s="5" t="s">
        <v>8</v>
      </c>
      <c r="C11" s="5" t="s">
        <v>622</v>
      </c>
      <c r="D11" s="5" t="s">
        <v>628</v>
      </c>
      <c r="E11" s="5" t="s">
        <v>623</v>
      </c>
      <c r="F11" s="5" t="s">
        <v>618</v>
      </c>
      <c r="G11" s="5">
        <v>326135</v>
      </c>
      <c r="H11" s="5" t="s">
        <v>620</v>
      </c>
      <c r="I11" s="5" t="s">
        <v>629</v>
      </c>
      <c r="J11" s="10">
        <v>38000</v>
      </c>
      <c r="K11" s="11">
        <f t="shared" si="0"/>
        <v>6422000</v>
      </c>
      <c r="L11" s="10">
        <v>38000</v>
      </c>
      <c r="M11" s="10">
        <f t="shared" si="1"/>
        <v>0</v>
      </c>
      <c r="N11" s="5" t="s">
        <v>630</v>
      </c>
    </row>
    <row r="12" spans="1:15" x14ac:dyDescent="0.7">
      <c r="A12" s="5">
        <v>10</v>
      </c>
      <c r="B12" s="5" t="s">
        <v>9</v>
      </c>
      <c r="C12" s="5" t="s">
        <v>622</v>
      </c>
      <c r="D12" s="5" t="s">
        <v>628</v>
      </c>
      <c r="E12" s="5" t="s">
        <v>623</v>
      </c>
      <c r="F12" s="5" t="s">
        <v>618</v>
      </c>
      <c r="G12" s="5">
        <v>326135</v>
      </c>
      <c r="H12" s="5" t="s">
        <v>620</v>
      </c>
      <c r="I12" s="5" t="s">
        <v>629</v>
      </c>
      <c r="J12" s="10">
        <v>38000</v>
      </c>
      <c r="K12" s="11">
        <f t="shared" si="0"/>
        <v>6422000</v>
      </c>
      <c r="L12" s="10">
        <v>38000</v>
      </c>
      <c r="M12" s="10">
        <f t="shared" si="1"/>
        <v>0</v>
      </c>
      <c r="N12" s="5" t="s">
        <v>631</v>
      </c>
    </row>
    <row r="13" spans="1:15" x14ac:dyDescent="0.7">
      <c r="A13" s="5">
        <v>11</v>
      </c>
      <c r="B13" s="5" t="s">
        <v>10</v>
      </c>
      <c r="C13" s="5" t="s">
        <v>622</v>
      </c>
      <c r="D13" s="5" t="s">
        <v>628</v>
      </c>
      <c r="E13" s="5" t="s">
        <v>623</v>
      </c>
      <c r="F13" s="5" t="s">
        <v>611</v>
      </c>
      <c r="G13" s="5">
        <v>326138</v>
      </c>
      <c r="H13" s="5" t="s">
        <v>620</v>
      </c>
      <c r="I13" s="5" t="s">
        <v>614</v>
      </c>
      <c r="J13" s="10">
        <v>35000</v>
      </c>
      <c r="K13" s="11">
        <f t="shared" si="0"/>
        <v>5915000</v>
      </c>
      <c r="L13" s="10">
        <v>0</v>
      </c>
      <c r="M13" s="10">
        <f t="shared" si="1"/>
        <v>35000</v>
      </c>
      <c r="N13" s="5" t="s">
        <v>633</v>
      </c>
      <c r="O13" s="14" t="s">
        <v>1294</v>
      </c>
    </row>
    <row r="14" spans="1:15" x14ac:dyDescent="0.7">
      <c r="A14" s="5">
        <v>12</v>
      </c>
      <c r="B14" s="5" t="s">
        <v>11</v>
      </c>
      <c r="C14" s="5" t="s">
        <v>622</v>
      </c>
      <c r="D14" s="5" t="s">
        <v>628</v>
      </c>
      <c r="E14" s="5" t="s">
        <v>623</v>
      </c>
      <c r="F14" s="5" t="s">
        <v>611</v>
      </c>
      <c r="G14" s="5">
        <v>326138</v>
      </c>
      <c r="H14" s="5" t="s">
        <v>620</v>
      </c>
      <c r="I14" s="5" t="s">
        <v>600</v>
      </c>
      <c r="J14" s="10">
        <v>35000</v>
      </c>
      <c r="K14" s="11">
        <f t="shared" si="0"/>
        <v>5915000</v>
      </c>
      <c r="L14" s="10">
        <v>35000</v>
      </c>
      <c r="M14" s="10">
        <f t="shared" si="1"/>
        <v>0</v>
      </c>
      <c r="N14" s="5" t="s">
        <v>634</v>
      </c>
    </row>
    <row r="15" spans="1:15" x14ac:dyDescent="0.7">
      <c r="A15" s="5">
        <v>13</v>
      </c>
      <c r="B15" s="5" t="s">
        <v>12</v>
      </c>
      <c r="C15" s="5" t="s">
        <v>635</v>
      </c>
      <c r="D15" s="5">
        <v>2000</v>
      </c>
      <c r="E15" s="5" t="s">
        <v>602</v>
      </c>
      <c r="F15" s="5" t="s">
        <v>597</v>
      </c>
      <c r="G15" s="5">
        <v>14060</v>
      </c>
      <c r="H15" s="5">
        <v>3</v>
      </c>
      <c r="I15" s="5" t="s">
        <v>600</v>
      </c>
      <c r="J15" s="10">
        <v>10300</v>
      </c>
      <c r="K15" s="11">
        <f t="shared" si="0"/>
        <v>1740700</v>
      </c>
      <c r="L15" s="10">
        <v>13500</v>
      </c>
      <c r="M15" s="10">
        <f t="shared" si="1"/>
        <v>-3200</v>
      </c>
      <c r="N15" s="5" t="s">
        <v>638</v>
      </c>
    </row>
    <row r="16" spans="1:15" x14ac:dyDescent="0.7">
      <c r="A16" s="5">
        <v>14</v>
      </c>
      <c r="B16" s="5" t="s">
        <v>13</v>
      </c>
      <c r="C16" s="5" t="s">
        <v>635</v>
      </c>
      <c r="D16" s="5">
        <v>1995</v>
      </c>
      <c r="E16" s="5" t="s">
        <v>602</v>
      </c>
      <c r="F16" s="5" t="s">
        <v>597</v>
      </c>
      <c r="G16" s="5">
        <v>14060</v>
      </c>
      <c r="H16" s="5">
        <v>3</v>
      </c>
      <c r="I16" s="5" t="s">
        <v>600</v>
      </c>
      <c r="J16" s="10">
        <v>10300</v>
      </c>
      <c r="K16" s="11">
        <f t="shared" si="0"/>
        <v>1740700</v>
      </c>
      <c r="L16" s="10">
        <v>13500</v>
      </c>
      <c r="M16" s="10">
        <f t="shared" si="1"/>
        <v>-3200</v>
      </c>
      <c r="N16" s="5" t="s">
        <v>640</v>
      </c>
    </row>
    <row r="17" spans="1:15" x14ac:dyDescent="0.7">
      <c r="A17" s="5">
        <v>15</v>
      </c>
      <c r="B17" s="5" t="s">
        <v>14</v>
      </c>
      <c r="C17" s="5" t="s">
        <v>641</v>
      </c>
      <c r="D17" s="5">
        <v>1992</v>
      </c>
      <c r="E17" s="5" t="s">
        <v>602</v>
      </c>
      <c r="F17" s="5" t="s">
        <v>611</v>
      </c>
      <c r="G17" s="5">
        <v>16528</v>
      </c>
      <c r="H17" s="5">
        <v>3</v>
      </c>
      <c r="I17" s="5" t="s">
        <v>614</v>
      </c>
      <c r="J17" s="10">
        <v>50000</v>
      </c>
      <c r="K17" s="11">
        <f t="shared" si="0"/>
        <v>8450000</v>
      </c>
      <c r="L17" s="10">
        <v>50000</v>
      </c>
      <c r="M17" s="10">
        <f t="shared" si="1"/>
        <v>0</v>
      </c>
      <c r="N17" s="5" t="s">
        <v>644</v>
      </c>
    </row>
    <row r="18" spans="1:15" x14ac:dyDescent="0.7">
      <c r="A18" s="5">
        <v>16</v>
      </c>
      <c r="B18" s="5" t="s">
        <v>15</v>
      </c>
      <c r="C18" s="5" t="s">
        <v>641</v>
      </c>
      <c r="D18" s="5">
        <v>1995</v>
      </c>
      <c r="E18" s="5" t="s">
        <v>602</v>
      </c>
      <c r="F18" s="5" t="s">
        <v>611</v>
      </c>
      <c r="G18" s="5">
        <v>16528</v>
      </c>
      <c r="H18" s="5">
        <v>3</v>
      </c>
      <c r="I18" s="5" t="s">
        <v>600</v>
      </c>
      <c r="J18" s="10">
        <v>50000</v>
      </c>
      <c r="K18" s="11">
        <f t="shared" si="0"/>
        <v>8450000</v>
      </c>
      <c r="L18" s="10">
        <v>50000</v>
      </c>
      <c r="M18" s="10">
        <f t="shared" si="1"/>
        <v>0</v>
      </c>
      <c r="N18" s="5" t="s">
        <v>645</v>
      </c>
    </row>
    <row r="19" spans="1:15" x14ac:dyDescent="0.7">
      <c r="A19" s="5">
        <v>17</v>
      </c>
      <c r="B19" s="5" t="s">
        <v>16</v>
      </c>
      <c r="C19" s="5" t="s">
        <v>646</v>
      </c>
      <c r="D19" s="5">
        <v>2001</v>
      </c>
      <c r="E19" s="5" t="s">
        <v>596</v>
      </c>
      <c r="F19" s="5" t="s">
        <v>648</v>
      </c>
      <c r="G19" s="5">
        <v>118239</v>
      </c>
      <c r="H19" s="5" t="s">
        <v>613</v>
      </c>
      <c r="I19" s="5" t="s">
        <v>650</v>
      </c>
      <c r="J19" s="10">
        <v>30000</v>
      </c>
      <c r="K19" s="11">
        <f t="shared" si="0"/>
        <v>5070000</v>
      </c>
      <c r="L19" s="10">
        <v>30000</v>
      </c>
      <c r="M19" s="10">
        <f t="shared" si="1"/>
        <v>0</v>
      </c>
      <c r="N19" s="5" t="s">
        <v>651</v>
      </c>
    </row>
    <row r="20" spans="1:15" x14ac:dyDescent="0.7">
      <c r="A20" s="5">
        <v>18</v>
      </c>
      <c r="B20" s="5" t="s">
        <v>17</v>
      </c>
      <c r="C20" s="5" t="s">
        <v>635</v>
      </c>
      <c r="D20" s="5">
        <v>2002</v>
      </c>
      <c r="E20" s="5" t="s">
        <v>602</v>
      </c>
      <c r="F20" s="5" t="s">
        <v>597</v>
      </c>
      <c r="G20" s="5">
        <v>16610</v>
      </c>
      <c r="H20" s="5">
        <v>3</v>
      </c>
      <c r="I20" s="5" t="s">
        <v>600</v>
      </c>
      <c r="J20" s="10">
        <v>10900</v>
      </c>
      <c r="K20" s="11">
        <f t="shared" si="0"/>
        <v>1842100</v>
      </c>
      <c r="L20" s="10">
        <v>0</v>
      </c>
      <c r="M20" s="10">
        <f t="shared" si="1"/>
        <v>10900</v>
      </c>
      <c r="N20" s="5" t="s">
        <v>653</v>
      </c>
      <c r="O20" s="14" t="s">
        <v>1294</v>
      </c>
    </row>
    <row r="21" spans="1:15" x14ac:dyDescent="0.7">
      <c r="A21" s="5">
        <v>19</v>
      </c>
      <c r="B21" s="5" t="s">
        <v>18</v>
      </c>
      <c r="C21" s="5" t="s">
        <v>654</v>
      </c>
      <c r="D21" s="5">
        <v>2001</v>
      </c>
      <c r="E21" s="5" t="s">
        <v>602</v>
      </c>
      <c r="F21" s="5" t="s">
        <v>597</v>
      </c>
      <c r="G21" s="5">
        <v>16710</v>
      </c>
      <c r="H21" s="5">
        <v>3</v>
      </c>
      <c r="I21" s="5" t="s">
        <v>600</v>
      </c>
      <c r="J21" s="10">
        <v>13900</v>
      </c>
      <c r="K21" s="11">
        <f t="shared" si="0"/>
        <v>2349100</v>
      </c>
      <c r="L21" s="10">
        <v>13900</v>
      </c>
      <c r="M21" s="10">
        <f t="shared" si="1"/>
        <v>0</v>
      </c>
      <c r="N21" s="5" t="s">
        <v>656</v>
      </c>
    </row>
    <row r="22" spans="1:15" x14ac:dyDescent="0.7">
      <c r="A22" s="5">
        <v>20</v>
      </c>
      <c r="B22" s="5" t="s">
        <v>19</v>
      </c>
      <c r="C22" s="5" t="s">
        <v>646</v>
      </c>
      <c r="D22" s="5">
        <v>1999</v>
      </c>
      <c r="E22" s="5" t="s">
        <v>596</v>
      </c>
      <c r="F22" s="5" t="s">
        <v>648</v>
      </c>
      <c r="G22" s="5">
        <v>18239</v>
      </c>
      <c r="H22" s="5" t="s">
        <v>613</v>
      </c>
      <c r="I22" s="5" t="s">
        <v>650</v>
      </c>
      <c r="J22" s="10">
        <v>23500</v>
      </c>
      <c r="K22" s="11">
        <f t="shared" si="0"/>
        <v>3971500</v>
      </c>
      <c r="L22" s="10">
        <v>23500</v>
      </c>
      <c r="M22" s="10">
        <f t="shared" si="1"/>
        <v>0</v>
      </c>
      <c r="N22" s="5" t="s">
        <v>659</v>
      </c>
    </row>
    <row r="23" spans="1:15" x14ac:dyDescent="0.7">
      <c r="A23" s="5">
        <v>21</v>
      </c>
      <c r="B23" s="5" t="s">
        <v>20</v>
      </c>
      <c r="C23" s="5" t="s">
        <v>646</v>
      </c>
      <c r="D23" s="5" t="s">
        <v>628</v>
      </c>
      <c r="E23" s="5" t="s">
        <v>660</v>
      </c>
      <c r="F23" s="5" t="s">
        <v>648</v>
      </c>
      <c r="G23" s="5">
        <v>218239</v>
      </c>
      <c r="H23" s="5" t="s">
        <v>613</v>
      </c>
      <c r="I23" s="5" t="s">
        <v>600</v>
      </c>
      <c r="J23" s="10">
        <v>40000</v>
      </c>
      <c r="K23" s="11">
        <f t="shared" si="0"/>
        <v>6760000</v>
      </c>
      <c r="L23" s="10">
        <v>40000</v>
      </c>
      <c r="M23" s="10">
        <f t="shared" si="1"/>
        <v>0</v>
      </c>
      <c r="N23" s="5" t="s">
        <v>662</v>
      </c>
    </row>
    <row r="24" spans="1:15" x14ac:dyDescent="0.7">
      <c r="A24" s="5">
        <v>22</v>
      </c>
      <c r="B24" s="5" t="s">
        <v>21</v>
      </c>
      <c r="C24" s="5" t="s">
        <v>646</v>
      </c>
      <c r="D24" s="5">
        <v>1993</v>
      </c>
      <c r="E24" s="5" t="s">
        <v>596</v>
      </c>
      <c r="F24" s="5" t="s">
        <v>648</v>
      </c>
      <c r="G24" s="5">
        <v>18239</v>
      </c>
      <c r="H24" s="5" t="s">
        <v>613</v>
      </c>
      <c r="I24" s="5" t="s">
        <v>650</v>
      </c>
      <c r="J24" s="10">
        <v>24200</v>
      </c>
      <c r="K24" s="11">
        <f t="shared" si="0"/>
        <v>4089800</v>
      </c>
      <c r="L24" s="10">
        <v>24200</v>
      </c>
      <c r="M24" s="10">
        <f t="shared" si="1"/>
        <v>0</v>
      </c>
      <c r="N24" s="5" t="s">
        <v>664</v>
      </c>
    </row>
    <row r="25" spans="1:15" x14ac:dyDescent="0.7">
      <c r="A25" s="5">
        <v>23</v>
      </c>
      <c r="B25" s="5" t="s">
        <v>22</v>
      </c>
      <c r="C25" s="5" t="s">
        <v>654</v>
      </c>
      <c r="D25" s="5">
        <v>1991</v>
      </c>
      <c r="E25" s="5" t="s">
        <v>602</v>
      </c>
      <c r="F25" s="5" t="s">
        <v>597</v>
      </c>
      <c r="G25" s="5">
        <v>16700</v>
      </c>
      <c r="H25" s="5">
        <v>3</v>
      </c>
      <c r="I25" s="5" t="s">
        <v>600</v>
      </c>
      <c r="J25" s="10">
        <v>13500</v>
      </c>
      <c r="K25" s="11">
        <f t="shared" si="0"/>
        <v>2281500</v>
      </c>
      <c r="L25" s="10">
        <v>13500</v>
      </c>
      <c r="M25" s="10">
        <f t="shared" si="1"/>
        <v>0</v>
      </c>
      <c r="N25" s="5" t="s">
        <v>666</v>
      </c>
    </row>
    <row r="26" spans="1:15" x14ac:dyDescent="0.7">
      <c r="A26" s="5">
        <v>24</v>
      </c>
      <c r="B26" s="5" t="s">
        <v>23</v>
      </c>
      <c r="C26" s="5" t="s">
        <v>610</v>
      </c>
      <c r="D26" s="5">
        <v>2005</v>
      </c>
      <c r="E26" s="5" t="s">
        <v>596</v>
      </c>
      <c r="F26" s="5" t="s">
        <v>668</v>
      </c>
      <c r="G26" s="5">
        <v>116264</v>
      </c>
      <c r="H26" s="5">
        <v>3</v>
      </c>
      <c r="I26" s="5" t="s">
        <v>629</v>
      </c>
      <c r="J26" s="10">
        <v>9600</v>
      </c>
      <c r="K26" s="11">
        <f t="shared" si="0"/>
        <v>1622400</v>
      </c>
      <c r="L26" s="10">
        <v>9600</v>
      </c>
      <c r="M26" s="10">
        <f t="shared" si="1"/>
        <v>0</v>
      </c>
      <c r="N26" s="5" t="s">
        <v>670</v>
      </c>
    </row>
    <row r="27" spans="1:15" x14ac:dyDescent="0.7">
      <c r="A27" s="5">
        <v>25</v>
      </c>
      <c r="B27" s="5" t="s">
        <v>24</v>
      </c>
      <c r="C27" s="5" t="s">
        <v>654</v>
      </c>
      <c r="D27" s="5">
        <v>1998</v>
      </c>
      <c r="E27" s="5" t="s">
        <v>602</v>
      </c>
      <c r="F27" s="5" t="s">
        <v>597</v>
      </c>
      <c r="G27" s="5">
        <v>16700</v>
      </c>
      <c r="H27" s="5">
        <v>3</v>
      </c>
      <c r="I27" s="5" t="s">
        <v>600</v>
      </c>
      <c r="J27" s="10">
        <v>13500</v>
      </c>
      <c r="K27" s="11">
        <f t="shared" si="0"/>
        <v>2281500</v>
      </c>
      <c r="L27" s="10">
        <v>13500</v>
      </c>
      <c r="M27" s="10">
        <f t="shared" si="1"/>
        <v>0</v>
      </c>
      <c r="N27" s="5" t="s">
        <v>672</v>
      </c>
    </row>
    <row r="28" spans="1:15" x14ac:dyDescent="0.7">
      <c r="A28" s="5">
        <v>26</v>
      </c>
      <c r="B28" s="5" t="s">
        <v>25</v>
      </c>
      <c r="C28" s="5" t="s">
        <v>606</v>
      </c>
      <c r="D28" s="5">
        <v>1997</v>
      </c>
      <c r="E28" s="5" t="s">
        <v>602</v>
      </c>
      <c r="F28" s="5" t="s">
        <v>597</v>
      </c>
      <c r="G28" s="5">
        <v>16600</v>
      </c>
      <c r="H28" s="5">
        <v>3</v>
      </c>
      <c r="I28" s="5" t="s">
        <v>600</v>
      </c>
      <c r="J28" s="10">
        <v>10000</v>
      </c>
      <c r="K28" s="11">
        <f t="shared" si="0"/>
        <v>1690000</v>
      </c>
      <c r="L28" s="10">
        <v>0</v>
      </c>
      <c r="M28" s="10">
        <f t="shared" si="1"/>
        <v>10000</v>
      </c>
      <c r="N28" s="5" t="s">
        <v>674</v>
      </c>
      <c r="O28" s="14" t="s">
        <v>1294</v>
      </c>
    </row>
    <row r="29" spans="1:15" x14ac:dyDescent="0.7">
      <c r="A29" s="5">
        <v>27</v>
      </c>
      <c r="B29" s="5" t="s">
        <v>26</v>
      </c>
      <c r="C29" s="5" t="s">
        <v>654</v>
      </c>
      <c r="D29" s="5">
        <v>1999</v>
      </c>
      <c r="E29" s="5" t="s">
        <v>602</v>
      </c>
      <c r="F29" s="5" t="s">
        <v>597</v>
      </c>
      <c r="G29" s="5">
        <v>16700</v>
      </c>
      <c r="H29" s="5">
        <v>3</v>
      </c>
      <c r="I29" s="5" t="s">
        <v>600</v>
      </c>
      <c r="J29" s="10">
        <v>13500</v>
      </c>
      <c r="K29" s="11">
        <f t="shared" si="0"/>
        <v>2281500</v>
      </c>
      <c r="L29" s="10">
        <v>13500</v>
      </c>
      <c r="M29" s="10">
        <f t="shared" si="1"/>
        <v>0</v>
      </c>
      <c r="N29" s="5" t="s">
        <v>675</v>
      </c>
    </row>
    <row r="30" spans="1:15" x14ac:dyDescent="0.7">
      <c r="A30" s="5">
        <v>28</v>
      </c>
      <c r="B30" s="5" t="s">
        <v>27</v>
      </c>
      <c r="C30" s="5" t="s">
        <v>594</v>
      </c>
      <c r="D30" s="5">
        <v>1993</v>
      </c>
      <c r="E30" s="5" t="s">
        <v>602</v>
      </c>
      <c r="F30" s="5" t="s">
        <v>597</v>
      </c>
      <c r="G30" s="5">
        <v>16570</v>
      </c>
      <c r="H30" s="5">
        <v>3</v>
      </c>
      <c r="I30" s="5" t="s">
        <v>600</v>
      </c>
      <c r="J30" s="10">
        <v>9800</v>
      </c>
      <c r="K30" s="11">
        <f t="shared" si="0"/>
        <v>1656200</v>
      </c>
      <c r="L30" s="10">
        <v>9800</v>
      </c>
      <c r="M30" s="10">
        <f t="shared" si="1"/>
        <v>0</v>
      </c>
      <c r="N30" s="5" t="s">
        <v>676</v>
      </c>
    </row>
    <row r="31" spans="1:15" x14ac:dyDescent="0.7">
      <c r="A31" s="5">
        <v>29</v>
      </c>
      <c r="B31" s="5" t="s">
        <v>28</v>
      </c>
      <c r="C31" s="5" t="s">
        <v>594</v>
      </c>
      <c r="D31" s="5">
        <v>1997</v>
      </c>
      <c r="E31" s="5" t="s">
        <v>602</v>
      </c>
      <c r="F31" s="5" t="s">
        <v>597</v>
      </c>
      <c r="G31" s="5">
        <v>16570</v>
      </c>
      <c r="H31" s="5">
        <v>3</v>
      </c>
      <c r="I31" s="5" t="s">
        <v>600</v>
      </c>
      <c r="J31" s="10">
        <v>10200</v>
      </c>
      <c r="K31" s="11">
        <f t="shared" si="0"/>
        <v>1723800</v>
      </c>
      <c r="L31" s="10">
        <v>10200</v>
      </c>
      <c r="M31" s="10">
        <f t="shared" si="1"/>
        <v>0</v>
      </c>
      <c r="N31" s="5" t="s">
        <v>677</v>
      </c>
    </row>
    <row r="32" spans="1:15" x14ac:dyDescent="0.7">
      <c r="A32" s="5">
        <v>30</v>
      </c>
      <c r="B32" s="5" t="s">
        <v>29</v>
      </c>
      <c r="C32" s="5" t="s">
        <v>635</v>
      </c>
      <c r="D32" s="5">
        <v>1995</v>
      </c>
      <c r="E32" s="5" t="s">
        <v>602</v>
      </c>
      <c r="F32" s="5" t="s">
        <v>597</v>
      </c>
      <c r="G32" s="5">
        <v>16610</v>
      </c>
      <c r="H32" s="5">
        <v>3</v>
      </c>
      <c r="I32" s="5" t="s">
        <v>600</v>
      </c>
      <c r="J32" s="10">
        <v>10500</v>
      </c>
      <c r="K32" s="11">
        <f t="shared" si="0"/>
        <v>1774500</v>
      </c>
      <c r="L32" s="10">
        <v>0</v>
      </c>
      <c r="M32" s="10">
        <f t="shared" si="1"/>
        <v>10500</v>
      </c>
      <c r="N32" s="5" t="s">
        <v>678</v>
      </c>
      <c r="O32" s="14" t="s">
        <v>1294</v>
      </c>
    </row>
    <row r="33" spans="1:15" x14ac:dyDescent="0.7">
      <c r="A33" s="5">
        <v>31</v>
      </c>
      <c r="B33" s="5" t="s">
        <v>30</v>
      </c>
      <c r="C33" s="5" t="s">
        <v>635</v>
      </c>
      <c r="D33" s="5">
        <v>2001</v>
      </c>
      <c r="E33" s="5" t="s">
        <v>602</v>
      </c>
      <c r="F33" s="5" t="s">
        <v>597</v>
      </c>
      <c r="G33" s="5">
        <v>14060</v>
      </c>
      <c r="H33" s="5">
        <v>3</v>
      </c>
      <c r="I33" s="5" t="s">
        <v>600</v>
      </c>
      <c r="J33" s="10">
        <v>11900</v>
      </c>
      <c r="K33" s="11">
        <f t="shared" si="0"/>
        <v>2011100</v>
      </c>
      <c r="L33" s="10">
        <v>11900</v>
      </c>
      <c r="M33" s="10">
        <f t="shared" si="1"/>
        <v>0</v>
      </c>
      <c r="N33" s="5" t="s">
        <v>679</v>
      </c>
    </row>
    <row r="34" spans="1:15" x14ac:dyDescent="0.7">
      <c r="A34" s="5">
        <v>32</v>
      </c>
      <c r="B34" s="5" t="s">
        <v>32</v>
      </c>
      <c r="C34" s="5" t="s">
        <v>606</v>
      </c>
      <c r="D34" s="5">
        <v>1999</v>
      </c>
      <c r="E34" s="5" t="s">
        <v>602</v>
      </c>
      <c r="F34" s="5" t="s">
        <v>597</v>
      </c>
      <c r="G34" s="5">
        <v>16600</v>
      </c>
      <c r="H34" s="5">
        <v>3</v>
      </c>
      <c r="I34" s="5" t="s">
        <v>600</v>
      </c>
      <c r="J34" s="10">
        <v>10400</v>
      </c>
      <c r="K34" s="11">
        <f t="shared" si="0"/>
        <v>1757600</v>
      </c>
      <c r="L34" s="10">
        <v>0</v>
      </c>
      <c r="M34" s="10">
        <f>J34-L34</f>
        <v>10400</v>
      </c>
      <c r="N34" s="5" t="s">
        <v>680</v>
      </c>
      <c r="O34" s="14" t="s">
        <v>1294</v>
      </c>
    </row>
    <row r="35" spans="1:15" x14ac:dyDescent="0.7">
      <c r="A35" s="5">
        <v>33</v>
      </c>
      <c r="B35" s="5" t="s">
        <v>33</v>
      </c>
      <c r="C35" s="5" t="s">
        <v>606</v>
      </c>
      <c r="D35" s="5">
        <v>1996</v>
      </c>
      <c r="E35" s="5" t="s">
        <v>602</v>
      </c>
      <c r="F35" s="5" t="s">
        <v>597</v>
      </c>
      <c r="G35" s="5">
        <v>16600</v>
      </c>
      <c r="H35" s="5">
        <v>3</v>
      </c>
      <c r="I35" s="5" t="s">
        <v>600</v>
      </c>
      <c r="J35" s="10">
        <v>10500</v>
      </c>
      <c r="K35" s="11">
        <f t="shared" si="0"/>
        <v>1774500</v>
      </c>
      <c r="L35" s="10">
        <v>10500</v>
      </c>
      <c r="M35" s="10">
        <f>J35-L35</f>
        <v>0</v>
      </c>
      <c r="N35" s="5" t="s">
        <v>682</v>
      </c>
    </row>
    <row r="36" spans="1:15" x14ac:dyDescent="0.7">
      <c r="A36" s="5">
        <v>34</v>
      </c>
      <c r="B36" s="5" t="s">
        <v>34</v>
      </c>
      <c r="C36" s="5" t="s">
        <v>635</v>
      </c>
      <c r="D36" s="5">
        <v>2000</v>
      </c>
      <c r="E36" s="5" t="s">
        <v>602</v>
      </c>
      <c r="F36" s="5" t="s">
        <v>683</v>
      </c>
      <c r="G36" s="5">
        <v>16613</v>
      </c>
      <c r="H36" s="5">
        <v>3</v>
      </c>
      <c r="I36" s="5" t="s">
        <v>600</v>
      </c>
      <c r="J36" s="10">
        <v>14000</v>
      </c>
      <c r="K36" s="11">
        <f t="shared" si="0"/>
        <v>2366000</v>
      </c>
      <c r="L36" s="10">
        <v>14000</v>
      </c>
      <c r="M36" s="10">
        <f>J36-L36</f>
        <v>0</v>
      </c>
      <c r="N36" s="5" t="s">
        <v>685</v>
      </c>
    </row>
    <row r="37" spans="1:15" x14ac:dyDescent="0.7">
      <c r="A37" s="5">
        <v>35</v>
      </c>
      <c r="B37" s="5" t="s">
        <v>35</v>
      </c>
      <c r="C37" s="5" t="s">
        <v>654</v>
      </c>
      <c r="D37" s="5">
        <v>1996</v>
      </c>
      <c r="E37" s="5" t="s">
        <v>602</v>
      </c>
      <c r="F37" s="5" t="s">
        <v>597</v>
      </c>
      <c r="G37" s="5">
        <v>16700</v>
      </c>
      <c r="H37" s="5">
        <v>3</v>
      </c>
      <c r="I37" s="5" t="s">
        <v>600</v>
      </c>
      <c r="J37" s="10">
        <v>13500</v>
      </c>
      <c r="K37" s="11">
        <f t="shared" si="0"/>
        <v>2281500</v>
      </c>
      <c r="L37" s="10">
        <v>13500</v>
      </c>
      <c r="M37" s="10">
        <f>J37-L37</f>
        <v>0</v>
      </c>
      <c r="N37" s="5" t="s">
        <v>686</v>
      </c>
    </row>
    <row r="38" spans="1:15" x14ac:dyDescent="0.7">
      <c r="A38" s="5">
        <v>36</v>
      </c>
      <c r="B38" s="5" t="s">
        <v>37</v>
      </c>
      <c r="C38" s="5" t="s">
        <v>616</v>
      </c>
      <c r="D38" s="5" t="s">
        <v>628</v>
      </c>
      <c r="E38" s="5" t="s">
        <v>602</v>
      </c>
      <c r="F38" s="5" t="s">
        <v>618</v>
      </c>
      <c r="G38" s="5">
        <v>116655</v>
      </c>
      <c r="H38" s="5" t="s">
        <v>620</v>
      </c>
      <c r="I38" s="5" t="s">
        <v>600</v>
      </c>
      <c r="J38" s="10">
        <v>32800</v>
      </c>
      <c r="K38" s="11">
        <f t="shared" si="0"/>
        <v>5543200</v>
      </c>
      <c r="L38" s="10">
        <v>32800</v>
      </c>
      <c r="M38" s="10">
        <f t="shared" ref="M38:M94" si="2">J38-L38</f>
        <v>0</v>
      </c>
      <c r="N38" s="5" t="s">
        <v>688</v>
      </c>
    </row>
    <row r="39" spans="1:15" x14ac:dyDescent="0.7">
      <c r="A39" s="5">
        <v>37</v>
      </c>
      <c r="B39" s="5" t="s">
        <v>38</v>
      </c>
      <c r="C39" s="5" t="s">
        <v>689</v>
      </c>
      <c r="D39" s="5">
        <v>2007</v>
      </c>
      <c r="E39" s="5" t="s">
        <v>691</v>
      </c>
      <c r="F39" s="5" t="s">
        <v>597</v>
      </c>
      <c r="G39" s="5">
        <v>116660</v>
      </c>
      <c r="H39" s="5">
        <v>3</v>
      </c>
      <c r="I39" s="5" t="s">
        <v>600</v>
      </c>
      <c r="J39" s="10">
        <v>14000</v>
      </c>
      <c r="K39" s="11">
        <f t="shared" si="0"/>
        <v>2366000</v>
      </c>
      <c r="L39" s="10">
        <v>14000</v>
      </c>
      <c r="M39" s="10">
        <f t="shared" si="2"/>
        <v>0</v>
      </c>
      <c r="N39" s="5" t="s">
        <v>693</v>
      </c>
    </row>
    <row r="40" spans="1:15" x14ac:dyDescent="0.7">
      <c r="A40" s="5">
        <v>38</v>
      </c>
      <c r="B40" s="5" t="s">
        <v>39</v>
      </c>
      <c r="C40" s="5" t="s">
        <v>635</v>
      </c>
      <c r="D40" s="5" t="s">
        <v>628</v>
      </c>
      <c r="E40" s="5" t="s">
        <v>602</v>
      </c>
      <c r="F40" s="5" t="s">
        <v>611</v>
      </c>
      <c r="G40" s="5">
        <v>16618</v>
      </c>
      <c r="H40" s="5">
        <v>3</v>
      </c>
      <c r="I40" s="5" t="s">
        <v>600</v>
      </c>
      <c r="J40" s="10">
        <v>29500</v>
      </c>
      <c r="K40" s="11">
        <f t="shared" si="0"/>
        <v>4985500</v>
      </c>
      <c r="L40" s="10">
        <v>29500</v>
      </c>
      <c r="M40" s="10">
        <f t="shared" si="2"/>
        <v>0</v>
      </c>
      <c r="N40" s="5" t="s">
        <v>695</v>
      </c>
    </row>
    <row r="41" spans="1:15" x14ac:dyDescent="0.7">
      <c r="A41" s="5">
        <v>39</v>
      </c>
      <c r="B41" s="5" t="s">
        <v>40</v>
      </c>
      <c r="C41" s="5" t="s">
        <v>635</v>
      </c>
      <c r="D41" s="5">
        <v>2000</v>
      </c>
      <c r="E41" s="5" t="s">
        <v>602</v>
      </c>
      <c r="F41" s="5" t="s">
        <v>597</v>
      </c>
      <c r="G41" s="5">
        <v>16610</v>
      </c>
      <c r="H41" s="5">
        <v>3</v>
      </c>
      <c r="I41" s="5" t="s">
        <v>600</v>
      </c>
      <c r="J41" s="10">
        <v>10500</v>
      </c>
      <c r="K41" s="11">
        <f t="shared" si="0"/>
        <v>1774500</v>
      </c>
      <c r="L41" s="10">
        <v>0</v>
      </c>
      <c r="M41" s="10">
        <f t="shared" si="2"/>
        <v>10500</v>
      </c>
      <c r="N41" s="5" t="s">
        <v>696</v>
      </c>
      <c r="O41" s="14" t="s">
        <v>1294</v>
      </c>
    </row>
    <row r="42" spans="1:15" x14ac:dyDescent="0.7">
      <c r="A42" s="5">
        <v>40</v>
      </c>
      <c r="B42" s="5" t="s">
        <v>41</v>
      </c>
      <c r="C42" s="5" t="s">
        <v>635</v>
      </c>
      <c r="D42" s="5">
        <v>2005</v>
      </c>
      <c r="E42" s="5" t="s">
        <v>602</v>
      </c>
      <c r="F42" s="5" t="s">
        <v>611</v>
      </c>
      <c r="G42" s="5" t="s">
        <v>697</v>
      </c>
      <c r="H42" s="5">
        <v>3</v>
      </c>
      <c r="I42" s="5" t="s">
        <v>650</v>
      </c>
      <c r="J42" s="10">
        <v>38000</v>
      </c>
      <c r="K42" s="11">
        <f t="shared" si="0"/>
        <v>6422000</v>
      </c>
      <c r="L42" s="10">
        <v>38000</v>
      </c>
      <c r="M42" s="10">
        <f t="shared" si="2"/>
        <v>0</v>
      </c>
      <c r="N42" s="5" t="s">
        <v>698</v>
      </c>
    </row>
    <row r="43" spans="1:15" x14ac:dyDescent="0.7">
      <c r="A43" s="5">
        <v>41</v>
      </c>
      <c r="B43" s="5" t="s">
        <v>42</v>
      </c>
      <c r="C43" s="5" t="s">
        <v>699</v>
      </c>
      <c r="D43" s="5">
        <v>1979</v>
      </c>
      <c r="E43" s="5" t="s">
        <v>596</v>
      </c>
      <c r="F43" s="5" t="s">
        <v>648</v>
      </c>
      <c r="G43" s="5">
        <v>19019</v>
      </c>
      <c r="H43" s="5">
        <v>3</v>
      </c>
      <c r="I43" s="5" t="s">
        <v>702</v>
      </c>
      <c r="J43" s="10">
        <v>28900</v>
      </c>
      <c r="K43" s="11">
        <f t="shared" si="0"/>
        <v>4884100</v>
      </c>
      <c r="L43" s="10">
        <v>28900</v>
      </c>
      <c r="M43" s="10">
        <f t="shared" si="2"/>
        <v>0</v>
      </c>
      <c r="N43" s="5" t="s">
        <v>703</v>
      </c>
    </row>
    <row r="44" spans="1:15" x14ac:dyDescent="0.7">
      <c r="A44" s="5">
        <v>42</v>
      </c>
      <c r="B44" s="5" t="s">
        <v>43</v>
      </c>
      <c r="C44" s="5" t="s">
        <v>635</v>
      </c>
      <c r="D44" s="5">
        <v>2002</v>
      </c>
      <c r="E44" s="5" t="s">
        <v>602</v>
      </c>
      <c r="F44" s="5" t="s">
        <v>597</v>
      </c>
      <c r="G44" s="5" t="s">
        <v>704</v>
      </c>
      <c r="H44" s="5">
        <v>3</v>
      </c>
      <c r="I44" s="5" t="s">
        <v>600</v>
      </c>
      <c r="J44" s="10">
        <v>10400</v>
      </c>
      <c r="K44" s="11">
        <f t="shared" si="0"/>
        <v>1757600</v>
      </c>
      <c r="L44" s="10">
        <v>10400</v>
      </c>
      <c r="M44" s="10">
        <f t="shared" si="2"/>
        <v>0</v>
      </c>
      <c r="N44" s="5" t="s">
        <v>705</v>
      </c>
    </row>
    <row r="45" spans="1:15" x14ac:dyDescent="0.7">
      <c r="A45" s="5">
        <v>43</v>
      </c>
      <c r="B45" s="5" t="s">
        <v>44</v>
      </c>
      <c r="C45" s="5" t="s">
        <v>606</v>
      </c>
      <c r="D45" s="5">
        <v>1997</v>
      </c>
      <c r="E45" s="5" t="s">
        <v>602</v>
      </c>
      <c r="F45" s="5" t="s">
        <v>597</v>
      </c>
      <c r="G45" s="5">
        <v>16600</v>
      </c>
      <c r="H45" s="5">
        <v>3</v>
      </c>
      <c r="I45" s="5" t="s">
        <v>600</v>
      </c>
      <c r="J45" s="10">
        <v>11100</v>
      </c>
      <c r="K45" s="11">
        <f t="shared" si="0"/>
        <v>1875900</v>
      </c>
      <c r="L45" s="10">
        <v>11100</v>
      </c>
      <c r="M45" s="10">
        <f t="shared" si="2"/>
        <v>0</v>
      </c>
      <c r="N45" s="5" t="s">
        <v>706</v>
      </c>
    </row>
    <row r="46" spans="1:15" x14ac:dyDescent="0.7">
      <c r="A46" s="5">
        <v>44</v>
      </c>
      <c r="B46" s="5" t="s">
        <v>45</v>
      </c>
      <c r="C46" s="5" t="s">
        <v>635</v>
      </c>
      <c r="D46" s="5">
        <v>2008</v>
      </c>
      <c r="E46" s="5" t="s">
        <v>602</v>
      </c>
      <c r="F46" s="5" t="s">
        <v>597</v>
      </c>
      <c r="G46" s="5" t="s">
        <v>704</v>
      </c>
      <c r="H46" s="5">
        <v>3</v>
      </c>
      <c r="I46" s="5" t="s">
        <v>600</v>
      </c>
      <c r="J46" s="10">
        <v>10400</v>
      </c>
      <c r="K46" s="11">
        <f t="shared" si="0"/>
        <v>1757600</v>
      </c>
      <c r="L46" s="10">
        <v>10400</v>
      </c>
      <c r="M46" s="10">
        <f t="shared" si="2"/>
        <v>0</v>
      </c>
      <c r="N46" s="5" t="s">
        <v>708</v>
      </c>
    </row>
    <row r="47" spans="1:15" x14ac:dyDescent="0.7">
      <c r="A47" s="5">
        <v>45</v>
      </c>
      <c r="B47" s="5" t="s">
        <v>46</v>
      </c>
      <c r="C47" s="5" t="s">
        <v>594</v>
      </c>
      <c r="D47" s="5">
        <v>2004</v>
      </c>
      <c r="E47" s="5" t="s">
        <v>602</v>
      </c>
      <c r="F47" s="5" t="s">
        <v>597</v>
      </c>
      <c r="G47" s="5" t="s">
        <v>710</v>
      </c>
      <c r="H47" s="5">
        <v>3</v>
      </c>
      <c r="I47" s="5" t="s">
        <v>629</v>
      </c>
      <c r="J47" s="10">
        <v>10600</v>
      </c>
      <c r="K47" s="11">
        <f t="shared" si="0"/>
        <v>1791400</v>
      </c>
      <c r="L47" s="10">
        <v>0</v>
      </c>
      <c r="M47" s="10">
        <f t="shared" si="2"/>
        <v>10600</v>
      </c>
      <c r="N47" s="5" t="s">
        <v>711</v>
      </c>
      <c r="O47" s="14" t="s">
        <v>1294</v>
      </c>
    </row>
    <row r="48" spans="1:15" x14ac:dyDescent="0.7">
      <c r="A48" s="5">
        <v>46</v>
      </c>
      <c r="B48" s="5" t="s">
        <v>47</v>
      </c>
      <c r="C48" s="5" t="s">
        <v>606</v>
      </c>
      <c r="D48" s="5">
        <v>2000</v>
      </c>
      <c r="E48" s="5" t="s">
        <v>602</v>
      </c>
      <c r="F48" s="5" t="s">
        <v>597</v>
      </c>
      <c r="G48" s="5">
        <v>16600</v>
      </c>
      <c r="H48" s="5">
        <v>3</v>
      </c>
      <c r="I48" s="5" t="s">
        <v>600</v>
      </c>
      <c r="J48" s="10">
        <v>10500</v>
      </c>
      <c r="K48" s="11">
        <f t="shared" si="0"/>
        <v>1774500</v>
      </c>
      <c r="L48" s="10">
        <v>10500</v>
      </c>
      <c r="M48" s="10">
        <f t="shared" si="2"/>
        <v>0</v>
      </c>
      <c r="N48" s="5" t="s">
        <v>712</v>
      </c>
    </row>
    <row r="49" spans="1:15" x14ac:dyDescent="0.7">
      <c r="A49" s="5">
        <v>47</v>
      </c>
      <c r="B49" s="5" t="s">
        <v>48</v>
      </c>
      <c r="C49" s="5" t="s">
        <v>606</v>
      </c>
      <c r="D49" s="5">
        <v>2001</v>
      </c>
      <c r="E49" s="5" t="s">
        <v>602</v>
      </c>
      <c r="F49" s="5" t="s">
        <v>597</v>
      </c>
      <c r="G49" s="5">
        <v>16600</v>
      </c>
      <c r="H49" s="5">
        <v>3</v>
      </c>
      <c r="I49" s="5" t="s">
        <v>600</v>
      </c>
      <c r="J49" s="10">
        <v>10600</v>
      </c>
      <c r="K49" s="11">
        <f t="shared" si="0"/>
        <v>1791400</v>
      </c>
      <c r="L49" s="10">
        <v>10600</v>
      </c>
      <c r="M49" s="10">
        <f t="shared" si="2"/>
        <v>0</v>
      </c>
      <c r="N49" s="5" t="s">
        <v>713</v>
      </c>
    </row>
    <row r="50" spans="1:15" x14ac:dyDescent="0.7">
      <c r="A50" s="5">
        <v>48</v>
      </c>
      <c r="B50" s="5" t="s">
        <v>49</v>
      </c>
      <c r="C50" s="5" t="s">
        <v>594</v>
      </c>
      <c r="D50" s="5">
        <v>1993</v>
      </c>
      <c r="E50" s="5" t="s">
        <v>602</v>
      </c>
      <c r="F50" s="5" t="s">
        <v>597</v>
      </c>
      <c r="G50" s="5">
        <v>16570</v>
      </c>
      <c r="H50" s="5">
        <v>3</v>
      </c>
      <c r="I50" s="5" t="s">
        <v>600</v>
      </c>
      <c r="J50" s="10">
        <v>9500</v>
      </c>
      <c r="K50" s="11">
        <f t="shared" si="0"/>
        <v>1605500</v>
      </c>
      <c r="L50" s="10">
        <v>9500</v>
      </c>
      <c r="M50" s="10">
        <f t="shared" si="2"/>
        <v>0</v>
      </c>
      <c r="N50" s="5" t="s">
        <v>714</v>
      </c>
    </row>
    <row r="51" spans="1:15" x14ac:dyDescent="0.7">
      <c r="A51" s="5">
        <v>49</v>
      </c>
      <c r="B51" s="5" t="s">
        <v>50</v>
      </c>
      <c r="C51" s="5" t="s">
        <v>635</v>
      </c>
      <c r="D51" s="5">
        <v>2001</v>
      </c>
      <c r="E51" s="5" t="s">
        <v>602</v>
      </c>
      <c r="F51" s="5" t="s">
        <v>597</v>
      </c>
      <c r="G51" s="5">
        <v>16610</v>
      </c>
      <c r="H51" s="5">
        <v>3</v>
      </c>
      <c r="I51" s="5" t="s">
        <v>600</v>
      </c>
      <c r="J51" s="10">
        <v>10500</v>
      </c>
      <c r="K51" s="11">
        <f t="shared" si="0"/>
        <v>1774500</v>
      </c>
      <c r="L51" s="10">
        <v>0</v>
      </c>
      <c r="M51" s="10">
        <f t="shared" si="2"/>
        <v>10500</v>
      </c>
      <c r="N51" s="5" t="s">
        <v>715</v>
      </c>
      <c r="O51" s="14" t="s">
        <v>1294</v>
      </c>
    </row>
    <row r="52" spans="1:15" x14ac:dyDescent="0.7">
      <c r="A52" s="5">
        <v>50</v>
      </c>
      <c r="B52" s="5" t="s">
        <v>51</v>
      </c>
      <c r="C52" s="5" t="s">
        <v>635</v>
      </c>
      <c r="D52" s="5">
        <v>2002</v>
      </c>
      <c r="E52" s="5" t="s">
        <v>602</v>
      </c>
      <c r="F52" s="5" t="s">
        <v>597</v>
      </c>
      <c r="G52" s="5">
        <v>16610</v>
      </c>
      <c r="H52" s="5">
        <v>3</v>
      </c>
      <c r="I52" s="5" t="s">
        <v>600</v>
      </c>
      <c r="J52" s="10">
        <v>10500</v>
      </c>
      <c r="K52" s="11">
        <f t="shared" si="0"/>
        <v>1774500</v>
      </c>
      <c r="L52" s="10">
        <v>0</v>
      </c>
      <c r="M52" s="10">
        <f t="shared" si="2"/>
        <v>10500</v>
      </c>
      <c r="N52" s="5" t="s">
        <v>716</v>
      </c>
      <c r="O52" s="14" t="s">
        <v>1294</v>
      </c>
    </row>
    <row r="53" spans="1:15" x14ac:dyDescent="0.7">
      <c r="A53" s="5">
        <v>51</v>
      </c>
      <c r="B53" s="5" t="s">
        <v>52</v>
      </c>
      <c r="C53" s="5" t="s">
        <v>606</v>
      </c>
      <c r="D53" s="5">
        <v>2006</v>
      </c>
      <c r="E53" s="5" t="s">
        <v>602</v>
      </c>
      <c r="F53" s="5" t="s">
        <v>597</v>
      </c>
      <c r="G53" s="5">
        <v>14060</v>
      </c>
      <c r="H53" s="5">
        <v>3</v>
      </c>
      <c r="I53" s="5" t="s">
        <v>600</v>
      </c>
      <c r="J53" s="10">
        <v>10600</v>
      </c>
      <c r="K53" s="11">
        <f t="shared" si="0"/>
        <v>1791400</v>
      </c>
      <c r="L53" s="10">
        <v>10600</v>
      </c>
      <c r="M53" s="10">
        <f t="shared" si="2"/>
        <v>0</v>
      </c>
      <c r="N53" s="5" t="s">
        <v>718</v>
      </c>
    </row>
    <row r="54" spans="1:15" x14ac:dyDescent="0.7">
      <c r="A54" s="5">
        <v>52</v>
      </c>
      <c r="B54" s="5" t="s">
        <v>53</v>
      </c>
      <c r="C54" s="5" t="s">
        <v>635</v>
      </c>
      <c r="D54" s="5">
        <v>2008</v>
      </c>
      <c r="E54" s="5" t="s">
        <v>602</v>
      </c>
      <c r="F54" s="5" t="s">
        <v>597</v>
      </c>
      <c r="G54" s="5" t="s">
        <v>719</v>
      </c>
      <c r="H54" s="5">
        <v>3</v>
      </c>
      <c r="I54" s="5" t="s">
        <v>600</v>
      </c>
      <c r="J54" s="10">
        <v>9800</v>
      </c>
      <c r="K54" s="11">
        <f t="shared" si="0"/>
        <v>1656200</v>
      </c>
      <c r="L54" s="10">
        <v>0</v>
      </c>
      <c r="M54" s="10">
        <f t="shared" si="2"/>
        <v>9800</v>
      </c>
      <c r="N54" s="5" t="s">
        <v>720</v>
      </c>
      <c r="O54" s="14" t="s">
        <v>1294</v>
      </c>
    </row>
    <row r="55" spans="1:15" x14ac:dyDescent="0.7">
      <c r="A55" s="5">
        <v>53</v>
      </c>
      <c r="B55" s="5" t="s">
        <v>54</v>
      </c>
      <c r="C55" s="5" t="s">
        <v>635</v>
      </c>
      <c r="D55" s="5">
        <v>2000</v>
      </c>
      <c r="E55" s="5" t="s">
        <v>602</v>
      </c>
      <c r="F55" s="5" t="s">
        <v>597</v>
      </c>
      <c r="G55" s="5">
        <v>16610</v>
      </c>
      <c r="H55" s="5">
        <v>3</v>
      </c>
      <c r="I55" s="5" t="s">
        <v>600</v>
      </c>
      <c r="J55" s="10">
        <v>10500</v>
      </c>
      <c r="K55" s="11">
        <f t="shared" si="0"/>
        <v>1774500</v>
      </c>
      <c r="L55" s="10">
        <v>0</v>
      </c>
      <c r="M55" s="10">
        <f t="shared" si="2"/>
        <v>10500</v>
      </c>
      <c r="N55" s="5" t="s">
        <v>721</v>
      </c>
      <c r="O55" s="14" t="s">
        <v>1294</v>
      </c>
    </row>
    <row r="56" spans="1:15" x14ac:dyDescent="0.7">
      <c r="A56" s="5">
        <v>54</v>
      </c>
      <c r="B56" s="5" t="s">
        <v>55</v>
      </c>
      <c r="C56" s="5" t="s">
        <v>635</v>
      </c>
      <c r="D56" s="5">
        <v>1997</v>
      </c>
      <c r="E56" s="5" t="s">
        <v>602</v>
      </c>
      <c r="F56" s="5" t="s">
        <v>597</v>
      </c>
      <c r="G56" s="5">
        <v>16610</v>
      </c>
      <c r="H56" s="5">
        <v>3</v>
      </c>
      <c r="I56" s="5" t="s">
        <v>600</v>
      </c>
      <c r="J56" s="10">
        <v>10900</v>
      </c>
      <c r="K56" s="11">
        <f t="shared" si="0"/>
        <v>1842100</v>
      </c>
      <c r="L56" s="10">
        <v>0</v>
      </c>
      <c r="M56" s="10">
        <f t="shared" si="2"/>
        <v>10900</v>
      </c>
      <c r="N56" s="5" t="s">
        <v>722</v>
      </c>
      <c r="O56" s="14" t="s">
        <v>1294</v>
      </c>
    </row>
    <row r="57" spans="1:15" x14ac:dyDescent="0.7">
      <c r="A57" s="5">
        <v>55</v>
      </c>
      <c r="B57" s="5" t="s">
        <v>56</v>
      </c>
      <c r="C57" s="5" t="s">
        <v>606</v>
      </c>
      <c r="D57" s="5">
        <v>2005</v>
      </c>
      <c r="E57" s="5" t="s">
        <v>602</v>
      </c>
      <c r="F57" s="5" t="s">
        <v>597</v>
      </c>
      <c r="G57" s="5">
        <v>16600</v>
      </c>
      <c r="H57" s="5">
        <v>3</v>
      </c>
      <c r="I57" s="5" t="s">
        <v>600</v>
      </c>
      <c r="J57" s="10">
        <v>10500</v>
      </c>
      <c r="K57" s="11">
        <f t="shared" si="0"/>
        <v>1774500</v>
      </c>
      <c r="L57" s="10">
        <v>10500</v>
      </c>
      <c r="M57" s="10">
        <f t="shared" si="2"/>
        <v>0</v>
      </c>
      <c r="N57" s="5" t="s">
        <v>723</v>
      </c>
    </row>
    <row r="58" spans="1:15" x14ac:dyDescent="0.7">
      <c r="A58" s="5">
        <v>56</v>
      </c>
      <c r="B58" s="5" t="s">
        <v>57</v>
      </c>
      <c r="C58" s="5" t="s">
        <v>610</v>
      </c>
      <c r="D58" s="5">
        <v>2005</v>
      </c>
      <c r="E58" s="5" t="s">
        <v>596</v>
      </c>
      <c r="F58" s="5" t="s">
        <v>597</v>
      </c>
      <c r="G58" s="5">
        <v>116200</v>
      </c>
      <c r="H58" s="5">
        <v>3</v>
      </c>
      <c r="I58" s="5" t="s">
        <v>650</v>
      </c>
      <c r="J58" s="10">
        <v>8500</v>
      </c>
      <c r="K58" s="11">
        <f t="shared" si="0"/>
        <v>1436500</v>
      </c>
      <c r="L58" s="10">
        <v>8500</v>
      </c>
      <c r="M58" s="10">
        <f t="shared" si="2"/>
        <v>0</v>
      </c>
      <c r="N58" s="5" t="s">
        <v>725</v>
      </c>
    </row>
    <row r="59" spans="1:15" x14ac:dyDescent="0.7">
      <c r="A59" s="5">
        <v>57</v>
      </c>
      <c r="B59" s="5" t="s">
        <v>58</v>
      </c>
      <c r="C59" s="5" t="s">
        <v>641</v>
      </c>
      <c r="D59" s="5">
        <v>2007</v>
      </c>
      <c r="E59" s="5" t="s">
        <v>602</v>
      </c>
      <c r="F59" s="5" t="s">
        <v>611</v>
      </c>
      <c r="G59" s="5">
        <v>116518</v>
      </c>
      <c r="H59" s="5" t="s">
        <v>620</v>
      </c>
      <c r="I59" s="5" t="s">
        <v>600</v>
      </c>
      <c r="J59" s="10">
        <v>37000</v>
      </c>
      <c r="K59" s="11">
        <f t="shared" si="0"/>
        <v>6253000</v>
      </c>
      <c r="L59" s="10">
        <v>37000</v>
      </c>
      <c r="M59" s="10">
        <f t="shared" si="2"/>
        <v>0</v>
      </c>
      <c r="N59" s="5" t="s">
        <v>727</v>
      </c>
    </row>
    <row r="60" spans="1:15" x14ac:dyDescent="0.7">
      <c r="A60" s="5">
        <v>58</v>
      </c>
      <c r="B60" s="5" t="s">
        <v>59</v>
      </c>
      <c r="C60" s="5" t="s">
        <v>594</v>
      </c>
      <c r="D60" s="5">
        <v>1999</v>
      </c>
      <c r="E60" s="5" t="s">
        <v>602</v>
      </c>
      <c r="F60" s="5" t="s">
        <v>597</v>
      </c>
      <c r="G60" s="5">
        <v>16570</v>
      </c>
      <c r="H60" s="5">
        <v>3</v>
      </c>
      <c r="I60" s="5" t="s">
        <v>600</v>
      </c>
      <c r="J60" s="10">
        <v>9600</v>
      </c>
      <c r="K60" s="11">
        <f t="shared" si="0"/>
        <v>1622400</v>
      </c>
      <c r="L60" s="10">
        <v>9600</v>
      </c>
      <c r="M60" s="10">
        <f t="shared" si="2"/>
        <v>0</v>
      </c>
      <c r="N60" s="5" t="s">
        <v>728</v>
      </c>
    </row>
    <row r="61" spans="1:15" x14ac:dyDescent="0.7">
      <c r="A61" s="5">
        <v>59</v>
      </c>
      <c r="B61" s="5" t="s">
        <v>60</v>
      </c>
      <c r="C61" s="5" t="s">
        <v>610</v>
      </c>
      <c r="D61" s="5">
        <v>1999</v>
      </c>
      <c r="E61" s="5" t="s">
        <v>596</v>
      </c>
      <c r="F61" s="5" t="s">
        <v>668</v>
      </c>
      <c r="G61" s="5">
        <v>16234</v>
      </c>
      <c r="H61" s="5">
        <v>3</v>
      </c>
      <c r="I61" s="5" t="s">
        <v>650</v>
      </c>
      <c r="J61" s="10">
        <v>7200</v>
      </c>
      <c r="K61" s="11">
        <f t="shared" si="0"/>
        <v>1216800</v>
      </c>
      <c r="L61" s="10">
        <v>7200</v>
      </c>
      <c r="M61" s="10">
        <f t="shared" si="2"/>
        <v>0</v>
      </c>
      <c r="N61" s="5" t="s">
        <v>730</v>
      </c>
    </row>
    <row r="62" spans="1:15" x14ac:dyDescent="0.7">
      <c r="A62" s="5">
        <v>60</v>
      </c>
      <c r="B62" s="5" t="s">
        <v>61</v>
      </c>
      <c r="C62" s="5" t="s">
        <v>635</v>
      </c>
      <c r="D62" s="5">
        <v>1990</v>
      </c>
      <c r="E62" s="5" t="s">
        <v>602</v>
      </c>
      <c r="F62" s="5" t="s">
        <v>611</v>
      </c>
      <c r="G62" s="5">
        <v>16618</v>
      </c>
      <c r="H62" s="5">
        <v>3</v>
      </c>
      <c r="I62" s="5" t="s">
        <v>702</v>
      </c>
      <c r="J62" s="10">
        <v>30600</v>
      </c>
      <c r="K62" s="11">
        <f t="shared" si="0"/>
        <v>5171400</v>
      </c>
      <c r="L62" s="10">
        <v>30600</v>
      </c>
      <c r="M62" s="10">
        <f t="shared" si="2"/>
        <v>0</v>
      </c>
      <c r="N62" s="5" t="s">
        <v>732</v>
      </c>
    </row>
    <row r="63" spans="1:15" x14ac:dyDescent="0.7">
      <c r="A63" s="5">
        <v>61</v>
      </c>
      <c r="B63" s="5" t="s">
        <v>62</v>
      </c>
      <c r="C63" s="5" t="s">
        <v>594</v>
      </c>
      <c r="D63" s="5">
        <v>1997</v>
      </c>
      <c r="E63" s="5" t="s">
        <v>602</v>
      </c>
      <c r="F63" s="5" t="s">
        <v>597</v>
      </c>
      <c r="G63" s="5">
        <v>16570</v>
      </c>
      <c r="H63" s="5">
        <v>3</v>
      </c>
      <c r="I63" s="5" t="s">
        <v>600</v>
      </c>
      <c r="J63" s="10">
        <v>9600</v>
      </c>
      <c r="K63" s="11">
        <f t="shared" si="0"/>
        <v>1622400</v>
      </c>
      <c r="L63" s="10">
        <v>9600</v>
      </c>
      <c r="M63" s="10">
        <f t="shared" si="2"/>
        <v>0</v>
      </c>
      <c r="N63" s="5" t="s">
        <v>733</v>
      </c>
    </row>
    <row r="64" spans="1:15" x14ac:dyDescent="0.7">
      <c r="A64" s="5">
        <v>62</v>
      </c>
      <c r="B64" s="5" t="s">
        <v>63</v>
      </c>
      <c r="C64" s="5" t="s">
        <v>635</v>
      </c>
      <c r="D64" s="5">
        <v>1997</v>
      </c>
      <c r="E64" s="5" t="s">
        <v>602</v>
      </c>
      <c r="F64" s="5" t="s">
        <v>597</v>
      </c>
      <c r="G64" s="5">
        <v>16610</v>
      </c>
      <c r="H64" s="5">
        <v>3</v>
      </c>
      <c r="I64" s="5" t="s">
        <v>600</v>
      </c>
      <c r="J64" s="10">
        <v>10500</v>
      </c>
      <c r="K64" s="11">
        <f t="shared" si="0"/>
        <v>1774500</v>
      </c>
      <c r="L64" s="10">
        <v>0</v>
      </c>
      <c r="M64" s="10">
        <f t="shared" si="2"/>
        <v>10500</v>
      </c>
      <c r="N64" s="5" t="s">
        <v>734</v>
      </c>
      <c r="O64" s="14" t="s">
        <v>1294</v>
      </c>
    </row>
    <row r="65" spans="1:15" x14ac:dyDescent="0.7">
      <c r="A65" s="5">
        <v>63</v>
      </c>
      <c r="B65" s="5" t="s">
        <v>64</v>
      </c>
      <c r="C65" s="5" t="s">
        <v>635</v>
      </c>
      <c r="D65" s="5">
        <v>1993</v>
      </c>
      <c r="E65" s="5" t="s">
        <v>602</v>
      </c>
      <c r="F65" s="5" t="s">
        <v>597</v>
      </c>
      <c r="G65" s="5">
        <v>16610</v>
      </c>
      <c r="H65" s="5">
        <v>3</v>
      </c>
      <c r="I65" s="5" t="s">
        <v>600</v>
      </c>
      <c r="J65" s="10">
        <v>10500</v>
      </c>
      <c r="K65" s="11">
        <f t="shared" si="0"/>
        <v>1774500</v>
      </c>
      <c r="L65" s="10">
        <v>0</v>
      </c>
      <c r="M65" s="10">
        <f t="shared" si="2"/>
        <v>10500</v>
      </c>
      <c r="N65" s="5" t="s">
        <v>735</v>
      </c>
      <c r="O65" s="14" t="s">
        <v>1294</v>
      </c>
    </row>
    <row r="66" spans="1:15" x14ac:dyDescent="0.7">
      <c r="A66" s="5">
        <v>64</v>
      </c>
      <c r="B66" s="5" t="s">
        <v>65</v>
      </c>
      <c r="C66" s="5" t="s">
        <v>610</v>
      </c>
      <c r="D66" s="5">
        <v>1997</v>
      </c>
      <c r="E66" s="5" t="s">
        <v>596</v>
      </c>
      <c r="F66" s="5" t="s">
        <v>668</v>
      </c>
      <c r="G66" s="5">
        <v>16264</v>
      </c>
      <c r="H66" s="5">
        <v>3</v>
      </c>
      <c r="I66" s="5" t="s">
        <v>650</v>
      </c>
      <c r="J66" s="10">
        <v>7900</v>
      </c>
      <c r="K66" s="11">
        <f t="shared" si="0"/>
        <v>1335100</v>
      </c>
      <c r="L66" s="10">
        <v>7900</v>
      </c>
      <c r="M66" s="10">
        <f t="shared" si="2"/>
        <v>0</v>
      </c>
      <c r="N66" s="5" t="s">
        <v>737</v>
      </c>
    </row>
    <row r="67" spans="1:15" x14ac:dyDescent="0.7">
      <c r="A67" s="5">
        <v>65</v>
      </c>
      <c r="B67" s="5" t="s">
        <v>66</v>
      </c>
      <c r="C67" s="5" t="s">
        <v>610</v>
      </c>
      <c r="D67" s="5">
        <v>2002</v>
      </c>
      <c r="E67" s="5" t="s">
        <v>596</v>
      </c>
      <c r="F67" s="5" t="s">
        <v>668</v>
      </c>
      <c r="G67" s="5">
        <v>16264</v>
      </c>
      <c r="H67" s="5">
        <v>3</v>
      </c>
      <c r="I67" s="5" t="s">
        <v>650</v>
      </c>
      <c r="J67" s="10">
        <v>7900</v>
      </c>
      <c r="K67" s="11">
        <f t="shared" ref="K67:K130" si="3">TEXT(J67, "¥#,##0") * 169</f>
        <v>1335100</v>
      </c>
      <c r="L67" s="10">
        <v>7900</v>
      </c>
      <c r="M67" s="10">
        <f t="shared" si="2"/>
        <v>0</v>
      </c>
      <c r="N67" s="5" t="s">
        <v>738</v>
      </c>
    </row>
    <row r="68" spans="1:15" x14ac:dyDescent="0.7">
      <c r="A68" s="5">
        <v>66</v>
      </c>
      <c r="B68" s="5" t="s">
        <v>67</v>
      </c>
      <c r="C68" s="5" t="s">
        <v>699</v>
      </c>
      <c r="D68" s="5" t="s">
        <v>628</v>
      </c>
      <c r="E68" s="5" t="s">
        <v>602</v>
      </c>
      <c r="F68" s="5" t="s">
        <v>597</v>
      </c>
      <c r="G68" s="5">
        <v>116900</v>
      </c>
      <c r="H68" s="5">
        <v>3</v>
      </c>
      <c r="I68" s="5" t="s">
        <v>600</v>
      </c>
      <c r="J68" s="10">
        <v>10900</v>
      </c>
      <c r="K68" s="11">
        <f t="shared" si="3"/>
        <v>1842100</v>
      </c>
      <c r="L68" s="10">
        <v>10900</v>
      </c>
      <c r="M68" s="10">
        <f t="shared" si="2"/>
        <v>0</v>
      </c>
      <c r="N68" s="5" t="s">
        <v>740</v>
      </c>
    </row>
    <row r="69" spans="1:15" x14ac:dyDescent="0.7">
      <c r="A69" s="5">
        <v>67</v>
      </c>
      <c r="B69" s="5" t="s">
        <v>68</v>
      </c>
      <c r="C69" s="5" t="s">
        <v>610</v>
      </c>
      <c r="D69" s="5">
        <v>1997</v>
      </c>
      <c r="E69" s="5" t="s">
        <v>596</v>
      </c>
      <c r="F69" s="5" t="s">
        <v>668</v>
      </c>
      <c r="G69" s="5">
        <v>16264</v>
      </c>
      <c r="H69" s="5">
        <v>3</v>
      </c>
      <c r="I69" s="5" t="s">
        <v>650</v>
      </c>
      <c r="J69" s="10">
        <v>7900</v>
      </c>
      <c r="K69" s="11">
        <f t="shared" si="3"/>
        <v>1335100</v>
      </c>
      <c r="L69" s="10">
        <v>7900</v>
      </c>
      <c r="M69" s="10">
        <f t="shared" si="2"/>
        <v>0</v>
      </c>
      <c r="N69" s="5" t="s">
        <v>741</v>
      </c>
    </row>
    <row r="70" spans="1:15" x14ac:dyDescent="0.7">
      <c r="A70" s="5">
        <v>68</v>
      </c>
      <c r="B70" s="5" t="s">
        <v>69</v>
      </c>
      <c r="C70" s="5" t="s">
        <v>594</v>
      </c>
      <c r="D70" s="5">
        <v>1996</v>
      </c>
      <c r="E70" s="5" t="s">
        <v>602</v>
      </c>
      <c r="F70" s="5" t="s">
        <v>597</v>
      </c>
      <c r="G70" s="5">
        <v>16570</v>
      </c>
      <c r="H70" s="5">
        <v>3</v>
      </c>
      <c r="I70" s="5" t="s">
        <v>629</v>
      </c>
      <c r="J70" s="10">
        <v>10900</v>
      </c>
      <c r="K70" s="11">
        <f t="shared" si="3"/>
        <v>1842100</v>
      </c>
      <c r="L70" s="10">
        <v>10900</v>
      </c>
      <c r="M70" s="10">
        <f t="shared" si="2"/>
        <v>0</v>
      </c>
      <c r="N70" s="5" t="s">
        <v>742</v>
      </c>
    </row>
    <row r="71" spans="1:15" x14ac:dyDescent="0.7">
      <c r="A71" s="5">
        <v>69</v>
      </c>
      <c r="B71" s="5" t="s">
        <v>70</v>
      </c>
      <c r="C71" s="5" t="s">
        <v>610</v>
      </c>
      <c r="D71" s="5">
        <v>2008</v>
      </c>
      <c r="E71" s="5" t="s">
        <v>596</v>
      </c>
      <c r="F71" s="5" t="s">
        <v>597</v>
      </c>
      <c r="G71" s="5">
        <v>116200</v>
      </c>
      <c r="H71" s="5">
        <v>3</v>
      </c>
      <c r="I71" s="5" t="s">
        <v>625</v>
      </c>
      <c r="J71" s="10">
        <v>8400</v>
      </c>
      <c r="K71" s="11">
        <f t="shared" si="3"/>
        <v>1419600</v>
      </c>
      <c r="L71" s="10">
        <v>8400</v>
      </c>
      <c r="M71" s="10">
        <f t="shared" si="2"/>
        <v>0</v>
      </c>
      <c r="N71" s="5" t="s">
        <v>743</v>
      </c>
    </row>
    <row r="72" spans="1:15" x14ac:dyDescent="0.7">
      <c r="A72" s="5">
        <v>70</v>
      </c>
      <c r="B72" s="5" t="s">
        <v>71</v>
      </c>
      <c r="C72" s="5" t="s">
        <v>610</v>
      </c>
      <c r="D72" s="5">
        <v>2004</v>
      </c>
      <c r="E72" s="5" t="s">
        <v>596</v>
      </c>
      <c r="F72" s="5" t="s">
        <v>668</v>
      </c>
      <c r="G72" s="5">
        <v>116264</v>
      </c>
      <c r="H72" s="5">
        <v>3</v>
      </c>
      <c r="I72" s="5" t="s">
        <v>629</v>
      </c>
      <c r="J72" s="10">
        <v>9000</v>
      </c>
      <c r="K72" s="11">
        <f t="shared" si="3"/>
        <v>1521000</v>
      </c>
      <c r="L72" s="10">
        <v>9000</v>
      </c>
      <c r="M72" s="10">
        <f t="shared" si="2"/>
        <v>0</v>
      </c>
      <c r="N72" s="5" t="s">
        <v>744</v>
      </c>
    </row>
    <row r="73" spans="1:15" x14ac:dyDescent="0.7">
      <c r="A73" s="5">
        <v>71</v>
      </c>
      <c r="B73" s="5" t="s">
        <v>72</v>
      </c>
      <c r="C73" s="5" t="s">
        <v>646</v>
      </c>
      <c r="D73" s="5" t="s">
        <v>628</v>
      </c>
      <c r="E73" s="5" t="s">
        <v>596</v>
      </c>
      <c r="F73" s="5" t="s">
        <v>648</v>
      </c>
      <c r="G73" s="5">
        <v>118399</v>
      </c>
      <c r="H73" s="5" t="s">
        <v>613</v>
      </c>
      <c r="I73" s="5" t="s">
        <v>746</v>
      </c>
      <c r="J73" s="10">
        <v>55000</v>
      </c>
      <c r="K73" s="11">
        <f t="shared" si="3"/>
        <v>9295000</v>
      </c>
      <c r="L73" s="10">
        <v>55000</v>
      </c>
      <c r="M73" s="10">
        <f t="shared" si="2"/>
        <v>0</v>
      </c>
      <c r="N73" s="5" t="s">
        <v>747</v>
      </c>
    </row>
    <row r="74" spans="1:15" x14ac:dyDescent="0.7">
      <c r="A74" s="5">
        <v>72</v>
      </c>
      <c r="B74" s="5" t="s">
        <v>73</v>
      </c>
      <c r="C74" s="5" t="s">
        <v>641</v>
      </c>
      <c r="D74" s="5">
        <v>2002</v>
      </c>
      <c r="E74" s="5" t="s">
        <v>602</v>
      </c>
      <c r="F74" s="5" t="s">
        <v>648</v>
      </c>
      <c r="G74" s="5">
        <v>116519</v>
      </c>
      <c r="H74" s="5" t="s">
        <v>620</v>
      </c>
      <c r="I74" s="5" t="s">
        <v>746</v>
      </c>
      <c r="J74" s="10">
        <v>53000</v>
      </c>
      <c r="K74" s="11">
        <f t="shared" si="3"/>
        <v>8957000</v>
      </c>
      <c r="L74" s="10">
        <v>53000</v>
      </c>
      <c r="M74" s="10">
        <f t="shared" si="2"/>
        <v>0</v>
      </c>
      <c r="N74" s="5" t="s">
        <v>749</v>
      </c>
    </row>
    <row r="75" spans="1:15" x14ac:dyDescent="0.7">
      <c r="A75" s="5">
        <v>73</v>
      </c>
      <c r="B75" s="5" t="s">
        <v>75</v>
      </c>
      <c r="C75" s="5" t="s">
        <v>646</v>
      </c>
      <c r="D75" s="5">
        <v>2002</v>
      </c>
      <c r="E75" s="5" t="s">
        <v>596</v>
      </c>
      <c r="F75" s="5" t="s">
        <v>648</v>
      </c>
      <c r="G75" s="5">
        <v>118239</v>
      </c>
      <c r="H75" s="5" t="s">
        <v>613</v>
      </c>
      <c r="I75" s="5" t="s">
        <v>650</v>
      </c>
      <c r="J75" s="10">
        <v>30000</v>
      </c>
      <c r="K75" s="11">
        <f t="shared" si="3"/>
        <v>5070000</v>
      </c>
      <c r="L75" s="10">
        <v>30000</v>
      </c>
      <c r="M75" s="10">
        <f t="shared" si="2"/>
        <v>0</v>
      </c>
      <c r="N75" s="5" t="s">
        <v>751</v>
      </c>
    </row>
    <row r="76" spans="1:15" x14ac:dyDescent="0.7">
      <c r="A76" s="5">
        <v>74</v>
      </c>
      <c r="B76" s="5" t="s">
        <v>76</v>
      </c>
      <c r="C76" s="5" t="s">
        <v>689</v>
      </c>
      <c r="D76" s="5">
        <v>2010</v>
      </c>
      <c r="E76" s="5" t="s">
        <v>691</v>
      </c>
      <c r="F76" s="5" t="s">
        <v>597</v>
      </c>
      <c r="G76" s="5">
        <v>116660</v>
      </c>
      <c r="H76" s="5">
        <v>3</v>
      </c>
      <c r="I76" s="5" t="s">
        <v>600</v>
      </c>
      <c r="J76" s="10">
        <v>14000</v>
      </c>
      <c r="K76" s="11">
        <f t="shared" si="3"/>
        <v>2366000</v>
      </c>
      <c r="L76" s="10">
        <v>14000</v>
      </c>
      <c r="M76" s="10">
        <f t="shared" si="2"/>
        <v>0</v>
      </c>
      <c r="N76" s="5" t="s">
        <v>753</v>
      </c>
    </row>
    <row r="77" spans="1:15" x14ac:dyDescent="0.7">
      <c r="A77" s="5">
        <v>75</v>
      </c>
      <c r="B77" s="5" t="s">
        <v>77</v>
      </c>
      <c r="C77" s="5" t="s">
        <v>606</v>
      </c>
      <c r="D77" s="5" t="s">
        <v>628</v>
      </c>
      <c r="E77" s="5" t="s">
        <v>602</v>
      </c>
      <c r="F77" s="5" t="s">
        <v>597</v>
      </c>
      <c r="G77" s="5">
        <v>16600</v>
      </c>
      <c r="H77" s="5">
        <v>3</v>
      </c>
      <c r="I77" s="5" t="s">
        <v>600</v>
      </c>
      <c r="J77" s="10">
        <v>10500</v>
      </c>
      <c r="K77" s="11">
        <f t="shared" si="3"/>
        <v>1774500</v>
      </c>
      <c r="L77" s="10">
        <v>10500</v>
      </c>
      <c r="M77" s="10">
        <f t="shared" si="2"/>
        <v>0</v>
      </c>
      <c r="N77" s="5" t="s">
        <v>754</v>
      </c>
    </row>
    <row r="78" spans="1:15" x14ac:dyDescent="0.7">
      <c r="A78" s="5">
        <v>76</v>
      </c>
      <c r="B78" s="5" t="s">
        <v>78</v>
      </c>
      <c r="C78" s="5" t="s">
        <v>755</v>
      </c>
      <c r="D78" s="5" t="s">
        <v>628</v>
      </c>
      <c r="E78" s="5" t="s">
        <v>756</v>
      </c>
      <c r="F78" s="5" t="s">
        <v>597</v>
      </c>
      <c r="G78" s="5">
        <v>114300</v>
      </c>
      <c r="H78" s="5">
        <v>3</v>
      </c>
      <c r="I78" s="5" t="s">
        <v>702</v>
      </c>
      <c r="J78" s="10">
        <v>10100</v>
      </c>
      <c r="K78" s="11">
        <f t="shared" si="3"/>
        <v>1706900</v>
      </c>
      <c r="L78" s="10">
        <v>10100</v>
      </c>
      <c r="M78" s="10">
        <f t="shared" si="2"/>
        <v>0</v>
      </c>
      <c r="N78" s="5" t="s">
        <v>758</v>
      </c>
    </row>
    <row r="79" spans="1:15" x14ac:dyDescent="0.7">
      <c r="A79" s="5">
        <v>77</v>
      </c>
      <c r="B79" s="5" t="s">
        <v>79</v>
      </c>
      <c r="C79" s="5" t="s">
        <v>616</v>
      </c>
      <c r="D79" s="5" t="s">
        <v>628</v>
      </c>
      <c r="E79" s="5" t="s">
        <v>759</v>
      </c>
      <c r="F79" s="5" t="s">
        <v>760</v>
      </c>
      <c r="G79" s="5">
        <v>168622</v>
      </c>
      <c r="H79" s="5">
        <v>3</v>
      </c>
      <c r="I79" s="5" t="s">
        <v>650</v>
      </c>
      <c r="J79" s="10">
        <v>8500</v>
      </c>
      <c r="K79" s="11">
        <f t="shared" si="3"/>
        <v>1436500</v>
      </c>
      <c r="L79" s="10">
        <v>8500</v>
      </c>
      <c r="M79" s="10">
        <f t="shared" si="2"/>
        <v>0</v>
      </c>
      <c r="N79" s="5" t="s">
        <v>762</v>
      </c>
    </row>
    <row r="80" spans="1:15" x14ac:dyDescent="0.7">
      <c r="A80" s="5">
        <v>78</v>
      </c>
      <c r="B80" s="5" t="s">
        <v>80</v>
      </c>
      <c r="C80" s="5" t="s">
        <v>610</v>
      </c>
      <c r="D80" s="5">
        <v>2002</v>
      </c>
      <c r="E80" s="5" t="s">
        <v>596</v>
      </c>
      <c r="F80" s="5" t="s">
        <v>668</v>
      </c>
      <c r="G80" s="5">
        <v>16264</v>
      </c>
      <c r="H80" s="5">
        <v>3</v>
      </c>
      <c r="I80" s="5" t="s">
        <v>702</v>
      </c>
      <c r="J80" s="10">
        <v>7500</v>
      </c>
      <c r="K80" s="11">
        <f t="shared" si="3"/>
        <v>1267500</v>
      </c>
      <c r="L80" s="10">
        <v>7500</v>
      </c>
      <c r="M80" s="10">
        <f t="shared" si="2"/>
        <v>0</v>
      </c>
      <c r="N80" s="5" t="s">
        <v>763</v>
      </c>
    </row>
    <row r="81" spans="1:15" x14ac:dyDescent="0.7">
      <c r="A81" s="5">
        <v>79</v>
      </c>
      <c r="B81" s="5" t="s">
        <v>81</v>
      </c>
      <c r="C81" s="5" t="s">
        <v>641</v>
      </c>
      <c r="D81" s="5">
        <v>2000</v>
      </c>
      <c r="E81" s="5" t="s">
        <v>602</v>
      </c>
      <c r="F81" s="5" t="s">
        <v>648</v>
      </c>
      <c r="G81" s="5">
        <v>116519</v>
      </c>
      <c r="H81" s="5" t="s">
        <v>620</v>
      </c>
      <c r="I81" s="5" t="s">
        <v>746</v>
      </c>
      <c r="J81" s="10">
        <v>37500</v>
      </c>
      <c r="K81" s="11">
        <f t="shared" si="3"/>
        <v>6337500</v>
      </c>
      <c r="L81" s="10">
        <v>37500</v>
      </c>
      <c r="M81" s="10">
        <f t="shared" si="2"/>
        <v>0</v>
      </c>
      <c r="N81" s="5" t="s">
        <v>764</v>
      </c>
    </row>
    <row r="82" spans="1:15" x14ac:dyDescent="0.7">
      <c r="A82" s="5">
        <v>80</v>
      </c>
      <c r="B82" s="5" t="s">
        <v>83</v>
      </c>
      <c r="C82" s="5" t="s">
        <v>610</v>
      </c>
      <c r="D82" s="5">
        <v>2006</v>
      </c>
      <c r="E82" s="5" t="s">
        <v>596</v>
      </c>
      <c r="F82" s="5" t="s">
        <v>597</v>
      </c>
      <c r="G82" s="5">
        <v>116200</v>
      </c>
      <c r="H82" s="5">
        <v>3</v>
      </c>
      <c r="I82" s="5" t="s">
        <v>650</v>
      </c>
      <c r="J82" s="10">
        <v>8000</v>
      </c>
      <c r="K82" s="11">
        <f t="shared" si="3"/>
        <v>1352000</v>
      </c>
      <c r="L82" s="10">
        <v>8000</v>
      </c>
      <c r="M82" s="10">
        <f t="shared" si="2"/>
        <v>0</v>
      </c>
      <c r="N82" s="5" t="s">
        <v>765</v>
      </c>
    </row>
    <row r="83" spans="1:15" x14ac:dyDescent="0.7">
      <c r="A83" s="5">
        <v>81</v>
      </c>
      <c r="B83" s="5" t="s">
        <v>85</v>
      </c>
      <c r="C83" s="5" t="s">
        <v>610</v>
      </c>
      <c r="D83" s="5">
        <v>1997</v>
      </c>
      <c r="E83" s="5" t="s">
        <v>596</v>
      </c>
      <c r="F83" s="5" t="s">
        <v>668</v>
      </c>
      <c r="G83" s="5">
        <v>16264</v>
      </c>
      <c r="H83" s="5">
        <v>3</v>
      </c>
      <c r="I83" s="5" t="s">
        <v>650</v>
      </c>
      <c r="J83" s="10">
        <v>7900</v>
      </c>
      <c r="K83" s="11">
        <f t="shared" si="3"/>
        <v>1335100</v>
      </c>
      <c r="L83" s="10">
        <v>7900</v>
      </c>
      <c r="M83" s="10">
        <f t="shared" si="2"/>
        <v>0</v>
      </c>
      <c r="N83" s="5" t="s">
        <v>766</v>
      </c>
    </row>
    <row r="84" spans="1:15" x14ac:dyDescent="0.7">
      <c r="A84" s="5">
        <v>82</v>
      </c>
      <c r="B84" s="5" t="s">
        <v>86</v>
      </c>
      <c r="C84" s="5" t="s">
        <v>610</v>
      </c>
      <c r="D84" s="5">
        <v>1999</v>
      </c>
      <c r="E84" s="5" t="s">
        <v>596</v>
      </c>
      <c r="F84" s="5" t="s">
        <v>668</v>
      </c>
      <c r="G84" s="5">
        <v>16264</v>
      </c>
      <c r="H84" s="5">
        <v>3</v>
      </c>
      <c r="I84" s="5" t="s">
        <v>650</v>
      </c>
      <c r="J84" s="10">
        <v>7500</v>
      </c>
      <c r="K84" s="11">
        <f t="shared" si="3"/>
        <v>1267500</v>
      </c>
      <c r="L84" s="10">
        <v>7500</v>
      </c>
      <c r="M84" s="10">
        <f t="shared" si="2"/>
        <v>0</v>
      </c>
      <c r="N84" s="5" t="s">
        <v>767</v>
      </c>
    </row>
    <row r="85" spans="1:15" x14ac:dyDescent="0.7">
      <c r="A85" s="5">
        <v>83</v>
      </c>
      <c r="B85" s="5" t="s">
        <v>87</v>
      </c>
      <c r="C85" s="5" t="s">
        <v>610</v>
      </c>
      <c r="D85" s="5">
        <v>2000</v>
      </c>
      <c r="E85" s="5" t="s">
        <v>596</v>
      </c>
      <c r="F85" s="5" t="s">
        <v>668</v>
      </c>
      <c r="G85" s="5">
        <v>16264</v>
      </c>
      <c r="H85" s="5">
        <v>5</v>
      </c>
      <c r="I85" s="5" t="s">
        <v>650</v>
      </c>
      <c r="J85" s="10">
        <v>7900</v>
      </c>
      <c r="K85" s="11">
        <f t="shared" si="3"/>
        <v>1335100</v>
      </c>
      <c r="L85" s="10">
        <v>7900</v>
      </c>
      <c r="M85" s="10">
        <f t="shared" si="2"/>
        <v>0</v>
      </c>
      <c r="N85" s="5" t="s">
        <v>769</v>
      </c>
    </row>
    <row r="86" spans="1:15" x14ac:dyDescent="0.7">
      <c r="A86" s="5">
        <v>84</v>
      </c>
      <c r="B86" s="5" t="s">
        <v>88</v>
      </c>
      <c r="C86" s="5" t="s">
        <v>610</v>
      </c>
      <c r="D86" s="5">
        <v>2004</v>
      </c>
      <c r="E86" s="5" t="s">
        <v>596</v>
      </c>
      <c r="F86" s="5" t="s">
        <v>668</v>
      </c>
      <c r="G86" s="5">
        <v>116264</v>
      </c>
      <c r="H86" s="5">
        <v>3</v>
      </c>
      <c r="I86" s="5" t="s">
        <v>629</v>
      </c>
      <c r="J86" s="10">
        <v>9000</v>
      </c>
      <c r="K86" s="11">
        <f t="shared" si="3"/>
        <v>1521000</v>
      </c>
      <c r="L86" s="10">
        <v>9000</v>
      </c>
      <c r="M86" s="10">
        <f t="shared" si="2"/>
        <v>0</v>
      </c>
      <c r="N86" s="5" t="s">
        <v>770</v>
      </c>
    </row>
    <row r="87" spans="1:15" x14ac:dyDescent="0.7">
      <c r="A87" s="5">
        <v>85</v>
      </c>
      <c r="B87" s="5" t="s">
        <v>89</v>
      </c>
      <c r="C87" s="5" t="s">
        <v>610</v>
      </c>
      <c r="D87" s="5">
        <v>2004</v>
      </c>
      <c r="E87" s="5" t="s">
        <v>596</v>
      </c>
      <c r="F87" s="5" t="s">
        <v>668</v>
      </c>
      <c r="G87" s="5">
        <v>116264</v>
      </c>
      <c r="H87" s="5">
        <v>3</v>
      </c>
      <c r="I87" s="5" t="s">
        <v>629</v>
      </c>
      <c r="J87" s="10">
        <v>9400</v>
      </c>
      <c r="K87" s="11">
        <f t="shared" si="3"/>
        <v>1588600</v>
      </c>
      <c r="L87" s="10">
        <v>9400</v>
      </c>
      <c r="M87" s="10">
        <f t="shared" si="2"/>
        <v>0</v>
      </c>
      <c r="N87" s="5" t="s">
        <v>771</v>
      </c>
    </row>
    <row r="88" spans="1:15" x14ac:dyDescent="0.7">
      <c r="A88" s="5">
        <v>86</v>
      </c>
      <c r="B88" s="5" t="s">
        <v>90</v>
      </c>
      <c r="C88" s="5" t="s">
        <v>755</v>
      </c>
      <c r="D88" s="5" t="s">
        <v>628</v>
      </c>
      <c r="E88" s="5" t="s">
        <v>772</v>
      </c>
      <c r="F88" s="5" t="s">
        <v>597</v>
      </c>
      <c r="G88" s="5">
        <v>176200</v>
      </c>
      <c r="H88" s="5">
        <v>3</v>
      </c>
      <c r="I88" s="5" t="s">
        <v>702</v>
      </c>
      <c r="J88" s="10">
        <v>5000</v>
      </c>
      <c r="K88" s="11">
        <f t="shared" si="3"/>
        <v>845000</v>
      </c>
      <c r="L88" s="10">
        <v>5000</v>
      </c>
      <c r="M88" s="10">
        <f t="shared" si="2"/>
        <v>0</v>
      </c>
      <c r="N88" s="5" t="s">
        <v>774</v>
      </c>
    </row>
    <row r="89" spans="1:15" x14ac:dyDescent="0.7">
      <c r="A89" s="5">
        <v>87</v>
      </c>
      <c r="B89" s="5" t="s">
        <v>92</v>
      </c>
      <c r="C89" s="5" t="s">
        <v>635</v>
      </c>
      <c r="D89" s="5">
        <v>1999</v>
      </c>
      <c r="E89" s="5" t="s">
        <v>602</v>
      </c>
      <c r="F89" s="5" t="s">
        <v>597</v>
      </c>
      <c r="G89" s="5">
        <v>14060</v>
      </c>
      <c r="H89" s="5">
        <v>3</v>
      </c>
      <c r="I89" s="5" t="s">
        <v>600</v>
      </c>
      <c r="J89" s="10">
        <v>10300</v>
      </c>
      <c r="K89" s="11">
        <f t="shared" si="3"/>
        <v>1740700</v>
      </c>
      <c r="L89" s="10">
        <v>0</v>
      </c>
      <c r="M89" s="10">
        <f t="shared" si="2"/>
        <v>10300</v>
      </c>
      <c r="N89" s="5" t="s">
        <v>775</v>
      </c>
      <c r="O89" s="14" t="s">
        <v>1294</v>
      </c>
    </row>
    <row r="90" spans="1:15" x14ac:dyDescent="0.7">
      <c r="A90" s="5">
        <v>88</v>
      </c>
      <c r="B90" s="5" t="s">
        <v>93</v>
      </c>
      <c r="C90" s="5" t="s">
        <v>635</v>
      </c>
      <c r="D90" s="5">
        <v>2001</v>
      </c>
      <c r="E90" s="5" t="s">
        <v>602</v>
      </c>
      <c r="F90" s="5" t="s">
        <v>597</v>
      </c>
      <c r="G90" s="5" t="s">
        <v>704</v>
      </c>
      <c r="H90" s="5">
        <v>3</v>
      </c>
      <c r="I90" s="5" t="s">
        <v>600</v>
      </c>
      <c r="J90" s="10">
        <v>10400</v>
      </c>
      <c r="K90" s="11">
        <f t="shared" si="3"/>
        <v>1757600</v>
      </c>
      <c r="L90" s="10">
        <v>0</v>
      </c>
      <c r="M90" s="10">
        <f t="shared" si="2"/>
        <v>10400</v>
      </c>
      <c r="N90" s="5" t="s">
        <v>776</v>
      </c>
      <c r="O90" s="14" t="s">
        <v>1294</v>
      </c>
    </row>
    <row r="91" spans="1:15" x14ac:dyDescent="0.7">
      <c r="A91" s="5">
        <v>89</v>
      </c>
      <c r="B91" s="5" t="s">
        <v>94</v>
      </c>
      <c r="C91" s="5" t="s">
        <v>635</v>
      </c>
      <c r="D91" s="5">
        <v>2002</v>
      </c>
      <c r="E91" s="5" t="s">
        <v>602</v>
      </c>
      <c r="F91" s="5" t="s">
        <v>597</v>
      </c>
      <c r="G91" s="5">
        <v>16610</v>
      </c>
      <c r="H91" s="5">
        <v>3</v>
      </c>
      <c r="I91" s="5" t="s">
        <v>600</v>
      </c>
      <c r="J91" s="10">
        <v>10500</v>
      </c>
      <c r="K91" s="11">
        <f t="shared" si="3"/>
        <v>1774500</v>
      </c>
      <c r="L91" s="10">
        <v>0</v>
      </c>
      <c r="M91" s="10">
        <f t="shared" si="2"/>
        <v>10500</v>
      </c>
      <c r="N91" s="5" t="s">
        <v>777</v>
      </c>
      <c r="O91" s="14" t="s">
        <v>1294</v>
      </c>
    </row>
    <row r="92" spans="1:15" x14ac:dyDescent="0.7">
      <c r="A92" s="5">
        <v>90</v>
      </c>
      <c r="B92" s="5" t="s">
        <v>95</v>
      </c>
      <c r="C92" s="5" t="s">
        <v>610</v>
      </c>
      <c r="D92" s="5">
        <v>2006</v>
      </c>
      <c r="E92" s="5" t="s">
        <v>596</v>
      </c>
      <c r="F92" s="5" t="s">
        <v>668</v>
      </c>
      <c r="G92" s="5">
        <v>116264</v>
      </c>
      <c r="H92" s="5">
        <v>3</v>
      </c>
      <c r="I92" s="5" t="s">
        <v>600</v>
      </c>
      <c r="J92" s="10">
        <v>9400</v>
      </c>
      <c r="K92" s="11">
        <f t="shared" si="3"/>
        <v>1588600</v>
      </c>
      <c r="L92" s="10">
        <v>9400</v>
      </c>
      <c r="M92" s="10">
        <f t="shared" si="2"/>
        <v>0</v>
      </c>
      <c r="N92" s="5" t="s">
        <v>778</v>
      </c>
    </row>
    <row r="93" spans="1:15" x14ac:dyDescent="0.7">
      <c r="A93" s="5">
        <v>91</v>
      </c>
      <c r="B93" s="5" t="s">
        <v>96</v>
      </c>
      <c r="C93" s="5" t="s">
        <v>635</v>
      </c>
      <c r="D93" s="5">
        <v>1995</v>
      </c>
      <c r="E93" s="5" t="s">
        <v>602</v>
      </c>
      <c r="F93" s="5" t="s">
        <v>597</v>
      </c>
      <c r="G93" s="5">
        <v>16610</v>
      </c>
      <c r="H93" s="5">
        <v>3</v>
      </c>
      <c r="I93" s="5" t="s">
        <v>600</v>
      </c>
      <c r="J93" s="10">
        <v>10500</v>
      </c>
      <c r="K93" s="11">
        <f t="shared" si="3"/>
        <v>1774500</v>
      </c>
      <c r="L93" s="10">
        <v>0</v>
      </c>
      <c r="M93" s="10">
        <f t="shared" si="2"/>
        <v>10500</v>
      </c>
      <c r="N93" s="5" t="s">
        <v>779</v>
      </c>
      <c r="O93" s="14" t="s">
        <v>1294</v>
      </c>
    </row>
    <row r="94" spans="1:15" x14ac:dyDescent="0.7">
      <c r="A94" s="5">
        <v>92</v>
      </c>
      <c r="B94" s="5" t="s">
        <v>97</v>
      </c>
      <c r="C94" s="5" t="s">
        <v>635</v>
      </c>
      <c r="D94" s="5">
        <v>1995</v>
      </c>
      <c r="E94" s="5" t="s">
        <v>602</v>
      </c>
      <c r="F94" s="5" t="s">
        <v>597</v>
      </c>
      <c r="G94" s="5">
        <v>16610</v>
      </c>
      <c r="H94" s="5">
        <v>3</v>
      </c>
      <c r="I94" s="5" t="s">
        <v>600</v>
      </c>
      <c r="J94" s="10">
        <v>10500</v>
      </c>
      <c r="K94" s="11">
        <f t="shared" si="3"/>
        <v>1774500</v>
      </c>
      <c r="L94" s="10">
        <v>0</v>
      </c>
      <c r="M94" s="10">
        <f t="shared" si="2"/>
        <v>10500</v>
      </c>
      <c r="N94" s="5" t="s">
        <v>780</v>
      </c>
      <c r="O94" s="14" t="s">
        <v>1294</v>
      </c>
    </row>
    <row r="95" spans="1:15" x14ac:dyDescent="0.7">
      <c r="A95" s="5">
        <v>93</v>
      </c>
      <c r="B95" s="5" t="s">
        <v>100</v>
      </c>
      <c r="C95" s="5" t="s">
        <v>606</v>
      </c>
      <c r="D95" s="5">
        <v>1997</v>
      </c>
      <c r="E95" s="5" t="s">
        <v>602</v>
      </c>
      <c r="F95" s="5" t="s">
        <v>597</v>
      </c>
      <c r="G95" s="5">
        <v>16600</v>
      </c>
      <c r="H95" s="5">
        <v>3</v>
      </c>
      <c r="I95" s="5" t="s">
        <v>600</v>
      </c>
      <c r="J95" s="10">
        <v>10500</v>
      </c>
      <c r="K95" s="11">
        <f t="shared" si="3"/>
        <v>1774500</v>
      </c>
      <c r="L95" s="10">
        <v>10500</v>
      </c>
      <c r="M95" s="10">
        <f>J95-L95</f>
        <v>0</v>
      </c>
      <c r="N95" s="5" t="s">
        <v>781</v>
      </c>
    </row>
    <row r="96" spans="1:15" x14ac:dyDescent="0.7">
      <c r="A96" s="5">
        <v>94</v>
      </c>
      <c r="B96" s="5" t="s">
        <v>101</v>
      </c>
      <c r="C96" s="5" t="s">
        <v>635</v>
      </c>
      <c r="D96" s="5">
        <v>1991</v>
      </c>
      <c r="E96" s="5" t="s">
        <v>602</v>
      </c>
      <c r="F96" s="5" t="s">
        <v>597</v>
      </c>
      <c r="G96" s="5">
        <v>14060</v>
      </c>
      <c r="H96" s="5">
        <v>3</v>
      </c>
      <c r="I96" s="5" t="s">
        <v>600</v>
      </c>
      <c r="J96" s="10">
        <v>9500</v>
      </c>
      <c r="K96" s="11">
        <f t="shared" si="3"/>
        <v>1605500</v>
      </c>
      <c r="L96" s="10">
        <v>9500</v>
      </c>
      <c r="M96" s="10">
        <f>J96-L96</f>
        <v>0</v>
      </c>
      <c r="N96" s="5" t="s">
        <v>782</v>
      </c>
    </row>
    <row r="97" spans="1:15" x14ac:dyDescent="0.7">
      <c r="A97" s="5">
        <v>95</v>
      </c>
      <c r="B97" s="5" t="s">
        <v>103</v>
      </c>
      <c r="C97" s="5" t="s">
        <v>622</v>
      </c>
      <c r="D97" s="5" t="s">
        <v>628</v>
      </c>
      <c r="E97" s="5" t="s">
        <v>623</v>
      </c>
      <c r="F97" s="5" t="s">
        <v>648</v>
      </c>
      <c r="G97" s="5">
        <v>326939</v>
      </c>
      <c r="H97" s="5">
        <v>3</v>
      </c>
      <c r="I97" s="5" t="s">
        <v>629</v>
      </c>
      <c r="J97" s="10">
        <v>39800</v>
      </c>
      <c r="K97" s="11">
        <f t="shared" si="3"/>
        <v>6726200</v>
      </c>
      <c r="L97" s="10">
        <v>39800</v>
      </c>
      <c r="M97" s="10">
        <f t="shared" ref="M97:M102" si="4">J97-L97</f>
        <v>0</v>
      </c>
      <c r="N97" s="5" t="s">
        <v>784</v>
      </c>
    </row>
    <row r="98" spans="1:15" x14ac:dyDescent="0.7">
      <c r="A98" s="5">
        <v>96</v>
      </c>
      <c r="B98" s="5" t="s">
        <v>104</v>
      </c>
      <c r="C98" s="5" t="s">
        <v>622</v>
      </c>
      <c r="D98" s="5" t="s">
        <v>628</v>
      </c>
      <c r="E98" s="5" t="s">
        <v>623</v>
      </c>
      <c r="F98" s="5" t="s">
        <v>648</v>
      </c>
      <c r="G98" s="5">
        <v>326939</v>
      </c>
      <c r="H98" s="5">
        <v>3</v>
      </c>
      <c r="I98" s="5" t="s">
        <v>629</v>
      </c>
      <c r="J98" s="10">
        <v>42000</v>
      </c>
      <c r="K98" s="11">
        <f t="shared" si="3"/>
        <v>7098000</v>
      </c>
      <c r="L98" s="10">
        <v>42000</v>
      </c>
      <c r="M98" s="10">
        <f t="shared" si="4"/>
        <v>0</v>
      </c>
      <c r="N98" s="5" t="s">
        <v>785</v>
      </c>
    </row>
    <row r="99" spans="1:15" x14ac:dyDescent="0.7">
      <c r="A99" s="5">
        <v>97</v>
      </c>
      <c r="B99" s="5" t="s">
        <v>105</v>
      </c>
      <c r="C99" s="5" t="s">
        <v>699</v>
      </c>
      <c r="D99" s="5" t="s">
        <v>628</v>
      </c>
      <c r="E99" s="5" t="s">
        <v>602</v>
      </c>
      <c r="F99" s="5" t="s">
        <v>597</v>
      </c>
      <c r="G99" s="5">
        <v>116900</v>
      </c>
      <c r="H99" s="5">
        <v>3</v>
      </c>
      <c r="I99" s="5" t="s">
        <v>600</v>
      </c>
      <c r="J99" s="10">
        <v>10500</v>
      </c>
      <c r="K99" s="11">
        <f t="shared" si="3"/>
        <v>1774500</v>
      </c>
      <c r="L99" s="10">
        <v>10500</v>
      </c>
      <c r="M99" s="10">
        <f t="shared" si="4"/>
        <v>0</v>
      </c>
      <c r="N99" s="5" t="s">
        <v>786</v>
      </c>
    </row>
    <row r="100" spans="1:15" x14ac:dyDescent="0.7">
      <c r="A100" s="5">
        <v>98</v>
      </c>
      <c r="B100" s="5" t="s">
        <v>106</v>
      </c>
      <c r="C100" s="5" t="s">
        <v>689</v>
      </c>
      <c r="D100" s="5">
        <v>2008</v>
      </c>
      <c r="E100" s="5" t="s">
        <v>691</v>
      </c>
      <c r="F100" s="5" t="s">
        <v>597</v>
      </c>
      <c r="G100" s="5">
        <v>116660</v>
      </c>
      <c r="H100" s="5">
        <v>3</v>
      </c>
      <c r="I100" s="5" t="s">
        <v>600</v>
      </c>
      <c r="J100" s="10">
        <v>14400</v>
      </c>
      <c r="K100" s="11">
        <f t="shared" si="3"/>
        <v>2433600</v>
      </c>
      <c r="L100" s="10">
        <v>14400</v>
      </c>
      <c r="M100" s="10">
        <f t="shared" si="4"/>
        <v>0</v>
      </c>
      <c r="N100" s="5" t="s">
        <v>787</v>
      </c>
    </row>
    <row r="101" spans="1:15" x14ac:dyDescent="0.7">
      <c r="A101" s="5">
        <v>99</v>
      </c>
      <c r="B101" s="5" t="s">
        <v>108</v>
      </c>
      <c r="C101" s="5" t="s">
        <v>641</v>
      </c>
      <c r="D101" s="5">
        <v>2002</v>
      </c>
      <c r="E101" s="5" t="s">
        <v>602</v>
      </c>
      <c r="F101" s="5" t="s">
        <v>611</v>
      </c>
      <c r="G101" s="5">
        <v>116528</v>
      </c>
      <c r="H101" s="5">
        <v>3</v>
      </c>
      <c r="I101" s="5" t="s">
        <v>600</v>
      </c>
      <c r="J101" s="10">
        <v>49800</v>
      </c>
      <c r="K101" s="11">
        <f t="shared" si="3"/>
        <v>8416200</v>
      </c>
      <c r="L101" s="10">
        <v>49800</v>
      </c>
      <c r="M101" s="10">
        <f t="shared" si="4"/>
        <v>0</v>
      </c>
      <c r="N101" s="5" t="s">
        <v>789</v>
      </c>
    </row>
    <row r="102" spans="1:15" x14ac:dyDescent="0.7">
      <c r="A102" s="5">
        <v>100</v>
      </c>
      <c r="B102" s="5" t="s">
        <v>109</v>
      </c>
      <c r="C102" s="5" t="s">
        <v>641</v>
      </c>
      <c r="D102" s="5">
        <v>1996</v>
      </c>
      <c r="E102" s="5" t="s">
        <v>602</v>
      </c>
      <c r="F102" s="5" t="s">
        <v>611</v>
      </c>
      <c r="G102" s="5">
        <v>16528</v>
      </c>
      <c r="H102" s="5">
        <v>3</v>
      </c>
      <c r="I102" s="5" t="s">
        <v>629</v>
      </c>
      <c r="J102" s="10">
        <v>50000</v>
      </c>
      <c r="K102" s="11">
        <f t="shared" si="3"/>
        <v>8450000</v>
      </c>
      <c r="L102" s="10">
        <v>50000</v>
      </c>
      <c r="M102" s="10">
        <f t="shared" si="4"/>
        <v>0</v>
      </c>
      <c r="N102" s="5" t="s">
        <v>790</v>
      </c>
    </row>
    <row r="103" spans="1:15" x14ac:dyDescent="0.7">
      <c r="A103" s="5">
        <v>101</v>
      </c>
      <c r="B103" s="5" t="s">
        <v>112</v>
      </c>
      <c r="C103" s="5" t="s">
        <v>646</v>
      </c>
      <c r="D103" s="5" t="s">
        <v>628</v>
      </c>
      <c r="E103" s="5" t="s">
        <v>602</v>
      </c>
      <c r="F103" s="5" t="s">
        <v>611</v>
      </c>
      <c r="G103" s="5">
        <v>228238</v>
      </c>
      <c r="H103" s="5" t="s">
        <v>613</v>
      </c>
      <c r="I103" s="5" t="s">
        <v>600</v>
      </c>
      <c r="J103" s="10">
        <v>44000</v>
      </c>
      <c r="K103" s="11">
        <f t="shared" si="3"/>
        <v>7436000</v>
      </c>
      <c r="L103" s="10">
        <v>44000</v>
      </c>
      <c r="M103" s="10">
        <f>J103-L103</f>
        <v>0</v>
      </c>
      <c r="N103" s="5" t="s">
        <v>792</v>
      </c>
    </row>
    <row r="104" spans="1:15" x14ac:dyDescent="0.7">
      <c r="A104" s="5">
        <v>102</v>
      </c>
      <c r="B104" s="5" t="s">
        <v>113</v>
      </c>
      <c r="C104" s="5" t="s">
        <v>635</v>
      </c>
      <c r="D104" s="5" t="s">
        <v>628</v>
      </c>
      <c r="E104" s="5" t="s">
        <v>602</v>
      </c>
      <c r="F104" s="5" t="s">
        <v>611</v>
      </c>
      <c r="G104" s="5">
        <v>16808</v>
      </c>
      <c r="H104" s="5">
        <v>3</v>
      </c>
      <c r="I104" s="5" t="s">
        <v>614</v>
      </c>
      <c r="J104" s="10">
        <v>32000</v>
      </c>
      <c r="K104" s="11">
        <f t="shared" si="3"/>
        <v>5408000</v>
      </c>
      <c r="L104" s="10">
        <v>32000</v>
      </c>
      <c r="M104" s="10">
        <f>J104-L104</f>
        <v>0</v>
      </c>
      <c r="N104" s="5" t="s">
        <v>794</v>
      </c>
    </row>
    <row r="105" spans="1:15" x14ac:dyDescent="0.7">
      <c r="A105" s="5">
        <v>103</v>
      </c>
      <c r="B105" s="5" t="s">
        <v>114</v>
      </c>
      <c r="C105" s="5" t="s">
        <v>654</v>
      </c>
      <c r="D105" s="5">
        <v>1981</v>
      </c>
      <c r="E105" s="5" t="s">
        <v>602</v>
      </c>
      <c r="F105" s="5" t="s">
        <v>597</v>
      </c>
      <c r="G105" s="5">
        <v>16750</v>
      </c>
      <c r="H105" s="5">
        <v>3</v>
      </c>
      <c r="I105" s="5" t="s">
        <v>600</v>
      </c>
      <c r="J105" s="10">
        <v>16800</v>
      </c>
      <c r="K105" s="11">
        <f t="shared" si="3"/>
        <v>2839200</v>
      </c>
      <c r="L105" s="10">
        <v>16800</v>
      </c>
      <c r="M105" s="10">
        <f>J105-L105</f>
        <v>0</v>
      </c>
      <c r="N105" s="5" t="s">
        <v>797</v>
      </c>
    </row>
    <row r="106" spans="1:15" x14ac:dyDescent="0.7">
      <c r="A106" s="5">
        <v>104</v>
      </c>
      <c r="B106" s="5" t="s">
        <v>115</v>
      </c>
      <c r="C106" s="5" t="s">
        <v>646</v>
      </c>
      <c r="D106" s="5" t="s">
        <v>628</v>
      </c>
      <c r="E106" s="5" t="s">
        <v>596</v>
      </c>
      <c r="F106" s="5" t="s">
        <v>611</v>
      </c>
      <c r="G106" s="5">
        <v>18038</v>
      </c>
      <c r="H106" s="5" t="s">
        <v>613</v>
      </c>
      <c r="I106" s="5" t="s">
        <v>614</v>
      </c>
      <c r="J106" s="10">
        <v>20000</v>
      </c>
      <c r="K106" s="11">
        <f t="shared" si="3"/>
        <v>3380000</v>
      </c>
      <c r="L106" s="10">
        <v>20000</v>
      </c>
      <c r="M106" s="10">
        <f>J106-L106</f>
        <v>0</v>
      </c>
      <c r="N106" s="5" t="s">
        <v>799</v>
      </c>
    </row>
    <row r="107" spans="1:15" x14ac:dyDescent="0.7">
      <c r="A107" s="5">
        <v>105</v>
      </c>
      <c r="B107" s="5" t="s">
        <v>116</v>
      </c>
      <c r="C107" s="5" t="s">
        <v>646</v>
      </c>
      <c r="D107" s="5" t="s">
        <v>628</v>
      </c>
      <c r="E107" s="5" t="s">
        <v>596</v>
      </c>
      <c r="F107" s="5" t="s">
        <v>611</v>
      </c>
      <c r="G107" s="5">
        <v>18038</v>
      </c>
      <c r="H107" s="5">
        <v>5</v>
      </c>
      <c r="I107" s="5" t="s">
        <v>614</v>
      </c>
      <c r="J107" s="10">
        <v>22000</v>
      </c>
      <c r="K107" s="11">
        <f t="shared" si="3"/>
        <v>3718000</v>
      </c>
      <c r="L107" s="10">
        <v>22000</v>
      </c>
      <c r="M107" s="10">
        <f>J107-L107</f>
        <v>0</v>
      </c>
      <c r="N107" s="5" t="s">
        <v>800</v>
      </c>
    </row>
    <row r="108" spans="1:15" x14ac:dyDescent="0.7">
      <c r="A108" s="5">
        <v>106</v>
      </c>
      <c r="B108" s="5" t="s">
        <v>118</v>
      </c>
      <c r="C108" s="5" t="s">
        <v>635</v>
      </c>
      <c r="D108" s="5">
        <v>1995</v>
      </c>
      <c r="E108" s="5" t="s">
        <v>602</v>
      </c>
      <c r="F108" s="5" t="s">
        <v>597</v>
      </c>
      <c r="G108" s="5">
        <v>16610</v>
      </c>
      <c r="H108" s="5">
        <v>3</v>
      </c>
      <c r="I108" s="5" t="s">
        <v>600</v>
      </c>
      <c r="J108" s="10">
        <v>10500</v>
      </c>
      <c r="K108" s="11">
        <f t="shared" si="3"/>
        <v>1774500</v>
      </c>
      <c r="L108" s="10">
        <v>0</v>
      </c>
      <c r="M108" s="10">
        <f t="shared" ref="M108:M171" si="5">J108-L108</f>
        <v>10500</v>
      </c>
      <c r="N108" s="5" t="s">
        <v>801</v>
      </c>
      <c r="O108" s="14" t="s">
        <v>1294</v>
      </c>
    </row>
    <row r="109" spans="1:15" x14ac:dyDescent="0.7">
      <c r="A109" s="5">
        <v>107</v>
      </c>
      <c r="B109" s="5" t="s">
        <v>119</v>
      </c>
      <c r="C109" s="5" t="s">
        <v>610</v>
      </c>
      <c r="D109" s="5">
        <v>2007</v>
      </c>
      <c r="E109" s="5" t="s">
        <v>596</v>
      </c>
      <c r="F109" s="5" t="s">
        <v>597</v>
      </c>
      <c r="G109" s="5">
        <v>116200</v>
      </c>
      <c r="H109" s="5">
        <v>3</v>
      </c>
      <c r="I109" s="5" t="s">
        <v>600</v>
      </c>
      <c r="J109" s="10">
        <v>8400</v>
      </c>
      <c r="K109" s="11">
        <f t="shared" si="3"/>
        <v>1419600</v>
      </c>
      <c r="L109" s="10">
        <v>8400</v>
      </c>
      <c r="M109" s="10">
        <f t="shared" si="5"/>
        <v>0</v>
      </c>
      <c r="N109" s="5" t="s">
        <v>802</v>
      </c>
    </row>
    <row r="110" spans="1:15" x14ac:dyDescent="0.7">
      <c r="A110" s="5">
        <v>108</v>
      </c>
      <c r="B110" s="5" t="s">
        <v>120</v>
      </c>
      <c r="C110" s="5" t="s">
        <v>610</v>
      </c>
      <c r="D110" s="5">
        <v>2007</v>
      </c>
      <c r="E110" s="5" t="s">
        <v>596</v>
      </c>
      <c r="F110" s="5" t="s">
        <v>597</v>
      </c>
      <c r="G110" s="5">
        <v>116200</v>
      </c>
      <c r="H110" s="5">
        <v>3</v>
      </c>
      <c r="I110" s="5" t="s">
        <v>629</v>
      </c>
      <c r="J110" s="10">
        <v>8400</v>
      </c>
      <c r="K110" s="11">
        <f t="shared" si="3"/>
        <v>1419600</v>
      </c>
      <c r="L110" s="10">
        <v>8400</v>
      </c>
      <c r="M110" s="10">
        <f t="shared" si="5"/>
        <v>0</v>
      </c>
      <c r="N110" s="5" t="s">
        <v>803</v>
      </c>
    </row>
    <row r="111" spans="1:15" x14ac:dyDescent="0.7">
      <c r="A111" s="5">
        <v>109</v>
      </c>
      <c r="B111" s="5" t="s">
        <v>121</v>
      </c>
      <c r="C111" s="5" t="s">
        <v>606</v>
      </c>
      <c r="D111" s="5">
        <v>1993</v>
      </c>
      <c r="E111" s="5" t="s">
        <v>602</v>
      </c>
      <c r="F111" s="5" t="s">
        <v>597</v>
      </c>
      <c r="G111" s="5">
        <v>16600</v>
      </c>
      <c r="H111" s="5">
        <v>3</v>
      </c>
      <c r="I111" s="5" t="s">
        <v>600</v>
      </c>
      <c r="J111" s="10">
        <v>10500</v>
      </c>
      <c r="K111" s="11">
        <f t="shared" si="3"/>
        <v>1774500</v>
      </c>
      <c r="L111" s="10">
        <v>10500</v>
      </c>
      <c r="M111" s="10">
        <f t="shared" si="5"/>
        <v>0</v>
      </c>
      <c r="N111" s="5" t="s">
        <v>804</v>
      </c>
    </row>
    <row r="112" spans="1:15" x14ac:dyDescent="0.7">
      <c r="A112" s="5">
        <v>110</v>
      </c>
      <c r="B112" s="5" t="s">
        <v>122</v>
      </c>
      <c r="C112" s="5" t="s">
        <v>610</v>
      </c>
      <c r="D112" s="5">
        <v>1996</v>
      </c>
      <c r="E112" s="5" t="s">
        <v>596</v>
      </c>
      <c r="F112" s="5" t="s">
        <v>668</v>
      </c>
      <c r="G112" s="5">
        <v>16264</v>
      </c>
      <c r="H112" s="5">
        <v>5</v>
      </c>
      <c r="I112" s="5" t="s">
        <v>650</v>
      </c>
      <c r="J112" s="10">
        <v>8000</v>
      </c>
      <c r="K112" s="11">
        <f t="shared" si="3"/>
        <v>1352000</v>
      </c>
      <c r="L112" s="10">
        <v>8000</v>
      </c>
      <c r="M112" s="10">
        <f t="shared" si="5"/>
        <v>0</v>
      </c>
      <c r="N112" s="5" t="s">
        <v>805</v>
      </c>
    </row>
    <row r="113" spans="1:15" x14ac:dyDescent="0.7">
      <c r="A113" s="5">
        <v>111</v>
      </c>
      <c r="B113" s="5" t="s">
        <v>123</v>
      </c>
      <c r="C113" s="5" t="s">
        <v>610</v>
      </c>
      <c r="D113" s="5">
        <v>2005</v>
      </c>
      <c r="E113" s="5" t="s">
        <v>596</v>
      </c>
      <c r="F113" s="5" t="s">
        <v>668</v>
      </c>
      <c r="G113" s="5">
        <v>116264</v>
      </c>
      <c r="H113" s="5">
        <v>3</v>
      </c>
      <c r="I113" s="5" t="s">
        <v>629</v>
      </c>
      <c r="J113" s="10">
        <v>9000</v>
      </c>
      <c r="K113" s="11">
        <f t="shared" si="3"/>
        <v>1521000</v>
      </c>
      <c r="L113" s="10">
        <v>9000</v>
      </c>
      <c r="M113" s="10">
        <f t="shared" si="5"/>
        <v>0</v>
      </c>
      <c r="N113" s="5" t="s">
        <v>806</v>
      </c>
    </row>
    <row r="114" spans="1:15" x14ac:dyDescent="0.7">
      <c r="A114" s="5">
        <v>112</v>
      </c>
      <c r="B114" s="5" t="s">
        <v>124</v>
      </c>
      <c r="C114" s="5" t="s">
        <v>594</v>
      </c>
      <c r="D114" s="5">
        <v>2000</v>
      </c>
      <c r="E114" s="5" t="s">
        <v>602</v>
      </c>
      <c r="F114" s="5" t="s">
        <v>597</v>
      </c>
      <c r="G114" s="5">
        <v>16570</v>
      </c>
      <c r="H114" s="5">
        <v>3</v>
      </c>
      <c r="I114" s="5" t="s">
        <v>629</v>
      </c>
      <c r="J114" s="10">
        <v>9500</v>
      </c>
      <c r="K114" s="11">
        <f t="shared" si="3"/>
        <v>1605500</v>
      </c>
      <c r="L114" s="10">
        <v>9500</v>
      </c>
      <c r="M114" s="10">
        <f t="shared" si="5"/>
        <v>0</v>
      </c>
      <c r="N114" s="5" t="s">
        <v>807</v>
      </c>
    </row>
    <row r="115" spans="1:15" x14ac:dyDescent="0.7">
      <c r="A115" s="5">
        <v>113</v>
      </c>
      <c r="B115" s="5" t="s">
        <v>125</v>
      </c>
      <c r="C115" s="5" t="s">
        <v>635</v>
      </c>
      <c r="D115" s="5">
        <v>2001</v>
      </c>
      <c r="E115" s="5" t="s">
        <v>602</v>
      </c>
      <c r="F115" s="5" t="s">
        <v>597</v>
      </c>
      <c r="G115" s="5">
        <v>14060</v>
      </c>
      <c r="H115" s="5">
        <v>3</v>
      </c>
      <c r="I115" s="5" t="s">
        <v>600</v>
      </c>
      <c r="J115" s="10">
        <v>10300</v>
      </c>
      <c r="K115" s="11">
        <f t="shared" si="3"/>
        <v>1740700</v>
      </c>
      <c r="L115" s="10">
        <v>0</v>
      </c>
      <c r="M115" s="10">
        <f t="shared" si="5"/>
        <v>10300</v>
      </c>
      <c r="N115" s="5" t="s">
        <v>808</v>
      </c>
      <c r="O115" s="14" t="s">
        <v>1294</v>
      </c>
    </row>
    <row r="116" spans="1:15" x14ac:dyDescent="0.7">
      <c r="A116" s="5">
        <v>114</v>
      </c>
      <c r="B116" s="5" t="s">
        <v>127</v>
      </c>
      <c r="C116" s="5" t="s">
        <v>594</v>
      </c>
      <c r="D116" s="5">
        <v>1999</v>
      </c>
      <c r="E116" s="5" t="s">
        <v>596</v>
      </c>
      <c r="F116" s="5" t="s">
        <v>597</v>
      </c>
      <c r="G116" s="5">
        <v>14270</v>
      </c>
      <c r="H116" s="5">
        <v>3</v>
      </c>
      <c r="I116" s="5" t="s">
        <v>600</v>
      </c>
      <c r="J116" s="10">
        <v>8000</v>
      </c>
      <c r="K116" s="11">
        <f t="shared" si="3"/>
        <v>1352000</v>
      </c>
      <c r="L116" s="10">
        <v>8000</v>
      </c>
      <c r="M116" s="10">
        <f t="shared" si="5"/>
        <v>0</v>
      </c>
      <c r="N116" s="5" t="s">
        <v>810</v>
      </c>
    </row>
    <row r="117" spans="1:15" x14ac:dyDescent="0.7">
      <c r="A117" s="5">
        <v>115</v>
      </c>
      <c r="B117" s="5" t="s">
        <v>130</v>
      </c>
      <c r="C117" s="5" t="s">
        <v>646</v>
      </c>
      <c r="D117" s="5">
        <v>2001</v>
      </c>
      <c r="E117" s="5" t="s">
        <v>596</v>
      </c>
      <c r="F117" s="5" t="s">
        <v>618</v>
      </c>
      <c r="G117" s="5">
        <v>118205</v>
      </c>
      <c r="H117" s="5">
        <v>3</v>
      </c>
      <c r="I117" s="5" t="s">
        <v>814</v>
      </c>
      <c r="J117" s="10">
        <v>28000</v>
      </c>
      <c r="K117" s="11">
        <f t="shared" si="3"/>
        <v>4732000</v>
      </c>
      <c r="L117" s="10">
        <v>28000</v>
      </c>
      <c r="M117" s="10">
        <f t="shared" si="5"/>
        <v>0</v>
      </c>
      <c r="N117" s="5" t="s">
        <v>815</v>
      </c>
    </row>
    <row r="118" spans="1:15" x14ac:dyDescent="0.7">
      <c r="A118" s="5">
        <v>116</v>
      </c>
      <c r="B118" s="5" t="s">
        <v>131</v>
      </c>
      <c r="C118" s="5" t="s">
        <v>610</v>
      </c>
      <c r="D118" s="5">
        <v>1985</v>
      </c>
      <c r="E118" s="5" t="s">
        <v>596</v>
      </c>
      <c r="F118" s="5" t="s">
        <v>683</v>
      </c>
      <c r="G118" s="5">
        <v>16253</v>
      </c>
      <c r="H118" s="5">
        <v>5</v>
      </c>
      <c r="I118" s="5" t="s">
        <v>614</v>
      </c>
      <c r="J118" s="10">
        <v>7100</v>
      </c>
      <c r="K118" s="11">
        <f t="shared" si="3"/>
        <v>1199900</v>
      </c>
      <c r="L118" s="10">
        <v>7100</v>
      </c>
      <c r="M118" s="10">
        <f t="shared" si="5"/>
        <v>0</v>
      </c>
      <c r="N118" s="5" t="s">
        <v>818</v>
      </c>
    </row>
    <row r="119" spans="1:15" x14ac:dyDescent="0.7">
      <c r="A119" s="5">
        <v>117</v>
      </c>
      <c r="B119" s="5" t="s">
        <v>132</v>
      </c>
      <c r="C119" s="5" t="s">
        <v>654</v>
      </c>
      <c r="D119" s="5">
        <v>1983</v>
      </c>
      <c r="E119" s="5" t="s">
        <v>602</v>
      </c>
      <c r="F119" s="5" t="s">
        <v>683</v>
      </c>
      <c r="G119" s="5">
        <v>16753</v>
      </c>
      <c r="H119" s="5">
        <v>5</v>
      </c>
      <c r="I119" s="5" t="s">
        <v>600</v>
      </c>
      <c r="J119" s="10">
        <v>14800</v>
      </c>
      <c r="K119" s="11">
        <f t="shared" si="3"/>
        <v>2501200</v>
      </c>
      <c r="L119" s="10">
        <v>14800</v>
      </c>
      <c r="M119" s="10">
        <f t="shared" si="5"/>
        <v>0</v>
      </c>
      <c r="N119" s="5" t="s">
        <v>821</v>
      </c>
    </row>
    <row r="120" spans="1:15" x14ac:dyDescent="0.7">
      <c r="A120" s="5">
        <v>118</v>
      </c>
      <c r="B120" s="5" t="s">
        <v>135</v>
      </c>
      <c r="C120" s="5" t="s">
        <v>755</v>
      </c>
      <c r="D120" s="5" t="s">
        <v>628</v>
      </c>
      <c r="E120" s="5" t="s">
        <v>756</v>
      </c>
      <c r="F120" s="5" t="s">
        <v>597</v>
      </c>
      <c r="G120" s="5">
        <v>114300</v>
      </c>
      <c r="H120" s="5">
        <v>3</v>
      </c>
      <c r="I120" s="5" t="s">
        <v>822</v>
      </c>
      <c r="J120" s="10">
        <v>9900</v>
      </c>
      <c r="K120" s="11">
        <f t="shared" si="3"/>
        <v>1673100</v>
      </c>
      <c r="L120" s="10">
        <v>9900</v>
      </c>
      <c r="M120" s="10">
        <f t="shared" si="5"/>
        <v>0</v>
      </c>
      <c r="N120" s="5" t="s">
        <v>823</v>
      </c>
    </row>
    <row r="121" spans="1:15" x14ac:dyDescent="0.7">
      <c r="A121" s="5">
        <v>119</v>
      </c>
      <c r="B121" s="5" t="s">
        <v>136</v>
      </c>
      <c r="C121" s="5" t="s">
        <v>755</v>
      </c>
      <c r="D121" s="5">
        <v>2007</v>
      </c>
      <c r="E121" s="5" t="s">
        <v>596</v>
      </c>
      <c r="F121" s="5" t="s">
        <v>597</v>
      </c>
      <c r="G121" s="5">
        <v>116000</v>
      </c>
      <c r="H121" s="5">
        <v>3</v>
      </c>
      <c r="I121" s="5" t="s">
        <v>600</v>
      </c>
      <c r="J121" s="10">
        <v>8200</v>
      </c>
      <c r="K121" s="11">
        <f t="shared" si="3"/>
        <v>1385800</v>
      </c>
      <c r="L121" s="10">
        <v>8200</v>
      </c>
      <c r="M121" s="10">
        <f t="shared" si="5"/>
        <v>0</v>
      </c>
      <c r="N121" s="5" t="s">
        <v>825</v>
      </c>
    </row>
    <row r="122" spans="1:15" x14ac:dyDescent="0.7">
      <c r="A122" s="5">
        <v>120</v>
      </c>
      <c r="B122" s="5" t="s">
        <v>138</v>
      </c>
      <c r="C122" s="5" t="s">
        <v>826</v>
      </c>
      <c r="D122" s="5">
        <v>1988</v>
      </c>
      <c r="E122" s="5" t="s">
        <v>828</v>
      </c>
      <c r="F122" s="5" t="s">
        <v>611</v>
      </c>
      <c r="G122" s="5">
        <v>15038</v>
      </c>
      <c r="H122" s="5">
        <v>3</v>
      </c>
      <c r="I122" s="5" t="s">
        <v>629</v>
      </c>
      <c r="J122" s="10">
        <v>9500</v>
      </c>
      <c r="K122" s="11">
        <f t="shared" si="3"/>
        <v>1605500</v>
      </c>
      <c r="L122" s="10">
        <v>9500</v>
      </c>
      <c r="M122" s="10">
        <f t="shared" si="5"/>
        <v>0</v>
      </c>
      <c r="N122" s="5" t="s">
        <v>830</v>
      </c>
    </row>
    <row r="123" spans="1:15" x14ac:dyDescent="0.7">
      <c r="A123" s="5">
        <v>121</v>
      </c>
      <c r="B123" s="5" t="s">
        <v>139</v>
      </c>
      <c r="C123" s="5" t="s">
        <v>616</v>
      </c>
      <c r="D123" s="5">
        <v>1995</v>
      </c>
      <c r="E123" s="5" t="s">
        <v>602</v>
      </c>
      <c r="F123" s="5" t="s">
        <v>611</v>
      </c>
      <c r="G123" s="5">
        <v>16628</v>
      </c>
      <c r="H123" s="5">
        <v>3</v>
      </c>
      <c r="I123" s="5" t="s">
        <v>629</v>
      </c>
      <c r="J123" s="10">
        <v>27500</v>
      </c>
      <c r="K123" s="11">
        <f t="shared" si="3"/>
        <v>4647500</v>
      </c>
      <c r="L123" s="10">
        <v>27500</v>
      </c>
      <c r="M123" s="10">
        <f t="shared" si="5"/>
        <v>0</v>
      </c>
      <c r="N123" s="5" t="s">
        <v>832</v>
      </c>
    </row>
    <row r="124" spans="1:15" x14ac:dyDescent="0.7">
      <c r="A124" s="5">
        <v>122</v>
      </c>
      <c r="B124" s="5" t="s">
        <v>140</v>
      </c>
      <c r="C124" s="5" t="s">
        <v>594</v>
      </c>
      <c r="D124" s="5">
        <v>1997</v>
      </c>
      <c r="E124" s="5" t="s">
        <v>602</v>
      </c>
      <c r="F124" s="5" t="s">
        <v>597</v>
      </c>
      <c r="G124" s="5">
        <v>16570</v>
      </c>
      <c r="H124" s="5">
        <v>3</v>
      </c>
      <c r="I124" s="5" t="s">
        <v>600</v>
      </c>
      <c r="J124" s="10">
        <v>9500</v>
      </c>
      <c r="K124" s="11">
        <f t="shared" si="3"/>
        <v>1605500</v>
      </c>
      <c r="L124" s="10">
        <v>9500</v>
      </c>
      <c r="M124" s="10">
        <f t="shared" si="5"/>
        <v>0</v>
      </c>
      <c r="N124" s="5" t="s">
        <v>833</v>
      </c>
    </row>
    <row r="125" spans="1:15" x14ac:dyDescent="0.7">
      <c r="A125" s="5">
        <v>123</v>
      </c>
      <c r="B125" s="5" t="s">
        <v>142</v>
      </c>
      <c r="C125" s="5" t="s">
        <v>610</v>
      </c>
      <c r="D125" s="5">
        <v>2006</v>
      </c>
      <c r="E125" s="5" t="s">
        <v>596</v>
      </c>
      <c r="F125" s="5" t="s">
        <v>834</v>
      </c>
      <c r="G125" s="5">
        <v>116261</v>
      </c>
      <c r="H125" s="5">
        <v>3</v>
      </c>
      <c r="I125" s="5" t="s">
        <v>600</v>
      </c>
      <c r="J125" s="10">
        <v>11300</v>
      </c>
      <c r="K125" s="11">
        <f t="shared" si="3"/>
        <v>1909700</v>
      </c>
      <c r="L125" s="10">
        <v>11300</v>
      </c>
      <c r="M125" s="10">
        <f t="shared" si="5"/>
        <v>0</v>
      </c>
      <c r="N125" s="5" t="s">
        <v>836</v>
      </c>
    </row>
    <row r="126" spans="1:15" x14ac:dyDescent="0.7">
      <c r="A126" s="5">
        <v>124</v>
      </c>
      <c r="B126" s="5" t="s">
        <v>143</v>
      </c>
      <c r="C126" s="5" t="s">
        <v>646</v>
      </c>
      <c r="D126" s="5">
        <v>2001</v>
      </c>
      <c r="E126" s="5" t="s">
        <v>596</v>
      </c>
      <c r="F126" s="5" t="s">
        <v>611</v>
      </c>
      <c r="G126" s="5">
        <v>118208</v>
      </c>
      <c r="H126" s="5">
        <v>3</v>
      </c>
      <c r="I126" s="5" t="s">
        <v>650</v>
      </c>
      <c r="J126" s="10">
        <v>27500</v>
      </c>
      <c r="K126" s="11">
        <f t="shared" si="3"/>
        <v>4647500</v>
      </c>
      <c r="L126" s="10">
        <v>27500</v>
      </c>
      <c r="M126" s="10">
        <f t="shared" si="5"/>
        <v>0</v>
      </c>
      <c r="N126" s="5" t="s">
        <v>838</v>
      </c>
    </row>
    <row r="127" spans="1:15" x14ac:dyDescent="0.7">
      <c r="A127" s="5">
        <v>125</v>
      </c>
      <c r="B127" s="5" t="s">
        <v>144</v>
      </c>
      <c r="C127" s="5" t="s">
        <v>699</v>
      </c>
      <c r="D127" s="5">
        <v>2017</v>
      </c>
      <c r="E127" s="5" t="s">
        <v>602</v>
      </c>
      <c r="F127" s="5" t="s">
        <v>597</v>
      </c>
      <c r="G127" s="5">
        <v>116900</v>
      </c>
      <c r="H127" s="5">
        <v>3</v>
      </c>
      <c r="I127" s="5" t="s">
        <v>600</v>
      </c>
      <c r="J127" s="10">
        <v>11000</v>
      </c>
      <c r="K127" s="11">
        <f t="shared" si="3"/>
        <v>1859000</v>
      </c>
      <c r="L127" s="10">
        <v>11000</v>
      </c>
      <c r="M127" s="10">
        <f t="shared" si="5"/>
        <v>0</v>
      </c>
      <c r="N127" s="5" t="s">
        <v>840</v>
      </c>
    </row>
    <row r="128" spans="1:15" x14ac:dyDescent="0.7">
      <c r="A128" s="5">
        <v>126</v>
      </c>
      <c r="B128" s="5" t="s">
        <v>147</v>
      </c>
      <c r="C128" s="5" t="s">
        <v>610</v>
      </c>
      <c r="D128" s="5">
        <v>2003</v>
      </c>
      <c r="E128" s="5" t="s">
        <v>596</v>
      </c>
      <c r="F128" s="5" t="s">
        <v>668</v>
      </c>
      <c r="G128" s="5">
        <v>16264</v>
      </c>
      <c r="H128" s="5">
        <v>3</v>
      </c>
      <c r="I128" s="5" t="s">
        <v>600</v>
      </c>
      <c r="J128" s="10">
        <v>8000</v>
      </c>
      <c r="K128" s="11">
        <f t="shared" si="3"/>
        <v>1352000</v>
      </c>
      <c r="L128" s="10">
        <v>8000</v>
      </c>
      <c r="M128" s="10">
        <f t="shared" si="5"/>
        <v>0</v>
      </c>
      <c r="N128" s="5" t="s">
        <v>842</v>
      </c>
    </row>
    <row r="129" spans="1:15" x14ac:dyDescent="0.7">
      <c r="A129" s="5">
        <v>127</v>
      </c>
      <c r="B129" s="5" t="s">
        <v>148</v>
      </c>
      <c r="C129" s="5" t="s">
        <v>610</v>
      </c>
      <c r="D129" s="5">
        <v>2004</v>
      </c>
      <c r="E129" s="5" t="s">
        <v>596</v>
      </c>
      <c r="F129" s="5" t="s">
        <v>668</v>
      </c>
      <c r="G129" s="5">
        <v>16264</v>
      </c>
      <c r="H129" s="5">
        <v>3</v>
      </c>
      <c r="I129" s="5" t="s">
        <v>702</v>
      </c>
      <c r="J129" s="10">
        <v>8000</v>
      </c>
      <c r="K129" s="11">
        <f t="shared" si="3"/>
        <v>1352000</v>
      </c>
      <c r="L129" s="10">
        <v>8000</v>
      </c>
      <c r="M129" s="10">
        <f t="shared" si="5"/>
        <v>0</v>
      </c>
      <c r="N129" s="5" t="s">
        <v>843</v>
      </c>
    </row>
    <row r="130" spans="1:15" x14ac:dyDescent="0.7">
      <c r="A130" s="5">
        <v>128</v>
      </c>
      <c r="B130" s="5" t="s">
        <v>149</v>
      </c>
      <c r="C130" s="5" t="s">
        <v>635</v>
      </c>
      <c r="D130" s="5">
        <v>1988</v>
      </c>
      <c r="E130" s="5" t="s">
        <v>602</v>
      </c>
      <c r="F130" s="5" t="s">
        <v>597</v>
      </c>
      <c r="G130" s="5">
        <v>16800</v>
      </c>
      <c r="H130" s="5">
        <v>3</v>
      </c>
      <c r="I130" s="5" t="s">
        <v>600</v>
      </c>
      <c r="J130" s="10">
        <v>13000</v>
      </c>
      <c r="K130" s="11">
        <f t="shared" si="3"/>
        <v>2197000</v>
      </c>
      <c r="L130" s="10">
        <v>13000</v>
      </c>
      <c r="M130" s="10">
        <f t="shared" si="5"/>
        <v>0</v>
      </c>
      <c r="N130" s="5" t="s">
        <v>845</v>
      </c>
    </row>
    <row r="131" spans="1:15" x14ac:dyDescent="0.7">
      <c r="A131" s="5">
        <v>129</v>
      </c>
      <c r="B131" s="5" t="s">
        <v>150</v>
      </c>
      <c r="C131" s="5" t="s">
        <v>755</v>
      </c>
      <c r="D131" s="5">
        <v>2002</v>
      </c>
      <c r="E131" s="5" t="s">
        <v>828</v>
      </c>
      <c r="F131" s="5" t="s">
        <v>597</v>
      </c>
      <c r="G131" s="5" t="s">
        <v>846</v>
      </c>
      <c r="H131" s="5">
        <v>3</v>
      </c>
      <c r="I131" s="5" t="s">
        <v>600</v>
      </c>
      <c r="J131" s="10">
        <v>5700</v>
      </c>
      <c r="K131" s="11">
        <f t="shared" ref="K131:K194" si="6">TEXT(J131, "¥#,##0") * 169</f>
        <v>963300</v>
      </c>
      <c r="L131" s="10">
        <v>5700</v>
      </c>
      <c r="M131" s="10">
        <f t="shared" si="5"/>
        <v>0</v>
      </c>
      <c r="N131" s="5" t="s">
        <v>847</v>
      </c>
    </row>
    <row r="132" spans="1:15" x14ac:dyDescent="0.7">
      <c r="A132" s="5">
        <v>130</v>
      </c>
      <c r="B132" s="5" t="s">
        <v>151</v>
      </c>
      <c r="C132" s="5" t="s">
        <v>635</v>
      </c>
      <c r="D132" s="5">
        <v>1999</v>
      </c>
      <c r="E132" s="5" t="s">
        <v>602</v>
      </c>
      <c r="F132" s="5" t="s">
        <v>597</v>
      </c>
      <c r="G132" s="5">
        <v>14060</v>
      </c>
      <c r="H132" s="5">
        <v>3</v>
      </c>
      <c r="I132" s="5" t="s">
        <v>600</v>
      </c>
      <c r="J132" s="10">
        <v>10300</v>
      </c>
      <c r="K132" s="11">
        <f t="shared" si="6"/>
        <v>1740700</v>
      </c>
      <c r="L132" s="10">
        <v>0</v>
      </c>
      <c r="M132" s="10">
        <f t="shared" si="5"/>
        <v>10300</v>
      </c>
      <c r="N132" s="5" t="s">
        <v>848</v>
      </c>
      <c r="O132" s="14" t="s">
        <v>1294</v>
      </c>
    </row>
    <row r="133" spans="1:15" x14ac:dyDescent="0.7">
      <c r="A133" s="5">
        <v>131</v>
      </c>
      <c r="B133" s="5" t="s">
        <v>153</v>
      </c>
      <c r="C133" s="5" t="s">
        <v>616</v>
      </c>
      <c r="D133" s="5">
        <v>2002</v>
      </c>
      <c r="E133" s="5" t="s">
        <v>602</v>
      </c>
      <c r="F133" s="5" t="s">
        <v>760</v>
      </c>
      <c r="G133" s="5">
        <v>16622</v>
      </c>
      <c r="H133" s="5">
        <v>3</v>
      </c>
      <c r="I133" s="5" t="s">
        <v>650</v>
      </c>
      <c r="J133" s="10">
        <v>12700</v>
      </c>
      <c r="K133" s="11">
        <f t="shared" si="6"/>
        <v>2146300</v>
      </c>
      <c r="L133" s="10">
        <v>12700</v>
      </c>
      <c r="M133" s="10">
        <f t="shared" si="5"/>
        <v>0</v>
      </c>
      <c r="N133" s="5" t="s">
        <v>850</v>
      </c>
    </row>
    <row r="134" spans="1:15" x14ac:dyDescent="0.7">
      <c r="A134" s="5">
        <v>132</v>
      </c>
      <c r="B134" s="5" t="s">
        <v>154</v>
      </c>
      <c r="C134" s="5" t="s">
        <v>635</v>
      </c>
      <c r="D134" s="5">
        <v>1991</v>
      </c>
      <c r="E134" s="5" t="s">
        <v>602</v>
      </c>
      <c r="F134" s="5" t="s">
        <v>597</v>
      </c>
      <c r="G134" s="5">
        <v>14060</v>
      </c>
      <c r="H134" s="5">
        <v>3</v>
      </c>
      <c r="I134" s="5" t="s">
        <v>600</v>
      </c>
      <c r="J134" s="10">
        <v>10000</v>
      </c>
      <c r="K134" s="11">
        <f t="shared" si="6"/>
        <v>1690000</v>
      </c>
      <c r="L134" s="10">
        <v>10000</v>
      </c>
      <c r="M134" s="10">
        <f t="shared" si="5"/>
        <v>0</v>
      </c>
      <c r="N134" s="5" t="s">
        <v>851</v>
      </c>
    </row>
    <row r="135" spans="1:15" x14ac:dyDescent="0.7">
      <c r="A135" s="5">
        <v>133</v>
      </c>
      <c r="B135" s="5" t="s">
        <v>157</v>
      </c>
      <c r="C135" s="5" t="s">
        <v>610</v>
      </c>
      <c r="D135" s="5">
        <v>2007</v>
      </c>
      <c r="E135" s="5" t="s">
        <v>596</v>
      </c>
      <c r="F135" s="5" t="s">
        <v>668</v>
      </c>
      <c r="G135" s="5">
        <v>116264</v>
      </c>
      <c r="H135" s="5">
        <v>3</v>
      </c>
      <c r="I135" s="5" t="s">
        <v>600</v>
      </c>
      <c r="J135" s="10">
        <v>9800</v>
      </c>
      <c r="K135" s="11">
        <f t="shared" si="6"/>
        <v>1656200</v>
      </c>
      <c r="L135" s="10">
        <v>9800</v>
      </c>
      <c r="M135" s="10">
        <f t="shared" si="5"/>
        <v>0</v>
      </c>
      <c r="N135" s="5" t="s">
        <v>852</v>
      </c>
    </row>
    <row r="136" spans="1:15" x14ac:dyDescent="0.7">
      <c r="A136" s="5">
        <v>134</v>
      </c>
      <c r="B136" s="5" t="s">
        <v>158</v>
      </c>
      <c r="C136" s="5" t="s">
        <v>594</v>
      </c>
      <c r="D136" s="5">
        <v>1999</v>
      </c>
      <c r="E136" s="5" t="s">
        <v>602</v>
      </c>
      <c r="F136" s="5" t="s">
        <v>597</v>
      </c>
      <c r="G136" s="5">
        <v>16570</v>
      </c>
      <c r="H136" s="5">
        <v>3</v>
      </c>
      <c r="I136" s="5" t="s">
        <v>629</v>
      </c>
      <c r="J136" s="10">
        <v>11000</v>
      </c>
      <c r="K136" s="11">
        <f t="shared" si="6"/>
        <v>1859000</v>
      </c>
      <c r="L136" s="10">
        <v>11000</v>
      </c>
      <c r="M136" s="10">
        <f t="shared" si="5"/>
        <v>0</v>
      </c>
      <c r="N136" s="5" t="s">
        <v>853</v>
      </c>
    </row>
    <row r="137" spans="1:15" x14ac:dyDescent="0.7">
      <c r="A137" s="5">
        <v>135</v>
      </c>
      <c r="B137" s="5" t="s">
        <v>159</v>
      </c>
      <c r="C137" s="5" t="s">
        <v>622</v>
      </c>
      <c r="D137" s="5" t="s">
        <v>628</v>
      </c>
      <c r="E137" s="5" t="s">
        <v>623</v>
      </c>
      <c r="F137" s="5" t="s">
        <v>648</v>
      </c>
      <c r="G137" s="5">
        <v>326939</v>
      </c>
      <c r="H137" s="5">
        <v>3</v>
      </c>
      <c r="I137" s="5" t="s">
        <v>650</v>
      </c>
      <c r="J137" s="10">
        <v>42000</v>
      </c>
      <c r="K137" s="11">
        <f t="shared" si="6"/>
        <v>7098000</v>
      </c>
      <c r="L137" s="10">
        <v>42000</v>
      </c>
      <c r="M137" s="10">
        <f t="shared" si="5"/>
        <v>0</v>
      </c>
      <c r="N137" s="5" t="s">
        <v>854</v>
      </c>
    </row>
    <row r="138" spans="1:15" x14ac:dyDescent="0.7">
      <c r="A138" s="5">
        <v>136</v>
      </c>
      <c r="B138" s="5" t="s">
        <v>161</v>
      </c>
      <c r="C138" s="5" t="s">
        <v>646</v>
      </c>
      <c r="D138" s="5">
        <v>2008</v>
      </c>
      <c r="E138" s="5" t="s">
        <v>660</v>
      </c>
      <c r="F138" s="5" t="s">
        <v>648</v>
      </c>
      <c r="G138" s="5">
        <v>218239</v>
      </c>
      <c r="H138" s="5" t="s">
        <v>613</v>
      </c>
      <c r="I138" s="5" t="s">
        <v>600</v>
      </c>
      <c r="J138" s="10">
        <v>37500</v>
      </c>
      <c r="K138" s="11">
        <f t="shared" si="6"/>
        <v>6337500</v>
      </c>
      <c r="L138" s="10">
        <v>37500</v>
      </c>
      <c r="M138" s="10">
        <f t="shared" si="5"/>
        <v>0</v>
      </c>
      <c r="N138" s="5" t="s">
        <v>855</v>
      </c>
    </row>
    <row r="139" spans="1:15" x14ac:dyDescent="0.7">
      <c r="A139" s="5">
        <v>137</v>
      </c>
      <c r="B139" s="5" t="s">
        <v>164</v>
      </c>
      <c r="C139" s="5" t="s">
        <v>755</v>
      </c>
      <c r="D139" s="5">
        <v>2006</v>
      </c>
      <c r="E139" s="5" t="s">
        <v>828</v>
      </c>
      <c r="F139" s="5" t="s">
        <v>597</v>
      </c>
      <c r="G139" s="5">
        <v>114210</v>
      </c>
      <c r="H139" s="5">
        <v>3</v>
      </c>
      <c r="I139" s="5" t="s">
        <v>650</v>
      </c>
      <c r="J139" s="10">
        <v>7200</v>
      </c>
      <c r="K139" s="11">
        <f t="shared" si="6"/>
        <v>1216800</v>
      </c>
      <c r="L139" s="10">
        <v>7200</v>
      </c>
      <c r="M139" s="10">
        <f t="shared" si="5"/>
        <v>0</v>
      </c>
      <c r="N139" s="5" t="s">
        <v>857</v>
      </c>
    </row>
    <row r="140" spans="1:15" x14ac:dyDescent="0.7">
      <c r="A140" s="5">
        <v>138</v>
      </c>
      <c r="B140" s="5" t="s">
        <v>165</v>
      </c>
      <c r="C140" s="5" t="s">
        <v>610</v>
      </c>
      <c r="D140" s="5">
        <v>2004</v>
      </c>
      <c r="E140" s="5" t="s">
        <v>596</v>
      </c>
      <c r="F140" s="5" t="s">
        <v>668</v>
      </c>
      <c r="G140" s="5">
        <v>16234</v>
      </c>
      <c r="H140" s="5">
        <v>5</v>
      </c>
      <c r="I140" s="5" t="s">
        <v>1289</v>
      </c>
      <c r="J140" s="10">
        <v>7800</v>
      </c>
      <c r="K140" s="11">
        <f t="shared" si="6"/>
        <v>1318200</v>
      </c>
      <c r="L140" s="10">
        <v>7800</v>
      </c>
      <c r="M140" s="10">
        <f t="shared" si="5"/>
        <v>0</v>
      </c>
      <c r="N140" s="5" t="s">
        <v>859</v>
      </c>
    </row>
    <row r="141" spans="1:15" x14ac:dyDescent="0.7">
      <c r="A141" s="5">
        <v>139</v>
      </c>
      <c r="B141" s="5" t="s">
        <v>166</v>
      </c>
      <c r="C141" s="5" t="s">
        <v>616</v>
      </c>
      <c r="D141" s="5">
        <v>2008</v>
      </c>
      <c r="E141" s="5" t="s">
        <v>602</v>
      </c>
      <c r="F141" s="5" t="s">
        <v>760</v>
      </c>
      <c r="G141" s="5">
        <v>16622</v>
      </c>
      <c r="H141" s="5">
        <v>3</v>
      </c>
      <c r="I141" s="5" t="s">
        <v>650</v>
      </c>
      <c r="J141" s="10">
        <v>12700</v>
      </c>
      <c r="K141" s="11">
        <f t="shared" si="6"/>
        <v>2146300</v>
      </c>
      <c r="L141" s="10">
        <v>12700</v>
      </c>
      <c r="M141" s="10">
        <f t="shared" si="5"/>
        <v>0</v>
      </c>
      <c r="N141" s="5" t="s">
        <v>860</v>
      </c>
    </row>
    <row r="142" spans="1:15" x14ac:dyDescent="0.7">
      <c r="A142" s="5">
        <v>140</v>
      </c>
      <c r="B142" s="5" t="s">
        <v>167</v>
      </c>
      <c r="C142" s="5" t="s">
        <v>610</v>
      </c>
      <c r="D142" s="5">
        <v>2008</v>
      </c>
      <c r="E142" s="5" t="s">
        <v>596</v>
      </c>
      <c r="F142" s="5" t="s">
        <v>668</v>
      </c>
      <c r="G142" s="5">
        <v>116234</v>
      </c>
      <c r="H142" s="5">
        <v>5</v>
      </c>
      <c r="I142" s="5" t="s">
        <v>650</v>
      </c>
      <c r="J142" s="10">
        <v>10200</v>
      </c>
      <c r="K142" s="11">
        <f t="shared" si="6"/>
        <v>1723800</v>
      </c>
      <c r="L142" s="10">
        <v>10200</v>
      </c>
      <c r="M142" s="10">
        <f t="shared" si="5"/>
        <v>0</v>
      </c>
      <c r="N142" s="5" t="s">
        <v>862</v>
      </c>
    </row>
    <row r="143" spans="1:15" x14ac:dyDescent="0.7">
      <c r="A143" s="5">
        <v>141</v>
      </c>
      <c r="B143" s="5" t="s">
        <v>170</v>
      </c>
      <c r="C143" s="5" t="s">
        <v>594</v>
      </c>
      <c r="D143" s="5">
        <v>2007</v>
      </c>
      <c r="E143" s="5" t="s">
        <v>602</v>
      </c>
      <c r="F143" s="5" t="s">
        <v>597</v>
      </c>
      <c r="G143" s="5" t="s">
        <v>710</v>
      </c>
      <c r="H143" s="5">
        <v>3</v>
      </c>
      <c r="I143" s="5" t="s">
        <v>600</v>
      </c>
      <c r="J143" s="10">
        <v>10000</v>
      </c>
      <c r="K143" s="11">
        <f t="shared" si="6"/>
        <v>1690000</v>
      </c>
      <c r="L143" s="10">
        <v>10000</v>
      </c>
      <c r="M143" s="10">
        <f t="shared" si="5"/>
        <v>0</v>
      </c>
      <c r="N143" s="5" t="s">
        <v>866</v>
      </c>
    </row>
    <row r="144" spans="1:15" x14ac:dyDescent="0.7">
      <c r="A144" s="5">
        <v>142</v>
      </c>
      <c r="B144" s="5" t="s">
        <v>171</v>
      </c>
      <c r="C144" s="5" t="s">
        <v>755</v>
      </c>
      <c r="D144" s="5" t="s">
        <v>628</v>
      </c>
      <c r="E144" s="5" t="s">
        <v>756</v>
      </c>
      <c r="F144" s="5" t="s">
        <v>597</v>
      </c>
      <c r="G144" s="5">
        <v>114300</v>
      </c>
      <c r="H144" s="5">
        <v>3</v>
      </c>
      <c r="I144" s="5" t="s">
        <v>1290</v>
      </c>
      <c r="J144" s="10">
        <v>10600</v>
      </c>
      <c r="K144" s="11">
        <f t="shared" si="6"/>
        <v>1791400</v>
      </c>
      <c r="L144" s="10">
        <v>10600</v>
      </c>
      <c r="M144" s="10">
        <f t="shared" si="5"/>
        <v>0</v>
      </c>
      <c r="N144" s="5" t="s">
        <v>869</v>
      </c>
    </row>
    <row r="145" spans="1:14" x14ac:dyDescent="0.7">
      <c r="A145" s="5">
        <v>143</v>
      </c>
      <c r="B145" s="5" t="s">
        <v>172</v>
      </c>
      <c r="C145" s="5" t="s">
        <v>610</v>
      </c>
      <c r="D145" s="5">
        <v>2012</v>
      </c>
      <c r="E145" s="5" t="s">
        <v>660</v>
      </c>
      <c r="F145" s="5" t="s">
        <v>597</v>
      </c>
      <c r="G145" s="5">
        <v>116300</v>
      </c>
      <c r="H145" s="5">
        <v>3</v>
      </c>
      <c r="I145" s="5" t="s">
        <v>1295</v>
      </c>
      <c r="J145" s="10">
        <v>10600</v>
      </c>
      <c r="K145" s="11">
        <f t="shared" si="6"/>
        <v>1791400</v>
      </c>
      <c r="L145" s="10">
        <v>10600</v>
      </c>
      <c r="M145" s="10">
        <f t="shared" si="5"/>
        <v>0</v>
      </c>
      <c r="N145" s="5" t="s">
        <v>873</v>
      </c>
    </row>
    <row r="146" spans="1:14" x14ac:dyDescent="0.7">
      <c r="A146" s="5">
        <v>144</v>
      </c>
      <c r="B146" s="5" t="s">
        <v>173</v>
      </c>
      <c r="C146" s="5" t="s">
        <v>654</v>
      </c>
      <c r="D146" s="5">
        <v>1990</v>
      </c>
      <c r="E146" s="5" t="s">
        <v>602</v>
      </c>
      <c r="F146" s="5" t="s">
        <v>597</v>
      </c>
      <c r="G146" s="5">
        <v>16700</v>
      </c>
      <c r="H146" s="5">
        <v>3</v>
      </c>
      <c r="I146" s="5" t="s">
        <v>600</v>
      </c>
      <c r="J146" s="10">
        <v>14000</v>
      </c>
      <c r="K146" s="11">
        <f t="shared" si="6"/>
        <v>2366000</v>
      </c>
      <c r="L146" s="10">
        <v>14000</v>
      </c>
      <c r="M146" s="10">
        <f t="shared" si="5"/>
        <v>0</v>
      </c>
      <c r="N146" s="5" t="s">
        <v>874</v>
      </c>
    </row>
    <row r="147" spans="1:14" x14ac:dyDescent="0.7">
      <c r="A147" s="5">
        <v>145</v>
      </c>
      <c r="B147" s="5" t="s">
        <v>178</v>
      </c>
      <c r="C147" s="5" t="s">
        <v>641</v>
      </c>
      <c r="D147" s="5">
        <v>2008</v>
      </c>
      <c r="E147" s="5" t="s">
        <v>602</v>
      </c>
      <c r="F147" s="5" t="s">
        <v>648</v>
      </c>
      <c r="G147" s="5">
        <v>116519</v>
      </c>
      <c r="H147" s="5" t="s">
        <v>620</v>
      </c>
      <c r="I147" s="5" t="s">
        <v>1291</v>
      </c>
      <c r="J147" s="10">
        <v>35000</v>
      </c>
      <c r="K147" s="11">
        <f t="shared" si="6"/>
        <v>5915000</v>
      </c>
      <c r="L147" s="10">
        <v>35000</v>
      </c>
      <c r="M147" s="10">
        <f t="shared" si="5"/>
        <v>0</v>
      </c>
      <c r="N147" s="5" t="s">
        <v>876</v>
      </c>
    </row>
    <row r="148" spans="1:14" x14ac:dyDescent="0.7">
      <c r="A148" s="5">
        <v>146</v>
      </c>
      <c r="B148" s="5" t="s">
        <v>182</v>
      </c>
      <c r="C148" s="5" t="s">
        <v>646</v>
      </c>
      <c r="D148" s="5">
        <v>2000</v>
      </c>
      <c r="E148" s="5" t="s">
        <v>596</v>
      </c>
      <c r="F148" s="5" t="s">
        <v>618</v>
      </c>
      <c r="G148" s="5">
        <v>118235</v>
      </c>
      <c r="H148" s="5" t="s">
        <v>613</v>
      </c>
      <c r="I148" s="5" t="s">
        <v>814</v>
      </c>
      <c r="J148" s="10">
        <v>31000</v>
      </c>
      <c r="K148" s="11">
        <f t="shared" si="6"/>
        <v>5239000</v>
      </c>
      <c r="L148" s="10">
        <v>31000</v>
      </c>
      <c r="M148" s="10">
        <f t="shared" si="5"/>
        <v>0</v>
      </c>
      <c r="N148" s="5" t="s">
        <v>878</v>
      </c>
    </row>
    <row r="149" spans="1:14" x14ac:dyDescent="0.7">
      <c r="A149" s="5">
        <v>147</v>
      </c>
      <c r="B149" s="5" t="s">
        <v>183</v>
      </c>
      <c r="C149" s="5" t="s">
        <v>616</v>
      </c>
      <c r="D149" s="5">
        <v>1997</v>
      </c>
      <c r="E149" s="5" t="s">
        <v>602</v>
      </c>
      <c r="F149" s="5" t="s">
        <v>611</v>
      </c>
      <c r="G149" s="5">
        <v>16628</v>
      </c>
      <c r="H149" s="5">
        <v>3</v>
      </c>
      <c r="I149" s="5" t="s">
        <v>629</v>
      </c>
      <c r="J149" s="10">
        <v>27500</v>
      </c>
      <c r="K149" s="11">
        <f t="shared" si="6"/>
        <v>4647500</v>
      </c>
      <c r="L149" s="10">
        <v>27500</v>
      </c>
      <c r="M149" s="10">
        <f t="shared" si="5"/>
        <v>0</v>
      </c>
      <c r="N149" s="5" t="s">
        <v>879</v>
      </c>
    </row>
    <row r="150" spans="1:14" x14ac:dyDescent="0.7">
      <c r="A150" s="5">
        <v>148</v>
      </c>
      <c r="B150" s="5" t="s">
        <v>185</v>
      </c>
      <c r="C150" s="5" t="s">
        <v>610</v>
      </c>
      <c r="D150" s="5">
        <v>1990</v>
      </c>
      <c r="E150" s="5" t="s">
        <v>596</v>
      </c>
      <c r="F150" s="5" t="s">
        <v>683</v>
      </c>
      <c r="G150" s="5">
        <v>16233</v>
      </c>
      <c r="H150" s="5">
        <v>5</v>
      </c>
      <c r="I150" s="5" t="s">
        <v>614</v>
      </c>
      <c r="J150" s="10">
        <v>8200</v>
      </c>
      <c r="K150" s="11">
        <f t="shared" si="6"/>
        <v>1385800</v>
      </c>
      <c r="L150" s="10">
        <v>8200</v>
      </c>
      <c r="M150" s="10">
        <f t="shared" si="5"/>
        <v>0</v>
      </c>
      <c r="N150" s="5" t="s">
        <v>880</v>
      </c>
    </row>
    <row r="151" spans="1:14" x14ac:dyDescent="0.7">
      <c r="A151" s="5">
        <v>149</v>
      </c>
      <c r="B151" s="5" t="s">
        <v>186</v>
      </c>
      <c r="C151" s="5" t="s">
        <v>635</v>
      </c>
      <c r="D151" s="5">
        <v>2006</v>
      </c>
      <c r="E151" s="5" t="s">
        <v>602</v>
      </c>
      <c r="F151" s="5" t="s">
        <v>597</v>
      </c>
      <c r="G151" s="5" t="s">
        <v>719</v>
      </c>
      <c r="H151" s="5">
        <v>3</v>
      </c>
      <c r="I151" s="5" t="s">
        <v>1291</v>
      </c>
      <c r="J151" s="10">
        <v>17500</v>
      </c>
      <c r="K151" s="11">
        <f t="shared" si="6"/>
        <v>2957500</v>
      </c>
      <c r="L151" s="10">
        <v>17500</v>
      </c>
      <c r="M151" s="10">
        <f t="shared" si="5"/>
        <v>0</v>
      </c>
      <c r="N151" s="5" t="s">
        <v>882</v>
      </c>
    </row>
    <row r="152" spans="1:14" x14ac:dyDescent="0.7">
      <c r="A152" s="5">
        <v>150</v>
      </c>
      <c r="B152" s="5" t="s">
        <v>187</v>
      </c>
      <c r="C152" s="5" t="s">
        <v>610</v>
      </c>
      <c r="D152" s="5">
        <v>2004</v>
      </c>
      <c r="E152" s="5" t="s">
        <v>596</v>
      </c>
      <c r="F152" s="5" t="s">
        <v>834</v>
      </c>
      <c r="G152" s="5">
        <v>116261</v>
      </c>
      <c r="H152" s="5">
        <v>5</v>
      </c>
      <c r="I152" s="5" t="s">
        <v>650</v>
      </c>
      <c r="J152" s="10">
        <v>10800</v>
      </c>
      <c r="K152" s="11">
        <f t="shared" si="6"/>
        <v>1825200</v>
      </c>
      <c r="L152" s="10">
        <v>10800</v>
      </c>
      <c r="M152" s="10">
        <f t="shared" si="5"/>
        <v>0</v>
      </c>
      <c r="N152" s="5" t="s">
        <v>883</v>
      </c>
    </row>
    <row r="153" spans="1:14" x14ac:dyDescent="0.7">
      <c r="A153" s="5">
        <v>151</v>
      </c>
      <c r="B153" s="5" t="s">
        <v>188</v>
      </c>
      <c r="C153" s="5" t="s">
        <v>594</v>
      </c>
      <c r="D153" s="5">
        <v>2000</v>
      </c>
      <c r="E153" s="5" t="s">
        <v>602</v>
      </c>
      <c r="F153" s="5" t="s">
        <v>597</v>
      </c>
      <c r="G153" s="5">
        <v>16570</v>
      </c>
      <c r="H153" s="5">
        <v>3</v>
      </c>
      <c r="I153" s="5" t="s">
        <v>600</v>
      </c>
      <c r="J153" s="10">
        <v>10000</v>
      </c>
      <c r="K153" s="11">
        <f t="shared" si="6"/>
        <v>1690000</v>
      </c>
      <c r="L153" s="10">
        <v>10000</v>
      </c>
      <c r="M153" s="10">
        <f t="shared" si="5"/>
        <v>0</v>
      </c>
      <c r="N153" s="5" t="s">
        <v>884</v>
      </c>
    </row>
    <row r="154" spans="1:14" x14ac:dyDescent="0.7">
      <c r="A154" s="5">
        <v>152</v>
      </c>
      <c r="B154" s="5" t="s">
        <v>189</v>
      </c>
      <c r="C154" s="5" t="s">
        <v>594</v>
      </c>
      <c r="D154" s="5">
        <v>2004</v>
      </c>
      <c r="E154" s="5" t="s">
        <v>602</v>
      </c>
      <c r="F154" s="5" t="s">
        <v>597</v>
      </c>
      <c r="G154" s="5">
        <v>16570</v>
      </c>
      <c r="H154" s="5">
        <v>3</v>
      </c>
      <c r="I154" s="5" t="s">
        <v>1291</v>
      </c>
      <c r="J154" s="10">
        <v>10400</v>
      </c>
      <c r="K154" s="11">
        <f t="shared" si="6"/>
        <v>1757600</v>
      </c>
      <c r="L154" s="10">
        <v>10400</v>
      </c>
      <c r="M154" s="10">
        <f t="shared" si="5"/>
        <v>0</v>
      </c>
      <c r="N154" s="5" t="s">
        <v>885</v>
      </c>
    </row>
    <row r="155" spans="1:14" x14ac:dyDescent="0.7">
      <c r="A155" s="5">
        <v>153</v>
      </c>
      <c r="B155" s="5" t="s">
        <v>191</v>
      </c>
      <c r="C155" s="5" t="s">
        <v>610</v>
      </c>
      <c r="D155" s="5">
        <v>2000</v>
      </c>
      <c r="E155" s="5" t="s">
        <v>596</v>
      </c>
      <c r="F155" s="5" t="s">
        <v>668</v>
      </c>
      <c r="G155" s="5">
        <v>16264</v>
      </c>
      <c r="H155" s="5">
        <v>3</v>
      </c>
      <c r="I155" s="5" t="s">
        <v>600</v>
      </c>
      <c r="J155" s="10">
        <v>8000</v>
      </c>
      <c r="K155" s="11">
        <f t="shared" si="6"/>
        <v>1352000</v>
      </c>
      <c r="L155" s="10">
        <v>8000</v>
      </c>
      <c r="M155" s="10">
        <f t="shared" si="5"/>
        <v>0</v>
      </c>
      <c r="N155" s="5" t="s">
        <v>886</v>
      </c>
    </row>
    <row r="156" spans="1:14" x14ac:dyDescent="0.7">
      <c r="A156" s="5">
        <v>154</v>
      </c>
      <c r="B156" s="5" t="s">
        <v>192</v>
      </c>
      <c r="C156" s="5" t="s">
        <v>616</v>
      </c>
      <c r="D156" s="5">
        <v>2000</v>
      </c>
      <c r="E156" s="5" t="s">
        <v>759</v>
      </c>
      <c r="F156" s="5" t="s">
        <v>760</v>
      </c>
      <c r="G156" s="5">
        <v>168622</v>
      </c>
      <c r="H156" s="5">
        <v>3</v>
      </c>
      <c r="I156" s="5" t="s">
        <v>650</v>
      </c>
      <c r="J156" s="10">
        <v>9000</v>
      </c>
      <c r="K156" s="11">
        <f t="shared" si="6"/>
        <v>1521000</v>
      </c>
      <c r="L156" s="10">
        <v>9000</v>
      </c>
      <c r="M156" s="10">
        <f t="shared" si="5"/>
        <v>0</v>
      </c>
      <c r="N156" s="5" t="s">
        <v>887</v>
      </c>
    </row>
    <row r="157" spans="1:14" x14ac:dyDescent="0.7">
      <c r="A157" s="5">
        <v>155</v>
      </c>
      <c r="B157" s="5" t="s">
        <v>193</v>
      </c>
      <c r="C157" s="5" t="s">
        <v>616</v>
      </c>
      <c r="D157" s="5">
        <v>2005</v>
      </c>
      <c r="E157" s="5" t="s">
        <v>759</v>
      </c>
      <c r="F157" s="5" t="s">
        <v>760</v>
      </c>
      <c r="G157" s="5">
        <v>168622</v>
      </c>
      <c r="H157" s="5">
        <v>3</v>
      </c>
      <c r="I157" s="5" t="s">
        <v>650</v>
      </c>
      <c r="J157" s="10">
        <v>9000</v>
      </c>
      <c r="K157" s="11">
        <f t="shared" si="6"/>
        <v>1521000</v>
      </c>
      <c r="L157" s="10">
        <v>9000</v>
      </c>
      <c r="M157" s="10">
        <f t="shared" si="5"/>
        <v>0</v>
      </c>
      <c r="N157" s="5" t="s">
        <v>888</v>
      </c>
    </row>
    <row r="158" spans="1:14" x14ac:dyDescent="0.7">
      <c r="A158" s="5">
        <v>156</v>
      </c>
      <c r="B158" s="5" t="s">
        <v>194</v>
      </c>
      <c r="C158" s="5" t="s">
        <v>616</v>
      </c>
      <c r="D158" s="5">
        <v>2018</v>
      </c>
      <c r="E158" s="5" t="s">
        <v>602</v>
      </c>
      <c r="F158" s="5" t="s">
        <v>618</v>
      </c>
      <c r="G158" s="5">
        <v>116655</v>
      </c>
      <c r="H158" s="5" t="s">
        <v>620</v>
      </c>
      <c r="I158" s="5" t="s">
        <v>600</v>
      </c>
      <c r="J158" s="10">
        <v>32500</v>
      </c>
      <c r="K158" s="11">
        <f t="shared" si="6"/>
        <v>5492500</v>
      </c>
      <c r="L158" s="10">
        <v>32500</v>
      </c>
      <c r="M158" s="10">
        <f t="shared" si="5"/>
        <v>0</v>
      </c>
      <c r="N158" s="5" t="s">
        <v>890</v>
      </c>
    </row>
    <row r="159" spans="1:14" x14ac:dyDescent="0.7">
      <c r="A159" s="5">
        <v>157</v>
      </c>
      <c r="B159" s="5" t="s">
        <v>196</v>
      </c>
      <c r="C159" s="5" t="s">
        <v>826</v>
      </c>
      <c r="D159" s="5">
        <v>2001</v>
      </c>
      <c r="E159" s="5" t="s">
        <v>828</v>
      </c>
      <c r="F159" s="5" t="s">
        <v>597</v>
      </c>
      <c r="G159" s="5">
        <v>15210</v>
      </c>
      <c r="H159" s="5">
        <v>3</v>
      </c>
      <c r="I159" s="5" t="s">
        <v>650</v>
      </c>
      <c r="J159" s="10">
        <v>6000</v>
      </c>
      <c r="K159" s="11">
        <f t="shared" si="6"/>
        <v>1014000</v>
      </c>
      <c r="L159" s="10">
        <v>6000</v>
      </c>
      <c r="M159" s="10">
        <f t="shared" si="5"/>
        <v>0</v>
      </c>
      <c r="N159" s="5" t="s">
        <v>892</v>
      </c>
    </row>
    <row r="160" spans="1:14" x14ac:dyDescent="0.7">
      <c r="A160" s="5">
        <v>158</v>
      </c>
      <c r="B160" s="5" t="s">
        <v>197</v>
      </c>
      <c r="C160" s="5" t="s">
        <v>755</v>
      </c>
      <c r="D160" s="5">
        <v>2000</v>
      </c>
      <c r="E160" s="5" t="s">
        <v>893</v>
      </c>
      <c r="F160" s="5" t="s">
        <v>597</v>
      </c>
      <c r="G160" s="5">
        <v>77080</v>
      </c>
      <c r="H160" s="5">
        <v>3</v>
      </c>
      <c r="I160" s="5" t="s">
        <v>600</v>
      </c>
      <c r="J160" s="10">
        <v>5000</v>
      </c>
      <c r="K160" s="11">
        <f t="shared" si="6"/>
        <v>845000</v>
      </c>
      <c r="L160" s="10">
        <v>5000</v>
      </c>
      <c r="M160" s="10">
        <f t="shared" si="5"/>
        <v>0</v>
      </c>
      <c r="N160" s="5" t="s">
        <v>895</v>
      </c>
    </row>
    <row r="161" spans="1:14" x14ac:dyDescent="0.7">
      <c r="A161" s="5">
        <v>159</v>
      </c>
      <c r="B161" s="5" t="s">
        <v>199</v>
      </c>
      <c r="C161" s="5" t="s">
        <v>755</v>
      </c>
      <c r="D161" s="5">
        <v>2015</v>
      </c>
      <c r="E161" s="5" t="s">
        <v>828</v>
      </c>
      <c r="F161" s="5" t="s">
        <v>597</v>
      </c>
      <c r="G161" s="5">
        <v>114200</v>
      </c>
      <c r="H161" s="5">
        <v>3</v>
      </c>
      <c r="I161" s="5" t="s">
        <v>1289</v>
      </c>
      <c r="J161" s="10">
        <v>7000</v>
      </c>
      <c r="K161" s="11">
        <f t="shared" si="6"/>
        <v>1183000</v>
      </c>
      <c r="L161" s="10">
        <v>7000</v>
      </c>
      <c r="M161" s="10">
        <f t="shared" si="5"/>
        <v>0</v>
      </c>
      <c r="N161" s="5" t="s">
        <v>899</v>
      </c>
    </row>
    <row r="162" spans="1:14" x14ac:dyDescent="0.7">
      <c r="A162" s="5">
        <v>160</v>
      </c>
      <c r="B162" s="5" t="s">
        <v>200</v>
      </c>
      <c r="C162" s="5" t="s">
        <v>594</v>
      </c>
      <c r="D162" s="5">
        <v>1996</v>
      </c>
      <c r="E162" s="5" t="s">
        <v>602</v>
      </c>
      <c r="F162" s="5" t="s">
        <v>597</v>
      </c>
      <c r="G162" s="5">
        <v>16570</v>
      </c>
      <c r="H162" s="5">
        <v>3</v>
      </c>
      <c r="I162" s="5" t="s">
        <v>629</v>
      </c>
      <c r="J162" s="10">
        <v>11000</v>
      </c>
      <c r="K162" s="11">
        <f t="shared" si="6"/>
        <v>1859000</v>
      </c>
      <c r="L162" s="10">
        <v>11000</v>
      </c>
      <c r="M162" s="10">
        <f t="shared" si="5"/>
        <v>0</v>
      </c>
      <c r="N162" s="5" t="s">
        <v>900</v>
      </c>
    </row>
    <row r="163" spans="1:14" x14ac:dyDescent="0.7">
      <c r="A163" s="5">
        <v>161</v>
      </c>
      <c r="B163" s="5" t="s">
        <v>201</v>
      </c>
      <c r="C163" s="5" t="s">
        <v>755</v>
      </c>
      <c r="D163" s="5">
        <v>2007</v>
      </c>
      <c r="E163" s="5" t="s">
        <v>828</v>
      </c>
      <c r="F163" s="5" t="s">
        <v>597</v>
      </c>
      <c r="G163" s="5">
        <v>114200</v>
      </c>
      <c r="H163" s="5">
        <v>3</v>
      </c>
      <c r="I163" s="5" t="s">
        <v>1289</v>
      </c>
      <c r="J163" s="10">
        <v>6900</v>
      </c>
      <c r="K163" s="11">
        <f t="shared" si="6"/>
        <v>1166100</v>
      </c>
      <c r="L163" s="10">
        <v>6900</v>
      </c>
      <c r="M163" s="10">
        <f t="shared" si="5"/>
        <v>0</v>
      </c>
      <c r="N163" s="5" t="s">
        <v>901</v>
      </c>
    </row>
    <row r="164" spans="1:14" x14ac:dyDescent="0.7">
      <c r="A164" s="5">
        <v>162</v>
      </c>
      <c r="B164" s="5" t="s">
        <v>204</v>
      </c>
      <c r="C164" s="5" t="s">
        <v>606</v>
      </c>
      <c r="D164" s="5">
        <v>1994</v>
      </c>
      <c r="E164" s="5" t="s">
        <v>602</v>
      </c>
      <c r="F164" s="5" t="s">
        <v>597</v>
      </c>
      <c r="G164" s="5">
        <v>16600</v>
      </c>
      <c r="H164" s="5">
        <v>3</v>
      </c>
      <c r="I164" s="5" t="s">
        <v>600</v>
      </c>
      <c r="J164" s="10">
        <v>11000</v>
      </c>
      <c r="K164" s="11">
        <f t="shared" si="6"/>
        <v>1859000</v>
      </c>
      <c r="L164" s="10">
        <v>11000</v>
      </c>
      <c r="M164" s="10">
        <f t="shared" si="5"/>
        <v>0</v>
      </c>
      <c r="N164" s="5" t="s">
        <v>902</v>
      </c>
    </row>
    <row r="165" spans="1:14" x14ac:dyDescent="0.7">
      <c r="A165" s="5">
        <v>163</v>
      </c>
      <c r="B165" s="5" t="s">
        <v>205</v>
      </c>
      <c r="C165" s="5" t="s">
        <v>594</v>
      </c>
      <c r="D165" s="5">
        <v>2016</v>
      </c>
      <c r="E165" s="5" t="s">
        <v>756</v>
      </c>
      <c r="F165" s="5" t="s">
        <v>597</v>
      </c>
      <c r="G165" s="5">
        <v>214270</v>
      </c>
      <c r="H165" s="5">
        <v>3</v>
      </c>
      <c r="I165" s="5" t="s">
        <v>1291</v>
      </c>
      <c r="J165" s="10">
        <v>10000</v>
      </c>
      <c r="K165" s="11">
        <f t="shared" si="6"/>
        <v>1690000</v>
      </c>
      <c r="L165" s="10">
        <v>10000</v>
      </c>
      <c r="M165" s="10">
        <f t="shared" si="5"/>
        <v>0</v>
      </c>
      <c r="N165" s="5" t="s">
        <v>905</v>
      </c>
    </row>
    <row r="166" spans="1:14" x14ac:dyDescent="0.7">
      <c r="A166" s="5">
        <v>164</v>
      </c>
      <c r="B166" s="5" t="s">
        <v>206</v>
      </c>
      <c r="C166" s="5" t="s">
        <v>610</v>
      </c>
      <c r="D166" s="5">
        <v>1996</v>
      </c>
      <c r="E166" s="5" t="s">
        <v>596</v>
      </c>
      <c r="F166" s="5" t="s">
        <v>668</v>
      </c>
      <c r="G166" s="5">
        <v>16234</v>
      </c>
      <c r="H166" s="5">
        <v>5</v>
      </c>
      <c r="I166" s="5" t="s">
        <v>650</v>
      </c>
      <c r="J166" s="10">
        <v>7600</v>
      </c>
      <c r="K166" s="11">
        <f t="shared" si="6"/>
        <v>1284400</v>
      </c>
      <c r="L166" s="10">
        <v>7600</v>
      </c>
      <c r="M166" s="10">
        <f t="shared" si="5"/>
        <v>0</v>
      </c>
      <c r="N166" s="5" t="s">
        <v>906</v>
      </c>
    </row>
    <row r="167" spans="1:14" x14ac:dyDescent="0.7">
      <c r="A167" s="5">
        <v>165</v>
      </c>
      <c r="B167" s="5" t="s">
        <v>208</v>
      </c>
      <c r="C167" s="5" t="s">
        <v>610</v>
      </c>
      <c r="D167" s="5">
        <v>2009</v>
      </c>
      <c r="E167" s="5" t="s">
        <v>596</v>
      </c>
      <c r="F167" s="5" t="s">
        <v>668</v>
      </c>
      <c r="G167" s="5">
        <v>116234</v>
      </c>
      <c r="H167" s="5">
        <v>5</v>
      </c>
      <c r="I167" s="5" t="s">
        <v>629</v>
      </c>
      <c r="J167" s="10">
        <v>10200</v>
      </c>
      <c r="K167" s="11">
        <f t="shared" si="6"/>
        <v>1723800</v>
      </c>
      <c r="L167" s="10">
        <v>10200</v>
      </c>
      <c r="M167" s="10">
        <f t="shared" si="5"/>
        <v>0</v>
      </c>
      <c r="N167" s="5" t="s">
        <v>908</v>
      </c>
    </row>
    <row r="168" spans="1:14" x14ac:dyDescent="0.7">
      <c r="A168" s="5">
        <v>166</v>
      </c>
      <c r="B168" s="5" t="s">
        <v>209</v>
      </c>
      <c r="C168" s="5" t="s">
        <v>610</v>
      </c>
      <c r="D168" s="5">
        <v>2006</v>
      </c>
      <c r="E168" s="5" t="s">
        <v>596</v>
      </c>
      <c r="F168" s="5" t="s">
        <v>668</v>
      </c>
      <c r="G168" s="5">
        <v>116234</v>
      </c>
      <c r="H168" s="5">
        <v>5</v>
      </c>
      <c r="I168" s="5" t="s">
        <v>650</v>
      </c>
      <c r="J168" s="10">
        <v>10200</v>
      </c>
      <c r="K168" s="11">
        <f t="shared" si="6"/>
        <v>1723800</v>
      </c>
      <c r="L168" s="10">
        <v>10200</v>
      </c>
      <c r="M168" s="10">
        <f t="shared" si="5"/>
        <v>0</v>
      </c>
      <c r="N168" s="5" t="s">
        <v>909</v>
      </c>
    </row>
    <row r="169" spans="1:14" x14ac:dyDescent="0.7">
      <c r="A169" s="5">
        <v>167</v>
      </c>
      <c r="B169" s="5" t="s">
        <v>210</v>
      </c>
      <c r="C169" s="5" t="s">
        <v>635</v>
      </c>
      <c r="D169" s="5">
        <v>1988</v>
      </c>
      <c r="E169" s="5" t="s">
        <v>602</v>
      </c>
      <c r="F169" s="5" t="s">
        <v>597</v>
      </c>
      <c r="G169" s="5">
        <v>16800</v>
      </c>
      <c r="H169" s="5">
        <v>3</v>
      </c>
      <c r="I169" s="5" t="s">
        <v>600</v>
      </c>
      <c r="J169" s="10">
        <v>13500</v>
      </c>
      <c r="K169" s="11">
        <f t="shared" si="6"/>
        <v>2281500</v>
      </c>
      <c r="L169" s="10">
        <v>13500</v>
      </c>
      <c r="M169" s="10">
        <f t="shared" si="5"/>
        <v>0</v>
      </c>
      <c r="N169" s="5" t="s">
        <v>910</v>
      </c>
    </row>
    <row r="170" spans="1:14" x14ac:dyDescent="0.7">
      <c r="A170" s="5">
        <v>168</v>
      </c>
      <c r="B170" s="5" t="s">
        <v>212</v>
      </c>
      <c r="C170" s="5" t="s">
        <v>594</v>
      </c>
      <c r="D170" s="5">
        <v>2013</v>
      </c>
      <c r="E170" s="5" t="s">
        <v>623</v>
      </c>
      <c r="F170" s="5" t="s">
        <v>597</v>
      </c>
      <c r="G170" s="5">
        <v>216570</v>
      </c>
      <c r="H170" s="5">
        <v>3</v>
      </c>
      <c r="I170" s="5" t="s">
        <v>629</v>
      </c>
      <c r="J170" s="10">
        <v>11500</v>
      </c>
      <c r="K170" s="11">
        <f t="shared" si="6"/>
        <v>1943500</v>
      </c>
      <c r="L170" s="10">
        <v>11500</v>
      </c>
      <c r="M170" s="10">
        <f t="shared" si="5"/>
        <v>0</v>
      </c>
      <c r="N170" s="5" t="s">
        <v>913</v>
      </c>
    </row>
    <row r="171" spans="1:14" x14ac:dyDescent="0.7">
      <c r="A171" s="5">
        <v>169</v>
      </c>
      <c r="B171" s="5" t="s">
        <v>213</v>
      </c>
      <c r="C171" s="5" t="s">
        <v>635</v>
      </c>
      <c r="D171" s="5">
        <v>1994</v>
      </c>
      <c r="E171" s="5" t="s">
        <v>602</v>
      </c>
      <c r="F171" s="5" t="s">
        <v>683</v>
      </c>
      <c r="G171" s="5">
        <v>16613</v>
      </c>
      <c r="H171" s="5">
        <v>3</v>
      </c>
      <c r="I171" s="5" t="s">
        <v>600</v>
      </c>
      <c r="J171" s="10">
        <v>14000</v>
      </c>
      <c r="K171" s="11">
        <f t="shared" si="6"/>
        <v>2366000</v>
      </c>
      <c r="L171" s="10">
        <v>14000</v>
      </c>
      <c r="M171" s="10">
        <f t="shared" si="5"/>
        <v>0</v>
      </c>
      <c r="N171" s="5" t="s">
        <v>914</v>
      </c>
    </row>
    <row r="172" spans="1:14" x14ac:dyDescent="0.7">
      <c r="A172" s="5">
        <v>170</v>
      </c>
      <c r="B172" s="5" t="s">
        <v>217</v>
      </c>
      <c r="C172" s="5" t="s">
        <v>641</v>
      </c>
      <c r="D172" s="5">
        <v>2009</v>
      </c>
      <c r="E172" s="5" t="s">
        <v>602</v>
      </c>
      <c r="F172" s="5" t="s">
        <v>611</v>
      </c>
      <c r="G172" s="5" t="s">
        <v>915</v>
      </c>
      <c r="H172" s="5" t="s">
        <v>620</v>
      </c>
      <c r="I172" s="5" t="s">
        <v>1292</v>
      </c>
      <c r="J172" s="10">
        <v>120000</v>
      </c>
      <c r="K172" s="11">
        <f t="shared" si="6"/>
        <v>20280000</v>
      </c>
      <c r="L172" s="10">
        <v>120000</v>
      </c>
      <c r="M172" s="10">
        <f t="shared" ref="M172:M201" si="7">J172-L172</f>
        <v>0</v>
      </c>
      <c r="N172" s="5" t="s">
        <v>917</v>
      </c>
    </row>
    <row r="173" spans="1:14" x14ac:dyDescent="0.7">
      <c r="A173" s="5">
        <v>171</v>
      </c>
      <c r="B173" s="5" t="s">
        <v>218</v>
      </c>
      <c r="C173" s="5" t="s">
        <v>646</v>
      </c>
      <c r="D173" s="5">
        <v>1980</v>
      </c>
      <c r="E173" s="5" t="s">
        <v>596</v>
      </c>
      <c r="F173" s="5" t="s">
        <v>611</v>
      </c>
      <c r="G173" s="5">
        <v>18038</v>
      </c>
      <c r="H173" s="5" t="s">
        <v>620</v>
      </c>
      <c r="I173" s="5" t="s">
        <v>614</v>
      </c>
      <c r="J173" s="10">
        <v>13500</v>
      </c>
      <c r="K173" s="11">
        <f t="shared" si="6"/>
        <v>2281500</v>
      </c>
      <c r="L173" s="10">
        <v>13500</v>
      </c>
      <c r="M173" s="10">
        <f t="shared" si="7"/>
        <v>0</v>
      </c>
      <c r="N173" s="5" t="s">
        <v>919</v>
      </c>
    </row>
    <row r="174" spans="1:14" x14ac:dyDescent="0.7">
      <c r="A174" s="5">
        <v>172</v>
      </c>
      <c r="B174" s="5" t="s">
        <v>219</v>
      </c>
      <c r="C174" s="5" t="s">
        <v>646</v>
      </c>
      <c r="D174" s="5">
        <v>1987</v>
      </c>
      <c r="E174" s="5" t="s">
        <v>596</v>
      </c>
      <c r="F174" s="5" t="s">
        <v>648</v>
      </c>
      <c r="G174" s="5">
        <v>18039</v>
      </c>
      <c r="H174" s="5" t="s">
        <v>613</v>
      </c>
      <c r="I174" s="5" t="s">
        <v>650</v>
      </c>
      <c r="J174" s="10">
        <v>21500</v>
      </c>
      <c r="K174" s="11">
        <f t="shared" si="6"/>
        <v>3633500</v>
      </c>
      <c r="L174" s="10">
        <v>21500</v>
      </c>
      <c r="M174" s="10">
        <f t="shared" si="7"/>
        <v>0</v>
      </c>
      <c r="N174" s="5" t="s">
        <v>922</v>
      </c>
    </row>
    <row r="175" spans="1:14" x14ac:dyDescent="0.7">
      <c r="A175" s="5">
        <v>173</v>
      </c>
      <c r="B175" s="5" t="s">
        <v>220</v>
      </c>
      <c r="C175" s="5" t="s">
        <v>689</v>
      </c>
      <c r="D175" s="5">
        <v>2010</v>
      </c>
      <c r="E175" s="5" t="s">
        <v>691</v>
      </c>
      <c r="F175" s="5" t="s">
        <v>597</v>
      </c>
      <c r="G175" s="5">
        <v>116660</v>
      </c>
      <c r="H175" s="5">
        <v>3</v>
      </c>
      <c r="I175" s="5" t="s">
        <v>1291</v>
      </c>
      <c r="J175" s="10">
        <v>14500</v>
      </c>
      <c r="K175" s="11">
        <f t="shared" si="6"/>
        <v>2450500</v>
      </c>
      <c r="L175" s="10">
        <v>14500</v>
      </c>
      <c r="M175" s="10">
        <f t="shared" si="7"/>
        <v>0</v>
      </c>
      <c r="N175" s="5" t="s">
        <v>923</v>
      </c>
    </row>
    <row r="176" spans="1:14" x14ac:dyDescent="0.7">
      <c r="A176" s="5">
        <v>174</v>
      </c>
      <c r="B176" s="5" t="s">
        <v>222</v>
      </c>
      <c r="C176" s="5" t="s">
        <v>616</v>
      </c>
      <c r="D176" s="5">
        <v>2017</v>
      </c>
      <c r="E176" s="5" t="s">
        <v>602</v>
      </c>
      <c r="F176" s="5" t="s">
        <v>760</v>
      </c>
      <c r="G176" s="5">
        <v>116622</v>
      </c>
      <c r="H176" s="5">
        <v>3</v>
      </c>
      <c r="I176" s="5" t="s">
        <v>1293</v>
      </c>
      <c r="J176" s="10">
        <v>14500</v>
      </c>
      <c r="K176" s="11">
        <f t="shared" si="6"/>
        <v>2450500</v>
      </c>
      <c r="L176" s="10">
        <v>14500</v>
      </c>
      <c r="M176" s="10">
        <f t="shared" si="7"/>
        <v>0</v>
      </c>
      <c r="N176" s="5" t="s">
        <v>926</v>
      </c>
    </row>
    <row r="177" spans="1:14" x14ac:dyDescent="0.7">
      <c r="A177" s="5">
        <v>175</v>
      </c>
      <c r="B177" s="5" t="s">
        <v>223</v>
      </c>
      <c r="C177" s="5" t="s">
        <v>646</v>
      </c>
      <c r="D177" s="5">
        <v>1988</v>
      </c>
      <c r="E177" s="5" t="s">
        <v>596</v>
      </c>
      <c r="F177" s="5" t="s">
        <v>648</v>
      </c>
      <c r="G177" s="5">
        <v>18129</v>
      </c>
      <c r="H177" s="5" t="s">
        <v>613</v>
      </c>
      <c r="I177" s="5" t="s">
        <v>614</v>
      </c>
      <c r="J177" s="10">
        <v>24900</v>
      </c>
      <c r="K177" s="11">
        <f t="shared" si="6"/>
        <v>4208100</v>
      </c>
      <c r="L177" s="10">
        <v>24900</v>
      </c>
      <c r="M177" s="10">
        <f t="shared" si="7"/>
        <v>0</v>
      </c>
      <c r="N177" s="5" t="s">
        <v>928</v>
      </c>
    </row>
    <row r="178" spans="1:14" x14ac:dyDescent="0.7">
      <c r="A178" s="5">
        <v>176</v>
      </c>
      <c r="B178" s="5" t="s">
        <v>224</v>
      </c>
      <c r="C178" s="5" t="s">
        <v>622</v>
      </c>
      <c r="D178" s="5">
        <v>2017</v>
      </c>
      <c r="E178" s="5" t="s">
        <v>623</v>
      </c>
      <c r="F178" s="5" t="s">
        <v>683</v>
      </c>
      <c r="G178" s="5">
        <v>326933</v>
      </c>
      <c r="H178" s="5">
        <v>3</v>
      </c>
      <c r="I178" s="5" t="s">
        <v>614</v>
      </c>
      <c r="J178" s="10">
        <v>21000</v>
      </c>
      <c r="K178" s="11">
        <f t="shared" si="6"/>
        <v>3549000</v>
      </c>
      <c r="L178" s="10">
        <v>21000</v>
      </c>
      <c r="M178" s="10">
        <f t="shared" si="7"/>
        <v>0</v>
      </c>
      <c r="N178" s="5" t="s">
        <v>930</v>
      </c>
    </row>
    <row r="179" spans="1:14" x14ac:dyDescent="0.7">
      <c r="A179" s="5">
        <v>177</v>
      </c>
      <c r="B179" s="5" t="s">
        <v>227</v>
      </c>
      <c r="C179" s="5" t="s">
        <v>610</v>
      </c>
      <c r="D179" s="5">
        <v>2015</v>
      </c>
      <c r="E179" s="5" t="s">
        <v>660</v>
      </c>
      <c r="F179" s="5" t="s">
        <v>597</v>
      </c>
      <c r="G179" s="5">
        <v>116300</v>
      </c>
      <c r="H179" s="5">
        <v>3</v>
      </c>
      <c r="I179" s="5" t="s">
        <v>1293</v>
      </c>
      <c r="J179" s="10">
        <v>10700</v>
      </c>
      <c r="K179" s="11">
        <f t="shared" si="6"/>
        <v>1808300</v>
      </c>
      <c r="L179" s="10">
        <v>10700</v>
      </c>
      <c r="M179" s="10">
        <f t="shared" si="7"/>
        <v>0</v>
      </c>
      <c r="N179" s="5" t="s">
        <v>931</v>
      </c>
    </row>
    <row r="180" spans="1:14" x14ac:dyDescent="0.7">
      <c r="A180" s="5">
        <v>178</v>
      </c>
      <c r="B180" s="5" t="s">
        <v>228</v>
      </c>
      <c r="C180" s="5" t="s">
        <v>635</v>
      </c>
      <c r="D180" s="5">
        <v>1999</v>
      </c>
      <c r="E180" s="5" t="s">
        <v>602</v>
      </c>
      <c r="F180" s="5" t="s">
        <v>597</v>
      </c>
      <c r="G180" s="5">
        <v>14060</v>
      </c>
      <c r="H180" s="5">
        <v>3</v>
      </c>
      <c r="I180" s="5" t="s">
        <v>600</v>
      </c>
      <c r="J180" s="10">
        <v>10200</v>
      </c>
      <c r="K180" s="11">
        <f t="shared" si="6"/>
        <v>1723800</v>
      </c>
      <c r="L180" s="10">
        <v>10200</v>
      </c>
      <c r="M180" s="10">
        <f t="shared" si="7"/>
        <v>0</v>
      </c>
      <c r="N180" s="5" t="s">
        <v>932</v>
      </c>
    </row>
    <row r="181" spans="1:14" x14ac:dyDescent="0.7">
      <c r="A181" s="5">
        <v>179</v>
      </c>
      <c r="B181" s="5" t="s">
        <v>229</v>
      </c>
      <c r="C181" s="5" t="s">
        <v>594</v>
      </c>
      <c r="D181" s="5">
        <v>2002</v>
      </c>
      <c r="E181" s="5" t="s">
        <v>602</v>
      </c>
      <c r="F181" s="5" t="s">
        <v>597</v>
      </c>
      <c r="G181" s="5">
        <v>16570</v>
      </c>
      <c r="H181" s="5">
        <v>3</v>
      </c>
      <c r="I181" s="5" t="s">
        <v>600</v>
      </c>
      <c r="J181" s="10">
        <v>9800</v>
      </c>
      <c r="K181" s="11">
        <f t="shared" si="6"/>
        <v>1656200</v>
      </c>
      <c r="L181" s="10">
        <v>9800</v>
      </c>
      <c r="M181" s="10">
        <f t="shared" si="7"/>
        <v>0</v>
      </c>
      <c r="N181" s="5" t="s">
        <v>933</v>
      </c>
    </row>
    <row r="182" spans="1:14" x14ac:dyDescent="0.7">
      <c r="A182" s="5">
        <v>180</v>
      </c>
      <c r="B182" s="5" t="s">
        <v>230</v>
      </c>
      <c r="C182" s="5" t="s">
        <v>689</v>
      </c>
      <c r="D182" s="5">
        <v>2009</v>
      </c>
      <c r="E182" s="5" t="s">
        <v>691</v>
      </c>
      <c r="F182" s="5" t="s">
        <v>597</v>
      </c>
      <c r="G182" s="5">
        <v>116660</v>
      </c>
      <c r="H182" s="5">
        <v>3</v>
      </c>
      <c r="I182" s="5" t="s">
        <v>1291</v>
      </c>
      <c r="J182" s="10">
        <v>14400</v>
      </c>
      <c r="K182" s="11">
        <f t="shared" si="6"/>
        <v>2433600</v>
      </c>
      <c r="L182" s="10">
        <v>14400</v>
      </c>
      <c r="M182" s="10">
        <f t="shared" si="7"/>
        <v>0</v>
      </c>
      <c r="N182" s="5" t="s">
        <v>934</v>
      </c>
    </row>
    <row r="183" spans="1:14" x14ac:dyDescent="0.7">
      <c r="A183" s="5">
        <v>181</v>
      </c>
      <c r="B183" s="5" t="s">
        <v>231</v>
      </c>
      <c r="C183" s="5" t="s">
        <v>610</v>
      </c>
      <c r="D183" s="5">
        <v>1994</v>
      </c>
      <c r="E183" s="5" t="s">
        <v>596</v>
      </c>
      <c r="F183" s="5" t="s">
        <v>683</v>
      </c>
      <c r="G183" s="5">
        <v>16233</v>
      </c>
      <c r="H183" s="5">
        <v>5</v>
      </c>
      <c r="I183" s="5" t="s">
        <v>629</v>
      </c>
      <c r="J183" s="10">
        <v>8200</v>
      </c>
      <c r="K183" s="11">
        <f t="shared" si="6"/>
        <v>1385800</v>
      </c>
      <c r="L183" s="10">
        <v>8200</v>
      </c>
      <c r="M183" s="10">
        <f t="shared" si="7"/>
        <v>0</v>
      </c>
      <c r="N183" s="5" t="s">
        <v>935</v>
      </c>
    </row>
    <row r="184" spans="1:14" x14ac:dyDescent="0.7">
      <c r="A184" s="5">
        <v>182</v>
      </c>
      <c r="B184" s="5" t="s">
        <v>232</v>
      </c>
      <c r="C184" s="5" t="s">
        <v>610</v>
      </c>
      <c r="D184" s="5">
        <v>2006</v>
      </c>
      <c r="E184" s="5" t="s">
        <v>596</v>
      </c>
      <c r="F184" s="5" t="s">
        <v>668</v>
      </c>
      <c r="G184" s="5">
        <v>116234</v>
      </c>
      <c r="H184" s="5">
        <v>5</v>
      </c>
      <c r="I184" s="5" t="s">
        <v>600</v>
      </c>
      <c r="J184" s="10">
        <v>10200</v>
      </c>
      <c r="K184" s="11">
        <f t="shared" si="6"/>
        <v>1723800</v>
      </c>
      <c r="L184" s="10">
        <v>10200</v>
      </c>
      <c r="M184" s="10">
        <f t="shared" si="7"/>
        <v>0</v>
      </c>
      <c r="N184" s="5" t="s">
        <v>936</v>
      </c>
    </row>
    <row r="185" spans="1:14" x14ac:dyDescent="0.7">
      <c r="A185" s="5">
        <v>183</v>
      </c>
      <c r="B185" s="5" t="s">
        <v>234</v>
      </c>
      <c r="C185" s="5" t="s">
        <v>610</v>
      </c>
      <c r="D185" s="5">
        <v>2007</v>
      </c>
      <c r="E185" s="5" t="s">
        <v>596</v>
      </c>
      <c r="F185" s="5" t="s">
        <v>597</v>
      </c>
      <c r="G185" s="5">
        <v>116200</v>
      </c>
      <c r="H185" s="5">
        <v>3</v>
      </c>
      <c r="I185" s="5" t="s">
        <v>600</v>
      </c>
      <c r="J185" s="10">
        <v>8600</v>
      </c>
      <c r="K185" s="11">
        <f t="shared" si="6"/>
        <v>1453400</v>
      </c>
      <c r="L185" s="10">
        <v>8600</v>
      </c>
      <c r="M185" s="10">
        <f t="shared" si="7"/>
        <v>0</v>
      </c>
      <c r="N185" s="5" t="s">
        <v>937</v>
      </c>
    </row>
    <row r="186" spans="1:14" x14ac:dyDescent="0.7">
      <c r="A186" s="5">
        <v>184</v>
      </c>
      <c r="B186" s="5" t="s">
        <v>235</v>
      </c>
      <c r="C186" s="5" t="s">
        <v>610</v>
      </c>
      <c r="D186" s="5">
        <v>2009</v>
      </c>
      <c r="E186" s="5" t="s">
        <v>596</v>
      </c>
      <c r="F186" s="5" t="s">
        <v>597</v>
      </c>
      <c r="G186" s="5">
        <v>116200</v>
      </c>
      <c r="H186" s="5">
        <v>3</v>
      </c>
      <c r="I186" s="5" t="s">
        <v>600</v>
      </c>
      <c r="J186" s="10">
        <v>8600</v>
      </c>
      <c r="K186" s="11">
        <f t="shared" si="6"/>
        <v>1453400</v>
      </c>
      <c r="L186" s="10">
        <v>8600</v>
      </c>
      <c r="M186" s="10">
        <f t="shared" si="7"/>
        <v>0</v>
      </c>
      <c r="N186" s="5" t="s">
        <v>938</v>
      </c>
    </row>
    <row r="187" spans="1:14" x14ac:dyDescent="0.7">
      <c r="A187" s="5">
        <v>185</v>
      </c>
      <c r="B187" s="5" t="s">
        <v>236</v>
      </c>
      <c r="C187" s="5" t="s">
        <v>699</v>
      </c>
      <c r="D187" s="5">
        <v>2008</v>
      </c>
      <c r="E187" s="5" t="s">
        <v>828</v>
      </c>
      <c r="F187" s="5" t="s">
        <v>648</v>
      </c>
      <c r="G187" s="5">
        <v>81319</v>
      </c>
      <c r="H187" s="5">
        <v>5</v>
      </c>
      <c r="I187" s="5" t="s">
        <v>746</v>
      </c>
      <c r="J187" s="10">
        <v>23000</v>
      </c>
      <c r="K187" s="11">
        <f t="shared" si="6"/>
        <v>3887000</v>
      </c>
      <c r="L187" s="10">
        <v>23000</v>
      </c>
      <c r="M187" s="10">
        <f t="shared" si="7"/>
        <v>0</v>
      </c>
      <c r="N187" s="5" t="s">
        <v>940</v>
      </c>
    </row>
    <row r="188" spans="1:14" x14ac:dyDescent="0.7">
      <c r="A188" s="5">
        <v>186</v>
      </c>
      <c r="B188" s="5" t="s">
        <v>237</v>
      </c>
      <c r="C188" s="5" t="s">
        <v>755</v>
      </c>
      <c r="D188" s="5">
        <v>2008</v>
      </c>
      <c r="E188" s="5" t="s">
        <v>772</v>
      </c>
      <c r="F188" s="5" t="s">
        <v>597</v>
      </c>
      <c r="G188" s="5">
        <v>176200</v>
      </c>
      <c r="H188" s="5">
        <v>5</v>
      </c>
      <c r="I188" s="5" t="s">
        <v>629</v>
      </c>
      <c r="J188" s="10">
        <v>5000</v>
      </c>
      <c r="K188" s="11">
        <f t="shared" si="6"/>
        <v>845000</v>
      </c>
      <c r="L188" s="10">
        <v>5000</v>
      </c>
      <c r="M188" s="10">
        <f t="shared" si="7"/>
        <v>0</v>
      </c>
      <c r="N188" s="5" t="s">
        <v>941</v>
      </c>
    </row>
    <row r="189" spans="1:14" x14ac:dyDescent="0.7">
      <c r="A189" s="5">
        <v>187</v>
      </c>
      <c r="B189" s="5" t="s">
        <v>238</v>
      </c>
      <c r="C189" s="5" t="s">
        <v>594</v>
      </c>
      <c r="D189" s="5">
        <v>2010</v>
      </c>
      <c r="E189" s="5" t="s">
        <v>756</v>
      </c>
      <c r="F189" s="5" t="s">
        <v>597</v>
      </c>
      <c r="G189" s="5">
        <v>214270</v>
      </c>
      <c r="H189" s="5">
        <v>3</v>
      </c>
      <c r="I189" s="5" t="s">
        <v>600</v>
      </c>
      <c r="J189" s="10">
        <v>9500</v>
      </c>
      <c r="K189" s="11">
        <f t="shared" si="6"/>
        <v>1605500</v>
      </c>
      <c r="L189" s="10">
        <v>9500</v>
      </c>
      <c r="M189" s="10">
        <f t="shared" si="7"/>
        <v>0</v>
      </c>
      <c r="N189" s="5" t="s">
        <v>942</v>
      </c>
    </row>
    <row r="190" spans="1:14" x14ac:dyDescent="0.7">
      <c r="A190" s="5">
        <v>188</v>
      </c>
      <c r="B190" s="5" t="s">
        <v>239</v>
      </c>
      <c r="C190" s="5" t="s">
        <v>616</v>
      </c>
      <c r="D190" s="5">
        <v>2006</v>
      </c>
      <c r="E190" s="5" t="s">
        <v>602</v>
      </c>
      <c r="F190" s="5" t="s">
        <v>760</v>
      </c>
      <c r="G190" s="5">
        <v>16622</v>
      </c>
      <c r="H190" s="5">
        <v>3</v>
      </c>
      <c r="I190" s="5" t="s">
        <v>650</v>
      </c>
      <c r="J190" s="10">
        <v>12700</v>
      </c>
      <c r="K190" s="11">
        <f t="shared" si="6"/>
        <v>2146300</v>
      </c>
      <c r="L190" s="10">
        <v>12700</v>
      </c>
      <c r="M190" s="10">
        <f t="shared" si="7"/>
        <v>0</v>
      </c>
      <c r="N190" s="5" t="s">
        <v>943</v>
      </c>
    </row>
    <row r="191" spans="1:14" x14ac:dyDescent="0.7">
      <c r="A191" s="5">
        <v>189</v>
      </c>
      <c r="B191" s="5" t="s">
        <v>240</v>
      </c>
      <c r="C191" s="5" t="s">
        <v>654</v>
      </c>
      <c r="D191" s="5">
        <v>1999</v>
      </c>
      <c r="E191" s="5" t="s">
        <v>602</v>
      </c>
      <c r="F191" s="5" t="s">
        <v>597</v>
      </c>
      <c r="G191" s="5">
        <v>16700</v>
      </c>
      <c r="H191" s="5">
        <v>3</v>
      </c>
      <c r="I191" s="5" t="s">
        <v>600</v>
      </c>
      <c r="J191" s="10">
        <v>14000</v>
      </c>
      <c r="K191" s="11">
        <f t="shared" si="6"/>
        <v>2366000</v>
      </c>
      <c r="L191" s="10">
        <v>14000</v>
      </c>
      <c r="M191" s="10">
        <f t="shared" si="7"/>
        <v>0</v>
      </c>
      <c r="N191" s="5" t="s">
        <v>944</v>
      </c>
    </row>
    <row r="192" spans="1:14" x14ac:dyDescent="0.7">
      <c r="A192" s="5">
        <v>190</v>
      </c>
      <c r="B192" s="5" t="s">
        <v>241</v>
      </c>
      <c r="C192" s="5" t="s">
        <v>594</v>
      </c>
      <c r="D192" s="5">
        <v>1996</v>
      </c>
      <c r="E192" s="5" t="s">
        <v>602</v>
      </c>
      <c r="F192" s="5" t="s">
        <v>597</v>
      </c>
      <c r="G192" s="5">
        <v>16570</v>
      </c>
      <c r="H192" s="5">
        <v>3</v>
      </c>
      <c r="I192" s="5" t="s">
        <v>629</v>
      </c>
      <c r="J192" s="10">
        <v>11000</v>
      </c>
      <c r="K192" s="11">
        <f t="shared" si="6"/>
        <v>1859000</v>
      </c>
      <c r="L192" s="10">
        <v>11000</v>
      </c>
      <c r="M192" s="10">
        <f t="shared" si="7"/>
        <v>0</v>
      </c>
      <c r="N192" s="5" t="s">
        <v>945</v>
      </c>
    </row>
    <row r="193" spans="1:14" x14ac:dyDescent="0.7">
      <c r="A193" s="5">
        <v>191</v>
      </c>
      <c r="B193" s="5" t="s">
        <v>243</v>
      </c>
      <c r="C193" s="5" t="s">
        <v>594</v>
      </c>
      <c r="D193" s="5">
        <v>1997</v>
      </c>
      <c r="E193" s="5" t="s">
        <v>602</v>
      </c>
      <c r="F193" s="5" t="s">
        <v>597</v>
      </c>
      <c r="G193" s="5">
        <v>16570</v>
      </c>
      <c r="H193" s="5">
        <v>3</v>
      </c>
      <c r="I193" s="5" t="s">
        <v>629</v>
      </c>
      <c r="J193" s="10">
        <v>11000</v>
      </c>
      <c r="K193" s="11">
        <f t="shared" si="6"/>
        <v>1859000</v>
      </c>
      <c r="L193" s="10">
        <v>11000</v>
      </c>
      <c r="M193" s="10">
        <f t="shared" si="7"/>
        <v>0</v>
      </c>
      <c r="N193" s="5" t="s">
        <v>946</v>
      </c>
    </row>
    <row r="194" spans="1:14" x14ac:dyDescent="0.7">
      <c r="A194" s="5">
        <v>192</v>
      </c>
      <c r="B194" s="5" t="s">
        <v>244</v>
      </c>
      <c r="C194" s="5" t="s">
        <v>594</v>
      </c>
      <c r="D194" s="5">
        <v>1994</v>
      </c>
      <c r="E194" s="5" t="s">
        <v>602</v>
      </c>
      <c r="F194" s="5" t="s">
        <v>597</v>
      </c>
      <c r="G194" s="5">
        <v>16570</v>
      </c>
      <c r="H194" s="5">
        <v>3</v>
      </c>
      <c r="I194" s="5" t="s">
        <v>600</v>
      </c>
      <c r="J194" s="10">
        <v>9800</v>
      </c>
      <c r="K194" s="11">
        <f t="shared" si="6"/>
        <v>1656200</v>
      </c>
      <c r="L194" s="10">
        <v>9800</v>
      </c>
      <c r="M194" s="10">
        <f t="shared" si="7"/>
        <v>0</v>
      </c>
      <c r="N194" s="5" t="s">
        <v>947</v>
      </c>
    </row>
    <row r="195" spans="1:14" x14ac:dyDescent="0.7">
      <c r="A195" s="5">
        <v>193</v>
      </c>
      <c r="B195" s="5" t="s">
        <v>246</v>
      </c>
      <c r="C195" s="5" t="s">
        <v>654</v>
      </c>
      <c r="D195" s="5">
        <v>2007</v>
      </c>
      <c r="E195" s="5" t="s">
        <v>602</v>
      </c>
      <c r="F195" s="5" t="s">
        <v>611</v>
      </c>
      <c r="G195" s="5">
        <v>116718</v>
      </c>
      <c r="H195" s="5">
        <v>3</v>
      </c>
      <c r="I195" s="5" t="s">
        <v>600</v>
      </c>
      <c r="J195" s="10">
        <v>45000</v>
      </c>
      <c r="K195" s="11">
        <f t="shared" ref="K195:K258" si="8">TEXT(J195, "¥#,##0") * 169</f>
        <v>7605000</v>
      </c>
      <c r="L195" s="10">
        <v>45000</v>
      </c>
      <c r="M195" s="10">
        <f t="shared" si="7"/>
        <v>0</v>
      </c>
      <c r="N195" s="5" t="s">
        <v>949</v>
      </c>
    </row>
    <row r="196" spans="1:14" x14ac:dyDescent="0.7">
      <c r="A196" s="5">
        <v>194</v>
      </c>
      <c r="B196" s="5" t="s">
        <v>247</v>
      </c>
      <c r="C196" s="5" t="s">
        <v>699</v>
      </c>
      <c r="D196" s="5">
        <v>2020</v>
      </c>
      <c r="E196" s="5" t="s">
        <v>602</v>
      </c>
      <c r="F196" s="5" t="s">
        <v>597</v>
      </c>
      <c r="G196" s="5">
        <v>116900</v>
      </c>
      <c r="H196" s="5">
        <v>3</v>
      </c>
      <c r="I196" s="5" t="s">
        <v>600</v>
      </c>
      <c r="J196" s="10">
        <v>11000</v>
      </c>
      <c r="K196" s="11">
        <f t="shared" si="8"/>
        <v>1859000</v>
      </c>
      <c r="L196" s="10">
        <v>11000</v>
      </c>
      <c r="M196" s="10">
        <f t="shared" si="7"/>
        <v>0</v>
      </c>
      <c r="N196" s="5" t="s">
        <v>951</v>
      </c>
    </row>
    <row r="197" spans="1:14" x14ac:dyDescent="0.7">
      <c r="A197" s="5">
        <v>195</v>
      </c>
      <c r="B197" s="5" t="s">
        <v>248</v>
      </c>
      <c r="C197" s="5" t="s">
        <v>699</v>
      </c>
      <c r="D197" s="5">
        <v>2007</v>
      </c>
      <c r="E197" s="5" t="s">
        <v>602</v>
      </c>
      <c r="F197" s="5" t="s">
        <v>597</v>
      </c>
      <c r="G197" s="5">
        <v>116400</v>
      </c>
      <c r="H197" s="5">
        <v>3</v>
      </c>
      <c r="I197" s="5" t="s">
        <v>600</v>
      </c>
      <c r="J197" s="10">
        <v>11600</v>
      </c>
      <c r="K197" s="11">
        <f t="shared" si="8"/>
        <v>1960400</v>
      </c>
      <c r="L197" s="10">
        <v>11600</v>
      </c>
      <c r="M197" s="10">
        <f t="shared" si="7"/>
        <v>0</v>
      </c>
      <c r="N197" s="5" t="s">
        <v>953</v>
      </c>
    </row>
    <row r="198" spans="1:14" x14ac:dyDescent="0.7">
      <c r="A198" s="5">
        <v>196</v>
      </c>
      <c r="B198" s="5" t="s">
        <v>249</v>
      </c>
      <c r="C198" s="5" t="s">
        <v>646</v>
      </c>
      <c r="D198" s="5">
        <v>1995</v>
      </c>
      <c r="E198" s="5" t="s">
        <v>596</v>
      </c>
      <c r="F198" s="5" t="s">
        <v>648</v>
      </c>
      <c r="G198" s="5">
        <v>18239</v>
      </c>
      <c r="H198" s="5" t="s">
        <v>613</v>
      </c>
      <c r="I198" s="5" t="s">
        <v>650</v>
      </c>
      <c r="J198" s="10">
        <v>22000</v>
      </c>
      <c r="K198" s="11">
        <f t="shared" si="8"/>
        <v>3718000</v>
      </c>
      <c r="L198" s="10">
        <v>22000</v>
      </c>
      <c r="M198" s="10">
        <f t="shared" si="7"/>
        <v>0</v>
      </c>
      <c r="N198" s="5" t="s">
        <v>954</v>
      </c>
    </row>
    <row r="199" spans="1:14" x14ac:dyDescent="0.7">
      <c r="A199" s="5">
        <v>197</v>
      </c>
      <c r="B199" s="5" t="s">
        <v>250</v>
      </c>
      <c r="C199" s="5" t="s">
        <v>654</v>
      </c>
      <c r="D199" s="5">
        <v>2001</v>
      </c>
      <c r="E199" s="5" t="s">
        <v>602</v>
      </c>
      <c r="F199" s="5" t="s">
        <v>597</v>
      </c>
      <c r="G199" s="5">
        <v>16710</v>
      </c>
      <c r="H199" s="5">
        <v>3</v>
      </c>
      <c r="I199" s="5" t="s">
        <v>600</v>
      </c>
      <c r="J199" s="10">
        <v>14000</v>
      </c>
      <c r="K199" s="11">
        <f t="shared" si="8"/>
        <v>2366000</v>
      </c>
      <c r="L199" s="10">
        <v>14000</v>
      </c>
      <c r="M199" s="10">
        <f t="shared" si="7"/>
        <v>0</v>
      </c>
      <c r="N199" s="5" t="s">
        <v>955</v>
      </c>
    </row>
    <row r="200" spans="1:14" x14ac:dyDescent="0.7">
      <c r="A200" s="5">
        <v>198</v>
      </c>
      <c r="B200" s="5" t="s">
        <v>252</v>
      </c>
      <c r="C200" s="5" t="s">
        <v>699</v>
      </c>
      <c r="D200" s="5">
        <v>2008</v>
      </c>
      <c r="E200" s="5" t="s">
        <v>691</v>
      </c>
      <c r="F200" s="5" t="s">
        <v>611</v>
      </c>
      <c r="G200" s="5">
        <v>116688</v>
      </c>
      <c r="H200" s="5">
        <v>3</v>
      </c>
      <c r="I200" s="5" t="s">
        <v>629</v>
      </c>
      <c r="J200" s="10">
        <v>39000</v>
      </c>
      <c r="K200" s="11">
        <f t="shared" si="8"/>
        <v>6591000</v>
      </c>
      <c r="L200" s="10">
        <v>39000</v>
      </c>
      <c r="M200" s="10">
        <f t="shared" si="7"/>
        <v>0</v>
      </c>
      <c r="N200" s="5" t="s">
        <v>957</v>
      </c>
    </row>
    <row r="201" spans="1:14" x14ac:dyDescent="0.7">
      <c r="A201" s="5">
        <v>199</v>
      </c>
      <c r="B201" s="5" t="s">
        <v>253</v>
      </c>
      <c r="C201" s="5" t="s">
        <v>654</v>
      </c>
      <c r="D201" s="5">
        <v>1995</v>
      </c>
      <c r="E201" s="5" t="s">
        <v>602</v>
      </c>
      <c r="F201" s="5" t="s">
        <v>597</v>
      </c>
      <c r="G201" s="5">
        <v>16700</v>
      </c>
      <c r="H201" s="5">
        <v>3</v>
      </c>
      <c r="I201" s="5" t="s">
        <v>600</v>
      </c>
      <c r="J201" s="10">
        <v>14000</v>
      </c>
      <c r="K201" s="11">
        <f t="shared" si="8"/>
        <v>2366000</v>
      </c>
      <c r="L201" s="10">
        <v>14000</v>
      </c>
      <c r="M201" s="10">
        <f t="shared" si="7"/>
        <v>0</v>
      </c>
      <c r="N201" s="5" t="s">
        <v>958</v>
      </c>
    </row>
    <row r="202" spans="1:14" x14ac:dyDescent="0.7">
      <c r="A202" s="5">
        <v>200</v>
      </c>
      <c r="B202" s="5" t="s">
        <v>256</v>
      </c>
      <c r="C202" s="5" t="s">
        <v>610</v>
      </c>
      <c r="D202" s="5">
        <v>1998</v>
      </c>
      <c r="E202" s="5" t="s">
        <v>596</v>
      </c>
      <c r="F202" s="5" t="s">
        <v>668</v>
      </c>
      <c r="G202" s="5">
        <v>16264</v>
      </c>
      <c r="H202" s="5">
        <v>3</v>
      </c>
      <c r="I202" s="5" t="s">
        <v>600</v>
      </c>
      <c r="J202" s="10">
        <v>8000</v>
      </c>
      <c r="K202" s="11">
        <f t="shared" si="8"/>
        <v>1352000</v>
      </c>
      <c r="L202" s="10">
        <v>8000</v>
      </c>
      <c r="M202" s="10">
        <f>J202-L202</f>
        <v>0</v>
      </c>
      <c r="N202" s="5" t="s">
        <v>959</v>
      </c>
    </row>
    <row r="203" spans="1:14" x14ac:dyDescent="0.7">
      <c r="A203" s="5">
        <v>201</v>
      </c>
      <c r="B203" s="5" t="s">
        <v>258</v>
      </c>
      <c r="C203" s="5" t="s">
        <v>610</v>
      </c>
      <c r="D203" s="5">
        <v>2005</v>
      </c>
      <c r="E203" s="5" t="s">
        <v>960</v>
      </c>
      <c r="F203" s="5" t="s">
        <v>597</v>
      </c>
      <c r="G203" s="5">
        <v>16200</v>
      </c>
      <c r="H203" s="5">
        <v>3</v>
      </c>
      <c r="I203" s="5" t="s">
        <v>600</v>
      </c>
      <c r="J203" s="10">
        <v>7500</v>
      </c>
      <c r="K203" s="11">
        <f t="shared" si="8"/>
        <v>1267500</v>
      </c>
      <c r="L203" s="10">
        <v>7500</v>
      </c>
      <c r="M203" s="10">
        <f t="shared" ref="M203:M208" si="9">J203-L203</f>
        <v>0</v>
      </c>
      <c r="N203" s="5" t="s">
        <v>962</v>
      </c>
    </row>
    <row r="204" spans="1:14" x14ac:dyDescent="0.7">
      <c r="A204" s="5">
        <v>202</v>
      </c>
      <c r="B204" s="5" t="s">
        <v>259</v>
      </c>
      <c r="C204" s="5" t="s">
        <v>610</v>
      </c>
      <c r="D204" s="5">
        <v>2016</v>
      </c>
      <c r="E204" s="5" t="s">
        <v>596</v>
      </c>
      <c r="F204" s="5" t="s">
        <v>668</v>
      </c>
      <c r="G204" s="5">
        <v>116234</v>
      </c>
      <c r="H204" s="5">
        <v>3</v>
      </c>
      <c r="I204" s="5" t="s">
        <v>600</v>
      </c>
      <c r="J204" s="10">
        <v>10500</v>
      </c>
      <c r="K204" s="11">
        <f t="shared" si="8"/>
        <v>1774500</v>
      </c>
      <c r="L204" s="10">
        <v>10500</v>
      </c>
      <c r="M204" s="10">
        <f t="shared" si="9"/>
        <v>0</v>
      </c>
      <c r="N204" s="5" t="s">
        <v>963</v>
      </c>
    </row>
    <row r="205" spans="1:14" x14ac:dyDescent="0.7">
      <c r="A205" s="5">
        <v>203</v>
      </c>
      <c r="B205" s="5" t="s">
        <v>260</v>
      </c>
      <c r="C205" s="5" t="s">
        <v>610</v>
      </c>
      <c r="D205" s="5">
        <v>2006</v>
      </c>
      <c r="E205" s="5" t="s">
        <v>596</v>
      </c>
      <c r="F205" s="5" t="s">
        <v>668</v>
      </c>
      <c r="G205" s="5">
        <v>116234</v>
      </c>
      <c r="H205" s="5">
        <v>5</v>
      </c>
      <c r="I205" s="5" t="s">
        <v>650</v>
      </c>
      <c r="J205" s="10">
        <v>11000</v>
      </c>
      <c r="K205" s="11">
        <f t="shared" si="8"/>
        <v>1859000</v>
      </c>
      <c r="L205" s="10">
        <v>11000</v>
      </c>
      <c r="M205" s="10">
        <f t="shared" si="9"/>
        <v>0</v>
      </c>
      <c r="N205" s="5" t="s">
        <v>964</v>
      </c>
    </row>
    <row r="206" spans="1:14" x14ac:dyDescent="0.7">
      <c r="A206" s="5">
        <v>204</v>
      </c>
      <c r="B206" s="5" t="s">
        <v>261</v>
      </c>
      <c r="C206" s="5" t="s">
        <v>610</v>
      </c>
      <c r="D206" s="5">
        <v>2006</v>
      </c>
      <c r="E206" s="5" t="s">
        <v>596</v>
      </c>
      <c r="F206" s="5" t="s">
        <v>668</v>
      </c>
      <c r="G206" s="5">
        <v>116234</v>
      </c>
      <c r="H206" s="5">
        <v>3</v>
      </c>
      <c r="I206" s="5" t="s">
        <v>650</v>
      </c>
      <c r="J206" s="10">
        <v>10000</v>
      </c>
      <c r="K206" s="11">
        <f t="shared" si="8"/>
        <v>1690000</v>
      </c>
      <c r="L206" s="10">
        <v>10000</v>
      </c>
      <c r="M206" s="10">
        <f t="shared" si="9"/>
        <v>0</v>
      </c>
      <c r="N206" s="5" t="s">
        <v>965</v>
      </c>
    </row>
    <row r="207" spans="1:14" x14ac:dyDescent="0.7">
      <c r="A207" s="5">
        <v>205</v>
      </c>
      <c r="B207" s="5" t="s">
        <v>262</v>
      </c>
      <c r="C207" s="5" t="s">
        <v>594</v>
      </c>
      <c r="D207" s="5">
        <v>2010</v>
      </c>
      <c r="E207" s="5" t="s">
        <v>602</v>
      </c>
      <c r="F207" s="5" t="s">
        <v>597</v>
      </c>
      <c r="G207" s="5">
        <v>16570</v>
      </c>
      <c r="H207" s="5">
        <v>3</v>
      </c>
      <c r="I207" s="5" t="s">
        <v>600</v>
      </c>
      <c r="J207" s="10">
        <v>10200</v>
      </c>
      <c r="K207" s="11">
        <f t="shared" si="8"/>
        <v>1723800</v>
      </c>
      <c r="L207" s="10">
        <v>10200</v>
      </c>
      <c r="M207" s="10">
        <f t="shared" si="9"/>
        <v>0</v>
      </c>
      <c r="N207" s="5" t="s">
        <v>966</v>
      </c>
    </row>
    <row r="208" spans="1:14" x14ac:dyDescent="0.7">
      <c r="A208" s="5">
        <v>206</v>
      </c>
      <c r="B208" s="5" t="s">
        <v>263</v>
      </c>
      <c r="C208" s="5" t="s">
        <v>635</v>
      </c>
      <c r="D208" s="5">
        <v>2006</v>
      </c>
      <c r="E208" s="5" t="s">
        <v>967</v>
      </c>
      <c r="F208" s="5" t="s">
        <v>597</v>
      </c>
      <c r="G208" s="5" t="s">
        <v>719</v>
      </c>
      <c r="H208" s="5">
        <v>3</v>
      </c>
      <c r="I208" s="5" t="s">
        <v>600</v>
      </c>
      <c r="J208" s="10">
        <v>17000</v>
      </c>
      <c r="K208" s="11">
        <f t="shared" si="8"/>
        <v>2873000</v>
      </c>
      <c r="L208" s="10">
        <v>17000</v>
      </c>
      <c r="M208" s="10">
        <f t="shared" si="9"/>
        <v>0</v>
      </c>
      <c r="N208" s="5" t="s">
        <v>968</v>
      </c>
    </row>
    <row r="209" spans="1:15" x14ac:dyDescent="0.7">
      <c r="A209" s="5">
        <v>207</v>
      </c>
      <c r="B209" s="5" t="s">
        <v>265</v>
      </c>
      <c r="C209" s="5" t="s">
        <v>594</v>
      </c>
      <c r="D209" s="5">
        <v>2001</v>
      </c>
      <c r="E209" s="5" t="s">
        <v>967</v>
      </c>
      <c r="F209" s="5" t="s">
        <v>597</v>
      </c>
      <c r="G209" s="5">
        <v>16570</v>
      </c>
      <c r="H209" s="5">
        <v>3</v>
      </c>
      <c r="I209" s="5" t="s">
        <v>600</v>
      </c>
      <c r="J209" s="10">
        <v>10100</v>
      </c>
      <c r="K209" s="11">
        <f t="shared" si="8"/>
        <v>1706900</v>
      </c>
      <c r="L209" s="10">
        <v>10100</v>
      </c>
      <c r="M209" s="10">
        <f>J209-L209</f>
        <v>0</v>
      </c>
      <c r="N209" s="5" t="s">
        <v>969</v>
      </c>
    </row>
    <row r="210" spans="1:15" x14ac:dyDescent="0.7">
      <c r="A210" s="5">
        <v>208</v>
      </c>
      <c r="B210" s="5" t="s">
        <v>266</v>
      </c>
      <c r="C210" s="5" t="s">
        <v>594</v>
      </c>
      <c r="D210" s="5">
        <v>2005</v>
      </c>
      <c r="E210" s="5" t="s">
        <v>967</v>
      </c>
      <c r="F210" s="5" t="s">
        <v>597</v>
      </c>
      <c r="G210" s="5" t="s">
        <v>710</v>
      </c>
      <c r="H210" s="5">
        <v>3</v>
      </c>
      <c r="I210" s="5" t="s">
        <v>629</v>
      </c>
      <c r="J210" s="10">
        <v>11000</v>
      </c>
      <c r="K210" s="11">
        <f t="shared" si="8"/>
        <v>1859000</v>
      </c>
      <c r="L210" s="10">
        <v>11000</v>
      </c>
      <c r="M210" s="10">
        <f>J210-L210</f>
        <v>0</v>
      </c>
      <c r="N210" s="5" t="s">
        <v>970</v>
      </c>
    </row>
    <row r="211" spans="1:15" x14ac:dyDescent="0.7">
      <c r="A211" s="5">
        <v>209</v>
      </c>
      <c r="B211" s="5" t="s">
        <v>267</v>
      </c>
      <c r="C211" s="5" t="s">
        <v>610</v>
      </c>
      <c r="D211" s="5">
        <v>1989</v>
      </c>
      <c r="E211" s="5" t="s">
        <v>596</v>
      </c>
      <c r="F211" s="5" t="s">
        <v>668</v>
      </c>
      <c r="G211" s="5">
        <v>16234</v>
      </c>
      <c r="H211" s="5">
        <v>5</v>
      </c>
      <c r="I211" s="5" t="s">
        <v>972</v>
      </c>
      <c r="J211" s="10">
        <v>7900</v>
      </c>
      <c r="K211" s="11">
        <f t="shared" si="8"/>
        <v>1335100</v>
      </c>
      <c r="L211" s="10">
        <v>7900</v>
      </c>
      <c r="M211" s="10">
        <f>J211-L211</f>
        <v>0</v>
      </c>
      <c r="N211" s="5" t="s">
        <v>973</v>
      </c>
    </row>
    <row r="212" spans="1:15" x14ac:dyDescent="0.7">
      <c r="A212" s="5">
        <v>210</v>
      </c>
      <c r="B212" s="5" t="s">
        <v>269</v>
      </c>
      <c r="C212" s="5" t="s">
        <v>610</v>
      </c>
      <c r="D212" s="5">
        <v>2005</v>
      </c>
      <c r="E212" s="5" t="s">
        <v>596</v>
      </c>
      <c r="F212" s="5" t="s">
        <v>668</v>
      </c>
      <c r="G212" s="5">
        <v>116234</v>
      </c>
      <c r="H212" s="5">
        <v>3</v>
      </c>
      <c r="I212" s="5" t="s">
        <v>600</v>
      </c>
      <c r="J212" s="10">
        <v>10000</v>
      </c>
      <c r="K212" s="11">
        <f t="shared" si="8"/>
        <v>1690000</v>
      </c>
      <c r="L212" s="10">
        <v>10000</v>
      </c>
      <c r="M212" s="10">
        <f t="shared" ref="M212:M275" si="10">J212-L212</f>
        <v>0</v>
      </c>
      <c r="N212" s="5" t="s">
        <v>974</v>
      </c>
    </row>
    <row r="213" spans="1:15" x14ac:dyDescent="0.7">
      <c r="A213" s="5">
        <v>211</v>
      </c>
      <c r="B213" s="5" t="s">
        <v>270</v>
      </c>
      <c r="C213" s="5" t="s">
        <v>610</v>
      </c>
      <c r="D213" s="5">
        <v>2016</v>
      </c>
      <c r="E213" s="5" t="s">
        <v>596</v>
      </c>
      <c r="F213" s="5" t="s">
        <v>668</v>
      </c>
      <c r="G213" s="5">
        <v>116234</v>
      </c>
      <c r="H213" s="5">
        <v>5</v>
      </c>
      <c r="I213" s="5" t="s">
        <v>600</v>
      </c>
      <c r="J213" s="10">
        <v>10500</v>
      </c>
      <c r="K213" s="11">
        <f t="shared" si="8"/>
        <v>1774500</v>
      </c>
      <c r="L213" s="10">
        <v>10500</v>
      </c>
      <c r="M213" s="10">
        <f t="shared" si="10"/>
        <v>0</v>
      </c>
      <c r="N213" s="5" t="s">
        <v>975</v>
      </c>
    </row>
    <row r="214" spans="1:15" x14ac:dyDescent="0.7">
      <c r="A214" s="5">
        <v>212</v>
      </c>
      <c r="B214" s="5" t="s">
        <v>271</v>
      </c>
      <c r="C214" s="5" t="s">
        <v>699</v>
      </c>
      <c r="D214" s="5">
        <v>2011</v>
      </c>
      <c r="E214" s="5" t="s">
        <v>602</v>
      </c>
      <c r="F214" s="5" t="s">
        <v>597</v>
      </c>
      <c r="G214" s="5">
        <v>116400</v>
      </c>
      <c r="H214" s="5">
        <v>3</v>
      </c>
      <c r="I214" s="5" t="s">
        <v>1291</v>
      </c>
      <c r="J214" s="10">
        <v>11600</v>
      </c>
      <c r="K214" s="11">
        <f t="shared" si="8"/>
        <v>1960400</v>
      </c>
      <c r="L214" s="10">
        <v>11600</v>
      </c>
      <c r="M214" s="10">
        <f t="shared" si="10"/>
        <v>0</v>
      </c>
      <c r="N214" s="5" t="s">
        <v>977</v>
      </c>
    </row>
    <row r="215" spans="1:15" x14ac:dyDescent="0.7">
      <c r="A215" s="5">
        <v>213</v>
      </c>
      <c r="B215" s="5" t="s">
        <v>273</v>
      </c>
      <c r="C215" s="5" t="s">
        <v>699</v>
      </c>
      <c r="D215" s="5" t="s">
        <v>628</v>
      </c>
      <c r="E215" s="5" t="s">
        <v>691</v>
      </c>
      <c r="F215" s="5" t="s">
        <v>834</v>
      </c>
      <c r="G215" s="5">
        <v>116681</v>
      </c>
      <c r="H215" s="5">
        <v>3</v>
      </c>
      <c r="I215" s="5" t="s">
        <v>629</v>
      </c>
      <c r="J215" s="10">
        <v>23000</v>
      </c>
      <c r="K215" s="11">
        <f t="shared" si="8"/>
        <v>3887000</v>
      </c>
      <c r="L215" s="10">
        <v>23000</v>
      </c>
      <c r="M215" s="10">
        <f t="shared" si="10"/>
        <v>0</v>
      </c>
      <c r="N215" s="5" t="s">
        <v>979</v>
      </c>
    </row>
    <row r="216" spans="1:15" x14ac:dyDescent="0.7">
      <c r="A216" s="5">
        <v>214</v>
      </c>
      <c r="B216" s="5" t="s">
        <v>274</v>
      </c>
      <c r="C216" s="5" t="s">
        <v>610</v>
      </c>
      <c r="D216" s="5">
        <v>2008</v>
      </c>
      <c r="E216" s="5" t="s">
        <v>596</v>
      </c>
      <c r="F216" s="5" t="s">
        <v>668</v>
      </c>
      <c r="G216" s="5">
        <v>116264</v>
      </c>
      <c r="H216" s="5">
        <v>3</v>
      </c>
      <c r="I216" s="5" t="s">
        <v>629</v>
      </c>
      <c r="J216" s="10">
        <v>9500</v>
      </c>
      <c r="K216" s="11">
        <f t="shared" si="8"/>
        <v>1605500</v>
      </c>
      <c r="L216" s="10">
        <v>9500</v>
      </c>
      <c r="M216" s="10">
        <f t="shared" si="10"/>
        <v>0</v>
      </c>
      <c r="N216" s="5" t="s">
        <v>980</v>
      </c>
    </row>
    <row r="217" spans="1:15" x14ac:dyDescent="0.7">
      <c r="A217" s="5">
        <v>215</v>
      </c>
      <c r="B217" s="5" t="s">
        <v>275</v>
      </c>
      <c r="C217" s="5" t="s">
        <v>610</v>
      </c>
      <c r="D217" s="5">
        <v>2017</v>
      </c>
      <c r="E217" s="5" t="s">
        <v>596</v>
      </c>
      <c r="F217" s="5" t="s">
        <v>668</v>
      </c>
      <c r="G217" s="5">
        <v>116234</v>
      </c>
      <c r="H217" s="5">
        <v>3</v>
      </c>
      <c r="I217" s="5" t="s">
        <v>600</v>
      </c>
      <c r="J217" s="10">
        <v>10500</v>
      </c>
      <c r="K217" s="11">
        <f t="shared" si="8"/>
        <v>1774500</v>
      </c>
      <c r="L217" s="10">
        <v>10500</v>
      </c>
      <c r="M217" s="10">
        <f t="shared" si="10"/>
        <v>0</v>
      </c>
      <c r="N217" s="5" t="s">
        <v>981</v>
      </c>
    </row>
    <row r="218" spans="1:15" x14ac:dyDescent="0.7">
      <c r="A218" s="5">
        <v>216</v>
      </c>
      <c r="B218" s="5" t="s">
        <v>276</v>
      </c>
      <c r="C218" s="5" t="s">
        <v>635</v>
      </c>
      <c r="D218" s="5">
        <v>2010</v>
      </c>
      <c r="E218" s="5" t="s">
        <v>602</v>
      </c>
      <c r="F218" s="5" t="s">
        <v>597</v>
      </c>
      <c r="G218" s="5">
        <v>116610</v>
      </c>
      <c r="H218" s="5">
        <v>3</v>
      </c>
      <c r="I218" s="5" t="s">
        <v>600</v>
      </c>
      <c r="J218" s="10">
        <v>14500</v>
      </c>
      <c r="K218" s="11">
        <f t="shared" si="8"/>
        <v>2450500</v>
      </c>
      <c r="L218" s="10">
        <v>14500</v>
      </c>
      <c r="M218" s="10">
        <f t="shared" si="10"/>
        <v>0</v>
      </c>
      <c r="N218" s="5" t="s">
        <v>983</v>
      </c>
    </row>
    <row r="219" spans="1:15" x14ac:dyDescent="0.7">
      <c r="A219" s="5">
        <v>217</v>
      </c>
      <c r="B219" s="5" t="s">
        <v>277</v>
      </c>
      <c r="C219" s="5" t="s">
        <v>635</v>
      </c>
      <c r="D219" s="5">
        <v>1991</v>
      </c>
      <c r="E219" s="5" t="s">
        <v>602</v>
      </c>
      <c r="F219" s="5" t="s">
        <v>597</v>
      </c>
      <c r="G219" s="5">
        <v>14060</v>
      </c>
      <c r="H219" s="5">
        <v>3</v>
      </c>
      <c r="I219" s="5" t="s">
        <v>600</v>
      </c>
      <c r="J219" s="10">
        <v>10300</v>
      </c>
      <c r="K219" s="11">
        <f t="shared" si="8"/>
        <v>1740700</v>
      </c>
      <c r="L219" s="10">
        <v>0</v>
      </c>
      <c r="M219" s="10">
        <f t="shared" si="10"/>
        <v>10300</v>
      </c>
      <c r="N219" s="5" t="s">
        <v>984</v>
      </c>
      <c r="O219" s="14" t="s">
        <v>1294</v>
      </c>
    </row>
    <row r="220" spans="1:15" x14ac:dyDescent="0.7">
      <c r="A220" s="5">
        <v>218</v>
      </c>
      <c r="B220" s="5" t="s">
        <v>278</v>
      </c>
      <c r="C220" s="5" t="s">
        <v>635</v>
      </c>
      <c r="D220" s="5">
        <v>1999</v>
      </c>
      <c r="E220" s="5" t="s">
        <v>602</v>
      </c>
      <c r="F220" s="5" t="s">
        <v>597</v>
      </c>
      <c r="G220" s="5">
        <v>14060</v>
      </c>
      <c r="H220" s="5">
        <v>3</v>
      </c>
      <c r="I220" s="5" t="s">
        <v>600</v>
      </c>
      <c r="J220" s="10">
        <v>10300</v>
      </c>
      <c r="K220" s="11">
        <f t="shared" si="8"/>
        <v>1740700</v>
      </c>
      <c r="L220" s="10">
        <v>0</v>
      </c>
      <c r="M220" s="10">
        <f t="shared" si="10"/>
        <v>10300</v>
      </c>
      <c r="N220" s="5" t="s">
        <v>985</v>
      </c>
      <c r="O220" s="14" t="s">
        <v>1294</v>
      </c>
    </row>
    <row r="221" spans="1:15" x14ac:dyDescent="0.7">
      <c r="A221" s="5">
        <v>219</v>
      </c>
      <c r="B221" s="5" t="s">
        <v>279</v>
      </c>
      <c r="C221" s="5" t="s">
        <v>594</v>
      </c>
      <c r="D221" s="5">
        <v>1997</v>
      </c>
      <c r="E221" s="5" t="s">
        <v>602</v>
      </c>
      <c r="F221" s="5" t="s">
        <v>597</v>
      </c>
      <c r="G221" s="5">
        <v>16570</v>
      </c>
      <c r="H221" s="5">
        <v>3</v>
      </c>
      <c r="I221" s="5" t="s">
        <v>600</v>
      </c>
      <c r="J221" s="10">
        <v>10000</v>
      </c>
      <c r="K221" s="11">
        <f t="shared" si="8"/>
        <v>1690000</v>
      </c>
      <c r="L221" s="10">
        <v>10000</v>
      </c>
      <c r="M221" s="10">
        <f t="shared" si="10"/>
        <v>0</v>
      </c>
      <c r="N221" s="5" t="s">
        <v>986</v>
      </c>
    </row>
    <row r="222" spans="1:15" x14ac:dyDescent="0.7">
      <c r="A222" s="5">
        <v>220</v>
      </c>
      <c r="B222" s="5" t="s">
        <v>280</v>
      </c>
      <c r="C222" s="5" t="s">
        <v>594</v>
      </c>
      <c r="D222" s="5">
        <v>1995</v>
      </c>
      <c r="E222" s="5" t="s">
        <v>602</v>
      </c>
      <c r="F222" s="5" t="s">
        <v>597</v>
      </c>
      <c r="G222" s="5">
        <v>16570</v>
      </c>
      <c r="H222" s="5">
        <v>3</v>
      </c>
      <c r="I222" s="5" t="s">
        <v>629</v>
      </c>
      <c r="J222" s="10">
        <v>11000</v>
      </c>
      <c r="K222" s="11">
        <f t="shared" si="8"/>
        <v>1859000</v>
      </c>
      <c r="L222" s="10">
        <v>11000</v>
      </c>
      <c r="M222" s="10">
        <f t="shared" si="10"/>
        <v>0</v>
      </c>
      <c r="N222" s="5" t="s">
        <v>987</v>
      </c>
    </row>
    <row r="223" spans="1:15" x14ac:dyDescent="0.7">
      <c r="A223" s="5">
        <v>221</v>
      </c>
      <c r="B223" s="5" t="s">
        <v>281</v>
      </c>
      <c r="C223" s="5" t="s">
        <v>594</v>
      </c>
      <c r="D223" s="5">
        <v>2003</v>
      </c>
      <c r="E223" s="5" t="s">
        <v>602</v>
      </c>
      <c r="F223" s="5" t="s">
        <v>597</v>
      </c>
      <c r="G223" s="5">
        <v>16570</v>
      </c>
      <c r="H223" s="5">
        <v>3</v>
      </c>
      <c r="I223" s="5" t="s">
        <v>600</v>
      </c>
      <c r="J223" s="10">
        <v>10500</v>
      </c>
      <c r="K223" s="11">
        <f t="shared" si="8"/>
        <v>1774500</v>
      </c>
      <c r="L223" s="10">
        <v>10500</v>
      </c>
      <c r="M223" s="10">
        <f t="shared" si="10"/>
        <v>0</v>
      </c>
      <c r="N223" s="5" t="s">
        <v>988</v>
      </c>
    </row>
    <row r="224" spans="1:15" x14ac:dyDescent="0.7">
      <c r="A224" s="5">
        <v>222</v>
      </c>
      <c r="B224" s="5" t="s">
        <v>283</v>
      </c>
      <c r="C224" s="5" t="s">
        <v>755</v>
      </c>
      <c r="D224" s="5">
        <v>2019</v>
      </c>
      <c r="E224" s="5" t="s">
        <v>756</v>
      </c>
      <c r="F224" s="5" t="s">
        <v>597</v>
      </c>
      <c r="G224" s="5">
        <v>114300</v>
      </c>
      <c r="H224" s="5">
        <v>3</v>
      </c>
      <c r="I224" s="5" t="s">
        <v>702</v>
      </c>
      <c r="J224" s="10">
        <v>10600</v>
      </c>
      <c r="K224" s="11">
        <f t="shared" si="8"/>
        <v>1791400</v>
      </c>
      <c r="L224" s="10">
        <v>10600</v>
      </c>
      <c r="M224" s="10">
        <f t="shared" si="10"/>
        <v>0</v>
      </c>
      <c r="N224" s="5" t="s">
        <v>990</v>
      </c>
    </row>
    <row r="225" spans="1:15" x14ac:dyDescent="0.7">
      <c r="A225" s="5">
        <v>223</v>
      </c>
      <c r="B225" s="5" t="s">
        <v>284</v>
      </c>
      <c r="C225" s="5" t="s">
        <v>594</v>
      </c>
      <c r="D225" s="5">
        <v>1984</v>
      </c>
      <c r="E225" s="5" t="s">
        <v>602</v>
      </c>
      <c r="F225" s="5" t="s">
        <v>597</v>
      </c>
      <c r="G225" s="5">
        <v>16550</v>
      </c>
      <c r="H225" s="5">
        <v>3</v>
      </c>
      <c r="I225" s="5" t="s">
        <v>600</v>
      </c>
      <c r="J225" s="10">
        <v>10300</v>
      </c>
      <c r="K225" s="11">
        <f t="shared" si="8"/>
        <v>1740700</v>
      </c>
      <c r="L225" s="10">
        <v>0</v>
      </c>
      <c r="M225" s="10">
        <f t="shared" si="10"/>
        <v>10300</v>
      </c>
      <c r="N225" s="5" t="s">
        <v>993</v>
      </c>
      <c r="O225" s="14" t="s">
        <v>1294</v>
      </c>
    </row>
    <row r="226" spans="1:15" x14ac:dyDescent="0.7">
      <c r="A226" s="5">
        <v>224</v>
      </c>
      <c r="B226" s="5" t="s">
        <v>286</v>
      </c>
      <c r="C226" s="5" t="s">
        <v>654</v>
      </c>
      <c r="D226" s="5">
        <v>1996</v>
      </c>
      <c r="E226" s="5" t="s">
        <v>602</v>
      </c>
      <c r="F226" s="5" t="s">
        <v>597</v>
      </c>
      <c r="G226" s="5">
        <v>16700</v>
      </c>
      <c r="H226" s="5">
        <v>3</v>
      </c>
      <c r="I226" s="5" t="s">
        <v>600</v>
      </c>
      <c r="J226" s="10">
        <v>15100</v>
      </c>
      <c r="K226" s="11">
        <f t="shared" si="8"/>
        <v>2551900</v>
      </c>
      <c r="L226" s="10">
        <v>15100</v>
      </c>
      <c r="M226" s="10">
        <f t="shared" si="10"/>
        <v>0</v>
      </c>
      <c r="N226" s="5" t="s">
        <v>994</v>
      </c>
    </row>
    <row r="227" spans="1:15" x14ac:dyDescent="0.7">
      <c r="A227" s="5">
        <v>225</v>
      </c>
      <c r="B227" s="5" t="s">
        <v>289</v>
      </c>
      <c r="C227" s="5" t="s">
        <v>610</v>
      </c>
      <c r="D227" s="5">
        <v>2007</v>
      </c>
      <c r="E227" s="5" t="s">
        <v>596</v>
      </c>
      <c r="F227" s="5" t="s">
        <v>668</v>
      </c>
      <c r="G227" s="5">
        <v>116234</v>
      </c>
      <c r="H227" s="5">
        <v>5</v>
      </c>
      <c r="I227" s="5" t="s">
        <v>629</v>
      </c>
      <c r="J227" s="10">
        <v>10000</v>
      </c>
      <c r="K227" s="11">
        <f t="shared" si="8"/>
        <v>1690000</v>
      </c>
      <c r="L227" s="10">
        <v>10000</v>
      </c>
      <c r="M227" s="10">
        <f t="shared" si="10"/>
        <v>0</v>
      </c>
      <c r="N227" s="5" t="s">
        <v>995</v>
      </c>
    </row>
    <row r="228" spans="1:15" x14ac:dyDescent="0.7">
      <c r="A228" s="5">
        <v>226</v>
      </c>
      <c r="B228" s="5" t="s">
        <v>290</v>
      </c>
      <c r="C228" s="5" t="s">
        <v>755</v>
      </c>
      <c r="D228" s="5" t="s">
        <v>628</v>
      </c>
      <c r="E228" s="5" t="s">
        <v>596</v>
      </c>
      <c r="F228" s="5" t="s">
        <v>597</v>
      </c>
      <c r="G228" s="5">
        <v>116000</v>
      </c>
      <c r="H228" s="5">
        <v>3</v>
      </c>
      <c r="I228" s="5" t="s">
        <v>600</v>
      </c>
      <c r="J228" s="10">
        <v>8300</v>
      </c>
      <c r="K228" s="11">
        <f t="shared" si="8"/>
        <v>1402700</v>
      </c>
      <c r="L228" s="10">
        <v>8300</v>
      </c>
      <c r="M228" s="10">
        <f t="shared" si="10"/>
        <v>0</v>
      </c>
      <c r="N228" s="5" t="s">
        <v>996</v>
      </c>
    </row>
    <row r="229" spans="1:15" x14ac:dyDescent="0.7">
      <c r="A229" s="5">
        <v>227</v>
      </c>
      <c r="B229" s="5" t="s">
        <v>291</v>
      </c>
      <c r="C229" s="5" t="s">
        <v>646</v>
      </c>
      <c r="D229" s="5">
        <v>1989</v>
      </c>
      <c r="E229" s="5" t="s">
        <v>596</v>
      </c>
      <c r="F229" s="5" t="s">
        <v>611</v>
      </c>
      <c r="G229" s="5">
        <v>18238</v>
      </c>
      <c r="H229" s="5" t="s">
        <v>613</v>
      </c>
      <c r="I229" s="5" t="s">
        <v>614</v>
      </c>
      <c r="J229" s="10">
        <v>21500</v>
      </c>
      <c r="K229" s="11">
        <f t="shared" si="8"/>
        <v>3633500</v>
      </c>
      <c r="L229" s="10">
        <v>21500</v>
      </c>
      <c r="M229" s="10">
        <f t="shared" si="10"/>
        <v>0</v>
      </c>
      <c r="N229" s="5" t="s">
        <v>998</v>
      </c>
    </row>
    <row r="230" spans="1:15" x14ac:dyDescent="0.7">
      <c r="A230" s="5">
        <v>228</v>
      </c>
      <c r="B230" s="5" t="s">
        <v>292</v>
      </c>
      <c r="C230" s="5" t="s">
        <v>689</v>
      </c>
      <c r="D230" s="5">
        <v>2010</v>
      </c>
      <c r="E230" s="5" t="s">
        <v>691</v>
      </c>
      <c r="F230" s="5" t="s">
        <v>597</v>
      </c>
      <c r="G230" s="5">
        <v>116660</v>
      </c>
      <c r="H230" s="5">
        <v>3</v>
      </c>
      <c r="I230" s="5" t="s">
        <v>600</v>
      </c>
      <c r="J230" s="10">
        <v>14000</v>
      </c>
      <c r="K230" s="11">
        <f t="shared" si="8"/>
        <v>2366000</v>
      </c>
      <c r="L230" s="10">
        <v>14000</v>
      </c>
      <c r="M230" s="10">
        <f t="shared" si="10"/>
        <v>0</v>
      </c>
      <c r="N230" s="5" t="s">
        <v>999</v>
      </c>
    </row>
    <row r="231" spans="1:15" x14ac:dyDescent="0.7">
      <c r="A231" s="5">
        <v>229</v>
      </c>
      <c r="B231" s="5" t="s">
        <v>293</v>
      </c>
      <c r="C231" s="5" t="s">
        <v>610</v>
      </c>
      <c r="D231" s="5">
        <v>2008</v>
      </c>
      <c r="E231" s="5" t="s">
        <v>596</v>
      </c>
      <c r="F231" s="5" t="s">
        <v>597</v>
      </c>
      <c r="G231" s="5">
        <v>116200</v>
      </c>
      <c r="H231" s="5">
        <v>3</v>
      </c>
      <c r="I231" s="5" t="s">
        <v>629</v>
      </c>
      <c r="J231" s="10">
        <v>8900</v>
      </c>
      <c r="K231" s="11">
        <f t="shared" si="8"/>
        <v>1504100</v>
      </c>
      <c r="L231" s="10">
        <v>8900</v>
      </c>
      <c r="M231" s="10">
        <f t="shared" si="10"/>
        <v>0</v>
      </c>
      <c r="N231" s="5" t="s">
        <v>1000</v>
      </c>
    </row>
    <row r="232" spans="1:15" x14ac:dyDescent="0.7">
      <c r="A232" s="5">
        <v>230</v>
      </c>
      <c r="B232" s="5" t="s">
        <v>295</v>
      </c>
      <c r="C232" s="5" t="s">
        <v>610</v>
      </c>
      <c r="D232" s="5">
        <v>2005</v>
      </c>
      <c r="E232" s="5" t="s">
        <v>596</v>
      </c>
      <c r="F232" s="5" t="s">
        <v>597</v>
      </c>
      <c r="G232" s="5">
        <v>16200</v>
      </c>
      <c r="H232" s="5">
        <v>3</v>
      </c>
      <c r="I232" s="5" t="s">
        <v>629</v>
      </c>
      <c r="J232" s="10">
        <v>7000</v>
      </c>
      <c r="K232" s="11">
        <f t="shared" si="8"/>
        <v>1183000</v>
      </c>
      <c r="L232" s="10">
        <v>7000</v>
      </c>
      <c r="M232" s="10">
        <f t="shared" si="10"/>
        <v>0</v>
      </c>
      <c r="N232" s="5" t="s">
        <v>1001</v>
      </c>
    </row>
    <row r="233" spans="1:15" x14ac:dyDescent="0.7">
      <c r="A233" s="5">
        <v>231</v>
      </c>
      <c r="B233" s="5" t="s">
        <v>296</v>
      </c>
      <c r="C233" s="5" t="s">
        <v>689</v>
      </c>
      <c r="D233" s="5" t="s">
        <v>628</v>
      </c>
      <c r="E233" s="5" t="s">
        <v>691</v>
      </c>
      <c r="F233" s="5" t="s">
        <v>597</v>
      </c>
      <c r="G233" s="5">
        <v>116660</v>
      </c>
      <c r="H233" s="5">
        <v>3</v>
      </c>
      <c r="I233" s="5" t="s">
        <v>600</v>
      </c>
      <c r="J233" s="10">
        <v>14000</v>
      </c>
      <c r="K233" s="11">
        <f t="shared" si="8"/>
        <v>2366000</v>
      </c>
      <c r="L233" s="10">
        <v>14000</v>
      </c>
      <c r="M233" s="10">
        <f t="shared" si="10"/>
        <v>0</v>
      </c>
      <c r="N233" s="5" t="s">
        <v>1002</v>
      </c>
    </row>
    <row r="234" spans="1:15" x14ac:dyDescent="0.7">
      <c r="A234" s="5">
        <v>232</v>
      </c>
      <c r="B234" s="5" t="s">
        <v>298</v>
      </c>
      <c r="C234" s="5" t="s">
        <v>654</v>
      </c>
      <c r="D234" s="5">
        <v>1996</v>
      </c>
      <c r="E234" s="5" t="s">
        <v>602</v>
      </c>
      <c r="F234" s="5" t="s">
        <v>597</v>
      </c>
      <c r="G234" s="5">
        <v>16700</v>
      </c>
      <c r="H234" s="5">
        <v>3</v>
      </c>
      <c r="I234" s="5" t="s">
        <v>600</v>
      </c>
      <c r="J234" s="10">
        <v>15000</v>
      </c>
      <c r="K234" s="11">
        <f t="shared" si="8"/>
        <v>2535000</v>
      </c>
      <c r="L234" s="10">
        <v>15000</v>
      </c>
      <c r="M234" s="10">
        <f t="shared" si="10"/>
        <v>0</v>
      </c>
      <c r="N234" s="5" t="s">
        <v>1003</v>
      </c>
    </row>
    <row r="235" spans="1:15" x14ac:dyDescent="0.7">
      <c r="A235" s="5">
        <v>233</v>
      </c>
      <c r="B235" s="5" t="s">
        <v>301</v>
      </c>
      <c r="C235" s="5" t="s">
        <v>654</v>
      </c>
      <c r="D235" s="5">
        <v>1993</v>
      </c>
      <c r="E235" s="5" t="s">
        <v>602</v>
      </c>
      <c r="F235" s="5" t="s">
        <v>597</v>
      </c>
      <c r="G235" s="5">
        <v>16700</v>
      </c>
      <c r="H235" s="5">
        <v>3</v>
      </c>
      <c r="I235" s="5" t="s">
        <v>600</v>
      </c>
      <c r="J235" s="10">
        <v>15000</v>
      </c>
      <c r="K235" s="11">
        <f t="shared" si="8"/>
        <v>2535000</v>
      </c>
      <c r="L235" s="10">
        <v>15000</v>
      </c>
      <c r="M235" s="10">
        <f t="shared" si="10"/>
        <v>0</v>
      </c>
      <c r="N235" s="5" t="s">
        <v>1004</v>
      </c>
    </row>
    <row r="236" spans="1:15" x14ac:dyDescent="0.7">
      <c r="A236" s="5">
        <v>234</v>
      </c>
      <c r="B236" s="5" t="s">
        <v>303</v>
      </c>
      <c r="C236" s="5" t="s">
        <v>610</v>
      </c>
      <c r="D236" s="5">
        <v>2002</v>
      </c>
      <c r="E236" s="5" t="s">
        <v>596</v>
      </c>
      <c r="F236" s="5" t="s">
        <v>597</v>
      </c>
      <c r="G236" s="5">
        <v>16200</v>
      </c>
      <c r="H236" s="5">
        <v>3</v>
      </c>
      <c r="I236" s="5" t="s">
        <v>650</v>
      </c>
      <c r="J236" s="10">
        <v>7000</v>
      </c>
      <c r="K236" s="11">
        <f t="shared" si="8"/>
        <v>1183000</v>
      </c>
      <c r="L236" s="10">
        <v>7000</v>
      </c>
      <c r="M236" s="10">
        <f t="shared" si="10"/>
        <v>0</v>
      </c>
      <c r="N236" s="5" t="s">
        <v>1005</v>
      </c>
    </row>
    <row r="237" spans="1:15" x14ac:dyDescent="0.7">
      <c r="A237" s="5">
        <v>235</v>
      </c>
      <c r="B237" s="5" t="s">
        <v>304</v>
      </c>
      <c r="C237" s="5" t="s">
        <v>610</v>
      </c>
      <c r="D237" s="5">
        <v>1997</v>
      </c>
      <c r="E237" s="5" t="s">
        <v>596</v>
      </c>
      <c r="F237" s="5" t="s">
        <v>668</v>
      </c>
      <c r="G237" s="5">
        <v>16234</v>
      </c>
      <c r="H237" s="5">
        <v>5</v>
      </c>
      <c r="I237" s="5" t="s">
        <v>650</v>
      </c>
      <c r="J237" s="10">
        <v>7500</v>
      </c>
      <c r="K237" s="11">
        <f t="shared" si="8"/>
        <v>1267500</v>
      </c>
      <c r="L237" s="10">
        <v>7500</v>
      </c>
      <c r="M237" s="10">
        <f t="shared" si="10"/>
        <v>0</v>
      </c>
      <c r="N237" s="5" t="s">
        <v>1006</v>
      </c>
    </row>
    <row r="238" spans="1:15" x14ac:dyDescent="0.7">
      <c r="A238" s="5">
        <v>236</v>
      </c>
      <c r="B238" s="5" t="s">
        <v>305</v>
      </c>
      <c r="C238" s="5" t="s">
        <v>610</v>
      </c>
      <c r="D238" s="5">
        <v>2006</v>
      </c>
      <c r="E238" s="5" t="s">
        <v>596</v>
      </c>
      <c r="F238" s="5" t="s">
        <v>668</v>
      </c>
      <c r="G238" s="5">
        <v>116234</v>
      </c>
      <c r="H238" s="5">
        <v>3</v>
      </c>
      <c r="I238" s="5" t="s">
        <v>650</v>
      </c>
      <c r="J238" s="10">
        <v>10000</v>
      </c>
      <c r="K238" s="11">
        <f t="shared" si="8"/>
        <v>1690000</v>
      </c>
      <c r="L238" s="10">
        <v>10000</v>
      </c>
      <c r="M238" s="10">
        <f t="shared" si="10"/>
        <v>0</v>
      </c>
      <c r="N238" s="5" t="s">
        <v>1007</v>
      </c>
    </row>
    <row r="239" spans="1:15" x14ac:dyDescent="0.7">
      <c r="A239" s="5">
        <v>237</v>
      </c>
      <c r="B239" s="5" t="s">
        <v>306</v>
      </c>
      <c r="C239" s="5" t="s">
        <v>610</v>
      </c>
      <c r="D239" s="5">
        <v>2006</v>
      </c>
      <c r="E239" s="5" t="s">
        <v>596</v>
      </c>
      <c r="F239" s="5" t="s">
        <v>668</v>
      </c>
      <c r="G239" s="5">
        <v>116234</v>
      </c>
      <c r="H239" s="5">
        <v>3</v>
      </c>
      <c r="I239" s="5" t="s">
        <v>650</v>
      </c>
      <c r="J239" s="10">
        <v>10000</v>
      </c>
      <c r="K239" s="11">
        <f t="shared" si="8"/>
        <v>1690000</v>
      </c>
      <c r="L239" s="10">
        <v>10000</v>
      </c>
      <c r="M239" s="10">
        <f t="shared" si="10"/>
        <v>0</v>
      </c>
      <c r="N239" s="5" t="s">
        <v>1008</v>
      </c>
    </row>
    <row r="240" spans="1:15" x14ac:dyDescent="0.7">
      <c r="A240" s="5">
        <v>238</v>
      </c>
      <c r="B240" s="5" t="s">
        <v>307</v>
      </c>
      <c r="C240" s="5" t="s">
        <v>622</v>
      </c>
      <c r="D240" s="5">
        <v>2017</v>
      </c>
      <c r="E240" s="5" t="s">
        <v>596</v>
      </c>
      <c r="F240" s="5" t="s">
        <v>611</v>
      </c>
      <c r="G240" s="5">
        <v>326138</v>
      </c>
      <c r="H240" s="5" t="s">
        <v>620</v>
      </c>
      <c r="I240" s="5" t="s">
        <v>650</v>
      </c>
      <c r="J240" s="10">
        <v>35000</v>
      </c>
      <c r="K240" s="11">
        <f t="shared" si="8"/>
        <v>5915000</v>
      </c>
      <c r="L240" s="10">
        <v>35000</v>
      </c>
      <c r="M240" s="10">
        <f t="shared" si="10"/>
        <v>0</v>
      </c>
      <c r="N240" s="5" t="s">
        <v>1009</v>
      </c>
    </row>
    <row r="241" spans="1:14" x14ac:dyDescent="0.7">
      <c r="A241" s="5">
        <v>239</v>
      </c>
      <c r="B241" s="5" t="s">
        <v>310</v>
      </c>
      <c r="C241" s="5" t="s">
        <v>610</v>
      </c>
      <c r="D241" s="5">
        <v>2004</v>
      </c>
      <c r="E241" s="5" t="s">
        <v>596</v>
      </c>
      <c r="F241" s="5" t="s">
        <v>597</v>
      </c>
      <c r="G241" s="5">
        <v>16200</v>
      </c>
      <c r="H241" s="5">
        <v>3</v>
      </c>
      <c r="I241" s="5" t="s">
        <v>650</v>
      </c>
      <c r="J241" s="10">
        <v>7000</v>
      </c>
      <c r="K241" s="11">
        <f t="shared" si="8"/>
        <v>1183000</v>
      </c>
      <c r="L241" s="10">
        <v>7000</v>
      </c>
      <c r="M241" s="10">
        <f t="shared" si="10"/>
        <v>0</v>
      </c>
      <c r="N241" s="5" t="s">
        <v>1010</v>
      </c>
    </row>
    <row r="242" spans="1:14" x14ac:dyDescent="0.7">
      <c r="A242" s="5">
        <v>240</v>
      </c>
      <c r="B242" s="5" t="s">
        <v>312</v>
      </c>
      <c r="C242" s="5" t="s">
        <v>610</v>
      </c>
      <c r="D242" s="5">
        <v>2012</v>
      </c>
      <c r="E242" s="5" t="s">
        <v>660</v>
      </c>
      <c r="F242" s="5" t="s">
        <v>597</v>
      </c>
      <c r="G242" s="5">
        <v>116300</v>
      </c>
      <c r="H242" s="5">
        <v>3</v>
      </c>
      <c r="I242" s="5" t="s">
        <v>600</v>
      </c>
      <c r="J242" s="10">
        <v>10600</v>
      </c>
      <c r="K242" s="11">
        <f t="shared" si="8"/>
        <v>1791400</v>
      </c>
      <c r="L242" s="10">
        <v>10600</v>
      </c>
      <c r="M242" s="10">
        <f t="shared" si="10"/>
        <v>0</v>
      </c>
      <c r="N242" s="5" t="s">
        <v>1011</v>
      </c>
    </row>
    <row r="243" spans="1:14" x14ac:dyDescent="0.7">
      <c r="A243" s="5">
        <v>241</v>
      </c>
      <c r="B243" s="5" t="s">
        <v>313</v>
      </c>
      <c r="C243" s="5" t="s">
        <v>610</v>
      </c>
      <c r="D243" s="5">
        <v>1988</v>
      </c>
      <c r="E243" s="5" t="s">
        <v>596</v>
      </c>
      <c r="F243" s="5" t="s">
        <v>683</v>
      </c>
      <c r="G243" s="5">
        <v>16013</v>
      </c>
      <c r="H243" s="5" t="s">
        <v>620</v>
      </c>
      <c r="I243" s="5" t="s">
        <v>614</v>
      </c>
      <c r="J243" s="10">
        <v>7000</v>
      </c>
      <c r="K243" s="11">
        <f t="shared" si="8"/>
        <v>1183000</v>
      </c>
      <c r="L243" s="10">
        <v>7000</v>
      </c>
      <c r="M243" s="10">
        <f t="shared" si="10"/>
        <v>0</v>
      </c>
      <c r="N243" s="5" t="s">
        <v>1013</v>
      </c>
    </row>
    <row r="244" spans="1:14" x14ac:dyDescent="0.7">
      <c r="A244" s="5">
        <v>242</v>
      </c>
      <c r="B244" s="5" t="s">
        <v>317</v>
      </c>
      <c r="C244" s="5" t="s">
        <v>594</v>
      </c>
      <c r="D244" s="5">
        <v>1999</v>
      </c>
      <c r="E244" s="5" t="s">
        <v>602</v>
      </c>
      <c r="F244" s="5" t="s">
        <v>597</v>
      </c>
      <c r="G244" s="5">
        <v>16570</v>
      </c>
      <c r="H244" s="5">
        <v>3</v>
      </c>
      <c r="I244" s="5" t="s">
        <v>629</v>
      </c>
      <c r="J244" s="10">
        <v>11000</v>
      </c>
      <c r="K244" s="11">
        <f t="shared" si="8"/>
        <v>1859000</v>
      </c>
      <c r="L244" s="10">
        <v>11000</v>
      </c>
      <c r="M244" s="10">
        <f t="shared" si="10"/>
        <v>0</v>
      </c>
      <c r="N244" s="5" t="s">
        <v>1014</v>
      </c>
    </row>
    <row r="245" spans="1:14" x14ac:dyDescent="0.7">
      <c r="A245" s="5">
        <v>243</v>
      </c>
      <c r="B245" s="5" t="s">
        <v>318</v>
      </c>
      <c r="C245" s="5" t="s">
        <v>594</v>
      </c>
      <c r="D245" s="5">
        <v>2007</v>
      </c>
      <c r="E245" s="5" t="s">
        <v>602</v>
      </c>
      <c r="F245" s="5" t="s">
        <v>597</v>
      </c>
      <c r="G245" s="5">
        <v>16570</v>
      </c>
      <c r="H245" s="5">
        <v>3</v>
      </c>
      <c r="I245" s="5" t="s">
        <v>629</v>
      </c>
      <c r="J245" s="10">
        <v>11500</v>
      </c>
      <c r="K245" s="11">
        <f t="shared" si="8"/>
        <v>1943500</v>
      </c>
      <c r="L245" s="10">
        <v>11500</v>
      </c>
      <c r="M245" s="10">
        <f t="shared" si="10"/>
        <v>0</v>
      </c>
      <c r="N245" s="5" t="s">
        <v>1015</v>
      </c>
    </row>
    <row r="246" spans="1:14" x14ac:dyDescent="0.7">
      <c r="A246" s="5">
        <v>244</v>
      </c>
      <c r="B246" s="5" t="s">
        <v>319</v>
      </c>
      <c r="C246" s="5" t="s">
        <v>646</v>
      </c>
      <c r="D246" s="5">
        <v>2018</v>
      </c>
      <c r="E246" s="5" t="s">
        <v>602</v>
      </c>
      <c r="F246" s="5" t="s">
        <v>648</v>
      </c>
      <c r="G246" s="5">
        <v>228239</v>
      </c>
      <c r="H246" s="5" t="s">
        <v>613</v>
      </c>
      <c r="I246" s="5" t="s">
        <v>625</v>
      </c>
      <c r="J246" s="10">
        <v>42000</v>
      </c>
      <c r="K246" s="11">
        <f t="shared" si="8"/>
        <v>7098000</v>
      </c>
      <c r="L246" s="10">
        <v>42000</v>
      </c>
      <c r="M246" s="10">
        <f t="shared" si="10"/>
        <v>0</v>
      </c>
      <c r="N246" s="5" t="s">
        <v>1017</v>
      </c>
    </row>
    <row r="247" spans="1:14" x14ac:dyDescent="0.7">
      <c r="A247" s="5">
        <v>245</v>
      </c>
      <c r="B247" s="5" t="s">
        <v>321</v>
      </c>
      <c r="C247" s="5" t="s">
        <v>594</v>
      </c>
      <c r="D247" s="5">
        <v>2000</v>
      </c>
      <c r="E247" s="5" t="s">
        <v>602</v>
      </c>
      <c r="F247" s="5" t="s">
        <v>597</v>
      </c>
      <c r="G247" s="5">
        <v>16570</v>
      </c>
      <c r="H247" s="5">
        <v>3</v>
      </c>
      <c r="I247" s="5" t="s">
        <v>629</v>
      </c>
      <c r="J247" s="10">
        <v>11500</v>
      </c>
      <c r="K247" s="11">
        <f t="shared" si="8"/>
        <v>1943500</v>
      </c>
      <c r="L247" s="10">
        <v>11500</v>
      </c>
      <c r="M247" s="10">
        <f t="shared" si="10"/>
        <v>0</v>
      </c>
      <c r="N247" s="5" t="s">
        <v>1018</v>
      </c>
    </row>
    <row r="248" spans="1:14" x14ac:dyDescent="0.7">
      <c r="A248" s="5">
        <v>246</v>
      </c>
      <c r="B248" s="5" t="s">
        <v>322</v>
      </c>
      <c r="C248" s="5" t="s">
        <v>689</v>
      </c>
      <c r="D248" s="5">
        <v>2009</v>
      </c>
      <c r="E248" s="5" t="s">
        <v>691</v>
      </c>
      <c r="F248" s="5" t="s">
        <v>597</v>
      </c>
      <c r="G248" s="5">
        <v>116660</v>
      </c>
      <c r="H248" s="5">
        <v>3</v>
      </c>
      <c r="I248" s="5" t="s">
        <v>600</v>
      </c>
      <c r="J248" s="10">
        <v>15000</v>
      </c>
      <c r="K248" s="11">
        <f t="shared" si="8"/>
        <v>2535000</v>
      </c>
      <c r="L248" s="10">
        <v>15000</v>
      </c>
      <c r="M248" s="10">
        <f t="shared" si="10"/>
        <v>0</v>
      </c>
      <c r="N248" s="5" t="s">
        <v>1019</v>
      </c>
    </row>
    <row r="249" spans="1:14" x14ac:dyDescent="0.7">
      <c r="A249" s="5">
        <v>247</v>
      </c>
      <c r="B249" s="5" t="s">
        <v>325</v>
      </c>
      <c r="C249" s="5" t="s">
        <v>635</v>
      </c>
      <c r="D249" s="5">
        <v>2007</v>
      </c>
      <c r="E249" s="5" t="s">
        <v>602</v>
      </c>
      <c r="F249" s="5" t="s">
        <v>597</v>
      </c>
      <c r="G249" s="5" t="s">
        <v>719</v>
      </c>
      <c r="H249" s="5">
        <v>3</v>
      </c>
      <c r="I249" s="5" t="s">
        <v>600</v>
      </c>
      <c r="J249" s="10">
        <v>17500</v>
      </c>
      <c r="K249" s="11">
        <f t="shared" si="8"/>
        <v>2957500</v>
      </c>
      <c r="L249" s="10">
        <v>17500</v>
      </c>
      <c r="M249" s="10">
        <f t="shared" si="10"/>
        <v>0</v>
      </c>
      <c r="N249" s="5" t="s">
        <v>1020</v>
      </c>
    </row>
    <row r="250" spans="1:14" x14ac:dyDescent="0.7">
      <c r="A250" s="5">
        <v>248</v>
      </c>
      <c r="B250" s="5" t="s">
        <v>328</v>
      </c>
      <c r="C250" s="5" t="s">
        <v>755</v>
      </c>
      <c r="D250" s="5">
        <v>2002</v>
      </c>
      <c r="E250" s="5" t="s">
        <v>828</v>
      </c>
      <c r="F250" s="5" t="s">
        <v>597</v>
      </c>
      <c r="G250" s="5">
        <v>14000</v>
      </c>
      <c r="H250" s="5">
        <v>3</v>
      </c>
      <c r="I250" s="5" t="s">
        <v>600</v>
      </c>
      <c r="J250" s="10">
        <v>5700</v>
      </c>
      <c r="K250" s="11">
        <f t="shared" si="8"/>
        <v>963300</v>
      </c>
      <c r="L250" s="10">
        <v>5700</v>
      </c>
      <c r="M250" s="10">
        <f t="shared" si="10"/>
        <v>0</v>
      </c>
      <c r="N250" s="5" t="s">
        <v>1022</v>
      </c>
    </row>
    <row r="251" spans="1:14" x14ac:dyDescent="0.7">
      <c r="A251" s="5">
        <v>249</v>
      </c>
      <c r="B251" s="5" t="s">
        <v>329</v>
      </c>
      <c r="C251" s="5" t="s">
        <v>606</v>
      </c>
      <c r="D251" s="5">
        <v>2001</v>
      </c>
      <c r="E251" s="5" t="s">
        <v>602</v>
      </c>
      <c r="F251" s="5" t="s">
        <v>597</v>
      </c>
      <c r="G251" s="5">
        <v>16600</v>
      </c>
      <c r="H251" s="5">
        <v>3</v>
      </c>
      <c r="I251" s="5" t="s">
        <v>600</v>
      </c>
      <c r="J251" s="10">
        <v>11500</v>
      </c>
      <c r="K251" s="11">
        <f t="shared" si="8"/>
        <v>1943500</v>
      </c>
      <c r="L251" s="10">
        <v>11500</v>
      </c>
      <c r="M251" s="10">
        <f t="shared" si="10"/>
        <v>0</v>
      </c>
      <c r="N251" s="5" t="s">
        <v>1023</v>
      </c>
    </row>
    <row r="252" spans="1:14" x14ac:dyDescent="0.7">
      <c r="A252" s="5">
        <v>250</v>
      </c>
      <c r="B252" s="5" t="s">
        <v>330</v>
      </c>
      <c r="C252" s="5" t="s">
        <v>610</v>
      </c>
      <c r="D252" s="5">
        <v>2012</v>
      </c>
      <c r="E252" s="5" t="s">
        <v>660</v>
      </c>
      <c r="F252" s="5" t="s">
        <v>597</v>
      </c>
      <c r="G252" s="5">
        <v>116300</v>
      </c>
      <c r="H252" s="5">
        <v>3</v>
      </c>
      <c r="I252" s="5" t="s">
        <v>600</v>
      </c>
      <c r="J252" s="10">
        <v>10600</v>
      </c>
      <c r="K252" s="11">
        <f t="shared" si="8"/>
        <v>1791400</v>
      </c>
      <c r="L252" s="10">
        <v>10600</v>
      </c>
      <c r="M252" s="10">
        <f t="shared" si="10"/>
        <v>0</v>
      </c>
      <c r="N252" s="5" t="s">
        <v>1024</v>
      </c>
    </row>
    <row r="253" spans="1:14" x14ac:dyDescent="0.7">
      <c r="A253" s="5">
        <v>251</v>
      </c>
      <c r="B253" s="5" t="s">
        <v>331</v>
      </c>
      <c r="C253" s="5" t="s">
        <v>594</v>
      </c>
      <c r="D253" s="5">
        <v>2003</v>
      </c>
      <c r="E253" s="5" t="s">
        <v>596</v>
      </c>
      <c r="F253" s="5" t="s">
        <v>597</v>
      </c>
      <c r="G253" s="5">
        <v>114270</v>
      </c>
      <c r="H253" s="5">
        <v>3</v>
      </c>
      <c r="I253" s="5" t="s">
        <v>600</v>
      </c>
      <c r="J253" s="10">
        <v>8000</v>
      </c>
      <c r="K253" s="11">
        <f t="shared" si="8"/>
        <v>1352000</v>
      </c>
      <c r="L253" s="10">
        <v>8000</v>
      </c>
      <c r="M253" s="10">
        <f t="shared" si="10"/>
        <v>0</v>
      </c>
      <c r="N253" s="5" t="s">
        <v>1025</v>
      </c>
    </row>
    <row r="254" spans="1:14" x14ac:dyDescent="0.7">
      <c r="A254" s="5">
        <v>252</v>
      </c>
      <c r="B254" s="5" t="s">
        <v>333</v>
      </c>
      <c r="C254" s="5" t="s">
        <v>610</v>
      </c>
      <c r="D254" s="5">
        <v>2006</v>
      </c>
      <c r="E254" s="5" t="s">
        <v>596</v>
      </c>
      <c r="F254" s="5" t="s">
        <v>597</v>
      </c>
      <c r="G254" s="5">
        <v>116200</v>
      </c>
      <c r="H254" s="5">
        <v>3</v>
      </c>
      <c r="I254" s="5" t="s">
        <v>650</v>
      </c>
      <c r="J254" s="10">
        <v>9000</v>
      </c>
      <c r="K254" s="11">
        <f t="shared" si="8"/>
        <v>1521000</v>
      </c>
      <c r="L254" s="10">
        <v>9000</v>
      </c>
      <c r="M254" s="10">
        <f t="shared" si="10"/>
        <v>0</v>
      </c>
      <c r="N254" s="5" t="s">
        <v>1026</v>
      </c>
    </row>
    <row r="255" spans="1:14" x14ac:dyDescent="0.7">
      <c r="A255" s="5">
        <v>253</v>
      </c>
      <c r="B255" s="5" t="s">
        <v>334</v>
      </c>
      <c r="C255" s="5" t="s">
        <v>610</v>
      </c>
      <c r="D255" s="5">
        <v>2006</v>
      </c>
      <c r="E255" s="5" t="s">
        <v>596</v>
      </c>
      <c r="F255" s="5" t="s">
        <v>597</v>
      </c>
      <c r="G255" s="5">
        <v>116200</v>
      </c>
      <c r="H255" s="5">
        <v>3</v>
      </c>
      <c r="I255" s="5" t="s">
        <v>629</v>
      </c>
      <c r="J255" s="10">
        <v>9000</v>
      </c>
      <c r="K255" s="11">
        <f t="shared" si="8"/>
        <v>1521000</v>
      </c>
      <c r="L255" s="10">
        <v>9000</v>
      </c>
      <c r="M255" s="10">
        <f t="shared" si="10"/>
        <v>0</v>
      </c>
      <c r="N255" s="5" t="s">
        <v>1027</v>
      </c>
    </row>
    <row r="256" spans="1:14" x14ac:dyDescent="0.7">
      <c r="A256" s="5">
        <v>254</v>
      </c>
      <c r="B256" s="5" t="s">
        <v>335</v>
      </c>
      <c r="C256" s="5" t="s">
        <v>755</v>
      </c>
      <c r="D256" s="5">
        <v>2004</v>
      </c>
      <c r="E256" s="5" t="s">
        <v>828</v>
      </c>
      <c r="F256" s="5" t="s">
        <v>597</v>
      </c>
      <c r="G256" s="5" t="s">
        <v>846</v>
      </c>
      <c r="H256" s="5">
        <v>3</v>
      </c>
      <c r="I256" s="5" t="s">
        <v>600</v>
      </c>
      <c r="J256" s="10">
        <v>5700</v>
      </c>
      <c r="K256" s="11">
        <f t="shared" si="8"/>
        <v>963300</v>
      </c>
      <c r="L256" s="10">
        <v>5700</v>
      </c>
      <c r="M256" s="10">
        <f t="shared" si="10"/>
        <v>0</v>
      </c>
      <c r="N256" s="5" t="s">
        <v>1028</v>
      </c>
    </row>
    <row r="257" spans="1:14" x14ac:dyDescent="0.7">
      <c r="A257" s="5">
        <v>255</v>
      </c>
      <c r="B257" s="5" t="s">
        <v>336</v>
      </c>
      <c r="C257" s="5" t="s">
        <v>610</v>
      </c>
      <c r="D257" s="5">
        <v>2010</v>
      </c>
      <c r="E257" s="5" t="s">
        <v>660</v>
      </c>
      <c r="F257" s="5" t="s">
        <v>668</v>
      </c>
      <c r="G257" s="5">
        <v>116334</v>
      </c>
      <c r="H257" s="5">
        <v>3</v>
      </c>
      <c r="I257" s="5" t="s">
        <v>702</v>
      </c>
      <c r="J257" s="10">
        <v>12300</v>
      </c>
      <c r="K257" s="11">
        <f t="shared" si="8"/>
        <v>2078700</v>
      </c>
      <c r="L257" s="10">
        <v>12300</v>
      </c>
      <c r="M257" s="10">
        <f t="shared" si="10"/>
        <v>0</v>
      </c>
      <c r="N257" s="5" t="s">
        <v>1030</v>
      </c>
    </row>
    <row r="258" spans="1:14" x14ac:dyDescent="0.7">
      <c r="A258" s="5">
        <v>256</v>
      </c>
      <c r="B258" s="5" t="s">
        <v>339</v>
      </c>
      <c r="C258" s="5" t="s">
        <v>635</v>
      </c>
      <c r="D258" s="5">
        <v>1989</v>
      </c>
      <c r="E258" s="5" t="s">
        <v>602</v>
      </c>
      <c r="F258" s="5" t="s">
        <v>683</v>
      </c>
      <c r="G258" s="5">
        <v>16613</v>
      </c>
      <c r="H258" s="5">
        <v>3</v>
      </c>
      <c r="I258" s="5" t="s">
        <v>702</v>
      </c>
      <c r="J258" s="10">
        <v>14400</v>
      </c>
      <c r="K258" s="11">
        <f t="shared" si="8"/>
        <v>2433600</v>
      </c>
      <c r="L258" s="10">
        <v>14400</v>
      </c>
      <c r="M258" s="10">
        <f t="shared" si="10"/>
        <v>0</v>
      </c>
      <c r="N258" s="5" t="s">
        <v>1031</v>
      </c>
    </row>
    <row r="259" spans="1:14" x14ac:dyDescent="0.7">
      <c r="A259" s="5">
        <v>257</v>
      </c>
      <c r="B259" s="5" t="s">
        <v>340</v>
      </c>
      <c r="C259" s="5" t="s">
        <v>610</v>
      </c>
      <c r="D259" s="5">
        <v>2000</v>
      </c>
      <c r="E259" s="5" t="s">
        <v>596</v>
      </c>
      <c r="F259" s="5" t="s">
        <v>597</v>
      </c>
      <c r="G259" s="5">
        <v>16220</v>
      </c>
      <c r="H259" s="5">
        <v>3</v>
      </c>
      <c r="I259" s="5" t="s">
        <v>650</v>
      </c>
      <c r="J259" s="10">
        <v>7700</v>
      </c>
      <c r="K259" s="11">
        <f t="shared" ref="K259:K322" si="11">TEXT(J259, "¥#,##0") * 169</f>
        <v>1301300</v>
      </c>
      <c r="L259" s="10">
        <v>7700</v>
      </c>
      <c r="M259" s="10">
        <f t="shared" si="10"/>
        <v>0</v>
      </c>
      <c r="N259" s="5" t="s">
        <v>1033</v>
      </c>
    </row>
    <row r="260" spans="1:14" x14ac:dyDescent="0.7">
      <c r="A260" s="5">
        <v>258</v>
      </c>
      <c r="B260" s="5" t="s">
        <v>341</v>
      </c>
      <c r="C260" s="5" t="s">
        <v>610</v>
      </c>
      <c r="D260" s="5">
        <v>1992</v>
      </c>
      <c r="E260" s="5" t="s">
        <v>596</v>
      </c>
      <c r="F260" s="5" t="s">
        <v>597</v>
      </c>
      <c r="G260" s="5">
        <v>16220</v>
      </c>
      <c r="H260" s="5">
        <v>3</v>
      </c>
      <c r="I260" s="5" t="s">
        <v>650</v>
      </c>
      <c r="J260" s="10">
        <v>7700</v>
      </c>
      <c r="K260" s="11">
        <f t="shared" si="11"/>
        <v>1301300</v>
      </c>
      <c r="L260" s="10">
        <v>7700</v>
      </c>
      <c r="M260" s="10">
        <f t="shared" si="10"/>
        <v>0</v>
      </c>
      <c r="N260" s="5" t="s">
        <v>1034</v>
      </c>
    </row>
    <row r="261" spans="1:14" x14ac:dyDescent="0.7">
      <c r="A261" s="5">
        <v>259</v>
      </c>
      <c r="B261" s="5" t="s">
        <v>342</v>
      </c>
      <c r="C261" s="5" t="s">
        <v>594</v>
      </c>
      <c r="D261" s="5">
        <v>2006</v>
      </c>
      <c r="E261" s="5" t="s">
        <v>596</v>
      </c>
      <c r="F261" s="5" t="s">
        <v>597</v>
      </c>
      <c r="G261" s="5">
        <v>114270</v>
      </c>
      <c r="H261" s="5">
        <v>3</v>
      </c>
      <c r="I261" s="5" t="s">
        <v>600</v>
      </c>
      <c r="J261" s="10">
        <v>8000</v>
      </c>
      <c r="K261" s="11">
        <f t="shared" si="11"/>
        <v>1352000</v>
      </c>
      <c r="L261" s="10">
        <v>8000</v>
      </c>
      <c r="M261" s="10">
        <f t="shared" si="10"/>
        <v>0</v>
      </c>
      <c r="N261" s="5" t="s">
        <v>1035</v>
      </c>
    </row>
    <row r="262" spans="1:14" x14ac:dyDescent="0.7">
      <c r="A262" s="5">
        <v>260</v>
      </c>
      <c r="B262" s="5" t="s">
        <v>343</v>
      </c>
      <c r="C262" s="5" t="s">
        <v>654</v>
      </c>
      <c r="D262" s="5">
        <v>1995</v>
      </c>
      <c r="E262" s="5" t="s">
        <v>602</v>
      </c>
      <c r="F262" s="5" t="s">
        <v>597</v>
      </c>
      <c r="G262" s="5">
        <v>16700</v>
      </c>
      <c r="H262" s="5">
        <v>3</v>
      </c>
      <c r="I262" s="5" t="s">
        <v>600</v>
      </c>
      <c r="J262" s="10">
        <v>15000</v>
      </c>
      <c r="K262" s="11">
        <f t="shared" si="11"/>
        <v>2535000</v>
      </c>
      <c r="L262" s="10">
        <v>15000</v>
      </c>
      <c r="M262" s="10">
        <f t="shared" si="10"/>
        <v>0</v>
      </c>
      <c r="N262" s="5" t="s">
        <v>1036</v>
      </c>
    </row>
    <row r="263" spans="1:14" x14ac:dyDescent="0.7">
      <c r="A263" s="5">
        <v>261</v>
      </c>
      <c r="B263" s="5" t="s">
        <v>345</v>
      </c>
      <c r="C263" s="5" t="s">
        <v>654</v>
      </c>
      <c r="D263" s="5">
        <v>1976</v>
      </c>
      <c r="E263" s="5" t="s">
        <v>602</v>
      </c>
      <c r="F263" s="5" t="s">
        <v>683</v>
      </c>
      <c r="G263" s="5">
        <v>16713</v>
      </c>
      <c r="H263" s="5">
        <v>3</v>
      </c>
      <c r="I263" s="5" t="s">
        <v>600</v>
      </c>
      <c r="J263" s="10">
        <v>15900</v>
      </c>
      <c r="K263" s="11">
        <f t="shared" si="11"/>
        <v>2687100</v>
      </c>
      <c r="L263" s="10">
        <v>15900</v>
      </c>
      <c r="M263" s="10">
        <f t="shared" si="10"/>
        <v>0</v>
      </c>
      <c r="N263" s="5" t="s">
        <v>1039</v>
      </c>
    </row>
    <row r="264" spans="1:14" x14ac:dyDescent="0.7">
      <c r="A264" s="5">
        <v>262</v>
      </c>
      <c r="B264" s="5" t="s">
        <v>348</v>
      </c>
      <c r="C264" s="5" t="s">
        <v>699</v>
      </c>
      <c r="D264" s="5">
        <v>2020</v>
      </c>
      <c r="E264" s="5" t="s">
        <v>602</v>
      </c>
      <c r="F264" s="5" t="s">
        <v>597</v>
      </c>
      <c r="G264" s="5">
        <v>116900</v>
      </c>
      <c r="H264" s="5">
        <v>3</v>
      </c>
      <c r="I264" s="5" t="s">
        <v>600</v>
      </c>
      <c r="J264" s="10">
        <v>11000</v>
      </c>
      <c r="K264" s="11">
        <f t="shared" si="11"/>
        <v>1859000</v>
      </c>
      <c r="L264" s="10">
        <v>11000</v>
      </c>
      <c r="M264" s="10">
        <f t="shared" si="10"/>
        <v>0</v>
      </c>
      <c r="N264" s="5" t="s">
        <v>1040</v>
      </c>
    </row>
    <row r="265" spans="1:14" x14ac:dyDescent="0.7">
      <c r="A265" s="5">
        <v>263</v>
      </c>
      <c r="B265" s="5" t="s">
        <v>350</v>
      </c>
      <c r="C265" s="5" t="s">
        <v>616</v>
      </c>
      <c r="D265" s="5">
        <v>2007</v>
      </c>
      <c r="E265" s="5" t="s">
        <v>602</v>
      </c>
      <c r="F265" s="5" t="s">
        <v>760</v>
      </c>
      <c r="G265" s="5">
        <v>16622</v>
      </c>
      <c r="H265" s="5">
        <v>3</v>
      </c>
      <c r="I265" s="5" t="s">
        <v>650</v>
      </c>
      <c r="J265" s="10">
        <v>13200</v>
      </c>
      <c r="K265" s="11">
        <f t="shared" si="11"/>
        <v>2230800</v>
      </c>
      <c r="L265" s="10">
        <v>13200</v>
      </c>
      <c r="M265" s="10">
        <f t="shared" si="10"/>
        <v>0</v>
      </c>
      <c r="N265" s="5" t="s">
        <v>1041</v>
      </c>
    </row>
    <row r="266" spans="1:14" x14ac:dyDescent="0.7">
      <c r="A266" s="5">
        <v>264</v>
      </c>
      <c r="B266" s="5" t="s">
        <v>351</v>
      </c>
      <c r="C266" s="5" t="s">
        <v>610</v>
      </c>
      <c r="D266" s="5">
        <v>1988</v>
      </c>
      <c r="E266" s="5" t="s">
        <v>596</v>
      </c>
      <c r="F266" s="5" t="s">
        <v>597</v>
      </c>
      <c r="G266" s="5">
        <v>16030</v>
      </c>
      <c r="H266" s="5">
        <v>5</v>
      </c>
      <c r="I266" s="5" t="s">
        <v>650</v>
      </c>
      <c r="J266" s="10">
        <v>7200</v>
      </c>
      <c r="K266" s="11">
        <f t="shared" si="11"/>
        <v>1216800</v>
      </c>
      <c r="L266" s="10">
        <v>7200</v>
      </c>
      <c r="M266" s="10">
        <f t="shared" si="10"/>
        <v>0</v>
      </c>
      <c r="N266" s="5" t="s">
        <v>1043</v>
      </c>
    </row>
    <row r="267" spans="1:14" x14ac:dyDescent="0.7">
      <c r="A267" s="5">
        <v>265</v>
      </c>
      <c r="B267" s="5" t="s">
        <v>352</v>
      </c>
      <c r="C267" s="5" t="s">
        <v>826</v>
      </c>
      <c r="D267" s="5">
        <v>1997</v>
      </c>
      <c r="E267" s="5" t="s">
        <v>828</v>
      </c>
      <c r="F267" s="5" t="s">
        <v>597</v>
      </c>
      <c r="G267" s="5">
        <v>15200</v>
      </c>
      <c r="H267" s="5">
        <v>3</v>
      </c>
      <c r="I267" s="5" t="s">
        <v>650</v>
      </c>
      <c r="J267" s="10">
        <v>5500</v>
      </c>
      <c r="K267" s="11">
        <f t="shared" si="11"/>
        <v>929500</v>
      </c>
      <c r="L267" s="10">
        <v>5500</v>
      </c>
      <c r="M267" s="10">
        <f t="shared" si="10"/>
        <v>0</v>
      </c>
      <c r="N267" s="5" t="s">
        <v>1045</v>
      </c>
    </row>
    <row r="268" spans="1:14" x14ac:dyDescent="0.7">
      <c r="A268" s="5">
        <v>266</v>
      </c>
      <c r="B268" s="5" t="s">
        <v>353</v>
      </c>
      <c r="C268" s="5" t="s">
        <v>755</v>
      </c>
      <c r="D268" s="5">
        <v>2001</v>
      </c>
      <c r="E268" s="5" t="s">
        <v>828</v>
      </c>
      <c r="F268" s="5" t="s">
        <v>597</v>
      </c>
      <c r="G268" s="5" t="s">
        <v>846</v>
      </c>
      <c r="H268" s="5">
        <v>3</v>
      </c>
      <c r="I268" s="5" t="s">
        <v>600</v>
      </c>
      <c r="J268" s="10">
        <v>5700</v>
      </c>
      <c r="K268" s="11">
        <f t="shared" si="11"/>
        <v>963300</v>
      </c>
      <c r="L268" s="10">
        <v>5700</v>
      </c>
      <c r="M268" s="10">
        <f t="shared" si="10"/>
        <v>0</v>
      </c>
      <c r="N268" s="5" t="s">
        <v>1046</v>
      </c>
    </row>
    <row r="269" spans="1:14" x14ac:dyDescent="0.7">
      <c r="A269" s="5">
        <v>267</v>
      </c>
      <c r="B269" s="5" t="s">
        <v>355</v>
      </c>
      <c r="C269" s="5" t="s">
        <v>594</v>
      </c>
      <c r="D269" s="5">
        <v>1997</v>
      </c>
      <c r="E269" s="5" t="s">
        <v>602</v>
      </c>
      <c r="F269" s="5" t="s">
        <v>597</v>
      </c>
      <c r="G269" s="5">
        <v>16570</v>
      </c>
      <c r="H269" s="5">
        <v>3</v>
      </c>
      <c r="I269" s="5" t="s">
        <v>629</v>
      </c>
      <c r="J269" s="10">
        <v>11000</v>
      </c>
      <c r="K269" s="11">
        <f t="shared" si="11"/>
        <v>1859000</v>
      </c>
      <c r="L269" s="10">
        <v>11000</v>
      </c>
      <c r="M269" s="10">
        <f t="shared" si="10"/>
        <v>0</v>
      </c>
      <c r="N269" s="5" t="s">
        <v>1047</v>
      </c>
    </row>
    <row r="270" spans="1:14" x14ac:dyDescent="0.7">
      <c r="A270" s="5">
        <v>268</v>
      </c>
      <c r="B270" s="5" t="s">
        <v>356</v>
      </c>
      <c r="C270" s="5" t="s">
        <v>610</v>
      </c>
      <c r="D270" s="5">
        <v>2001</v>
      </c>
      <c r="E270" s="5" t="s">
        <v>596</v>
      </c>
      <c r="F270" s="5" t="s">
        <v>597</v>
      </c>
      <c r="G270" s="5">
        <v>16200</v>
      </c>
      <c r="H270" s="5">
        <v>5</v>
      </c>
      <c r="I270" s="5" t="s">
        <v>650</v>
      </c>
      <c r="J270" s="10">
        <v>7000</v>
      </c>
      <c r="K270" s="11">
        <f t="shared" si="11"/>
        <v>1183000</v>
      </c>
      <c r="L270" s="10">
        <v>7000</v>
      </c>
      <c r="M270" s="10">
        <f t="shared" si="10"/>
        <v>0</v>
      </c>
      <c r="N270" s="5" t="s">
        <v>1048</v>
      </c>
    </row>
    <row r="271" spans="1:14" x14ac:dyDescent="0.7">
      <c r="A271" s="5">
        <v>269</v>
      </c>
      <c r="B271" s="5" t="s">
        <v>357</v>
      </c>
      <c r="C271" s="5" t="s">
        <v>654</v>
      </c>
      <c r="D271" s="5">
        <v>2018</v>
      </c>
      <c r="E271" s="5" t="s">
        <v>602</v>
      </c>
      <c r="F271" s="5" t="s">
        <v>597</v>
      </c>
      <c r="G271" s="5">
        <v>116710</v>
      </c>
      <c r="H271" s="5">
        <v>3</v>
      </c>
      <c r="I271" s="5" t="s">
        <v>600</v>
      </c>
      <c r="J271" s="10">
        <v>19000</v>
      </c>
      <c r="K271" s="11">
        <f t="shared" si="11"/>
        <v>3211000</v>
      </c>
      <c r="L271" s="10">
        <v>19000</v>
      </c>
      <c r="M271" s="10">
        <f t="shared" si="10"/>
        <v>0</v>
      </c>
      <c r="N271" s="5" t="s">
        <v>1050</v>
      </c>
    </row>
    <row r="272" spans="1:14" x14ac:dyDescent="0.7">
      <c r="A272" s="5">
        <v>270</v>
      </c>
      <c r="B272" s="5" t="s">
        <v>358</v>
      </c>
      <c r="C272" s="5" t="s">
        <v>610</v>
      </c>
      <c r="D272" s="5">
        <v>2006</v>
      </c>
      <c r="E272" s="5" t="s">
        <v>596</v>
      </c>
      <c r="F272" s="5" t="s">
        <v>668</v>
      </c>
      <c r="G272" s="5">
        <v>116264</v>
      </c>
      <c r="H272" s="5">
        <v>3</v>
      </c>
      <c r="I272" s="5" t="s">
        <v>600</v>
      </c>
      <c r="J272" s="10">
        <v>9500</v>
      </c>
      <c r="K272" s="11">
        <f t="shared" si="11"/>
        <v>1605500</v>
      </c>
      <c r="L272" s="10">
        <v>9500</v>
      </c>
      <c r="M272" s="10">
        <f t="shared" si="10"/>
        <v>0</v>
      </c>
      <c r="N272" s="5" t="s">
        <v>1051</v>
      </c>
    </row>
    <row r="273" spans="1:14" x14ac:dyDescent="0.7">
      <c r="A273" s="5">
        <v>271</v>
      </c>
      <c r="B273" s="5" t="s">
        <v>362</v>
      </c>
      <c r="C273" s="5" t="s">
        <v>699</v>
      </c>
      <c r="D273" s="5">
        <v>2008</v>
      </c>
      <c r="E273" s="5" t="s">
        <v>602</v>
      </c>
      <c r="F273" s="5" t="s">
        <v>597</v>
      </c>
      <c r="G273" s="5">
        <v>116400</v>
      </c>
      <c r="H273" s="5">
        <v>3</v>
      </c>
      <c r="I273" s="5" t="s">
        <v>629</v>
      </c>
      <c r="J273" s="10">
        <v>11500</v>
      </c>
      <c r="K273" s="11">
        <f t="shared" si="11"/>
        <v>1943500</v>
      </c>
      <c r="L273" s="10">
        <v>11500</v>
      </c>
      <c r="M273" s="10">
        <f t="shared" si="10"/>
        <v>0</v>
      </c>
      <c r="N273" s="5" t="s">
        <v>1052</v>
      </c>
    </row>
    <row r="274" spans="1:14" x14ac:dyDescent="0.7">
      <c r="A274" s="5">
        <v>272</v>
      </c>
      <c r="B274" s="5" t="s">
        <v>363</v>
      </c>
      <c r="C274" s="5" t="s">
        <v>594</v>
      </c>
      <c r="D274" s="5">
        <v>2014</v>
      </c>
      <c r="E274" s="5" t="s">
        <v>756</v>
      </c>
      <c r="F274" s="5" t="s">
        <v>597</v>
      </c>
      <c r="G274" s="5">
        <v>214270</v>
      </c>
      <c r="H274" s="5">
        <v>3</v>
      </c>
      <c r="I274" s="5" t="s">
        <v>1054</v>
      </c>
      <c r="J274" s="10">
        <v>9900</v>
      </c>
      <c r="K274" s="11">
        <f t="shared" si="11"/>
        <v>1673100</v>
      </c>
      <c r="L274" s="10">
        <v>9900</v>
      </c>
      <c r="M274" s="10">
        <f t="shared" si="10"/>
        <v>0</v>
      </c>
      <c r="N274" s="5" t="s">
        <v>1055</v>
      </c>
    </row>
    <row r="275" spans="1:14" x14ac:dyDescent="0.7">
      <c r="A275" s="5">
        <v>273</v>
      </c>
      <c r="B275" s="5" t="s">
        <v>365</v>
      </c>
      <c r="C275" s="5" t="s">
        <v>635</v>
      </c>
      <c r="D275" s="5">
        <v>1986</v>
      </c>
      <c r="E275" s="5" t="s">
        <v>602</v>
      </c>
      <c r="F275" s="5" t="s">
        <v>597</v>
      </c>
      <c r="G275" s="5">
        <v>16800</v>
      </c>
      <c r="H275" s="5">
        <v>3</v>
      </c>
      <c r="I275" s="5" t="s">
        <v>600</v>
      </c>
      <c r="J275" s="10">
        <v>13500</v>
      </c>
      <c r="K275" s="11">
        <f t="shared" si="11"/>
        <v>2281500</v>
      </c>
      <c r="L275" s="10">
        <v>13500</v>
      </c>
      <c r="M275" s="10">
        <f t="shared" si="10"/>
        <v>0</v>
      </c>
      <c r="N275" s="5" t="s">
        <v>1057</v>
      </c>
    </row>
    <row r="276" spans="1:14" x14ac:dyDescent="0.7">
      <c r="A276" s="5">
        <v>274</v>
      </c>
      <c r="B276" s="5" t="s">
        <v>366</v>
      </c>
      <c r="C276" s="5" t="s">
        <v>826</v>
      </c>
      <c r="D276" s="5">
        <v>1996</v>
      </c>
      <c r="E276" s="5" t="s">
        <v>828</v>
      </c>
      <c r="F276" s="5" t="s">
        <v>597</v>
      </c>
      <c r="G276" s="5">
        <v>15210</v>
      </c>
      <c r="H276" s="5">
        <v>3</v>
      </c>
      <c r="I276" s="5" t="s">
        <v>629</v>
      </c>
      <c r="J276" s="10">
        <v>6400</v>
      </c>
      <c r="K276" s="11">
        <f t="shared" si="11"/>
        <v>1081600</v>
      </c>
      <c r="L276" s="10">
        <v>6400</v>
      </c>
      <c r="M276" s="10">
        <f t="shared" ref="M276:M326" si="12">J276-L276</f>
        <v>0</v>
      </c>
      <c r="N276" s="5" t="s">
        <v>1058</v>
      </c>
    </row>
    <row r="277" spans="1:14" x14ac:dyDescent="0.7">
      <c r="A277" s="5">
        <v>275</v>
      </c>
      <c r="B277" s="5" t="s">
        <v>371</v>
      </c>
      <c r="C277" s="5" t="s">
        <v>622</v>
      </c>
      <c r="D277" s="5" t="s">
        <v>628</v>
      </c>
      <c r="E277" s="5" t="s">
        <v>623</v>
      </c>
      <c r="F277" s="5" t="s">
        <v>648</v>
      </c>
      <c r="G277" s="5">
        <v>326939</v>
      </c>
      <c r="H277" s="5">
        <v>3</v>
      </c>
      <c r="I277" s="5" t="s">
        <v>600</v>
      </c>
      <c r="J277" s="10">
        <v>41600</v>
      </c>
      <c r="K277" s="11">
        <f t="shared" si="11"/>
        <v>7030400</v>
      </c>
      <c r="L277" s="10">
        <v>41600</v>
      </c>
      <c r="M277" s="10">
        <f t="shared" si="12"/>
        <v>0</v>
      </c>
      <c r="N277" s="5" t="s">
        <v>1059</v>
      </c>
    </row>
    <row r="278" spans="1:14" x14ac:dyDescent="0.7">
      <c r="A278" s="5">
        <v>276</v>
      </c>
      <c r="B278" s="5" t="s">
        <v>372</v>
      </c>
      <c r="C278" s="5" t="s">
        <v>654</v>
      </c>
      <c r="D278" s="5">
        <v>1999</v>
      </c>
      <c r="E278" s="5" t="s">
        <v>602</v>
      </c>
      <c r="F278" s="5" t="s">
        <v>597</v>
      </c>
      <c r="G278" s="5">
        <v>16700</v>
      </c>
      <c r="H278" s="5">
        <v>3</v>
      </c>
      <c r="I278" s="5" t="s">
        <v>600</v>
      </c>
      <c r="J278" s="10">
        <v>15000</v>
      </c>
      <c r="K278" s="11">
        <f t="shared" si="11"/>
        <v>2535000</v>
      </c>
      <c r="L278" s="10">
        <v>15000</v>
      </c>
      <c r="M278" s="10">
        <f t="shared" si="12"/>
        <v>0</v>
      </c>
      <c r="N278" s="5" t="s">
        <v>1060</v>
      </c>
    </row>
    <row r="279" spans="1:14" x14ac:dyDescent="0.7">
      <c r="A279" s="5">
        <v>277</v>
      </c>
      <c r="B279" s="5" t="s">
        <v>373</v>
      </c>
      <c r="C279" s="5" t="s">
        <v>610</v>
      </c>
      <c r="D279" s="5">
        <v>2004</v>
      </c>
      <c r="E279" s="5" t="s">
        <v>596</v>
      </c>
      <c r="F279" s="5" t="s">
        <v>668</v>
      </c>
      <c r="G279" s="5">
        <v>16264</v>
      </c>
      <c r="H279" s="5">
        <v>3</v>
      </c>
      <c r="I279" s="5" t="s">
        <v>650</v>
      </c>
      <c r="J279" s="10">
        <v>8000</v>
      </c>
      <c r="K279" s="11">
        <f t="shared" si="11"/>
        <v>1352000</v>
      </c>
      <c r="L279" s="10">
        <v>8000</v>
      </c>
      <c r="M279" s="10">
        <f t="shared" si="12"/>
        <v>0</v>
      </c>
      <c r="N279" s="5" t="s">
        <v>1061</v>
      </c>
    </row>
    <row r="280" spans="1:14" x14ac:dyDescent="0.7">
      <c r="A280" s="5">
        <v>278</v>
      </c>
      <c r="B280" s="5" t="s">
        <v>374</v>
      </c>
      <c r="C280" s="5" t="s">
        <v>594</v>
      </c>
      <c r="D280" s="5">
        <v>1999</v>
      </c>
      <c r="E280" s="5" t="s">
        <v>596</v>
      </c>
      <c r="F280" s="5" t="s">
        <v>597</v>
      </c>
      <c r="G280" s="5">
        <v>14270</v>
      </c>
      <c r="H280" s="5">
        <v>3</v>
      </c>
      <c r="I280" s="5" t="s">
        <v>600</v>
      </c>
      <c r="J280" s="10">
        <v>8000</v>
      </c>
      <c r="K280" s="11">
        <f t="shared" si="11"/>
        <v>1352000</v>
      </c>
      <c r="L280" s="10">
        <v>8000</v>
      </c>
      <c r="M280" s="10">
        <f t="shared" si="12"/>
        <v>0</v>
      </c>
      <c r="N280" s="5" t="s">
        <v>1062</v>
      </c>
    </row>
    <row r="281" spans="1:14" x14ac:dyDescent="0.7">
      <c r="A281" s="5">
        <v>279</v>
      </c>
      <c r="B281" s="5" t="s">
        <v>376</v>
      </c>
      <c r="C281" s="5" t="s">
        <v>594</v>
      </c>
      <c r="D281" s="5">
        <v>1998</v>
      </c>
      <c r="E281" s="5" t="s">
        <v>596</v>
      </c>
      <c r="F281" s="5" t="s">
        <v>597</v>
      </c>
      <c r="G281" s="5">
        <v>14270</v>
      </c>
      <c r="H281" s="5">
        <v>3</v>
      </c>
      <c r="I281" s="5" t="s">
        <v>600</v>
      </c>
      <c r="J281" s="10">
        <v>8400</v>
      </c>
      <c r="K281" s="11">
        <f t="shared" si="11"/>
        <v>1419600</v>
      </c>
      <c r="L281" s="10">
        <v>8400</v>
      </c>
      <c r="M281" s="10">
        <f t="shared" si="12"/>
        <v>0</v>
      </c>
      <c r="N281" s="5" t="s">
        <v>1063</v>
      </c>
    </row>
    <row r="282" spans="1:14" x14ac:dyDescent="0.7">
      <c r="A282" s="5">
        <v>280</v>
      </c>
      <c r="B282" s="5" t="s">
        <v>377</v>
      </c>
      <c r="C282" s="5" t="s">
        <v>699</v>
      </c>
      <c r="D282" s="5" t="s">
        <v>628</v>
      </c>
      <c r="E282" s="5" t="s">
        <v>602</v>
      </c>
      <c r="F282" s="5" t="s">
        <v>597</v>
      </c>
      <c r="G282" s="5">
        <v>116900</v>
      </c>
      <c r="H282" s="5">
        <v>3</v>
      </c>
      <c r="I282" s="5" t="s">
        <v>600</v>
      </c>
      <c r="J282" s="10">
        <v>11000</v>
      </c>
      <c r="K282" s="11">
        <f t="shared" si="11"/>
        <v>1859000</v>
      </c>
      <c r="L282" s="10">
        <v>11000</v>
      </c>
      <c r="M282" s="10">
        <f t="shared" si="12"/>
        <v>0</v>
      </c>
      <c r="N282" s="5" t="s">
        <v>1064</v>
      </c>
    </row>
    <row r="283" spans="1:14" x14ac:dyDescent="0.7">
      <c r="A283" s="5">
        <v>281</v>
      </c>
      <c r="B283" s="5" t="s">
        <v>379</v>
      </c>
      <c r="C283" s="5" t="s">
        <v>654</v>
      </c>
      <c r="D283" s="5">
        <v>1990</v>
      </c>
      <c r="E283" s="5" t="s">
        <v>602</v>
      </c>
      <c r="F283" s="5" t="s">
        <v>611</v>
      </c>
      <c r="G283" s="5">
        <v>16718</v>
      </c>
      <c r="H283" s="5" t="s">
        <v>613</v>
      </c>
      <c r="I283" s="5" t="s">
        <v>600</v>
      </c>
      <c r="J283" s="10">
        <v>34000</v>
      </c>
      <c r="K283" s="11">
        <f t="shared" si="11"/>
        <v>5746000</v>
      </c>
      <c r="L283" s="10">
        <v>34000</v>
      </c>
      <c r="M283" s="10">
        <f t="shared" si="12"/>
        <v>0</v>
      </c>
      <c r="N283" s="5" t="s">
        <v>1066</v>
      </c>
    </row>
    <row r="284" spans="1:14" x14ac:dyDescent="0.7">
      <c r="A284" s="5">
        <v>282</v>
      </c>
      <c r="B284" s="5" t="s">
        <v>381</v>
      </c>
      <c r="C284" s="5" t="s">
        <v>610</v>
      </c>
      <c r="D284" s="5">
        <v>2010</v>
      </c>
      <c r="E284" s="5" t="s">
        <v>596</v>
      </c>
      <c r="F284" s="5" t="s">
        <v>668</v>
      </c>
      <c r="G284" s="5">
        <v>116234</v>
      </c>
      <c r="H284" s="5">
        <v>5</v>
      </c>
      <c r="I284" s="5" t="s">
        <v>650</v>
      </c>
      <c r="J284" s="10">
        <v>10000</v>
      </c>
      <c r="K284" s="11">
        <f t="shared" si="11"/>
        <v>1690000</v>
      </c>
      <c r="L284" s="10">
        <v>10000</v>
      </c>
      <c r="M284" s="10">
        <f t="shared" si="12"/>
        <v>0</v>
      </c>
      <c r="N284" s="5" t="s">
        <v>1067</v>
      </c>
    </row>
    <row r="285" spans="1:14" x14ac:dyDescent="0.7">
      <c r="A285" s="5">
        <v>283</v>
      </c>
      <c r="B285" s="5" t="s">
        <v>382</v>
      </c>
      <c r="C285" s="5" t="s">
        <v>635</v>
      </c>
      <c r="D285" s="5" t="s">
        <v>628</v>
      </c>
      <c r="E285" s="5" t="s">
        <v>602</v>
      </c>
      <c r="F285" s="5" t="s">
        <v>597</v>
      </c>
      <c r="G285" s="5">
        <v>114060</v>
      </c>
      <c r="H285" s="5">
        <v>3</v>
      </c>
      <c r="I285" s="5" t="s">
        <v>600</v>
      </c>
      <c r="J285" s="10">
        <v>13500</v>
      </c>
      <c r="K285" s="11">
        <f t="shared" si="11"/>
        <v>2281500</v>
      </c>
      <c r="L285" s="10">
        <v>13500</v>
      </c>
      <c r="M285" s="10">
        <f t="shared" si="12"/>
        <v>0</v>
      </c>
      <c r="N285" s="5" t="s">
        <v>1069</v>
      </c>
    </row>
    <row r="286" spans="1:14" x14ac:dyDescent="0.7">
      <c r="A286" s="5">
        <v>284</v>
      </c>
      <c r="B286" s="5" t="s">
        <v>383</v>
      </c>
      <c r="C286" s="5" t="s">
        <v>689</v>
      </c>
      <c r="D286" s="5" t="s">
        <v>628</v>
      </c>
      <c r="E286" s="5" t="s">
        <v>691</v>
      </c>
      <c r="F286" s="5" t="s">
        <v>597</v>
      </c>
      <c r="G286" s="5">
        <v>116660</v>
      </c>
      <c r="H286" s="5">
        <v>3</v>
      </c>
      <c r="I286" s="5" t="s">
        <v>600</v>
      </c>
      <c r="J286" s="10">
        <v>17500</v>
      </c>
      <c r="K286" s="11">
        <f t="shared" si="11"/>
        <v>2957500</v>
      </c>
      <c r="L286" s="10">
        <v>17500</v>
      </c>
      <c r="M286" s="10">
        <f t="shared" si="12"/>
        <v>0</v>
      </c>
      <c r="N286" s="5" t="s">
        <v>1070</v>
      </c>
    </row>
    <row r="287" spans="1:14" x14ac:dyDescent="0.7">
      <c r="A287" s="5">
        <v>285</v>
      </c>
      <c r="B287" s="5" t="s">
        <v>385</v>
      </c>
      <c r="C287" s="5" t="s">
        <v>610</v>
      </c>
      <c r="D287" s="5">
        <v>2006</v>
      </c>
      <c r="E287" s="5" t="s">
        <v>596</v>
      </c>
      <c r="F287" s="5" t="s">
        <v>597</v>
      </c>
      <c r="G287" s="5">
        <v>116200</v>
      </c>
      <c r="H287" s="5">
        <v>3</v>
      </c>
      <c r="I287" s="5" t="s">
        <v>600</v>
      </c>
      <c r="J287" s="10">
        <v>8500</v>
      </c>
      <c r="K287" s="11">
        <f t="shared" si="11"/>
        <v>1436500</v>
      </c>
      <c r="L287" s="10">
        <v>8500</v>
      </c>
      <c r="M287" s="10">
        <f t="shared" si="12"/>
        <v>0</v>
      </c>
      <c r="N287" s="5" t="s">
        <v>1071</v>
      </c>
    </row>
    <row r="288" spans="1:14" x14ac:dyDescent="0.7">
      <c r="A288" s="5">
        <v>286</v>
      </c>
      <c r="B288" s="5" t="s">
        <v>386</v>
      </c>
      <c r="C288" s="5" t="s">
        <v>610</v>
      </c>
      <c r="D288" s="5">
        <v>2010</v>
      </c>
      <c r="E288" s="5" t="s">
        <v>596</v>
      </c>
      <c r="F288" s="5" t="s">
        <v>683</v>
      </c>
      <c r="G288" s="5">
        <v>116233</v>
      </c>
      <c r="H288" s="5">
        <v>5</v>
      </c>
      <c r="I288" s="5" t="s">
        <v>614</v>
      </c>
      <c r="J288" s="10">
        <v>13500</v>
      </c>
      <c r="K288" s="11">
        <f t="shared" si="11"/>
        <v>2281500</v>
      </c>
      <c r="L288" s="10">
        <v>13500</v>
      </c>
      <c r="M288" s="10">
        <f t="shared" si="12"/>
        <v>0</v>
      </c>
      <c r="N288" s="5" t="s">
        <v>1073</v>
      </c>
    </row>
    <row r="289" spans="1:14" x14ac:dyDescent="0.7">
      <c r="A289" s="5">
        <v>287</v>
      </c>
      <c r="B289" s="5" t="s">
        <v>387</v>
      </c>
      <c r="C289" s="5" t="s">
        <v>610</v>
      </c>
      <c r="D289" s="5">
        <v>2005</v>
      </c>
      <c r="E289" s="5" t="s">
        <v>596</v>
      </c>
      <c r="F289" s="5" t="s">
        <v>668</v>
      </c>
      <c r="G289" s="5">
        <v>116234</v>
      </c>
      <c r="H289" s="5">
        <v>5</v>
      </c>
      <c r="I289" s="5" t="s">
        <v>650</v>
      </c>
      <c r="J289" s="10">
        <v>10000</v>
      </c>
      <c r="K289" s="11">
        <f t="shared" si="11"/>
        <v>1690000</v>
      </c>
      <c r="L289" s="10">
        <v>10000</v>
      </c>
      <c r="M289" s="10">
        <f t="shared" si="12"/>
        <v>0</v>
      </c>
      <c r="N289" s="5" t="s">
        <v>1074</v>
      </c>
    </row>
    <row r="290" spans="1:14" x14ac:dyDescent="0.7">
      <c r="A290" s="5">
        <v>288</v>
      </c>
      <c r="B290" s="5" t="s">
        <v>388</v>
      </c>
      <c r="C290" s="5" t="s">
        <v>646</v>
      </c>
      <c r="D290" s="5">
        <v>1981</v>
      </c>
      <c r="E290" s="5" t="s">
        <v>596</v>
      </c>
      <c r="F290" s="5" t="s">
        <v>648</v>
      </c>
      <c r="G290" s="5">
        <v>18039</v>
      </c>
      <c r="H290" s="5" t="s">
        <v>613</v>
      </c>
      <c r="I290" s="5" t="s">
        <v>702</v>
      </c>
      <c r="J290" s="10">
        <v>22500</v>
      </c>
      <c r="K290" s="11">
        <f t="shared" si="11"/>
        <v>3802500</v>
      </c>
      <c r="L290" s="10">
        <v>22500</v>
      </c>
      <c r="M290" s="10">
        <f t="shared" si="12"/>
        <v>0</v>
      </c>
      <c r="N290" s="5" t="s">
        <v>1075</v>
      </c>
    </row>
    <row r="291" spans="1:14" x14ac:dyDescent="0.7">
      <c r="A291" s="5">
        <v>289</v>
      </c>
      <c r="B291" s="5" t="s">
        <v>389</v>
      </c>
      <c r="C291" s="5" t="s">
        <v>641</v>
      </c>
      <c r="D291" s="5">
        <v>2020</v>
      </c>
      <c r="E291" s="5" t="s">
        <v>602</v>
      </c>
      <c r="F291" s="5" t="s">
        <v>597</v>
      </c>
      <c r="G291" s="5">
        <v>116500</v>
      </c>
      <c r="H291" s="5">
        <v>3</v>
      </c>
      <c r="I291" s="5" t="s">
        <v>600</v>
      </c>
      <c r="J291" s="10">
        <v>32000</v>
      </c>
      <c r="K291" s="11">
        <f t="shared" si="11"/>
        <v>5408000</v>
      </c>
      <c r="L291" s="10">
        <v>32000</v>
      </c>
      <c r="M291" s="10">
        <f t="shared" si="12"/>
        <v>0</v>
      </c>
      <c r="N291" s="5" t="s">
        <v>1077</v>
      </c>
    </row>
    <row r="292" spans="1:14" x14ac:dyDescent="0.7">
      <c r="A292" s="5">
        <v>290</v>
      </c>
      <c r="B292" s="5" t="s">
        <v>390</v>
      </c>
      <c r="C292" s="5" t="s">
        <v>641</v>
      </c>
      <c r="D292" s="5">
        <v>1994</v>
      </c>
      <c r="E292" s="5" t="s">
        <v>602</v>
      </c>
      <c r="F292" s="5" t="s">
        <v>597</v>
      </c>
      <c r="G292" s="5">
        <v>16520</v>
      </c>
      <c r="H292" s="5">
        <v>3</v>
      </c>
      <c r="I292" s="5" t="s">
        <v>629</v>
      </c>
      <c r="J292" s="10">
        <v>38000</v>
      </c>
      <c r="K292" s="11">
        <f t="shared" si="11"/>
        <v>6422000</v>
      </c>
      <c r="L292" s="10">
        <v>38000</v>
      </c>
      <c r="M292" s="10">
        <f t="shared" si="12"/>
        <v>0</v>
      </c>
      <c r="N292" s="5" t="s">
        <v>1079</v>
      </c>
    </row>
    <row r="293" spans="1:14" x14ac:dyDescent="0.7">
      <c r="A293" s="5">
        <v>291</v>
      </c>
      <c r="B293" s="5" t="s">
        <v>392</v>
      </c>
      <c r="C293" s="5" t="s">
        <v>610</v>
      </c>
      <c r="D293" s="5">
        <v>2010</v>
      </c>
      <c r="E293" s="5" t="s">
        <v>596</v>
      </c>
      <c r="F293" s="5" t="s">
        <v>668</v>
      </c>
      <c r="G293" s="5">
        <v>116234</v>
      </c>
      <c r="H293" s="5">
        <v>5</v>
      </c>
      <c r="I293" s="5" t="s">
        <v>629</v>
      </c>
      <c r="J293" s="10">
        <v>10000</v>
      </c>
      <c r="K293" s="11">
        <f t="shared" si="11"/>
        <v>1690000</v>
      </c>
      <c r="L293" s="10">
        <v>10000</v>
      </c>
      <c r="M293" s="10">
        <f t="shared" si="12"/>
        <v>0</v>
      </c>
      <c r="N293" s="5" t="s">
        <v>1080</v>
      </c>
    </row>
    <row r="294" spans="1:14" x14ac:dyDescent="0.7">
      <c r="A294" s="5">
        <v>292</v>
      </c>
      <c r="B294" s="5" t="s">
        <v>394</v>
      </c>
      <c r="C294" s="5" t="s">
        <v>616</v>
      </c>
      <c r="D294" s="5">
        <v>2005</v>
      </c>
      <c r="E294" s="5" t="s">
        <v>602</v>
      </c>
      <c r="F294" s="5" t="s">
        <v>760</v>
      </c>
      <c r="G294" s="5">
        <v>16622</v>
      </c>
      <c r="H294" s="5">
        <v>3</v>
      </c>
      <c r="I294" s="5" t="s">
        <v>650</v>
      </c>
      <c r="J294" s="10">
        <v>12700</v>
      </c>
      <c r="K294" s="11">
        <f t="shared" si="11"/>
        <v>2146300</v>
      </c>
      <c r="L294" s="10">
        <v>12700</v>
      </c>
      <c r="M294" s="10">
        <f t="shared" si="12"/>
        <v>0</v>
      </c>
      <c r="N294" s="5" t="s">
        <v>1081</v>
      </c>
    </row>
    <row r="295" spans="1:14" x14ac:dyDescent="0.7">
      <c r="A295" s="5">
        <v>293</v>
      </c>
      <c r="B295" s="5" t="s">
        <v>396</v>
      </c>
      <c r="C295" s="5" t="s">
        <v>606</v>
      </c>
      <c r="D295" s="5">
        <v>1992</v>
      </c>
      <c r="E295" s="5" t="s">
        <v>602</v>
      </c>
      <c r="F295" s="5" t="s">
        <v>597</v>
      </c>
      <c r="G295" s="5">
        <v>16600</v>
      </c>
      <c r="H295" s="5">
        <v>3</v>
      </c>
      <c r="I295" s="5" t="s">
        <v>600</v>
      </c>
      <c r="J295" s="10">
        <v>11000</v>
      </c>
      <c r="K295" s="11">
        <f t="shared" si="11"/>
        <v>1859000</v>
      </c>
      <c r="L295" s="10">
        <v>11000</v>
      </c>
      <c r="M295" s="10">
        <f t="shared" si="12"/>
        <v>0</v>
      </c>
      <c r="N295" s="5" t="s">
        <v>1082</v>
      </c>
    </row>
    <row r="296" spans="1:14" x14ac:dyDescent="0.7">
      <c r="A296" s="5">
        <v>294</v>
      </c>
      <c r="B296" s="5" t="s">
        <v>397</v>
      </c>
      <c r="C296" s="5" t="s">
        <v>606</v>
      </c>
      <c r="D296" s="5">
        <v>1991</v>
      </c>
      <c r="E296" s="5" t="s">
        <v>602</v>
      </c>
      <c r="F296" s="5" t="s">
        <v>597</v>
      </c>
      <c r="G296" s="5">
        <v>16600</v>
      </c>
      <c r="H296" s="5">
        <v>3</v>
      </c>
      <c r="I296" s="5" t="s">
        <v>600</v>
      </c>
      <c r="J296" s="10">
        <v>11000</v>
      </c>
      <c r="K296" s="11">
        <f t="shared" si="11"/>
        <v>1859000</v>
      </c>
      <c r="L296" s="10">
        <v>11000</v>
      </c>
      <c r="M296" s="10">
        <f t="shared" si="12"/>
        <v>0</v>
      </c>
      <c r="N296" s="5" t="s">
        <v>1083</v>
      </c>
    </row>
    <row r="297" spans="1:14" x14ac:dyDescent="0.7">
      <c r="A297" s="5">
        <v>295</v>
      </c>
      <c r="B297" s="5" t="s">
        <v>398</v>
      </c>
      <c r="C297" s="5" t="s">
        <v>635</v>
      </c>
      <c r="D297" s="5">
        <v>2018</v>
      </c>
      <c r="E297" s="5" t="s">
        <v>602</v>
      </c>
      <c r="F297" s="5" t="s">
        <v>597</v>
      </c>
      <c r="G297" s="5">
        <v>114060</v>
      </c>
      <c r="H297" s="5">
        <v>3</v>
      </c>
      <c r="I297" s="5" t="s">
        <v>600</v>
      </c>
      <c r="J297" s="10">
        <v>13900</v>
      </c>
      <c r="K297" s="11">
        <f t="shared" si="11"/>
        <v>2349100</v>
      </c>
      <c r="L297" s="10">
        <v>13900</v>
      </c>
      <c r="M297" s="10">
        <f t="shared" si="12"/>
        <v>0</v>
      </c>
      <c r="N297" s="5" t="s">
        <v>1084</v>
      </c>
    </row>
    <row r="298" spans="1:14" x14ac:dyDescent="0.7">
      <c r="A298" s="5">
        <v>296</v>
      </c>
      <c r="B298" s="5" t="s">
        <v>405</v>
      </c>
      <c r="C298" s="5" t="s">
        <v>610</v>
      </c>
      <c r="D298" s="5">
        <v>1999</v>
      </c>
      <c r="E298" s="5" t="s">
        <v>596</v>
      </c>
      <c r="F298" s="5" t="s">
        <v>597</v>
      </c>
      <c r="G298" s="5">
        <v>16200</v>
      </c>
      <c r="H298" s="5">
        <v>3</v>
      </c>
      <c r="I298" s="5" t="s">
        <v>814</v>
      </c>
      <c r="J298" s="10">
        <v>7000</v>
      </c>
      <c r="K298" s="11">
        <f t="shared" si="11"/>
        <v>1183000</v>
      </c>
      <c r="L298" s="10">
        <v>7000</v>
      </c>
      <c r="M298" s="10">
        <f t="shared" si="12"/>
        <v>0</v>
      </c>
      <c r="N298" s="5" t="s">
        <v>1085</v>
      </c>
    </row>
    <row r="299" spans="1:14" x14ac:dyDescent="0.7">
      <c r="A299" s="5">
        <v>297</v>
      </c>
      <c r="B299" s="5" t="s">
        <v>406</v>
      </c>
      <c r="C299" s="5" t="s">
        <v>616</v>
      </c>
      <c r="D299" s="5">
        <v>2008</v>
      </c>
      <c r="E299" s="5" t="s">
        <v>602</v>
      </c>
      <c r="F299" s="5" t="s">
        <v>760</v>
      </c>
      <c r="G299" s="5">
        <v>16622</v>
      </c>
      <c r="H299" s="5">
        <v>3</v>
      </c>
      <c r="I299" s="5" t="s">
        <v>650</v>
      </c>
      <c r="J299" s="10">
        <v>13200</v>
      </c>
      <c r="K299" s="11">
        <f t="shared" si="11"/>
        <v>2230800</v>
      </c>
      <c r="L299" s="10">
        <v>13200</v>
      </c>
      <c r="M299" s="10">
        <f t="shared" si="12"/>
        <v>0</v>
      </c>
      <c r="N299" s="5" t="s">
        <v>1086</v>
      </c>
    </row>
    <row r="300" spans="1:14" x14ac:dyDescent="0.7">
      <c r="A300" s="5">
        <v>298</v>
      </c>
      <c r="B300" s="5" t="s">
        <v>408</v>
      </c>
      <c r="C300" s="5" t="s">
        <v>594</v>
      </c>
      <c r="D300" s="5">
        <v>2011</v>
      </c>
      <c r="E300" s="5" t="s">
        <v>623</v>
      </c>
      <c r="F300" s="5" t="s">
        <v>597</v>
      </c>
      <c r="G300" s="5">
        <v>216570</v>
      </c>
      <c r="H300" s="5">
        <v>3</v>
      </c>
      <c r="I300" s="5" t="s">
        <v>600</v>
      </c>
      <c r="J300" s="10">
        <v>11600</v>
      </c>
      <c r="K300" s="11">
        <f t="shared" si="11"/>
        <v>1960400</v>
      </c>
      <c r="L300" s="10">
        <v>11600</v>
      </c>
      <c r="M300" s="10">
        <f t="shared" si="12"/>
        <v>0</v>
      </c>
      <c r="N300" s="5" t="s">
        <v>1087</v>
      </c>
    </row>
    <row r="301" spans="1:14" x14ac:dyDescent="0.7">
      <c r="A301" s="5">
        <v>299</v>
      </c>
      <c r="B301" s="5" t="s">
        <v>409</v>
      </c>
      <c r="C301" s="5" t="s">
        <v>610</v>
      </c>
      <c r="D301" s="5">
        <v>2006</v>
      </c>
      <c r="E301" s="5" t="s">
        <v>596</v>
      </c>
      <c r="F301" s="5" t="s">
        <v>668</v>
      </c>
      <c r="G301" s="5">
        <v>116234</v>
      </c>
      <c r="H301" s="5" t="s">
        <v>613</v>
      </c>
      <c r="I301" s="5" t="s">
        <v>650</v>
      </c>
      <c r="J301" s="10">
        <v>10200</v>
      </c>
      <c r="K301" s="11">
        <f t="shared" si="11"/>
        <v>1723800</v>
      </c>
      <c r="L301" s="10">
        <v>10200</v>
      </c>
      <c r="M301" s="10">
        <f t="shared" si="12"/>
        <v>0</v>
      </c>
      <c r="N301" s="5" t="s">
        <v>1088</v>
      </c>
    </row>
    <row r="302" spans="1:14" x14ac:dyDescent="0.7">
      <c r="A302" s="5">
        <v>300</v>
      </c>
      <c r="B302" s="5" t="s">
        <v>410</v>
      </c>
      <c r="C302" s="5" t="s">
        <v>646</v>
      </c>
      <c r="D302" s="5">
        <v>1999</v>
      </c>
      <c r="E302" s="5" t="s">
        <v>596</v>
      </c>
      <c r="F302" s="5" t="s">
        <v>611</v>
      </c>
      <c r="G302" s="5">
        <v>18348</v>
      </c>
      <c r="H302" s="5" t="s">
        <v>613</v>
      </c>
      <c r="I302" s="5" t="s">
        <v>1090</v>
      </c>
      <c r="J302" s="10">
        <v>65000</v>
      </c>
      <c r="K302" s="11">
        <f t="shared" si="11"/>
        <v>10985000</v>
      </c>
      <c r="L302" s="10">
        <v>65000</v>
      </c>
      <c r="M302" s="10">
        <f t="shared" si="12"/>
        <v>0</v>
      </c>
      <c r="N302" s="5" t="s">
        <v>1091</v>
      </c>
    </row>
    <row r="303" spans="1:14" x14ac:dyDescent="0.7">
      <c r="A303" s="5">
        <v>301</v>
      </c>
      <c r="B303" s="5" t="s">
        <v>412</v>
      </c>
      <c r="C303" s="5" t="s">
        <v>646</v>
      </c>
      <c r="D303" s="5">
        <v>2001</v>
      </c>
      <c r="E303" s="5" t="s">
        <v>596</v>
      </c>
      <c r="F303" s="5" t="s">
        <v>648</v>
      </c>
      <c r="G303" s="5">
        <v>118209</v>
      </c>
      <c r="H303" s="5">
        <v>3</v>
      </c>
      <c r="I303" s="5" t="s">
        <v>1093</v>
      </c>
      <c r="J303" s="10">
        <v>31000</v>
      </c>
      <c r="K303" s="11">
        <f t="shared" si="11"/>
        <v>5239000</v>
      </c>
      <c r="L303" s="10">
        <v>31000</v>
      </c>
      <c r="M303" s="10">
        <f t="shared" si="12"/>
        <v>0</v>
      </c>
      <c r="N303" s="5" t="s">
        <v>1094</v>
      </c>
    </row>
    <row r="304" spans="1:14" x14ac:dyDescent="0.7">
      <c r="A304" s="5">
        <v>302</v>
      </c>
      <c r="B304" s="5" t="s">
        <v>413</v>
      </c>
      <c r="C304" s="5" t="s">
        <v>610</v>
      </c>
      <c r="D304" s="5">
        <v>2011</v>
      </c>
      <c r="E304" s="5" t="s">
        <v>660</v>
      </c>
      <c r="F304" s="5" t="s">
        <v>668</v>
      </c>
      <c r="G304" s="5">
        <v>116334</v>
      </c>
      <c r="H304" s="5">
        <v>3</v>
      </c>
      <c r="I304" s="5" t="s">
        <v>600</v>
      </c>
      <c r="J304" s="10">
        <v>12300</v>
      </c>
      <c r="K304" s="11">
        <f t="shared" si="11"/>
        <v>2078700</v>
      </c>
      <c r="L304" s="10">
        <v>12300</v>
      </c>
      <c r="M304" s="10">
        <f t="shared" si="12"/>
        <v>0</v>
      </c>
      <c r="N304" s="5" t="s">
        <v>1095</v>
      </c>
    </row>
    <row r="305" spans="1:14" x14ac:dyDescent="0.7">
      <c r="A305" s="5">
        <v>303</v>
      </c>
      <c r="B305" s="5" t="s">
        <v>415</v>
      </c>
      <c r="C305" s="5" t="s">
        <v>610</v>
      </c>
      <c r="D305" s="5">
        <v>1997</v>
      </c>
      <c r="E305" s="5" t="s">
        <v>596</v>
      </c>
      <c r="F305" s="5" t="s">
        <v>597</v>
      </c>
      <c r="G305" s="5">
        <v>16220</v>
      </c>
      <c r="H305" s="5">
        <v>5</v>
      </c>
      <c r="I305" s="5" t="s">
        <v>650</v>
      </c>
      <c r="J305" s="10">
        <v>7200</v>
      </c>
      <c r="K305" s="11">
        <f t="shared" si="11"/>
        <v>1216800</v>
      </c>
      <c r="L305" s="10">
        <v>7200</v>
      </c>
      <c r="M305" s="10">
        <f t="shared" si="12"/>
        <v>0</v>
      </c>
      <c r="N305" s="5" t="s">
        <v>1096</v>
      </c>
    </row>
    <row r="306" spans="1:14" x14ac:dyDescent="0.7">
      <c r="A306" s="5">
        <v>304</v>
      </c>
      <c r="B306" s="5" t="s">
        <v>416</v>
      </c>
      <c r="C306" s="5" t="s">
        <v>635</v>
      </c>
      <c r="D306" s="5">
        <v>2008</v>
      </c>
      <c r="E306" s="5" t="s">
        <v>602</v>
      </c>
      <c r="F306" s="5" t="s">
        <v>597</v>
      </c>
      <c r="G306" s="5" t="s">
        <v>719</v>
      </c>
      <c r="H306" s="5">
        <v>3</v>
      </c>
      <c r="I306" s="5" t="s">
        <v>600</v>
      </c>
      <c r="J306" s="10">
        <v>17400</v>
      </c>
      <c r="K306" s="11">
        <f t="shared" si="11"/>
        <v>2940600</v>
      </c>
      <c r="L306" s="10">
        <v>17400</v>
      </c>
      <c r="M306" s="10">
        <f t="shared" si="12"/>
        <v>0</v>
      </c>
      <c r="N306" s="5" t="s">
        <v>1097</v>
      </c>
    </row>
    <row r="307" spans="1:14" x14ac:dyDescent="0.7">
      <c r="A307" s="5">
        <v>305</v>
      </c>
      <c r="B307" s="5" t="s">
        <v>420</v>
      </c>
      <c r="C307" s="5" t="s">
        <v>654</v>
      </c>
      <c r="D307" s="5">
        <v>1998</v>
      </c>
      <c r="E307" s="5" t="s">
        <v>602</v>
      </c>
      <c r="F307" s="5" t="s">
        <v>597</v>
      </c>
      <c r="G307" s="5">
        <v>16700</v>
      </c>
      <c r="H307" s="5">
        <v>3</v>
      </c>
      <c r="I307" s="5" t="s">
        <v>600</v>
      </c>
      <c r="J307" s="10">
        <v>15000</v>
      </c>
      <c r="K307" s="11">
        <f t="shared" si="11"/>
        <v>2535000</v>
      </c>
      <c r="L307" s="10">
        <v>15000</v>
      </c>
      <c r="M307" s="10">
        <f t="shared" si="12"/>
        <v>0</v>
      </c>
      <c r="N307" s="5" t="s">
        <v>1098</v>
      </c>
    </row>
    <row r="308" spans="1:14" x14ac:dyDescent="0.7">
      <c r="A308" s="5">
        <v>306</v>
      </c>
      <c r="B308" s="5" t="s">
        <v>422</v>
      </c>
      <c r="C308" s="5" t="s">
        <v>646</v>
      </c>
      <c r="D308" s="5">
        <v>2001</v>
      </c>
      <c r="E308" s="5" t="s">
        <v>596</v>
      </c>
      <c r="F308" s="5" t="s">
        <v>648</v>
      </c>
      <c r="G308" s="5">
        <v>118209</v>
      </c>
      <c r="H308" s="5">
        <v>3</v>
      </c>
      <c r="I308" s="5" t="s">
        <v>600</v>
      </c>
      <c r="J308" s="10">
        <v>28000</v>
      </c>
      <c r="K308" s="11">
        <f t="shared" si="11"/>
        <v>4732000</v>
      </c>
      <c r="L308" s="10">
        <v>28000</v>
      </c>
      <c r="M308" s="10">
        <f t="shared" si="12"/>
        <v>0</v>
      </c>
      <c r="N308" s="5" t="s">
        <v>1099</v>
      </c>
    </row>
    <row r="309" spans="1:14" x14ac:dyDescent="0.7">
      <c r="A309" s="5">
        <v>307</v>
      </c>
      <c r="B309" s="5" t="s">
        <v>425</v>
      </c>
      <c r="C309" s="5" t="s">
        <v>689</v>
      </c>
      <c r="D309" s="5">
        <v>2015</v>
      </c>
      <c r="E309" s="5" t="s">
        <v>691</v>
      </c>
      <c r="F309" s="5" t="s">
        <v>597</v>
      </c>
      <c r="G309" s="5">
        <v>116660</v>
      </c>
      <c r="H309" s="5">
        <v>3</v>
      </c>
      <c r="I309" s="5" t="s">
        <v>702</v>
      </c>
      <c r="J309" s="10">
        <v>17100</v>
      </c>
      <c r="K309" s="11">
        <f t="shared" si="11"/>
        <v>2889900</v>
      </c>
      <c r="L309" s="10">
        <v>17100</v>
      </c>
      <c r="M309" s="10">
        <f t="shared" si="12"/>
        <v>0</v>
      </c>
      <c r="N309" s="5" t="s">
        <v>1100</v>
      </c>
    </row>
    <row r="310" spans="1:14" x14ac:dyDescent="0.7">
      <c r="A310" s="5">
        <v>308</v>
      </c>
      <c r="B310" s="5" t="s">
        <v>426</v>
      </c>
      <c r="C310" s="5" t="s">
        <v>610</v>
      </c>
      <c r="D310" s="5">
        <v>1990</v>
      </c>
      <c r="E310" s="5" t="s">
        <v>596</v>
      </c>
      <c r="F310" s="5" t="s">
        <v>683</v>
      </c>
      <c r="G310" s="5">
        <v>16233</v>
      </c>
      <c r="H310" s="5">
        <v>5</v>
      </c>
      <c r="I310" s="5" t="s">
        <v>614</v>
      </c>
      <c r="J310" s="10">
        <v>8400</v>
      </c>
      <c r="K310" s="11">
        <f t="shared" si="11"/>
        <v>1419600</v>
      </c>
      <c r="L310" s="10">
        <v>8400</v>
      </c>
      <c r="M310" s="10">
        <f t="shared" si="12"/>
        <v>0</v>
      </c>
      <c r="N310" s="5" t="s">
        <v>1101</v>
      </c>
    </row>
    <row r="311" spans="1:14" x14ac:dyDescent="0.7">
      <c r="A311" s="5">
        <v>309</v>
      </c>
      <c r="B311" s="5" t="s">
        <v>428</v>
      </c>
      <c r="C311" s="5" t="s">
        <v>755</v>
      </c>
      <c r="D311" s="5">
        <v>2017</v>
      </c>
      <c r="E311" s="5" t="s">
        <v>828</v>
      </c>
      <c r="F311" s="5" t="s">
        <v>597</v>
      </c>
      <c r="G311" s="5">
        <v>114200</v>
      </c>
      <c r="H311" s="5">
        <v>3</v>
      </c>
      <c r="I311" s="5" t="s">
        <v>702</v>
      </c>
      <c r="J311" s="10">
        <v>7000</v>
      </c>
      <c r="K311" s="11">
        <f t="shared" si="11"/>
        <v>1183000</v>
      </c>
      <c r="L311" s="10">
        <v>7000</v>
      </c>
      <c r="M311" s="10">
        <f t="shared" si="12"/>
        <v>0</v>
      </c>
      <c r="N311" s="5" t="s">
        <v>1102</v>
      </c>
    </row>
    <row r="312" spans="1:14" x14ac:dyDescent="0.7">
      <c r="A312" s="5">
        <v>310</v>
      </c>
      <c r="B312" s="5" t="s">
        <v>429</v>
      </c>
      <c r="C312" s="5" t="s">
        <v>755</v>
      </c>
      <c r="D312" s="5">
        <v>2008</v>
      </c>
      <c r="E312" s="5" t="s">
        <v>828</v>
      </c>
      <c r="F312" s="5" t="s">
        <v>597</v>
      </c>
      <c r="G312" s="5">
        <v>114200</v>
      </c>
      <c r="H312" s="5">
        <v>3</v>
      </c>
      <c r="I312" s="5" t="s">
        <v>702</v>
      </c>
      <c r="J312" s="10">
        <v>6900</v>
      </c>
      <c r="K312" s="11">
        <f t="shared" si="11"/>
        <v>1166100</v>
      </c>
      <c r="L312" s="10">
        <v>6900</v>
      </c>
      <c r="M312" s="10">
        <f t="shared" si="12"/>
        <v>0</v>
      </c>
      <c r="N312" s="5" t="s">
        <v>1103</v>
      </c>
    </row>
    <row r="313" spans="1:14" x14ac:dyDescent="0.7">
      <c r="A313" s="5">
        <v>311</v>
      </c>
      <c r="B313" s="5" t="s">
        <v>432</v>
      </c>
      <c r="C313" s="5" t="s">
        <v>610</v>
      </c>
      <c r="D313" s="5">
        <v>2004</v>
      </c>
      <c r="E313" s="5" t="s">
        <v>596</v>
      </c>
      <c r="F313" s="5" t="s">
        <v>668</v>
      </c>
      <c r="G313" s="5">
        <v>116264</v>
      </c>
      <c r="H313" s="5">
        <v>3</v>
      </c>
      <c r="I313" s="5" t="s">
        <v>629</v>
      </c>
      <c r="J313" s="10">
        <v>9000</v>
      </c>
      <c r="K313" s="11">
        <f t="shared" si="11"/>
        <v>1521000</v>
      </c>
      <c r="L313" s="10">
        <v>9000</v>
      </c>
      <c r="M313" s="10">
        <f t="shared" si="12"/>
        <v>0</v>
      </c>
      <c r="N313" s="5" t="s">
        <v>1106</v>
      </c>
    </row>
    <row r="314" spans="1:14" x14ac:dyDescent="0.7">
      <c r="A314" s="5">
        <v>312</v>
      </c>
      <c r="B314" s="5" t="s">
        <v>433</v>
      </c>
      <c r="C314" s="5" t="s">
        <v>610</v>
      </c>
      <c r="D314" s="5">
        <v>2006</v>
      </c>
      <c r="E314" s="5" t="s">
        <v>596</v>
      </c>
      <c r="F314" s="5" t="s">
        <v>597</v>
      </c>
      <c r="G314" s="5">
        <v>116200</v>
      </c>
      <c r="H314" s="5">
        <v>3</v>
      </c>
      <c r="I314" s="5" t="s">
        <v>629</v>
      </c>
      <c r="J314" s="10">
        <v>8900</v>
      </c>
      <c r="K314" s="11">
        <f t="shared" si="11"/>
        <v>1504100</v>
      </c>
      <c r="L314" s="10">
        <v>8900</v>
      </c>
      <c r="M314" s="10">
        <f t="shared" si="12"/>
        <v>0</v>
      </c>
      <c r="N314" s="5" t="s">
        <v>1107</v>
      </c>
    </row>
    <row r="315" spans="1:14" x14ac:dyDescent="0.7">
      <c r="A315" s="5">
        <v>313</v>
      </c>
      <c r="B315" s="5" t="s">
        <v>434</v>
      </c>
      <c r="C315" s="5" t="s">
        <v>610</v>
      </c>
      <c r="D315" s="5">
        <v>2008</v>
      </c>
      <c r="E315" s="5" t="s">
        <v>596</v>
      </c>
      <c r="F315" s="5" t="s">
        <v>597</v>
      </c>
      <c r="G315" s="5">
        <v>116200</v>
      </c>
      <c r="H315" s="5">
        <v>3</v>
      </c>
      <c r="I315" s="5" t="s">
        <v>650</v>
      </c>
      <c r="J315" s="10">
        <v>8500</v>
      </c>
      <c r="K315" s="11">
        <f t="shared" si="11"/>
        <v>1436500</v>
      </c>
      <c r="L315" s="10">
        <v>8500</v>
      </c>
      <c r="M315" s="10">
        <f t="shared" si="12"/>
        <v>0</v>
      </c>
      <c r="N315" s="5" t="s">
        <v>1108</v>
      </c>
    </row>
    <row r="316" spans="1:14" x14ac:dyDescent="0.7">
      <c r="A316" s="5">
        <v>314</v>
      </c>
      <c r="B316" s="5" t="s">
        <v>435</v>
      </c>
      <c r="C316" s="5" t="s">
        <v>635</v>
      </c>
      <c r="D316" s="5">
        <v>1993</v>
      </c>
      <c r="E316" s="5" t="s">
        <v>602</v>
      </c>
      <c r="F316" s="5" t="s">
        <v>683</v>
      </c>
      <c r="G316" s="5">
        <v>16613</v>
      </c>
      <c r="H316" s="5">
        <v>3</v>
      </c>
      <c r="I316" s="5" t="s">
        <v>600</v>
      </c>
      <c r="J316" s="10">
        <v>13500</v>
      </c>
      <c r="K316" s="11">
        <f t="shared" si="11"/>
        <v>2281500</v>
      </c>
      <c r="L316" s="10">
        <v>13500</v>
      </c>
      <c r="M316" s="10">
        <f t="shared" si="12"/>
        <v>0</v>
      </c>
      <c r="N316" s="5" t="s">
        <v>1109</v>
      </c>
    </row>
    <row r="317" spans="1:14" x14ac:dyDescent="0.7">
      <c r="A317" s="5">
        <v>315</v>
      </c>
      <c r="B317" s="5" t="s">
        <v>437</v>
      </c>
      <c r="C317" s="5" t="s">
        <v>635</v>
      </c>
      <c r="D317" s="5">
        <v>2014</v>
      </c>
      <c r="E317" s="5" t="s">
        <v>602</v>
      </c>
      <c r="F317" s="5" t="s">
        <v>597</v>
      </c>
      <c r="G317" s="5">
        <v>114060</v>
      </c>
      <c r="H317" s="5">
        <v>3</v>
      </c>
      <c r="I317" s="5" t="s">
        <v>600</v>
      </c>
      <c r="J317" s="10">
        <v>13900</v>
      </c>
      <c r="K317" s="11">
        <f t="shared" si="11"/>
        <v>2349100</v>
      </c>
      <c r="L317" s="10">
        <v>13900</v>
      </c>
      <c r="M317" s="10">
        <f t="shared" si="12"/>
        <v>0</v>
      </c>
      <c r="N317" s="5" t="s">
        <v>1110</v>
      </c>
    </row>
    <row r="318" spans="1:14" x14ac:dyDescent="0.7">
      <c r="A318" s="5">
        <v>316</v>
      </c>
      <c r="B318" s="5" t="s">
        <v>438</v>
      </c>
      <c r="C318" s="5" t="s">
        <v>635</v>
      </c>
      <c r="D318" s="5">
        <v>2017</v>
      </c>
      <c r="E318" s="5" t="s">
        <v>602</v>
      </c>
      <c r="F318" s="5" t="s">
        <v>597</v>
      </c>
      <c r="G318" s="5">
        <v>114060</v>
      </c>
      <c r="H318" s="5">
        <v>3</v>
      </c>
      <c r="I318" s="5" t="s">
        <v>600</v>
      </c>
      <c r="J318" s="10">
        <v>13900</v>
      </c>
      <c r="K318" s="11">
        <f t="shared" si="11"/>
        <v>2349100</v>
      </c>
      <c r="L318" s="10">
        <v>13900</v>
      </c>
      <c r="M318" s="10">
        <f t="shared" si="12"/>
        <v>0</v>
      </c>
      <c r="N318" s="5" t="s">
        <v>1111</v>
      </c>
    </row>
    <row r="319" spans="1:14" x14ac:dyDescent="0.7">
      <c r="A319" s="5">
        <v>317</v>
      </c>
      <c r="B319" s="5" t="s">
        <v>439</v>
      </c>
      <c r="C319" s="5" t="s">
        <v>755</v>
      </c>
      <c r="D319" s="5">
        <v>2000</v>
      </c>
      <c r="E319" s="5" t="s">
        <v>828</v>
      </c>
      <c r="F319" s="5" t="s">
        <v>597</v>
      </c>
      <c r="G319" s="5">
        <v>14010</v>
      </c>
      <c r="H319" s="5">
        <v>3</v>
      </c>
      <c r="I319" s="5" t="s">
        <v>600</v>
      </c>
      <c r="J319" s="10">
        <v>5500</v>
      </c>
      <c r="K319" s="11">
        <f t="shared" si="11"/>
        <v>929500</v>
      </c>
      <c r="L319" s="10">
        <v>5500</v>
      </c>
      <c r="M319" s="10">
        <f t="shared" si="12"/>
        <v>0</v>
      </c>
      <c r="N319" s="5" t="s">
        <v>1113</v>
      </c>
    </row>
    <row r="320" spans="1:14" x14ac:dyDescent="0.7">
      <c r="A320" s="5">
        <v>318</v>
      </c>
      <c r="B320" s="5" t="s">
        <v>440</v>
      </c>
      <c r="C320" s="5" t="s">
        <v>635</v>
      </c>
      <c r="D320" s="5">
        <v>2005</v>
      </c>
      <c r="E320" s="5" t="s">
        <v>602</v>
      </c>
      <c r="F320" s="5" t="s">
        <v>597</v>
      </c>
      <c r="G320" s="5">
        <v>16610</v>
      </c>
      <c r="H320" s="5">
        <v>3</v>
      </c>
      <c r="I320" s="5" t="s">
        <v>600</v>
      </c>
      <c r="J320" s="10">
        <v>23500</v>
      </c>
      <c r="K320" s="11">
        <f t="shared" si="11"/>
        <v>3971500</v>
      </c>
      <c r="L320" s="10">
        <v>23500</v>
      </c>
      <c r="M320" s="10">
        <f t="shared" si="12"/>
        <v>0</v>
      </c>
      <c r="N320" s="5" t="s">
        <v>1114</v>
      </c>
    </row>
    <row r="321" spans="1:14" x14ac:dyDescent="0.7">
      <c r="A321" s="5">
        <v>319</v>
      </c>
      <c r="B321" s="5" t="s">
        <v>441</v>
      </c>
      <c r="C321" s="5" t="s">
        <v>610</v>
      </c>
      <c r="D321" s="5">
        <v>2020</v>
      </c>
      <c r="E321" s="5" t="s">
        <v>660</v>
      </c>
      <c r="F321" s="5" t="s">
        <v>597</v>
      </c>
      <c r="G321" s="5">
        <v>126300</v>
      </c>
      <c r="H321" s="5">
        <v>3</v>
      </c>
      <c r="I321" s="5" t="s">
        <v>702</v>
      </c>
      <c r="J321" s="10">
        <v>11700</v>
      </c>
      <c r="K321" s="11">
        <f t="shared" si="11"/>
        <v>1977300</v>
      </c>
      <c r="L321" s="10">
        <v>11700</v>
      </c>
      <c r="M321" s="10">
        <f t="shared" si="12"/>
        <v>0</v>
      </c>
      <c r="N321" s="5" t="s">
        <v>1116</v>
      </c>
    </row>
    <row r="322" spans="1:14" x14ac:dyDescent="0.7">
      <c r="A322" s="5">
        <v>320</v>
      </c>
      <c r="B322" s="5" t="s">
        <v>442</v>
      </c>
      <c r="C322" s="5" t="s">
        <v>641</v>
      </c>
      <c r="D322" s="5">
        <v>2011</v>
      </c>
      <c r="E322" s="5" t="s">
        <v>602</v>
      </c>
      <c r="F322" s="5" t="s">
        <v>618</v>
      </c>
      <c r="G322" s="5">
        <v>116515</v>
      </c>
      <c r="H322" s="5" t="s">
        <v>620</v>
      </c>
      <c r="I322" s="5" t="s">
        <v>1118</v>
      </c>
      <c r="J322" s="10">
        <v>39000</v>
      </c>
      <c r="K322" s="11">
        <f t="shared" si="11"/>
        <v>6591000</v>
      </c>
      <c r="L322" s="10">
        <v>39000</v>
      </c>
      <c r="M322" s="10">
        <f t="shared" si="12"/>
        <v>0</v>
      </c>
      <c r="N322" s="5" t="s">
        <v>1119</v>
      </c>
    </row>
    <row r="323" spans="1:14" x14ac:dyDescent="0.7">
      <c r="A323" s="5">
        <v>321</v>
      </c>
      <c r="B323" s="5" t="s">
        <v>443</v>
      </c>
      <c r="C323" s="5" t="s">
        <v>826</v>
      </c>
      <c r="D323" s="5">
        <v>2002</v>
      </c>
      <c r="E323" s="5" t="s">
        <v>828</v>
      </c>
      <c r="F323" s="5" t="s">
        <v>597</v>
      </c>
      <c r="G323" s="5">
        <v>15200</v>
      </c>
      <c r="H323" s="5">
        <v>3</v>
      </c>
      <c r="I323" s="5" t="s">
        <v>600</v>
      </c>
      <c r="J323" s="10">
        <v>5500</v>
      </c>
      <c r="K323" s="11">
        <f t="shared" ref="K323:K380" si="13">TEXT(J323, "¥#,##0") * 169</f>
        <v>929500</v>
      </c>
      <c r="L323" s="10">
        <v>5500</v>
      </c>
      <c r="M323" s="10">
        <f t="shared" si="12"/>
        <v>0</v>
      </c>
      <c r="N323" s="5" t="s">
        <v>1120</v>
      </c>
    </row>
    <row r="324" spans="1:14" x14ac:dyDescent="0.7">
      <c r="A324" s="5">
        <v>322</v>
      </c>
      <c r="B324" s="5" t="s">
        <v>444</v>
      </c>
      <c r="C324" s="5" t="s">
        <v>699</v>
      </c>
      <c r="D324" s="5">
        <v>2016</v>
      </c>
      <c r="E324" s="5" t="s">
        <v>602</v>
      </c>
      <c r="F324" s="5" t="s">
        <v>597</v>
      </c>
      <c r="G324" s="5">
        <v>116900</v>
      </c>
      <c r="H324" s="5">
        <v>3</v>
      </c>
      <c r="I324" s="5" t="s">
        <v>600</v>
      </c>
      <c r="J324" s="10">
        <v>11000</v>
      </c>
      <c r="K324" s="11">
        <f t="shared" si="13"/>
        <v>1859000</v>
      </c>
      <c r="L324" s="10">
        <v>11000</v>
      </c>
      <c r="M324" s="10">
        <f t="shared" si="12"/>
        <v>0</v>
      </c>
      <c r="N324" s="5" t="s">
        <v>1121</v>
      </c>
    </row>
    <row r="325" spans="1:14" x14ac:dyDescent="0.7">
      <c r="A325" s="5">
        <v>323</v>
      </c>
      <c r="B325" s="5" t="s">
        <v>445</v>
      </c>
      <c r="C325" s="5" t="s">
        <v>755</v>
      </c>
      <c r="D325" s="5">
        <v>2011</v>
      </c>
      <c r="E325" s="5" t="s">
        <v>596</v>
      </c>
      <c r="F325" s="5" t="s">
        <v>597</v>
      </c>
      <c r="G325" s="5">
        <v>116000</v>
      </c>
      <c r="H325" s="5">
        <v>3</v>
      </c>
      <c r="I325" s="5" t="s">
        <v>600</v>
      </c>
      <c r="J325" s="10">
        <v>8300</v>
      </c>
      <c r="K325" s="11">
        <f t="shared" si="13"/>
        <v>1402700</v>
      </c>
      <c r="L325" s="10">
        <v>8300</v>
      </c>
      <c r="M325" s="10">
        <f t="shared" si="12"/>
        <v>0</v>
      </c>
      <c r="N325" s="5" t="s">
        <v>1122</v>
      </c>
    </row>
    <row r="326" spans="1:14" x14ac:dyDescent="0.7">
      <c r="A326" s="5">
        <v>324</v>
      </c>
      <c r="B326" s="5" t="s">
        <v>446</v>
      </c>
      <c r="C326" s="5" t="s">
        <v>610</v>
      </c>
      <c r="D326" s="5">
        <v>2014</v>
      </c>
      <c r="E326" s="5" t="s">
        <v>660</v>
      </c>
      <c r="F326" s="5" t="s">
        <v>597</v>
      </c>
      <c r="G326" s="5">
        <v>116300</v>
      </c>
      <c r="H326" s="5">
        <v>3</v>
      </c>
      <c r="I326" s="5" t="s">
        <v>702</v>
      </c>
      <c r="J326" s="10">
        <v>10300</v>
      </c>
      <c r="K326" s="11">
        <f t="shared" si="13"/>
        <v>1740700</v>
      </c>
      <c r="L326" s="10">
        <v>10300</v>
      </c>
      <c r="M326" s="10">
        <f t="shared" si="12"/>
        <v>0</v>
      </c>
      <c r="N326" s="5" t="s">
        <v>1123</v>
      </c>
    </row>
    <row r="327" spans="1:14" x14ac:dyDescent="0.7">
      <c r="A327" s="5">
        <v>325</v>
      </c>
      <c r="B327" s="5" t="s">
        <v>448</v>
      </c>
      <c r="C327" s="5" t="s">
        <v>826</v>
      </c>
      <c r="D327" s="5">
        <v>1997</v>
      </c>
      <c r="E327" s="5" t="s">
        <v>828</v>
      </c>
      <c r="F327" s="5" t="s">
        <v>597</v>
      </c>
      <c r="G327" s="5">
        <v>15200</v>
      </c>
      <c r="H327" s="5">
        <v>3</v>
      </c>
      <c r="I327" s="5" t="s">
        <v>702</v>
      </c>
      <c r="J327" s="10">
        <v>6500</v>
      </c>
      <c r="K327" s="11">
        <f t="shared" si="13"/>
        <v>1098500</v>
      </c>
      <c r="L327" s="10">
        <v>6500</v>
      </c>
      <c r="M327" s="10">
        <f>J327-L327</f>
        <v>0</v>
      </c>
      <c r="N327" s="5" t="s">
        <v>1124</v>
      </c>
    </row>
    <row r="328" spans="1:14" x14ac:dyDescent="0.7">
      <c r="A328" s="5">
        <v>326</v>
      </c>
      <c r="B328" s="14" t="s">
        <v>449</v>
      </c>
      <c r="C328" s="5" t="s">
        <v>635</v>
      </c>
      <c r="D328" s="5">
        <v>2019</v>
      </c>
      <c r="E328" s="5" t="s">
        <v>602</v>
      </c>
      <c r="F328" s="5" t="s">
        <v>1283</v>
      </c>
      <c r="G328" s="5">
        <v>116610</v>
      </c>
      <c r="H328" s="5">
        <v>3</v>
      </c>
      <c r="I328" s="5" t="s">
        <v>600</v>
      </c>
      <c r="J328" s="10">
        <v>14500</v>
      </c>
      <c r="K328" s="11">
        <f t="shared" si="13"/>
        <v>2450500</v>
      </c>
      <c r="L328" s="10">
        <v>0</v>
      </c>
      <c r="N328" s="5" t="s">
        <v>1125</v>
      </c>
    </row>
    <row r="329" spans="1:14" x14ac:dyDescent="0.7">
      <c r="A329" s="5">
        <v>327</v>
      </c>
      <c r="B329" s="14" t="s">
        <v>450</v>
      </c>
      <c r="C329" s="5" t="s">
        <v>635</v>
      </c>
      <c r="D329" s="5">
        <v>2000</v>
      </c>
      <c r="E329" s="5" t="s">
        <v>602</v>
      </c>
      <c r="F329" s="5" t="s">
        <v>597</v>
      </c>
      <c r="G329" s="5">
        <v>16610</v>
      </c>
      <c r="H329" s="5">
        <v>3</v>
      </c>
      <c r="I329" s="5" t="s">
        <v>600</v>
      </c>
      <c r="J329" s="10">
        <v>10500</v>
      </c>
      <c r="K329" s="11">
        <f t="shared" si="13"/>
        <v>1774500</v>
      </c>
      <c r="L329" s="10">
        <v>0</v>
      </c>
      <c r="N329" s="5" t="s">
        <v>1126</v>
      </c>
    </row>
    <row r="330" spans="1:14" x14ac:dyDescent="0.7">
      <c r="A330" s="5">
        <v>328</v>
      </c>
      <c r="B330" s="14" t="s">
        <v>451</v>
      </c>
      <c r="C330" s="5" t="s">
        <v>610</v>
      </c>
      <c r="D330" s="5">
        <v>2001</v>
      </c>
      <c r="E330" s="5" t="s">
        <v>596</v>
      </c>
      <c r="F330" s="5" t="s">
        <v>1283</v>
      </c>
      <c r="G330" s="5">
        <v>16220</v>
      </c>
      <c r="H330" s="5">
        <v>5</v>
      </c>
      <c r="I330" s="5" t="s">
        <v>650</v>
      </c>
      <c r="J330" s="10">
        <v>7600</v>
      </c>
      <c r="K330" s="11">
        <f t="shared" si="13"/>
        <v>1284400</v>
      </c>
      <c r="L330" s="10">
        <v>0</v>
      </c>
      <c r="N330" s="5" t="s">
        <v>1127</v>
      </c>
    </row>
    <row r="331" spans="1:14" x14ac:dyDescent="0.7">
      <c r="A331" s="5">
        <v>329</v>
      </c>
      <c r="B331" s="14" t="s">
        <v>452</v>
      </c>
      <c r="C331" s="5" t="s">
        <v>610</v>
      </c>
      <c r="D331" s="5">
        <v>2018</v>
      </c>
      <c r="E331" s="5" t="s">
        <v>596</v>
      </c>
      <c r="F331" s="5" t="s">
        <v>597</v>
      </c>
      <c r="G331" s="5">
        <v>116233</v>
      </c>
      <c r="H331" s="5">
        <v>5</v>
      </c>
      <c r="I331" s="5" t="s">
        <v>614</v>
      </c>
      <c r="J331" s="10">
        <v>14000</v>
      </c>
      <c r="K331" s="11">
        <f t="shared" si="13"/>
        <v>2366000</v>
      </c>
      <c r="L331" s="10">
        <v>0</v>
      </c>
      <c r="N331" s="5" t="s">
        <v>1128</v>
      </c>
    </row>
    <row r="332" spans="1:14" x14ac:dyDescent="0.7">
      <c r="A332" s="5">
        <v>330</v>
      </c>
      <c r="B332" s="14" t="s">
        <v>453</v>
      </c>
      <c r="C332" s="5" t="s">
        <v>594</v>
      </c>
      <c r="D332" s="5">
        <v>2020</v>
      </c>
      <c r="E332" s="5" t="s">
        <v>623</v>
      </c>
      <c r="F332" s="5" t="s">
        <v>1283</v>
      </c>
      <c r="G332" s="5">
        <v>216570</v>
      </c>
      <c r="H332" s="5">
        <v>3</v>
      </c>
      <c r="I332" s="5" t="s">
        <v>600</v>
      </c>
      <c r="J332" s="10">
        <v>12000</v>
      </c>
      <c r="K332" s="11">
        <f t="shared" si="13"/>
        <v>2028000</v>
      </c>
      <c r="L332" s="10">
        <v>0</v>
      </c>
      <c r="N332" s="5" t="s">
        <v>1129</v>
      </c>
    </row>
    <row r="333" spans="1:14" x14ac:dyDescent="0.7">
      <c r="A333" s="5">
        <v>331</v>
      </c>
      <c r="B333" s="14" t="s">
        <v>454</v>
      </c>
      <c r="C333" s="5" t="s">
        <v>635</v>
      </c>
      <c r="D333" s="5">
        <v>1993</v>
      </c>
      <c r="E333" s="5" t="s">
        <v>602</v>
      </c>
      <c r="F333" s="5" t="s">
        <v>597</v>
      </c>
      <c r="G333" s="5">
        <v>16610</v>
      </c>
      <c r="H333" s="5">
        <v>3</v>
      </c>
      <c r="I333" s="5" t="s">
        <v>600</v>
      </c>
      <c r="J333" s="10">
        <v>10500</v>
      </c>
      <c r="K333" s="11">
        <f t="shared" si="13"/>
        <v>1774500</v>
      </c>
      <c r="L333" s="10">
        <v>0</v>
      </c>
      <c r="N333" s="5" t="s">
        <v>1130</v>
      </c>
    </row>
    <row r="334" spans="1:14" x14ac:dyDescent="0.7">
      <c r="A334" s="5">
        <v>332</v>
      </c>
      <c r="B334" s="14" t="s">
        <v>455</v>
      </c>
      <c r="C334" s="5" t="s">
        <v>610</v>
      </c>
      <c r="D334" s="5">
        <v>2017</v>
      </c>
      <c r="E334" s="5" t="s">
        <v>596</v>
      </c>
      <c r="F334" s="5" t="s">
        <v>1284</v>
      </c>
      <c r="G334" s="5">
        <v>116233</v>
      </c>
      <c r="H334" s="5">
        <v>5</v>
      </c>
      <c r="I334" s="5" t="s">
        <v>600</v>
      </c>
      <c r="J334" s="10">
        <v>14000</v>
      </c>
      <c r="K334" s="11">
        <f t="shared" si="13"/>
        <v>2366000</v>
      </c>
      <c r="L334" s="10">
        <v>0</v>
      </c>
      <c r="N334" s="5" t="s">
        <v>1131</v>
      </c>
    </row>
    <row r="335" spans="1:14" x14ac:dyDescent="0.7">
      <c r="A335" s="5">
        <v>333</v>
      </c>
      <c r="B335" s="14" t="s">
        <v>456</v>
      </c>
      <c r="C335" s="5" t="s">
        <v>610</v>
      </c>
      <c r="D335" s="5">
        <v>2012</v>
      </c>
      <c r="E335" s="5" t="s">
        <v>596</v>
      </c>
      <c r="F335" s="5" t="s">
        <v>683</v>
      </c>
      <c r="G335" s="5">
        <v>116200</v>
      </c>
      <c r="H335" s="5">
        <v>3</v>
      </c>
      <c r="I335" s="5" t="s">
        <v>600</v>
      </c>
      <c r="J335" s="10">
        <v>8500</v>
      </c>
      <c r="K335" s="11">
        <f t="shared" si="13"/>
        <v>1436500</v>
      </c>
      <c r="L335" s="10">
        <v>0</v>
      </c>
      <c r="N335" s="5" t="s">
        <v>1132</v>
      </c>
    </row>
    <row r="336" spans="1:14" x14ac:dyDescent="0.7">
      <c r="A336" s="5">
        <v>334</v>
      </c>
      <c r="B336" s="14" t="s">
        <v>457</v>
      </c>
      <c r="C336" s="5" t="s">
        <v>610</v>
      </c>
      <c r="D336" s="5">
        <v>2014</v>
      </c>
      <c r="E336" s="5" t="s">
        <v>660</v>
      </c>
      <c r="F336" s="5" t="s">
        <v>1286</v>
      </c>
      <c r="G336" s="5">
        <v>116334</v>
      </c>
      <c r="H336" s="5">
        <v>3</v>
      </c>
      <c r="I336" s="5" t="s">
        <v>600</v>
      </c>
      <c r="J336" s="10">
        <v>12700</v>
      </c>
      <c r="K336" s="11">
        <f t="shared" si="13"/>
        <v>2146300</v>
      </c>
      <c r="L336" s="10">
        <v>0</v>
      </c>
      <c r="N336" s="5" t="s">
        <v>1133</v>
      </c>
    </row>
    <row r="337" spans="1:14" x14ac:dyDescent="0.7">
      <c r="A337" s="5">
        <v>335</v>
      </c>
      <c r="B337" s="14" t="s">
        <v>458</v>
      </c>
      <c r="C337" s="5" t="s">
        <v>610</v>
      </c>
      <c r="D337" s="5">
        <v>2000</v>
      </c>
      <c r="E337" s="5" t="s">
        <v>596</v>
      </c>
      <c r="F337" s="5" t="s">
        <v>668</v>
      </c>
      <c r="G337" s="5">
        <v>16234</v>
      </c>
      <c r="H337" s="5">
        <v>5</v>
      </c>
      <c r="I337" s="5" t="s">
        <v>650</v>
      </c>
      <c r="J337" s="10">
        <v>7500</v>
      </c>
      <c r="K337" s="11">
        <f t="shared" si="13"/>
        <v>1267500</v>
      </c>
      <c r="L337" s="10">
        <v>0</v>
      </c>
      <c r="N337" s="5" t="s">
        <v>1134</v>
      </c>
    </row>
    <row r="338" spans="1:14" x14ac:dyDescent="0.7">
      <c r="A338" s="5">
        <v>336</v>
      </c>
      <c r="B338" s="14" t="s">
        <v>459</v>
      </c>
      <c r="C338" s="5" t="s">
        <v>606</v>
      </c>
      <c r="D338" s="5">
        <v>2007</v>
      </c>
      <c r="E338" s="5" t="s">
        <v>602</v>
      </c>
      <c r="F338" s="5" t="s">
        <v>1283</v>
      </c>
      <c r="G338" s="5" t="s">
        <v>1135</v>
      </c>
      <c r="H338" s="5">
        <v>3</v>
      </c>
      <c r="I338" s="5" t="s">
        <v>600</v>
      </c>
      <c r="J338" s="10">
        <v>11400</v>
      </c>
      <c r="K338" s="11">
        <f t="shared" si="13"/>
        <v>1926600</v>
      </c>
      <c r="L338" s="10">
        <v>0</v>
      </c>
      <c r="N338" s="5" t="s">
        <v>1136</v>
      </c>
    </row>
    <row r="339" spans="1:14" x14ac:dyDescent="0.7">
      <c r="A339" s="5">
        <v>337</v>
      </c>
      <c r="B339" s="14" t="s">
        <v>460</v>
      </c>
      <c r="C339" s="5" t="s">
        <v>646</v>
      </c>
      <c r="D339" s="5">
        <v>1989</v>
      </c>
      <c r="E339" s="5" t="s">
        <v>596</v>
      </c>
      <c r="F339" s="5" t="s">
        <v>597</v>
      </c>
      <c r="G339" s="5">
        <v>18238</v>
      </c>
      <c r="H339" s="5" t="s">
        <v>613</v>
      </c>
      <c r="I339" s="5" t="s">
        <v>702</v>
      </c>
      <c r="J339" s="10">
        <v>20500</v>
      </c>
      <c r="K339" s="11">
        <f t="shared" si="13"/>
        <v>3464500</v>
      </c>
      <c r="L339" s="10">
        <v>0</v>
      </c>
      <c r="N339" s="5" t="s">
        <v>1137</v>
      </c>
    </row>
    <row r="340" spans="1:14" x14ac:dyDescent="0.7">
      <c r="A340" s="5">
        <v>338</v>
      </c>
      <c r="B340" s="14" t="s">
        <v>461</v>
      </c>
      <c r="C340" s="5" t="s">
        <v>646</v>
      </c>
      <c r="D340" s="5">
        <v>2009</v>
      </c>
      <c r="E340" s="5" t="s">
        <v>596</v>
      </c>
      <c r="F340" s="5" t="s">
        <v>1296</v>
      </c>
      <c r="G340" s="5">
        <v>118238</v>
      </c>
      <c r="H340" s="5" t="s">
        <v>613</v>
      </c>
      <c r="I340" s="5" t="s">
        <v>1139</v>
      </c>
      <c r="J340" s="10">
        <v>36000</v>
      </c>
      <c r="K340" s="11">
        <f t="shared" si="13"/>
        <v>6084000</v>
      </c>
      <c r="L340" s="10">
        <v>0</v>
      </c>
      <c r="N340" s="5" t="s">
        <v>1140</v>
      </c>
    </row>
    <row r="341" spans="1:14" x14ac:dyDescent="0.7">
      <c r="A341" s="5">
        <v>339</v>
      </c>
      <c r="B341" s="14" t="s">
        <v>462</v>
      </c>
      <c r="C341" s="5" t="s">
        <v>635</v>
      </c>
      <c r="D341" s="5" t="s">
        <v>628</v>
      </c>
      <c r="E341" s="5" t="s">
        <v>602</v>
      </c>
      <c r="F341" s="5" t="s">
        <v>611</v>
      </c>
      <c r="G341" s="5" t="s">
        <v>1141</v>
      </c>
      <c r="H341" s="5">
        <v>3</v>
      </c>
      <c r="I341" s="5" t="s">
        <v>600</v>
      </c>
      <c r="J341" s="10">
        <v>13700</v>
      </c>
      <c r="K341" s="11">
        <f t="shared" si="13"/>
        <v>2315300</v>
      </c>
      <c r="L341" s="10">
        <v>0</v>
      </c>
      <c r="N341" s="5" t="s">
        <v>1142</v>
      </c>
    </row>
    <row r="342" spans="1:14" x14ac:dyDescent="0.7">
      <c r="A342" s="5">
        <v>340</v>
      </c>
      <c r="B342" s="14" t="s">
        <v>463</v>
      </c>
      <c r="C342" s="5" t="s">
        <v>610</v>
      </c>
      <c r="D342" s="5">
        <v>1991</v>
      </c>
      <c r="E342" s="5" t="s">
        <v>596</v>
      </c>
      <c r="F342" s="5" t="s">
        <v>1284</v>
      </c>
      <c r="G342" s="5">
        <v>16233</v>
      </c>
      <c r="H342" s="5">
        <v>5</v>
      </c>
      <c r="I342" s="5" t="s">
        <v>614</v>
      </c>
      <c r="J342" s="10">
        <v>8900</v>
      </c>
      <c r="K342" s="11">
        <f t="shared" si="13"/>
        <v>1504100</v>
      </c>
      <c r="L342" s="10">
        <v>0</v>
      </c>
      <c r="N342" s="5" t="s">
        <v>1143</v>
      </c>
    </row>
    <row r="343" spans="1:14" x14ac:dyDescent="0.7">
      <c r="A343" s="5">
        <v>341</v>
      </c>
      <c r="B343" s="14" t="s">
        <v>464</v>
      </c>
      <c r="C343" s="5" t="s">
        <v>610</v>
      </c>
      <c r="D343" s="5">
        <v>2005</v>
      </c>
      <c r="E343" s="5" t="s">
        <v>772</v>
      </c>
      <c r="F343" s="5" t="s">
        <v>683</v>
      </c>
      <c r="G343" s="5">
        <v>179173</v>
      </c>
      <c r="H343" s="5">
        <v>5</v>
      </c>
      <c r="I343" s="5" t="s">
        <v>629</v>
      </c>
      <c r="J343" s="10">
        <v>8000</v>
      </c>
      <c r="K343" s="11">
        <f t="shared" si="13"/>
        <v>1352000</v>
      </c>
      <c r="L343" s="10">
        <v>0</v>
      </c>
      <c r="N343" s="5" t="s">
        <v>1145</v>
      </c>
    </row>
    <row r="344" spans="1:14" x14ac:dyDescent="0.7">
      <c r="A344" s="5">
        <v>342</v>
      </c>
      <c r="B344" s="14" t="s">
        <v>465</v>
      </c>
      <c r="C344" s="5" t="s">
        <v>610</v>
      </c>
      <c r="D344" s="5">
        <v>1989</v>
      </c>
      <c r="E344" s="5" t="s">
        <v>596</v>
      </c>
      <c r="F344" s="5" t="s">
        <v>1284</v>
      </c>
      <c r="G344" s="5">
        <v>16233</v>
      </c>
      <c r="H344" s="5">
        <v>5</v>
      </c>
      <c r="I344" s="5" t="s">
        <v>614</v>
      </c>
      <c r="J344" s="10">
        <v>9400</v>
      </c>
      <c r="K344" s="11">
        <f t="shared" si="13"/>
        <v>1588600</v>
      </c>
      <c r="L344" s="10">
        <v>0</v>
      </c>
      <c r="N344" s="5" t="s">
        <v>1146</v>
      </c>
    </row>
    <row r="345" spans="1:14" x14ac:dyDescent="0.7">
      <c r="A345" s="5">
        <v>343</v>
      </c>
      <c r="B345" s="14" t="s">
        <v>466</v>
      </c>
      <c r="C345" s="5" t="s">
        <v>610</v>
      </c>
      <c r="D345" s="5" t="s">
        <v>628</v>
      </c>
      <c r="E345" s="5" t="s">
        <v>596</v>
      </c>
      <c r="F345" s="5" t="s">
        <v>683</v>
      </c>
      <c r="G345" s="5">
        <v>16234</v>
      </c>
      <c r="H345" s="5">
        <v>5</v>
      </c>
      <c r="I345" s="5" t="s">
        <v>629</v>
      </c>
      <c r="J345" s="10">
        <v>7500</v>
      </c>
      <c r="K345" s="11">
        <f t="shared" si="13"/>
        <v>1267500</v>
      </c>
      <c r="L345" s="10">
        <v>0</v>
      </c>
      <c r="N345" s="5" t="s">
        <v>1147</v>
      </c>
    </row>
    <row r="346" spans="1:14" x14ac:dyDescent="0.7">
      <c r="A346" s="5">
        <v>344</v>
      </c>
      <c r="B346" s="14" t="s">
        <v>467</v>
      </c>
      <c r="C346" s="5" t="s">
        <v>610</v>
      </c>
      <c r="D346" s="5">
        <v>1993</v>
      </c>
      <c r="E346" s="5" t="s">
        <v>596</v>
      </c>
      <c r="F346" s="5" t="s">
        <v>1286</v>
      </c>
      <c r="G346" s="5">
        <v>16234</v>
      </c>
      <c r="H346" s="5">
        <v>5</v>
      </c>
      <c r="I346" s="5" t="s">
        <v>1118</v>
      </c>
      <c r="J346" s="10">
        <v>7500</v>
      </c>
      <c r="K346" s="11">
        <f t="shared" si="13"/>
        <v>1267500</v>
      </c>
      <c r="L346" s="10">
        <v>0</v>
      </c>
      <c r="N346" s="5" t="s">
        <v>1148</v>
      </c>
    </row>
    <row r="347" spans="1:14" x14ac:dyDescent="0.7">
      <c r="A347" s="5">
        <v>345</v>
      </c>
      <c r="B347" s="14" t="s">
        <v>468</v>
      </c>
      <c r="C347" s="5" t="s">
        <v>610</v>
      </c>
      <c r="D347" s="5">
        <v>1996</v>
      </c>
      <c r="E347" s="5" t="s">
        <v>596</v>
      </c>
      <c r="F347" s="5" t="s">
        <v>668</v>
      </c>
      <c r="G347" s="5">
        <v>16203</v>
      </c>
      <c r="H347" s="5">
        <v>3</v>
      </c>
      <c r="I347" s="5" t="s">
        <v>600</v>
      </c>
      <c r="J347" s="10">
        <v>7900</v>
      </c>
      <c r="K347" s="11">
        <f t="shared" si="13"/>
        <v>1335100</v>
      </c>
      <c r="L347" s="10">
        <v>0</v>
      </c>
      <c r="N347" s="5" t="s">
        <v>1150</v>
      </c>
    </row>
    <row r="348" spans="1:14" x14ac:dyDescent="0.7">
      <c r="A348" s="5">
        <v>346</v>
      </c>
      <c r="B348" s="14" t="s">
        <v>469</v>
      </c>
      <c r="C348" s="5" t="s">
        <v>610</v>
      </c>
      <c r="D348" s="5">
        <v>1994</v>
      </c>
      <c r="E348" s="5" t="s">
        <v>596</v>
      </c>
      <c r="F348" s="5" t="s">
        <v>1284</v>
      </c>
      <c r="G348" s="5">
        <v>16233</v>
      </c>
      <c r="H348" s="5">
        <v>5</v>
      </c>
      <c r="I348" s="5" t="s">
        <v>614</v>
      </c>
      <c r="J348" s="10">
        <v>9400</v>
      </c>
      <c r="K348" s="11">
        <f t="shared" si="13"/>
        <v>1588600</v>
      </c>
      <c r="L348" s="10">
        <v>0</v>
      </c>
      <c r="N348" s="5" t="s">
        <v>1151</v>
      </c>
    </row>
    <row r="349" spans="1:14" x14ac:dyDescent="0.7">
      <c r="A349" s="5">
        <v>347</v>
      </c>
      <c r="B349" s="14" t="s">
        <v>470</v>
      </c>
      <c r="C349" s="5" t="s">
        <v>610</v>
      </c>
      <c r="D349" s="5">
        <v>2010</v>
      </c>
      <c r="E349" s="5" t="s">
        <v>596</v>
      </c>
      <c r="F349" s="5" t="s">
        <v>683</v>
      </c>
      <c r="G349" s="5">
        <v>116244</v>
      </c>
      <c r="H349" s="5">
        <v>5</v>
      </c>
      <c r="I349" s="5" t="s">
        <v>814</v>
      </c>
      <c r="J349" s="10">
        <v>14900</v>
      </c>
      <c r="K349" s="11">
        <f t="shared" si="13"/>
        <v>2518100</v>
      </c>
      <c r="L349" s="10">
        <v>0</v>
      </c>
      <c r="N349" s="5" t="s">
        <v>1153</v>
      </c>
    </row>
    <row r="350" spans="1:14" x14ac:dyDescent="0.7">
      <c r="A350" s="5">
        <v>348</v>
      </c>
      <c r="B350" s="14" t="s">
        <v>471</v>
      </c>
      <c r="C350" s="5" t="s">
        <v>610</v>
      </c>
      <c r="D350" s="5">
        <v>2006</v>
      </c>
      <c r="E350" s="5" t="s">
        <v>893</v>
      </c>
      <c r="F350" s="5" t="s">
        <v>1283</v>
      </c>
      <c r="G350" s="5">
        <v>178240</v>
      </c>
      <c r="H350" s="5">
        <v>3</v>
      </c>
      <c r="I350" s="5" t="s">
        <v>1155</v>
      </c>
      <c r="J350" s="10">
        <v>7400</v>
      </c>
      <c r="K350" s="11">
        <f t="shared" si="13"/>
        <v>1250600</v>
      </c>
      <c r="L350" s="10">
        <v>0</v>
      </c>
      <c r="N350" s="5" t="s">
        <v>1156</v>
      </c>
    </row>
    <row r="351" spans="1:14" x14ac:dyDescent="0.7">
      <c r="A351" s="5">
        <v>349</v>
      </c>
      <c r="B351" s="14" t="s">
        <v>472</v>
      </c>
      <c r="C351" s="5" t="s">
        <v>635</v>
      </c>
      <c r="D351" s="5">
        <v>1993</v>
      </c>
      <c r="E351" s="5" t="s">
        <v>602</v>
      </c>
      <c r="F351" s="5" t="s">
        <v>597</v>
      </c>
      <c r="G351" s="5">
        <v>16613</v>
      </c>
      <c r="H351" s="5">
        <v>3</v>
      </c>
      <c r="I351" s="5" t="s">
        <v>702</v>
      </c>
      <c r="J351" s="10">
        <v>15000</v>
      </c>
      <c r="K351" s="11">
        <f t="shared" si="13"/>
        <v>2535000</v>
      </c>
      <c r="L351" s="10">
        <v>0</v>
      </c>
      <c r="N351" s="5" t="s">
        <v>1157</v>
      </c>
    </row>
    <row r="352" spans="1:14" x14ac:dyDescent="0.7">
      <c r="A352" s="5">
        <v>350</v>
      </c>
      <c r="B352" s="14" t="s">
        <v>473</v>
      </c>
      <c r="C352" s="5" t="s">
        <v>654</v>
      </c>
      <c r="D352" s="5">
        <v>1990</v>
      </c>
      <c r="E352" s="5" t="s">
        <v>602</v>
      </c>
      <c r="F352" s="5" t="s">
        <v>1283</v>
      </c>
      <c r="G352" s="5">
        <v>16710</v>
      </c>
      <c r="H352" s="5">
        <v>5</v>
      </c>
      <c r="I352" s="5" t="s">
        <v>600</v>
      </c>
      <c r="J352" s="10">
        <v>14800</v>
      </c>
      <c r="K352" s="11">
        <f t="shared" si="13"/>
        <v>2501200</v>
      </c>
      <c r="L352" s="10">
        <v>0</v>
      </c>
      <c r="N352" s="5" t="s">
        <v>1158</v>
      </c>
    </row>
    <row r="353" spans="1:14" x14ac:dyDescent="0.7">
      <c r="A353" s="5">
        <v>351</v>
      </c>
      <c r="B353" s="14" t="s">
        <v>474</v>
      </c>
      <c r="C353" s="5" t="s">
        <v>610</v>
      </c>
      <c r="D353" s="5">
        <v>1995</v>
      </c>
      <c r="E353" s="5" t="s">
        <v>596</v>
      </c>
      <c r="F353" s="5" t="s">
        <v>597</v>
      </c>
      <c r="G353" s="5">
        <v>16233</v>
      </c>
      <c r="H353" s="5">
        <v>5</v>
      </c>
      <c r="I353" s="5" t="s">
        <v>614</v>
      </c>
      <c r="J353" s="10">
        <v>8500</v>
      </c>
      <c r="K353" s="11">
        <f t="shared" si="13"/>
        <v>1436500</v>
      </c>
      <c r="L353" s="10">
        <v>0</v>
      </c>
      <c r="N353" s="5" t="s">
        <v>1159</v>
      </c>
    </row>
    <row r="354" spans="1:14" x14ac:dyDescent="0.7">
      <c r="A354" s="5">
        <v>352</v>
      </c>
      <c r="B354" s="14" t="s">
        <v>475</v>
      </c>
      <c r="C354" s="5" t="s">
        <v>654</v>
      </c>
      <c r="D354" s="5">
        <v>2001</v>
      </c>
      <c r="E354" s="5" t="s">
        <v>602</v>
      </c>
      <c r="F354" s="5" t="s">
        <v>1283</v>
      </c>
      <c r="G354" s="5">
        <v>16710</v>
      </c>
      <c r="H354" s="5">
        <v>5</v>
      </c>
      <c r="I354" s="5" t="s">
        <v>600</v>
      </c>
      <c r="J354" s="10">
        <v>13500</v>
      </c>
      <c r="K354" s="11">
        <f t="shared" si="13"/>
        <v>2281500</v>
      </c>
      <c r="L354" s="10">
        <v>0</v>
      </c>
      <c r="N354" s="5" t="s">
        <v>1160</v>
      </c>
    </row>
    <row r="355" spans="1:14" x14ac:dyDescent="0.7">
      <c r="A355" s="5">
        <v>353</v>
      </c>
      <c r="B355" s="14" t="s">
        <v>476</v>
      </c>
      <c r="C355" s="5" t="s">
        <v>594</v>
      </c>
      <c r="D355" s="5">
        <v>2005</v>
      </c>
      <c r="E355" s="5" t="s">
        <v>602</v>
      </c>
      <c r="F355" s="5" t="s">
        <v>597</v>
      </c>
      <c r="G355" s="5">
        <v>16570</v>
      </c>
      <c r="H355" s="5">
        <v>3</v>
      </c>
      <c r="I355" s="5" t="s">
        <v>600</v>
      </c>
      <c r="J355" s="10">
        <v>10000</v>
      </c>
      <c r="K355" s="11">
        <f t="shared" si="13"/>
        <v>1690000</v>
      </c>
      <c r="L355" s="10">
        <v>0</v>
      </c>
      <c r="N355" s="5" t="s">
        <v>1161</v>
      </c>
    </row>
    <row r="356" spans="1:14" x14ac:dyDescent="0.7">
      <c r="A356" s="5">
        <v>354</v>
      </c>
      <c r="B356" s="14" t="s">
        <v>477</v>
      </c>
      <c r="C356" s="5" t="s">
        <v>610</v>
      </c>
      <c r="D356" s="5">
        <v>2007</v>
      </c>
      <c r="E356" s="5" t="s">
        <v>596</v>
      </c>
      <c r="F356" s="5" t="s">
        <v>1286</v>
      </c>
      <c r="G356" s="5">
        <v>116234</v>
      </c>
      <c r="H356" s="5">
        <v>3</v>
      </c>
      <c r="I356" s="5" t="s">
        <v>650</v>
      </c>
      <c r="J356" s="10">
        <v>9500</v>
      </c>
      <c r="K356" s="11">
        <f t="shared" si="13"/>
        <v>1605500</v>
      </c>
      <c r="L356" s="10">
        <v>0</v>
      </c>
      <c r="N356" s="5" t="s">
        <v>1162</v>
      </c>
    </row>
    <row r="357" spans="1:14" x14ac:dyDescent="0.7">
      <c r="A357" s="5">
        <v>355</v>
      </c>
      <c r="B357" s="14" t="s">
        <v>478</v>
      </c>
      <c r="C357" s="5" t="s">
        <v>610</v>
      </c>
      <c r="D357" s="5">
        <v>2011</v>
      </c>
      <c r="E357" s="5" t="s">
        <v>660</v>
      </c>
      <c r="F357" s="5" t="s">
        <v>668</v>
      </c>
      <c r="G357" s="5">
        <v>116334</v>
      </c>
      <c r="H357" s="5">
        <v>3</v>
      </c>
      <c r="I357" s="5" t="s">
        <v>650</v>
      </c>
      <c r="J357" s="10">
        <v>13300</v>
      </c>
      <c r="K357" s="11">
        <f t="shared" si="13"/>
        <v>2247700</v>
      </c>
      <c r="L357" s="10">
        <v>0</v>
      </c>
      <c r="N357" s="5" t="s">
        <v>1163</v>
      </c>
    </row>
    <row r="358" spans="1:14" x14ac:dyDescent="0.7">
      <c r="A358" s="5">
        <v>356</v>
      </c>
      <c r="B358" s="14" t="s">
        <v>479</v>
      </c>
      <c r="C358" s="5" t="s">
        <v>689</v>
      </c>
      <c r="D358" s="5">
        <v>2008</v>
      </c>
      <c r="E358" s="5" t="s">
        <v>691</v>
      </c>
      <c r="F358" s="5" t="s">
        <v>1283</v>
      </c>
      <c r="G358" s="5">
        <v>116660</v>
      </c>
      <c r="H358" s="5">
        <v>3</v>
      </c>
      <c r="I358" s="5" t="s">
        <v>600</v>
      </c>
      <c r="J358" s="10">
        <v>14500</v>
      </c>
      <c r="K358" s="11">
        <f t="shared" si="13"/>
        <v>2450500</v>
      </c>
      <c r="L358" s="10">
        <v>0</v>
      </c>
      <c r="N358" s="5" t="s">
        <v>1164</v>
      </c>
    </row>
    <row r="359" spans="1:14" x14ac:dyDescent="0.7">
      <c r="A359" s="5">
        <v>357</v>
      </c>
      <c r="B359" s="14" t="s">
        <v>480</v>
      </c>
      <c r="C359" s="5" t="s">
        <v>610</v>
      </c>
      <c r="D359" s="5">
        <v>2007</v>
      </c>
      <c r="E359" s="5" t="s">
        <v>596</v>
      </c>
      <c r="F359" s="5" t="s">
        <v>597</v>
      </c>
      <c r="G359" s="5">
        <v>116234</v>
      </c>
      <c r="H359" s="5">
        <v>5</v>
      </c>
      <c r="I359" s="5" t="s">
        <v>650</v>
      </c>
      <c r="J359" s="10">
        <v>10000</v>
      </c>
      <c r="K359" s="11">
        <f t="shared" si="13"/>
        <v>1690000</v>
      </c>
      <c r="L359" s="10">
        <v>0</v>
      </c>
      <c r="N359" s="5" t="s">
        <v>1165</v>
      </c>
    </row>
    <row r="360" spans="1:14" x14ac:dyDescent="0.7">
      <c r="A360" s="5">
        <v>358</v>
      </c>
      <c r="B360" s="14" t="s">
        <v>481</v>
      </c>
      <c r="C360" s="5" t="s">
        <v>610</v>
      </c>
      <c r="D360" s="5">
        <v>2014</v>
      </c>
      <c r="E360" s="5" t="s">
        <v>596</v>
      </c>
      <c r="F360" s="5" t="s">
        <v>1286</v>
      </c>
      <c r="G360" s="5">
        <v>116234</v>
      </c>
      <c r="H360" s="5">
        <v>5</v>
      </c>
      <c r="I360" s="5" t="s">
        <v>629</v>
      </c>
      <c r="J360" s="10">
        <v>9900</v>
      </c>
      <c r="K360" s="11">
        <f t="shared" si="13"/>
        <v>1673100</v>
      </c>
      <c r="L360" s="10">
        <v>0</v>
      </c>
      <c r="N360" s="5" t="s">
        <v>1166</v>
      </c>
    </row>
    <row r="361" spans="1:14" x14ac:dyDescent="0.7">
      <c r="A361" s="5">
        <v>359</v>
      </c>
      <c r="B361" s="14" t="s">
        <v>482</v>
      </c>
      <c r="C361" s="5" t="s">
        <v>606</v>
      </c>
      <c r="D361" s="5">
        <v>2004</v>
      </c>
      <c r="E361" s="5" t="s">
        <v>602</v>
      </c>
      <c r="F361" s="5" t="s">
        <v>668</v>
      </c>
      <c r="G361" s="5">
        <v>16600</v>
      </c>
      <c r="H361" s="5">
        <v>3</v>
      </c>
      <c r="I361" s="5" t="s">
        <v>600</v>
      </c>
      <c r="J361" s="10">
        <v>10500</v>
      </c>
      <c r="K361" s="11">
        <f t="shared" si="13"/>
        <v>1774500</v>
      </c>
      <c r="L361" s="10">
        <v>0</v>
      </c>
      <c r="N361" s="5" t="s">
        <v>1167</v>
      </c>
    </row>
    <row r="362" spans="1:14" x14ac:dyDescent="0.7">
      <c r="A362" s="5">
        <v>360</v>
      </c>
      <c r="B362" s="14" t="s">
        <v>483</v>
      </c>
      <c r="C362" s="5" t="s">
        <v>641</v>
      </c>
      <c r="D362" s="5">
        <v>2006</v>
      </c>
      <c r="E362" s="5" t="s">
        <v>602</v>
      </c>
      <c r="F362" s="5" t="s">
        <v>1285</v>
      </c>
      <c r="G362" s="5">
        <v>116509</v>
      </c>
      <c r="H362" s="5">
        <v>3</v>
      </c>
      <c r="I362" s="5" t="s">
        <v>625</v>
      </c>
      <c r="J362" s="10">
        <v>40000</v>
      </c>
      <c r="K362" s="11">
        <f t="shared" si="13"/>
        <v>6760000</v>
      </c>
      <c r="L362" s="10">
        <v>0</v>
      </c>
      <c r="N362" s="5" t="s">
        <v>1169</v>
      </c>
    </row>
    <row r="363" spans="1:14" x14ac:dyDescent="0.7">
      <c r="A363" s="5">
        <v>361</v>
      </c>
      <c r="B363" s="14" t="s">
        <v>484</v>
      </c>
      <c r="C363" s="5" t="s">
        <v>610</v>
      </c>
      <c r="D363" s="5">
        <v>2005</v>
      </c>
      <c r="E363" s="5" t="s">
        <v>596</v>
      </c>
      <c r="F363" s="5" t="s">
        <v>648</v>
      </c>
      <c r="G363" s="5">
        <v>116138</v>
      </c>
      <c r="H363" s="5" t="s">
        <v>620</v>
      </c>
      <c r="I363" s="5" t="s">
        <v>702</v>
      </c>
      <c r="J363" s="10">
        <v>16500</v>
      </c>
      <c r="K363" s="11">
        <f t="shared" si="13"/>
        <v>2788500</v>
      </c>
      <c r="L363" s="10">
        <v>0</v>
      </c>
      <c r="N363" s="5" t="s">
        <v>1171</v>
      </c>
    </row>
    <row r="364" spans="1:14" x14ac:dyDescent="0.7">
      <c r="A364" s="5">
        <v>362</v>
      </c>
      <c r="B364" s="14" t="s">
        <v>485</v>
      </c>
      <c r="C364" s="5" t="s">
        <v>635</v>
      </c>
      <c r="D364" s="5" t="s">
        <v>628</v>
      </c>
      <c r="E364" s="5" t="s">
        <v>602</v>
      </c>
      <c r="F364" s="5" t="s">
        <v>1296</v>
      </c>
      <c r="G364" s="5">
        <v>116618</v>
      </c>
      <c r="H364" s="5">
        <v>3</v>
      </c>
      <c r="I364" s="5" t="s">
        <v>600</v>
      </c>
      <c r="J364" s="10">
        <v>38000</v>
      </c>
      <c r="K364" s="11">
        <f t="shared" si="13"/>
        <v>6422000</v>
      </c>
      <c r="L364" s="10">
        <v>0</v>
      </c>
      <c r="N364" s="5" t="s">
        <v>1173</v>
      </c>
    </row>
    <row r="365" spans="1:14" x14ac:dyDescent="0.7">
      <c r="A365" s="5">
        <v>363</v>
      </c>
      <c r="B365" s="14" t="s">
        <v>486</v>
      </c>
      <c r="C365" s="5" t="s">
        <v>654</v>
      </c>
      <c r="D365" s="5">
        <v>2015</v>
      </c>
      <c r="E365" s="5" t="s">
        <v>602</v>
      </c>
      <c r="F365" s="5" t="s">
        <v>611</v>
      </c>
      <c r="G365" s="5">
        <v>116710</v>
      </c>
      <c r="H365" s="5">
        <v>3</v>
      </c>
      <c r="I365" s="5" t="s">
        <v>600</v>
      </c>
      <c r="J365" s="10">
        <v>18900</v>
      </c>
      <c r="K365" s="11">
        <f t="shared" si="13"/>
        <v>3194100</v>
      </c>
      <c r="L365" s="10">
        <v>0</v>
      </c>
      <c r="N365" s="5" t="s">
        <v>1174</v>
      </c>
    </row>
    <row r="366" spans="1:14" x14ac:dyDescent="0.7">
      <c r="A366" s="5">
        <v>364</v>
      </c>
      <c r="B366" s="14" t="s">
        <v>487</v>
      </c>
      <c r="C366" s="5" t="s">
        <v>755</v>
      </c>
      <c r="D366" s="5">
        <v>2007</v>
      </c>
      <c r="E366" s="5" t="s">
        <v>828</v>
      </c>
      <c r="F366" s="5" t="s">
        <v>1283</v>
      </c>
      <c r="G366" s="5">
        <v>114210</v>
      </c>
      <c r="H366" s="5">
        <v>3</v>
      </c>
      <c r="I366" s="5" t="s">
        <v>625</v>
      </c>
      <c r="J366" s="10">
        <v>7200</v>
      </c>
      <c r="K366" s="11">
        <f t="shared" si="13"/>
        <v>1216800</v>
      </c>
      <c r="L366" s="10">
        <v>0</v>
      </c>
      <c r="N366" s="5" t="s">
        <v>1175</v>
      </c>
    </row>
    <row r="367" spans="1:14" x14ac:dyDescent="0.7">
      <c r="A367" s="5">
        <v>365</v>
      </c>
      <c r="B367" s="14" t="s">
        <v>488</v>
      </c>
      <c r="C367" s="5" t="s">
        <v>610</v>
      </c>
      <c r="D367" s="5">
        <v>2016</v>
      </c>
      <c r="E367" s="5" t="s">
        <v>596</v>
      </c>
      <c r="F367" s="5" t="s">
        <v>597</v>
      </c>
      <c r="G367" s="5">
        <v>116233</v>
      </c>
      <c r="H367" s="5">
        <v>5</v>
      </c>
      <c r="I367" s="5" t="s">
        <v>614</v>
      </c>
      <c r="J367" s="10">
        <v>14000</v>
      </c>
      <c r="K367" s="11">
        <f t="shared" si="13"/>
        <v>2366000</v>
      </c>
      <c r="L367" s="10">
        <v>0</v>
      </c>
      <c r="N367" s="5" t="s">
        <v>1176</v>
      </c>
    </row>
    <row r="368" spans="1:14" x14ac:dyDescent="0.7">
      <c r="A368" s="5">
        <v>366</v>
      </c>
      <c r="B368" s="14" t="s">
        <v>489</v>
      </c>
      <c r="C368" s="5" t="s">
        <v>610</v>
      </c>
      <c r="D368" s="5">
        <v>2007</v>
      </c>
      <c r="E368" s="5" t="s">
        <v>596</v>
      </c>
      <c r="F368" s="5" t="s">
        <v>1285</v>
      </c>
      <c r="G368" s="5">
        <v>116189</v>
      </c>
      <c r="H368" s="5">
        <v>3</v>
      </c>
      <c r="I368" s="5" t="s">
        <v>600</v>
      </c>
      <c r="J368" s="10">
        <v>49000</v>
      </c>
      <c r="K368" s="11">
        <f t="shared" si="13"/>
        <v>8281000</v>
      </c>
      <c r="L368" s="10">
        <v>0</v>
      </c>
      <c r="N368" s="5" t="s">
        <v>1178</v>
      </c>
    </row>
    <row r="369" spans="1:14" x14ac:dyDescent="0.7">
      <c r="A369" s="5">
        <v>367</v>
      </c>
      <c r="B369" s="14" t="s">
        <v>490</v>
      </c>
      <c r="C369" s="5" t="s">
        <v>610</v>
      </c>
      <c r="D369" s="5">
        <v>2002</v>
      </c>
      <c r="E369" s="5" t="s">
        <v>596</v>
      </c>
      <c r="F369" s="5" t="s">
        <v>648</v>
      </c>
      <c r="G369" s="5">
        <v>16200</v>
      </c>
      <c r="H369" s="5">
        <v>3</v>
      </c>
      <c r="I369" s="5" t="s">
        <v>650</v>
      </c>
      <c r="J369" s="10">
        <v>7300</v>
      </c>
      <c r="K369" s="11">
        <f t="shared" si="13"/>
        <v>1233700</v>
      </c>
      <c r="L369" s="10">
        <v>0</v>
      </c>
      <c r="N369" s="5" t="s">
        <v>1179</v>
      </c>
    </row>
    <row r="370" spans="1:14" x14ac:dyDescent="0.7">
      <c r="A370" s="5">
        <v>368</v>
      </c>
      <c r="B370" s="14" t="s">
        <v>491</v>
      </c>
      <c r="C370" s="5" t="s">
        <v>594</v>
      </c>
      <c r="D370" s="5">
        <v>2012</v>
      </c>
      <c r="E370" s="5" t="s">
        <v>623</v>
      </c>
      <c r="F370" s="5" t="s">
        <v>1283</v>
      </c>
      <c r="G370" s="5">
        <v>216570</v>
      </c>
      <c r="H370" s="5">
        <v>3</v>
      </c>
      <c r="I370" s="5" t="s">
        <v>629</v>
      </c>
      <c r="J370" s="10">
        <v>11500</v>
      </c>
      <c r="K370" s="11">
        <f t="shared" si="13"/>
        <v>1943500</v>
      </c>
      <c r="L370" s="10">
        <v>0</v>
      </c>
      <c r="N370" s="5" t="s">
        <v>1180</v>
      </c>
    </row>
    <row r="371" spans="1:14" x14ac:dyDescent="0.7">
      <c r="A371" s="5">
        <v>369</v>
      </c>
      <c r="B371" s="14" t="s">
        <v>492</v>
      </c>
      <c r="C371" s="5" t="s">
        <v>610</v>
      </c>
      <c r="D371" s="5">
        <v>2014</v>
      </c>
      <c r="E371" s="5" t="s">
        <v>596</v>
      </c>
      <c r="F371" s="5" t="s">
        <v>597</v>
      </c>
      <c r="G371" s="5">
        <v>116233</v>
      </c>
      <c r="H371" s="5">
        <v>3</v>
      </c>
      <c r="I371" s="5" t="s">
        <v>600</v>
      </c>
      <c r="J371" s="10">
        <v>13000</v>
      </c>
      <c r="K371" s="11">
        <f t="shared" si="13"/>
        <v>2197000</v>
      </c>
      <c r="L371" s="10">
        <v>0</v>
      </c>
      <c r="N371" s="5" t="s">
        <v>1181</v>
      </c>
    </row>
    <row r="372" spans="1:14" x14ac:dyDescent="0.7">
      <c r="A372" s="5">
        <v>370</v>
      </c>
      <c r="B372" s="14" t="s">
        <v>493</v>
      </c>
      <c r="C372" s="5" t="s">
        <v>610</v>
      </c>
      <c r="D372" s="5">
        <v>2015</v>
      </c>
      <c r="E372" s="5" t="s">
        <v>596</v>
      </c>
      <c r="F372" s="5" t="s">
        <v>1284</v>
      </c>
      <c r="G372" s="5">
        <v>116233</v>
      </c>
      <c r="H372" s="5">
        <v>5</v>
      </c>
      <c r="I372" s="5" t="s">
        <v>650</v>
      </c>
      <c r="J372" s="10">
        <v>14000</v>
      </c>
      <c r="K372" s="11">
        <f t="shared" si="13"/>
        <v>2366000</v>
      </c>
      <c r="L372" s="10">
        <v>0</v>
      </c>
      <c r="N372" s="5" t="s">
        <v>1182</v>
      </c>
    </row>
    <row r="373" spans="1:14" x14ac:dyDescent="0.7">
      <c r="A373" s="5">
        <v>371</v>
      </c>
      <c r="B373" s="14" t="s">
        <v>494</v>
      </c>
      <c r="C373" s="5" t="s">
        <v>635</v>
      </c>
      <c r="D373" s="5">
        <v>2005</v>
      </c>
      <c r="E373" s="5" t="s">
        <v>602</v>
      </c>
      <c r="F373" s="5" t="s">
        <v>683</v>
      </c>
      <c r="G373" s="5" t="s">
        <v>719</v>
      </c>
      <c r="H373" s="5">
        <v>3</v>
      </c>
      <c r="I373" s="5" t="s">
        <v>600</v>
      </c>
      <c r="J373" s="10">
        <v>11100</v>
      </c>
      <c r="K373" s="11">
        <f t="shared" si="13"/>
        <v>1875900</v>
      </c>
      <c r="L373" s="10">
        <v>0</v>
      </c>
      <c r="N373" s="5" t="s">
        <v>1183</v>
      </c>
    </row>
    <row r="374" spans="1:14" x14ac:dyDescent="0.7">
      <c r="A374" s="5">
        <v>372</v>
      </c>
      <c r="B374" s="14" t="s">
        <v>495</v>
      </c>
      <c r="C374" s="5" t="s">
        <v>606</v>
      </c>
      <c r="D374" s="5">
        <v>1999</v>
      </c>
      <c r="E374" s="5" t="s">
        <v>602</v>
      </c>
      <c r="F374" s="5" t="s">
        <v>1283</v>
      </c>
      <c r="G374" s="5">
        <v>16600</v>
      </c>
      <c r="H374" s="5">
        <v>3</v>
      </c>
      <c r="I374" s="5" t="s">
        <v>600</v>
      </c>
      <c r="J374" s="10">
        <v>11000</v>
      </c>
      <c r="K374" s="11">
        <f t="shared" si="13"/>
        <v>1859000</v>
      </c>
      <c r="L374" s="10">
        <v>0</v>
      </c>
      <c r="N374" s="5" t="s">
        <v>1184</v>
      </c>
    </row>
    <row r="375" spans="1:14" x14ac:dyDescent="0.7">
      <c r="A375" s="5">
        <v>373</v>
      </c>
      <c r="B375" s="14" t="s">
        <v>496</v>
      </c>
      <c r="C375" s="5" t="s">
        <v>594</v>
      </c>
      <c r="D375" s="5" t="s">
        <v>628</v>
      </c>
      <c r="E375" s="5" t="s">
        <v>756</v>
      </c>
      <c r="F375" s="5" t="s">
        <v>597</v>
      </c>
      <c r="G375" s="5">
        <v>214270</v>
      </c>
      <c r="H375" s="5">
        <v>3</v>
      </c>
      <c r="I375" s="5" t="s">
        <v>600</v>
      </c>
      <c r="J375" s="10">
        <v>10000</v>
      </c>
      <c r="K375" s="11">
        <f t="shared" si="13"/>
        <v>1690000</v>
      </c>
      <c r="L375" s="10">
        <v>0</v>
      </c>
      <c r="N375" s="7" t="s">
        <v>1288</v>
      </c>
    </row>
    <row r="376" spans="1:14" x14ac:dyDescent="0.7">
      <c r="A376" s="5">
        <v>374</v>
      </c>
      <c r="B376" s="14" t="s">
        <v>497</v>
      </c>
      <c r="C376" s="5" t="s">
        <v>594</v>
      </c>
      <c r="D376" s="5">
        <v>1988</v>
      </c>
      <c r="E376" s="5" t="s">
        <v>602</v>
      </c>
      <c r="F376" s="5" t="s">
        <v>1283</v>
      </c>
      <c r="G376" s="5">
        <v>16550</v>
      </c>
      <c r="H376" s="5">
        <v>3</v>
      </c>
      <c r="I376" s="5" t="s">
        <v>600</v>
      </c>
      <c r="J376" s="10">
        <v>12000</v>
      </c>
      <c r="K376" s="11">
        <f t="shared" si="13"/>
        <v>2028000</v>
      </c>
      <c r="L376" s="10">
        <v>0</v>
      </c>
      <c r="N376" s="5" t="s">
        <v>1187</v>
      </c>
    </row>
    <row r="377" spans="1:14" x14ac:dyDescent="0.7">
      <c r="A377" s="5">
        <v>375</v>
      </c>
      <c r="B377" s="14" t="s">
        <v>498</v>
      </c>
      <c r="C377" s="5" t="s">
        <v>755</v>
      </c>
      <c r="D377" s="5">
        <v>2018</v>
      </c>
      <c r="E377" s="5" t="s">
        <v>828</v>
      </c>
      <c r="F377" s="5" t="s">
        <v>597</v>
      </c>
      <c r="G377" s="5">
        <v>114200</v>
      </c>
      <c r="H377" s="5">
        <v>3</v>
      </c>
      <c r="I377" s="5" t="s">
        <v>600</v>
      </c>
      <c r="J377" s="10">
        <v>7000</v>
      </c>
      <c r="K377" s="11">
        <f t="shared" si="13"/>
        <v>1183000</v>
      </c>
      <c r="L377" s="10">
        <v>0</v>
      </c>
      <c r="N377" s="5" t="s">
        <v>1188</v>
      </c>
    </row>
    <row r="378" spans="1:14" ht="18" thickBot="1" x14ac:dyDescent="0.75">
      <c r="A378" s="8">
        <v>376</v>
      </c>
      <c r="B378" s="15" t="s">
        <v>499</v>
      </c>
      <c r="C378" s="8" t="s">
        <v>654</v>
      </c>
      <c r="D378" s="8">
        <v>2017</v>
      </c>
      <c r="E378" s="8" t="s">
        <v>602</v>
      </c>
      <c r="F378" s="8" t="s">
        <v>1283</v>
      </c>
      <c r="G378" s="8">
        <v>116710</v>
      </c>
      <c r="H378" s="8">
        <v>3</v>
      </c>
      <c r="I378" s="8" t="s">
        <v>600</v>
      </c>
      <c r="J378" s="12">
        <v>15000</v>
      </c>
      <c r="K378" s="13">
        <f t="shared" si="13"/>
        <v>2535000</v>
      </c>
      <c r="L378" s="12">
        <v>0</v>
      </c>
      <c r="N378" s="5" t="s">
        <v>1189</v>
      </c>
    </row>
    <row r="379" spans="1:14" x14ac:dyDescent="0.7">
      <c r="J379" s="18">
        <f>SUM(J3:J378)</f>
        <v>5667300</v>
      </c>
      <c r="K379" s="11">
        <f>SUM(K3:K378)</f>
        <v>957773700</v>
      </c>
    </row>
  </sheetData>
  <autoFilter ref="A2:O379" xr:uid="{00000000-0001-0000-0100-000000000000}"/>
  <mergeCells count="1">
    <mergeCell ref="A1:N1"/>
  </mergeCells>
  <phoneticPr fontId="2"/>
  <hyperlinks>
    <hyperlink ref="N375" r:id="rId1" xr:uid="{D1CC8ED2-0C43-4C87-8A0F-DD1C3A98CF73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5759-3A4E-4BEF-8B4A-93AE202316E3}">
  <dimension ref="A1:N463"/>
  <sheetViews>
    <sheetView workbookViewId="0">
      <selection activeCell="G9" sqref="G9"/>
    </sheetView>
  </sheetViews>
  <sheetFormatPr defaultRowHeight="12.75" x14ac:dyDescent="0.25"/>
  <sheetData>
    <row r="1" spans="1:14" x14ac:dyDescent="0.25">
      <c r="A1" t="s">
        <v>581</v>
      </c>
    </row>
    <row r="2" spans="1:14" x14ac:dyDescent="0.25">
      <c r="B2" t="s">
        <v>582</v>
      </c>
      <c r="C2" t="s">
        <v>583</v>
      </c>
      <c r="D2" t="s">
        <v>584</v>
      </c>
      <c r="E2" t="s">
        <v>585</v>
      </c>
      <c r="F2" t="s">
        <v>586</v>
      </c>
      <c r="G2" t="s">
        <v>587</v>
      </c>
      <c r="H2" t="s">
        <v>588</v>
      </c>
      <c r="I2" t="s">
        <v>589</v>
      </c>
      <c r="J2" t="s">
        <v>590</v>
      </c>
      <c r="K2" t="s">
        <v>591</v>
      </c>
      <c r="L2" t="s">
        <v>592</v>
      </c>
      <c r="M2" t="s">
        <v>593</v>
      </c>
    </row>
    <row r="3" spans="1:14" x14ac:dyDescent="0.25">
      <c r="A3">
        <v>1</v>
      </c>
      <c r="B3" t="s">
        <v>0</v>
      </c>
      <c r="C3" t="s">
        <v>594</v>
      </c>
      <c r="D3" t="s">
        <v>595</v>
      </c>
      <c r="E3" t="s">
        <v>596</v>
      </c>
      <c r="F3" t="s">
        <v>597</v>
      </c>
      <c r="G3" t="s">
        <v>598</v>
      </c>
      <c r="H3" t="s">
        <v>599</v>
      </c>
      <c r="I3" t="s">
        <v>600</v>
      </c>
      <c r="J3">
        <v>7900</v>
      </c>
      <c r="K3">
        <f t="shared" ref="K3:K66" si="0">TEXT(J3, "¥#,##0") * 169</f>
        <v>1335100</v>
      </c>
      <c r="L3">
        <v>7900</v>
      </c>
      <c r="M3">
        <f t="shared" ref="M3:M18" si="1">J3-L3</f>
        <v>0</v>
      </c>
      <c r="N3" t="s">
        <v>601</v>
      </c>
    </row>
    <row r="4" spans="1:14" x14ac:dyDescent="0.25">
      <c r="A4">
        <v>2</v>
      </c>
      <c r="B4" t="s">
        <v>1</v>
      </c>
      <c r="C4" t="s">
        <v>594</v>
      </c>
      <c r="D4" t="s">
        <v>595</v>
      </c>
      <c r="E4" t="s">
        <v>602</v>
      </c>
      <c r="F4" t="s">
        <v>597</v>
      </c>
      <c r="G4" t="s">
        <v>603</v>
      </c>
      <c r="H4" t="s">
        <v>599</v>
      </c>
      <c r="I4" t="s">
        <v>600</v>
      </c>
      <c r="J4">
        <v>9700</v>
      </c>
      <c r="K4">
        <f t="shared" si="0"/>
        <v>1639300</v>
      </c>
      <c r="L4">
        <v>9700</v>
      </c>
      <c r="M4">
        <f t="shared" si="1"/>
        <v>0</v>
      </c>
      <c r="N4" t="s">
        <v>604</v>
      </c>
    </row>
    <row r="5" spans="1:14" x14ac:dyDescent="0.25">
      <c r="A5">
        <v>3</v>
      </c>
      <c r="B5" t="s">
        <v>2</v>
      </c>
      <c r="C5" t="s">
        <v>594</v>
      </c>
      <c r="D5" t="s">
        <v>595</v>
      </c>
      <c r="E5" t="s">
        <v>602</v>
      </c>
      <c r="F5" t="s">
        <v>597</v>
      </c>
      <c r="G5" t="s">
        <v>603</v>
      </c>
      <c r="H5" t="s">
        <v>599</v>
      </c>
      <c r="I5" t="s">
        <v>600</v>
      </c>
      <c r="J5">
        <v>10200</v>
      </c>
      <c r="K5">
        <f t="shared" si="0"/>
        <v>1723800</v>
      </c>
      <c r="L5">
        <v>10200</v>
      </c>
      <c r="M5">
        <f t="shared" si="1"/>
        <v>0</v>
      </c>
      <c r="N5" t="s">
        <v>605</v>
      </c>
    </row>
    <row r="6" spans="1:14" x14ac:dyDescent="0.25">
      <c r="A6">
        <v>4</v>
      </c>
      <c r="B6" t="s">
        <v>3</v>
      </c>
      <c r="C6" t="s">
        <v>606</v>
      </c>
      <c r="D6" t="s">
        <v>607</v>
      </c>
      <c r="E6" t="s">
        <v>602</v>
      </c>
      <c r="F6" t="s">
        <v>597</v>
      </c>
      <c r="G6" t="s">
        <v>608</v>
      </c>
      <c r="H6" t="s">
        <v>599</v>
      </c>
      <c r="I6" t="s">
        <v>600</v>
      </c>
      <c r="J6">
        <v>10500</v>
      </c>
      <c r="K6">
        <f t="shared" si="0"/>
        <v>1774500</v>
      </c>
      <c r="L6">
        <v>10500</v>
      </c>
      <c r="M6">
        <f t="shared" si="1"/>
        <v>0</v>
      </c>
      <c r="N6" t="s">
        <v>609</v>
      </c>
    </row>
    <row r="7" spans="1:14" x14ac:dyDescent="0.25">
      <c r="A7">
        <v>5</v>
      </c>
      <c r="B7" t="s">
        <v>4</v>
      </c>
      <c r="C7" t="s">
        <v>610</v>
      </c>
      <c r="E7" t="s">
        <v>596</v>
      </c>
      <c r="F7" t="s">
        <v>611</v>
      </c>
      <c r="G7" t="s">
        <v>612</v>
      </c>
      <c r="H7" t="s">
        <v>613</v>
      </c>
      <c r="I7" t="s">
        <v>614</v>
      </c>
      <c r="J7">
        <v>18000</v>
      </c>
      <c r="K7">
        <f t="shared" si="0"/>
        <v>3042000</v>
      </c>
      <c r="L7">
        <v>18000</v>
      </c>
      <c r="M7">
        <f t="shared" si="1"/>
        <v>0</v>
      </c>
      <c r="N7" t="s">
        <v>615</v>
      </c>
    </row>
    <row r="8" spans="1:14" x14ac:dyDescent="0.25">
      <c r="A8">
        <v>6</v>
      </c>
      <c r="B8" t="s">
        <v>5</v>
      </c>
      <c r="C8" t="s">
        <v>616</v>
      </c>
      <c r="E8" t="s">
        <v>617</v>
      </c>
      <c r="F8" t="s">
        <v>618</v>
      </c>
      <c r="G8" t="s">
        <v>619</v>
      </c>
      <c r="H8" t="s">
        <v>620</v>
      </c>
      <c r="I8" t="s">
        <v>600</v>
      </c>
      <c r="J8">
        <v>27000</v>
      </c>
      <c r="K8">
        <f t="shared" si="0"/>
        <v>4563000</v>
      </c>
      <c r="L8">
        <v>27000</v>
      </c>
      <c r="M8">
        <f t="shared" si="1"/>
        <v>0</v>
      </c>
      <c r="N8" t="s">
        <v>621</v>
      </c>
    </row>
    <row r="9" spans="1:14" x14ac:dyDescent="0.25">
      <c r="A9">
        <v>7</v>
      </c>
      <c r="B9" t="s">
        <v>6</v>
      </c>
      <c r="C9" t="s">
        <v>622</v>
      </c>
      <c r="E9" t="s">
        <v>623</v>
      </c>
      <c r="F9" t="s">
        <v>618</v>
      </c>
      <c r="G9" t="s">
        <v>624</v>
      </c>
      <c r="H9" t="s">
        <v>620</v>
      </c>
      <c r="I9" t="s">
        <v>625</v>
      </c>
      <c r="J9">
        <v>38000</v>
      </c>
      <c r="K9">
        <f t="shared" si="0"/>
        <v>6422000</v>
      </c>
      <c r="L9">
        <v>38000</v>
      </c>
      <c r="M9">
        <f t="shared" si="1"/>
        <v>0</v>
      </c>
      <c r="N9" t="s">
        <v>626</v>
      </c>
    </row>
    <row r="10" spans="1:14" x14ac:dyDescent="0.25">
      <c r="A10">
        <v>8</v>
      </c>
      <c r="B10" t="s">
        <v>7</v>
      </c>
      <c r="C10" t="s">
        <v>622</v>
      </c>
      <c r="E10" t="s">
        <v>623</v>
      </c>
      <c r="F10" t="s">
        <v>618</v>
      </c>
      <c r="G10" t="s">
        <v>624</v>
      </c>
      <c r="H10" t="s">
        <v>620</v>
      </c>
      <c r="I10" t="s">
        <v>625</v>
      </c>
      <c r="J10">
        <v>38000</v>
      </c>
      <c r="K10">
        <f t="shared" si="0"/>
        <v>6422000</v>
      </c>
      <c r="L10">
        <v>38000</v>
      </c>
      <c r="M10">
        <f t="shared" si="1"/>
        <v>0</v>
      </c>
      <c r="N10" t="s">
        <v>627</v>
      </c>
    </row>
    <row r="11" spans="1:14" x14ac:dyDescent="0.25">
      <c r="A11">
        <v>9</v>
      </c>
      <c r="B11" t="s">
        <v>8</v>
      </c>
      <c r="C11" t="s">
        <v>622</v>
      </c>
      <c r="D11" t="s">
        <v>628</v>
      </c>
      <c r="E11" t="s">
        <v>623</v>
      </c>
      <c r="F11" t="s">
        <v>618</v>
      </c>
      <c r="G11" t="s">
        <v>624</v>
      </c>
      <c r="H11" t="s">
        <v>620</v>
      </c>
      <c r="I11" t="s">
        <v>629</v>
      </c>
      <c r="J11">
        <v>38000</v>
      </c>
      <c r="K11">
        <f t="shared" si="0"/>
        <v>6422000</v>
      </c>
      <c r="L11">
        <v>38000</v>
      </c>
      <c r="M11">
        <f t="shared" si="1"/>
        <v>0</v>
      </c>
      <c r="N11" t="s">
        <v>630</v>
      </c>
    </row>
    <row r="12" spans="1:14" x14ac:dyDescent="0.25">
      <c r="A12">
        <v>10</v>
      </c>
      <c r="B12" t="s">
        <v>9</v>
      </c>
      <c r="C12" t="s">
        <v>622</v>
      </c>
      <c r="D12" t="s">
        <v>628</v>
      </c>
      <c r="E12" t="s">
        <v>623</v>
      </c>
      <c r="F12" t="s">
        <v>618</v>
      </c>
      <c r="G12" t="s">
        <v>624</v>
      </c>
      <c r="H12" t="s">
        <v>620</v>
      </c>
      <c r="I12" t="s">
        <v>629</v>
      </c>
      <c r="J12">
        <v>38000</v>
      </c>
      <c r="K12">
        <f t="shared" si="0"/>
        <v>6422000</v>
      </c>
      <c r="L12">
        <v>38000</v>
      </c>
      <c r="M12">
        <f t="shared" si="1"/>
        <v>0</v>
      </c>
      <c r="N12" t="s">
        <v>631</v>
      </c>
    </row>
    <row r="13" spans="1:14" x14ac:dyDescent="0.25">
      <c r="A13">
        <v>11</v>
      </c>
      <c r="B13" t="s">
        <v>10</v>
      </c>
      <c r="C13" t="s">
        <v>622</v>
      </c>
      <c r="E13" t="s">
        <v>623</v>
      </c>
      <c r="F13" t="s">
        <v>611</v>
      </c>
      <c r="G13" t="s">
        <v>632</v>
      </c>
      <c r="H13" t="s">
        <v>620</v>
      </c>
      <c r="I13" t="s">
        <v>614</v>
      </c>
      <c r="J13">
        <v>35000</v>
      </c>
      <c r="K13">
        <f t="shared" si="0"/>
        <v>5915000</v>
      </c>
      <c r="L13">
        <v>35000</v>
      </c>
      <c r="M13">
        <f t="shared" si="1"/>
        <v>0</v>
      </c>
      <c r="N13" t="s">
        <v>633</v>
      </c>
    </row>
    <row r="14" spans="1:14" x14ac:dyDescent="0.25">
      <c r="A14">
        <v>12</v>
      </c>
      <c r="B14" t="s">
        <v>11</v>
      </c>
      <c r="C14" t="s">
        <v>622</v>
      </c>
      <c r="D14" t="s">
        <v>628</v>
      </c>
      <c r="E14" t="s">
        <v>623</v>
      </c>
      <c r="F14" t="s">
        <v>611</v>
      </c>
      <c r="G14" t="s">
        <v>632</v>
      </c>
      <c r="H14" t="s">
        <v>620</v>
      </c>
      <c r="I14" t="s">
        <v>600</v>
      </c>
      <c r="J14">
        <v>35000</v>
      </c>
      <c r="K14">
        <f t="shared" si="0"/>
        <v>5915000</v>
      </c>
      <c r="L14">
        <v>35000</v>
      </c>
      <c r="M14">
        <f t="shared" si="1"/>
        <v>0</v>
      </c>
      <c r="N14" t="s">
        <v>634</v>
      </c>
    </row>
    <row r="15" spans="1:14" x14ac:dyDescent="0.25">
      <c r="A15">
        <v>13</v>
      </c>
      <c r="B15" t="s">
        <v>12</v>
      </c>
      <c r="C15" t="s">
        <v>635</v>
      </c>
      <c r="D15" t="s">
        <v>636</v>
      </c>
      <c r="E15" t="s">
        <v>602</v>
      </c>
      <c r="F15" t="s">
        <v>597</v>
      </c>
      <c r="G15" t="s">
        <v>637</v>
      </c>
      <c r="H15" t="s">
        <v>599</v>
      </c>
      <c r="I15" t="s">
        <v>600</v>
      </c>
      <c r="J15">
        <v>10300</v>
      </c>
      <c r="K15">
        <f t="shared" si="0"/>
        <v>1740700</v>
      </c>
      <c r="L15">
        <v>10300</v>
      </c>
      <c r="M15">
        <f t="shared" si="1"/>
        <v>0</v>
      </c>
      <c r="N15" t="s">
        <v>638</v>
      </c>
    </row>
    <row r="16" spans="1:14" x14ac:dyDescent="0.25">
      <c r="A16">
        <v>14</v>
      </c>
      <c r="B16" t="s">
        <v>13</v>
      </c>
      <c r="C16" t="s">
        <v>635</v>
      </c>
      <c r="D16" t="s">
        <v>639</v>
      </c>
      <c r="E16" t="s">
        <v>602</v>
      </c>
      <c r="F16" t="s">
        <v>597</v>
      </c>
      <c r="G16" t="s">
        <v>637</v>
      </c>
      <c r="H16" t="s">
        <v>599</v>
      </c>
      <c r="I16" t="s">
        <v>600</v>
      </c>
      <c r="J16">
        <v>10300</v>
      </c>
      <c r="K16">
        <f t="shared" si="0"/>
        <v>1740700</v>
      </c>
      <c r="L16">
        <v>10300</v>
      </c>
      <c r="M16">
        <f t="shared" si="1"/>
        <v>0</v>
      </c>
      <c r="N16" t="s">
        <v>640</v>
      </c>
    </row>
    <row r="17" spans="1:14" x14ac:dyDescent="0.25">
      <c r="A17">
        <v>15</v>
      </c>
      <c r="B17" t="s">
        <v>14</v>
      </c>
      <c r="C17" t="s">
        <v>641</v>
      </c>
      <c r="D17" t="s">
        <v>642</v>
      </c>
      <c r="E17" t="s">
        <v>602</v>
      </c>
      <c r="F17" t="s">
        <v>611</v>
      </c>
      <c r="G17" t="s">
        <v>643</v>
      </c>
      <c r="H17" t="s">
        <v>599</v>
      </c>
      <c r="I17" t="s">
        <v>614</v>
      </c>
      <c r="J17">
        <v>50000</v>
      </c>
      <c r="K17">
        <f t="shared" si="0"/>
        <v>8450000</v>
      </c>
      <c r="L17">
        <v>50000</v>
      </c>
      <c r="M17">
        <f t="shared" si="1"/>
        <v>0</v>
      </c>
      <c r="N17" t="s">
        <v>644</v>
      </c>
    </row>
    <row r="18" spans="1:14" x14ac:dyDescent="0.25">
      <c r="A18">
        <v>16</v>
      </c>
      <c r="B18" t="s">
        <v>15</v>
      </c>
      <c r="C18" t="s">
        <v>641</v>
      </c>
      <c r="D18" t="s">
        <v>639</v>
      </c>
      <c r="E18" t="s">
        <v>602</v>
      </c>
      <c r="F18" t="s">
        <v>611</v>
      </c>
      <c r="G18" t="s">
        <v>643</v>
      </c>
      <c r="H18" t="s">
        <v>599</v>
      </c>
      <c r="I18" t="s">
        <v>600</v>
      </c>
      <c r="J18">
        <v>50000</v>
      </c>
      <c r="K18">
        <f t="shared" si="0"/>
        <v>8450000</v>
      </c>
      <c r="L18">
        <v>50000</v>
      </c>
      <c r="M18">
        <f t="shared" si="1"/>
        <v>0</v>
      </c>
      <c r="N18" t="s">
        <v>645</v>
      </c>
    </row>
    <row r="19" spans="1:14" x14ac:dyDescent="0.25">
      <c r="A19">
        <v>17</v>
      </c>
      <c r="B19" t="s">
        <v>16</v>
      </c>
      <c r="C19" t="s">
        <v>646</v>
      </c>
      <c r="D19" t="s">
        <v>647</v>
      </c>
      <c r="E19" t="s">
        <v>596</v>
      </c>
      <c r="F19" t="s">
        <v>648</v>
      </c>
      <c r="G19" t="s">
        <v>649</v>
      </c>
      <c r="H19" t="s">
        <v>613</v>
      </c>
      <c r="I19" t="s">
        <v>650</v>
      </c>
      <c r="J19">
        <v>30000</v>
      </c>
      <c r="K19">
        <f t="shared" si="0"/>
        <v>5070000</v>
      </c>
      <c r="L19">
        <v>0</v>
      </c>
      <c r="N19" t="s">
        <v>651</v>
      </c>
    </row>
    <row r="20" spans="1:14" x14ac:dyDescent="0.25">
      <c r="A20">
        <v>18</v>
      </c>
      <c r="B20" t="s">
        <v>17</v>
      </c>
      <c r="C20" t="s">
        <v>635</v>
      </c>
      <c r="D20" t="s">
        <v>595</v>
      </c>
      <c r="E20" t="s">
        <v>602</v>
      </c>
      <c r="F20" t="s">
        <v>597</v>
      </c>
      <c r="G20" t="s">
        <v>652</v>
      </c>
      <c r="H20" t="s">
        <v>599</v>
      </c>
      <c r="I20" t="s">
        <v>600</v>
      </c>
      <c r="J20">
        <v>10900</v>
      </c>
      <c r="K20">
        <f t="shared" si="0"/>
        <v>1842100</v>
      </c>
      <c r="L20">
        <v>10900</v>
      </c>
      <c r="M20">
        <f t="shared" ref="M20:M36" si="2">J20-L20</f>
        <v>0</v>
      </c>
      <c r="N20" t="s">
        <v>653</v>
      </c>
    </row>
    <row r="21" spans="1:14" x14ac:dyDescent="0.25">
      <c r="A21">
        <v>19</v>
      </c>
      <c r="B21" t="s">
        <v>18</v>
      </c>
      <c r="C21" t="s">
        <v>654</v>
      </c>
      <c r="D21" t="s">
        <v>647</v>
      </c>
      <c r="E21" t="s">
        <v>602</v>
      </c>
      <c r="F21" t="s">
        <v>597</v>
      </c>
      <c r="G21" t="s">
        <v>655</v>
      </c>
      <c r="H21" t="s">
        <v>599</v>
      </c>
      <c r="I21" t="s">
        <v>600</v>
      </c>
      <c r="J21">
        <v>13900</v>
      </c>
      <c r="K21">
        <f t="shared" si="0"/>
        <v>2349100</v>
      </c>
      <c r="L21">
        <v>13900</v>
      </c>
      <c r="M21">
        <f t="shared" si="2"/>
        <v>0</v>
      </c>
      <c r="N21" t="s">
        <v>656</v>
      </c>
    </row>
    <row r="22" spans="1:14" x14ac:dyDescent="0.25">
      <c r="A22">
        <v>20</v>
      </c>
      <c r="B22" t="s">
        <v>19</v>
      </c>
      <c r="C22" t="s">
        <v>646</v>
      </c>
      <c r="D22" t="s">
        <v>657</v>
      </c>
      <c r="E22" t="s">
        <v>596</v>
      </c>
      <c r="F22" t="s">
        <v>648</v>
      </c>
      <c r="G22" t="s">
        <v>658</v>
      </c>
      <c r="H22" t="s">
        <v>613</v>
      </c>
      <c r="I22" t="s">
        <v>650</v>
      </c>
      <c r="J22">
        <v>23500</v>
      </c>
      <c r="K22">
        <f t="shared" si="0"/>
        <v>3971500</v>
      </c>
      <c r="L22">
        <v>23500</v>
      </c>
      <c r="M22">
        <f t="shared" si="2"/>
        <v>0</v>
      </c>
      <c r="N22" t="s">
        <v>659</v>
      </c>
    </row>
    <row r="23" spans="1:14" x14ac:dyDescent="0.25">
      <c r="A23">
        <v>21</v>
      </c>
      <c r="B23" t="s">
        <v>20</v>
      </c>
      <c r="C23" t="s">
        <v>646</v>
      </c>
      <c r="D23" t="s">
        <v>628</v>
      </c>
      <c r="E23" t="s">
        <v>660</v>
      </c>
      <c r="F23" t="s">
        <v>648</v>
      </c>
      <c r="G23" t="s">
        <v>661</v>
      </c>
      <c r="H23" t="s">
        <v>613</v>
      </c>
      <c r="I23" t="s">
        <v>600</v>
      </c>
      <c r="J23">
        <v>40000</v>
      </c>
      <c r="K23">
        <f t="shared" si="0"/>
        <v>6760000</v>
      </c>
      <c r="L23">
        <v>40000</v>
      </c>
      <c r="M23">
        <f t="shared" si="2"/>
        <v>0</v>
      </c>
      <c r="N23" t="s">
        <v>662</v>
      </c>
    </row>
    <row r="24" spans="1:14" x14ac:dyDescent="0.25">
      <c r="A24">
        <v>22</v>
      </c>
      <c r="B24" t="s">
        <v>21</v>
      </c>
      <c r="C24" t="s">
        <v>646</v>
      </c>
      <c r="D24" t="s">
        <v>663</v>
      </c>
      <c r="E24" t="s">
        <v>596</v>
      </c>
      <c r="F24" t="s">
        <v>648</v>
      </c>
      <c r="G24" t="s">
        <v>658</v>
      </c>
      <c r="H24" t="s">
        <v>613</v>
      </c>
      <c r="I24" t="s">
        <v>650</v>
      </c>
      <c r="J24">
        <v>24200</v>
      </c>
      <c r="K24">
        <f t="shared" si="0"/>
        <v>4089800</v>
      </c>
      <c r="L24">
        <v>24200</v>
      </c>
      <c r="M24">
        <f t="shared" si="2"/>
        <v>0</v>
      </c>
      <c r="N24" t="s">
        <v>664</v>
      </c>
    </row>
    <row r="25" spans="1:14" x14ac:dyDescent="0.25">
      <c r="A25">
        <v>23</v>
      </c>
      <c r="B25" t="s">
        <v>22</v>
      </c>
      <c r="C25" t="s">
        <v>654</v>
      </c>
      <c r="D25" t="s">
        <v>607</v>
      </c>
      <c r="E25" t="s">
        <v>602</v>
      </c>
      <c r="F25" t="s">
        <v>597</v>
      </c>
      <c r="G25" t="s">
        <v>665</v>
      </c>
      <c r="H25" t="s">
        <v>599</v>
      </c>
      <c r="I25" t="s">
        <v>600</v>
      </c>
      <c r="J25">
        <v>13500</v>
      </c>
      <c r="K25">
        <f t="shared" si="0"/>
        <v>2281500</v>
      </c>
      <c r="L25">
        <v>13500</v>
      </c>
      <c r="M25">
        <f t="shared" si="2"/>
        <v>0</v>
      </c>
      <c r="N25" t="s">
        <v>666</v>
      </c>
    </row>
    <row r="26" spans="1:14" x14ac:dyDescent="0.25">
      <c r="A26">
        <v>24</v>
      </c>
      <c r="B26" t="s">
        <v>23</v>
      </c>
      <c r="C26" t="s">
        <v>610</v>
      </c>
      <c r="D26" t="s">
        <v>667</v>
      </c>
      <c r="E26" t="s">
        <v>596</v>
      </c>
      <c r="F26" t="s">
        <v>668</v>
      </c>
      <c r="G26" t="s">
        <v>669</v>
      </c>
      <c r="H26" t="s">
        <v>599</v>
      </c>
      <c r="I26" t="s">
        <v>629</v>
      </c>
      <c r="J26">
        <v>9600</v>
      </c>
      <c r="K26">
        <f t="shared" si="0"/>
        <v>1622400</v>
      </c>
      <c r="L26">
        <v>9600</v>
      </c>
      <c r="M26">
        <f t="shared" si="2"/>
        <v>0</v>
      </c>
      <c r="N26" t="s">
        <v>670</v>
      </c>
    </row>
    <row r="27" spans="1:14" x14ac:dyDescent="0.25">
      <c r="A27">
        <v>25</v>
      </c>
      <c r="B27" t="s">
        <v>24</v>
      </c>
      <c r="C27" t="s">
        <v>654</v>
      </c>
      <c r="D27" t="s">
        <v>671</v>
      </c>
      <c r="E27" t="s">
        <v>602</v>
      </c>
      <c r="F27" t="s">
        <v>597</v>
      </c>
      <c r="G27" t="s">
        <v>665</v>
      </c>
      <c r="H27" t="s">
        <v>599</v>
      </c>
      <c r="I27" t="s">
        <v>600</v>
      </c>
      <c r="J27">
        <v>13500</v>
      </c>
      <c r="K27">
        <f t="shared" si="0"/>
        <v>2281500</v>
      </c>
      <c r="L27">
        <v>13500</v>
      </c>
      <c r="M27">
        <f t="shared" si="2"/>
        <v>0</v>
      </c>
      <c r="N27" t="s">
        <v>672</v>
      </c>
    </row>
    <row r="28" spans="1:14" x14ac:dyDescent="0.25">
      <c r="A28">
        <v>26</v>
      </c>
      <c r="B28" t="s">
        <v>25</v>
      </c>
      <c r="C28" t="s">
        <v>606</v>
      </c>
      <c r="D28" t="s">
        <v>673</v>
      </c>
      <c r="E28" t="s">
        <v>602</v>
      </c>
      <c r="F28" t="s">
        <v>597</v>
      </c>
      <c r="G28" t="s">
        <v>608</v>
      </c>
      <c r="H28" t="s">
        <v>599</v>
      </c>
      <c r="I28" t="s">
        <v>600</v>
      </c>
      <c r="J28">
        <v>10000</v>
      </c>
      <c r="K28">
        <f t="shared" si="0"/>
        <v>1690000</v>
      </c>
      <c r="L28">
        <v>10000</v>
      </c>
      <c r="M28">
        <f t="shared" si="2"/>
        <v>0</v>
      </c>
      <c r="N28" t="s">
        <v>674</v>
      </c>
    </row>
    <row r="29" spans="1:14" x14ac:dyDescent="0.25">
      <c r="A29">
        <v>27</v>
      </c>
      <c r="B29" t="s">
        <v>26</v>
      </c>
      <c r="C29" t="s">
        <v>654</v>
      </c>
      <c r="D29" t="s">
        <v>657</v>
      </c>
      <c r="E29" t="s">
        <v>602</v>
      </c>
      <c r="F29" t="s">
        <v>597</v>
      </c>
      <c r="G29" t="s">
        <v>665</v>
      </c>
      <c r="H29" t="s">
        <v>599</v>
      </c>
      <c r="I29" t="s">
        <v>600</v>
      </c>
      <c r="J29">
        <v>13500</v>
      </c>
      <c r="K29">
        <f t="shared" si="0"/>
        <v>2281500</v>
      </c>
      <c r="L29">
        <v>13500</v>
      </c>
      <c r="M29">
        <f t="shared" si="2"/>
        <v>0</v>
      </c>
      <c r="N29" t="s">
        <v>675</v>
      </c>
    </row>
    <row r="30" spans="1:14" x14ac:dyDescent="0.25">
      <c r="A30">
        <v>28</v>
      </c>
      <c r="B30" t="s">
        <v>27</v>
      </c>
      <c r="C30" t="s">
        <v>594</v>
      </c>
      <c r="D30" t="s">
        <v>663</v>
      </c>
      <c r="E30" t="s">
        <v>602</v>
      </c>
      <c r="F30" t="s">
        <v>597</v>
      </c>
      <c r="G30" t="s">
        <v>603</v>
      </c>
      <c r="H30" t="s">
        <v>599</v>
      </c>
      <c r="I30" t="s">
        <v>600</v>
      </c>
      <c r="J30">
        <v>9800</v>
      </c>
      <c r="K30">
        <f t="shared" si="0"/>
        <v>1656200</v>
      </c>
      <c r="L30">
        <v>9800</v>
      </c>
      <c r="M30">
        <f t="shared" si="2"/>
        <v>0</v>
      </c>
      <c r="N30" t="s">
        <v>676</v>
      </c>
    </row>
    <row r="31" spans="1:14" x14ac:dyDescent="0.25">
      <c r="A31">
        <v>29</v>
      </c>
      <c r="B31" t="s">
        <v>28</v>
      </c>
      <c r="C31" t="s">
        <v>594</v>
      </c>
      <c r="D31" t="s">
        <v>673</v>
      </c>
      <c r="E31" t="s">
        <v>602</v>
      </c>
      <c r="F31" t="s">
        <v>597</v>
      </c>
      <c r="G31" t="s">
        <v>603</v>
      </c>
      <c r="H31" t="s">
        <v>599</v>
      </c>
      <c r="I31" t="s">
        <v>600</v>
      </c>
      <c r="J31">
        <v>10200</v>
      </c>
      <c r="K31">
        <f t="shared" si="0"/>
        <v>1723800</v>
      </c>
      <c r="L31">
        <v>10200</v>
      </c>
      <c r="M31">
        <f t="shared" si="2"/>
        <v>0</v>
      </c>
      <c r="N31" t="s">
        <v>677</v>
      </c>
    </row>
    <row r="32" spans="1:14" x14ac:dyDescent="0.25">
      <c r="A32">
        <v>30</v>
      </c>
      <c r="B32" t="s">
        <v>29</v>
      </c>
      <c r="C32" t="s">
        <v>635</v>
      </c>
      <c r="D32" t="s">
        <v>639</v>
      </c>
      <c r="E32" t="s">
        <v>602</v>
      </c>
      <c r="F32" t="s">
        <v>597</v>
      </c>
      <c r="G32" t="s">
        <v>652</v>
      </c>
      <c r="H32" t="s">
        <v>599</v>
      </c>
      <c r="I32" t="s">
        <v>600</v>
      </c>
      <c r="J32">
        <v>10500</v>
      </c>
      <c r="K32">
        <f t="shared" si="0"/>
        <v>1774500</v>
      </c>
      <c r="L32">
        <v>10500</v>
      </c>
      <c r="M32">
        <f t="shared" si="2"/>
        <v>0</v>
      </c>
      <c r="N32" t="s">
        <v>678</v>
      </c>
    </row>
    <row r="33" spans="1:14" x14ac:dyDescent="0.25">
      <c r="A33">
        <v>31</v>
      </c>
      <c r="B33" t="s">
        <v>30</v>
      </c>
      <c r="C33" t="s">
        <v>635</v>
      </c>
      <c r="D33" t="s">
        <v>647</v>
      </c>
      <c r="E33" t="s">
        <v>602</v>
      </c>
      <c r="F33" t="s">
        <v>597</v>
      </c>
      <c r="G33" t="s">
        <v>637</v>
      </c>
      <c r="H33" t="s">
        <v>599</v>
      </c>
      <c r="I33" t="s">
        <v>600</v>
      </c>
      <c r="J33">
        <v>11900</v>
      </c>
      <c r="K33">
        <f t="shared" si="0"/>
        <v>2011100</v>
      </c>
      <c r="L33">
        <v>11900</v>
      </c>
      <c r="M33">
        <f t="shared" si="2"/>
        <v>0</v>
      </c>
      <c r="N33" t="s">
        <v>679</v>
      </c>
    </row>
    <row r="34" spans="1:14" x14ac:dyDescent="0.25">
      <c r="A34">
        <v>32</v>
      </c>
      <c r="B34" t="s">
        <v>32</v>
      </c>
      <c r="C34" t="s">
        <v>606</v>
      </c>
      <c r="D34" t="s">
        <v>657</v>
      </c>
      <c r="E34" t="s">
        <v>602</v>
      </c>
      <c r="F34" t="s">
        <v>597</v>
      </c>
      <c r="G34" t="s">
        <v>608</v>
      </c>
      <c r="H34" t="s">
        <v>599</v>
      </c>
      <c r="I34" t="s">
        <v>600</v>
      </c>
      <c r="J34">
        <v>10400</v>
      </c>
      <c r="K34">
        <f t="shared" si="0"/>
        <v>1757600</v>
      </c>
      <c r="L34">
        <v>10400</v>
      </c>
      <c r="M34">
        <f t="shared" si="2"/>
        <v>0</v>
      </c>
      <c r="N34" t="s">
        <v>680</v>
      </c>
    </row>
    <row r="35" spans="1:14" x14ac:dyDescent="0.25">
      <c r="A35">
        <v>33</v>
      </c>
      <c r="B35" t="s">
        <v>33</v>
      </c>
      <c r="C35" t="s">
        <v>606</v>
      </c>
      <c r="D35" t="s">
        <v>681</v>
      </c>
      <c r="E35" t="s">
        <v>602</v>
      </c>
      <c r="F35" t="s">
        <v>597</v>
      </c>
      <c r="G35" t="s">
        <v>608</v>
      </c>
      <c r="H35" t="s">
        <v>599</v>
      </c>
      <c r="I35" t="s">
        <v>600</v>
      </c>
      <c r="J35">
        <v>10500</v>
      </c>
      <c r="K35">
        <f t="shared" si="0"/>
        <v>1774500</v>
      </c>
      <c r="L35">
        <v>10500</v>
      </c>
      <c r="M35">
        <f t="shared" si="2"/>
        <v>0</v>
      </c>
      <c r="N35" t="s">
        <v>682</v>
      </c>
    </row>
    <row r="36" spans="1:14" x14ac:dyDescent="0.25">
      <c r="A36">
        <v>34</v>
      </c>
      <c r="B36" t="s">
        <v>34</v>
      </c>
      <c r="C36" t="s">
        <v>635</v>
      </c>
      <c r="D36" t="s">
        <v>636</v>
      </c>
      <c r="E36" t="s">
        <v>602</v>
      </c>
      <c r="F36" t="s">
        <v>683</v>
      </c>
      <c r="G36" t="s">
        <v>684</v>
      </c>
      <c r="H36" t="s">
        <v>599</v>
      </c>
      <c r="I36" t="s">
        <v>600</v>
      </c>
      <c r="J36">
        <v>14000</v>
      </c>
      <c r="K36">
        <f t="shared" si="0"/>
        <v>2366000</v>
      </c>
      <c r="L36">
        <v>14000</v>
      </c>
      <c r="M36">
        <f t="shared" si="2"/>
        <v>0</v>
      </c>
      <c r="N36" t="s">
        <v>685</v>
      </c>
    </row>
    <row r="37" spans="1:14" x14ac:dyDescent="0.25">
      <c r="A37">
        <v>35</v>
      </c>
      <c r="B37" t="s">
        <v>35</v>
      </c>
      <c r="C37" t="s">
        <v>654</v>
      </c>
      <c r="D37" t="s">
        <v>681</v>
      </c>
      <c r="E37" t="s">
        <v>602</v>
      </c>
      <c r="F37" t="s">
        <v>597</v>
      </c>
      <c r="G37" t="s">
        <v>665</v>
      </c>
      <c r="H37" t="s">
        <v>599</v>
      </c>
      <c r="I37" t="s">
        <v>600</v>
      </c>
      <c r="J37">
        <v>13500</v>
      </c>
      <c r="K37">
        <f t="shared" si="0"/>
        <v>2281500</v>
      </c>
      <c r="L37">
        <v>0</v>
      </c>
      <c r="N37" t="s">
        <v>686</v>
      </c>
    </row>
    <row r="38" spans="1:14" x14ac:dyDescent="0.25">
      <c r="A38">
        <v>36</v>
      </c>
      <c r="B38" t="s">
        <v>37</v>
      </c>
      <c r="C38" t="s">
        <v>616</v>
      </c>
      <c r="E38" t="s">
        <v>602</v>
      </c>
      <c r="F38" t="s">
        <v>618</v>
      </c>
      <c r="G38" t="s">
        <v>687</v>
      </c>
      <c r="H38" t="s">
        <v>620</v>
      </c>
      <c r="I38" t="s">
        <v>600</v>
      </c>
      <c r="J38">
        <v>32800</v>
      </c>
      <c r="K38">
        <f t="shared" si="0"/>
        <v>5543200</v>
      </c>
      <c r="L38">
        <v>32800</v>
      </c>
      <c r="M38">
        <f t="shared" ref="M38:M74" si="3">J38-L38</f>
        <v>0</v>
      </c>
      <c r="N38" t="s">
        <v>688</v>
      </c>
    </row>
    <row r="39" spans="1:14" x14ac:dyDescent="0.25">
      <c r="A39">
        <v>37</v>
      </c>
      <c r="B39" t="s">
        <v>38</v>
      </c>
      <c r="C39" t="s">
        <v>689</v>
      </c>
      <c r="D39" t="s">
        <v>690</v>
      </c>
      <c r="E39" t="s">
        <v>691</v>
      </c>
      <c r="F39" t="s">
        <v>597</v>
      </c>
      <c r="G39" t="s">
        <v>692</v>
      </c>
      <c r="H39" t="s">
        <v>599</v>
      </c>
      <c r="I39" t="s">
        <v>600</v>
      </c>
      <c r="J39">
        <v>14000</v>
      </c>
      <c r="K39">
        <f t="shared" si="0"/>
        <v>2366000</v>
      </c>
      <c r="L39">
        <v>14000</v>
      </c>
      <c r="M39">
        <f t="shared" si="3"/>
        <v>0</v>
      </c>
      <c r="N39" t="s">
        <v>693</v>
      </c>
    </row>
    <row r="40" spans="1:14" x14ac:dyDescent="0.25">
      <c r="A40">
        <v>38</v>
      </c>
      <c r="B40" t="s">
        <v>39</v>
      </c>
      <c r="C40" t="s">
        <v>635</v>
      </c>
      <c r="D40" t="s">
        <v>628</v>
      </c>
      <c r="E40" t="s">
        <v>602</v>
      </c>
      <c r="F40" t="s">
        <v>611</v>
      </c>
      <c r="G40" t="s">
        <v>694</v>
      </c>
      <c r="H40" t="s">
        <v>599</v>
      </c>
      <c r="I40" t="s">
        <v>600</v>
      </c>
      <c r="J40">
        <v>29500</v>
      </c>
      <c r="K40">
        <f t="shared" si="0"/>
        <v>4985500</v>
      </c>
      <c r="L40">
        <v>29500</v>
      </c>
      <c r="M40">
        <f t="shared" si="3"/>
        <v>0</v>
      </c>
      <c r="N40" t="s">
        <v>695</v>
      </c>
    </row>
    <row r="41" spans="1:14" x14ac:dyDescent="0.25">
      <c r="A41">
        <v>39</v>
      </c>
      <c r="B41" t="s">
        <v>40</v>
      </c>
      <c r="C41" t="s">
        <v>635</v>
      </c>
      <c r="D41" t="s">
        <v>636</v>
      </c>
      <c r="E41" t="s">
        <v>602</v>
      </c>
      <c r="F41" t="s">
        <v>597</v>
      </c>
      <c r="G41" t="s">
        <v>652</v>
      </c>
      <c r="H41" t="s">
        <v>599</v>
      </c>
      <c r="I41" t="s">
        <v>600</v>
      </c>
      <c r="J41">
        <v>10500</v>
      </c>
      <c r="K41">
        <f t="shared" si="0"/>
        <v>1774500</v>
      </c>
      <c r="L41">
        <v>10500</v>
      </c>
      <c r="M41">
        <f t="shared" si="3"/>
        <v>0</v>
      </c>
      <c r="N41" t="s">
        <v>696</v>
      </c>
    </row>
    <row r="42" spans="1:14" x14ac:dyDescent="0.25">
      <c r="A42">
        <v>40</v>
      </c>
      <c r="B42" t="s">
        <v>41</v>
      </c>
      <c r="C42" t="s">
        <v>635</v>
      </c>
      <c r="D42" t="s">
        <v>667</v>
      </c>
      <c r="E42" t="s">
        <v>602</v>
      </c>
      <c r="F42" t="s">
        <v>611</v>
      </c>
      <c r="G42" t="s">
        <v>697</v>
      </c>
      <c r="H42" t="s">
        <v>599</v>
      </c>
      <c r="I42" t="s">
        <v>650</v>
      </c>
      <c r="J42">
        <v>38000</v>
      </c>
      <c r="K42">
        <f t="shared" si="0"/>
        <v>6422000</v>
      </c>
      <c r="L42">
        <v>38000</v>
      </c>
      <c r="M42">
        <f t="shared" si="3"/>
        <v>0</v>
      </c>
      <c r="N42" t="s">
        <v>698</v>
      </c>
    </row>
    <row r="43" spans="1:14" x14ac:dyDescent="0.25">
      <c r="A43">
        <v>41</v>
      </c>
      <c r="B43" t="s">
        <v>42</v>
      </c>
      <c r="C43" t="s">
        <v>699</v>
      </c>
      <c r="D43" t="s">
        <v>700</v>
      </c>
      <c r="E43" t="s">
        <v>596</v>
      </c>
      <c r="F43" t="s">
        <v>648</v>
      </c>
      <c r="G43" t="s">
        <v>701</v>
      </c>
      <c r="H43" t="s">
        <v>599</v>
      </c>
      <c r="I43" t="s">
        <v>702</v>
      </c>
      <c r="J43">
        <v>28900</v>
      </c>
      <c r="K43">
        <f t="shared" si="0"/>
        <v>4884100</v>
      </c>
      <c r="L43">
        <v>28900</v>
      </c>
      <c r="M43">
        <f t="shared" si="3"/>
        <v>0</v>
      </c>
      <c r="N43" t="s">
        <v>703</v>
      </c>
    </row>
    <row r="44" spans="1:14" x14ac:dyDescent="0.25">
      <c r="A44">
        <v>42</v>
      </c>
      <c r="B44" t="s">
        <v>43</v>
      </c>
      <c r="C44" t="s">
        <v>635</v>
      </c>
      <c r="D44" t="s">
        <v>595</v>
      </c>
      <c r="E44" t="s">
        <v>602</v>
      </c>
      <c r="F44" t="s">
        <v>597</v>
      </c>
      <c r="G44" t="s">
        <v>704</v>
      </c>
      <c r="H44" t="s">
        <v>599</v>
      </c>
      <c r="I44" t="s">
        <v>600</v>
      </c>
      <c r="J44">
        <v>10400</v>
      </c>
      <c r="K44">
        <f t="shared" si="0"/>
        <v>1757600</v>
      </c>
      <c r="L44">
        <v>10400</v>
      </c>
      <c r="M44">
        <f t="shared" si="3"/>
        <v>0</v>
      </c>
      <c r="N44" t="s">
        <v>705</v>
      </c>
    </row>
    <row r="45" spans="1:14" x14ac:dyDescent="0.25">
      <c r="A45">
        <v>43</v>
      </c>
      <c r="B45" t="s">
        <v>44</v>
      </c>
      <c r="C45" t="s">
        <v>606</v>
      </c>
      <c r="D45" t="s">
        <v>673</v>
      </c>
      <c r="E45" t="s">
        <v>602</v>
      </c>
      <c r="F45" t="s">
        <v>597</v>
      </c>
      <c r="G45" t="s">
        <v>608</v>
      </c>
      <c r="H45" t="s">
        <v>599</v>
      </c>
      <c r="I45" t="s">
        <v>600</v>
      </c>
      <c r="J45">
        <v>11100</v>
      </c>
      <c r="K45">
        <f t="shared" si="0"/>
        <v>1875900</v>
      </c>
      <c r="L45">
        <v>11100</v>
      </c>
      <c r="M45">
        <f t="shared" si="3"/>
        <v>0</v>
      </c>
      <c r="N45" t="s">
        <v>706</v>
      </c>
    </row>
    <row r="46" spans="1:14" x14ac:dyDescent="0.25">
      <c r="A46">
        <v>44</v>
      </c>
      <c r="B46" t="s">
        <v>45</v>
      </c>
      <c r="C46" t="s">
        <v>635</v>
      </c>
      <c r="D46" t="s">
        <v>707</v>
      </c>
      <c r="E46" t="s">
        <v>602</v>
      </c>
      <c r="F46" t="s">
        <v>597</v>
      </c>
      <c r="G46" t="s">
        <v>704</v>
      </c>
      <c r="H46" t="s">
        <v>599</v>
      </c>
      <c r="I46" t="s">
        <v>600</v>
      </c>
      <c r="J46">
        <v>10400</v>
      </c>
      <c r="K46">
        <f t="shared" si="0"/>
        <v>1757600</v>
      </c>
      <c r="L46">
        <v>10400</v>
      </c>
      <c r="M46">
        <f t="shared" si="3"/>
        <v>0</v>
      </c>
      <c r="N46" t="s">
        <v>708</v>
      </c>
    </row>
    <row r="47" spans="1:14" x14ac:dyDescent="0.25">
      <c r="A47">
        <v>45</v>
      </c>
      <c r="B47" t="s">
        <v>46</v>
      </c>
      <c r="C47" t="s">
        <v>594</v>
      </c>
      <c r="D47" t="s">
        <v>709</v>
      </c>
      <c r="E47" t="s">
        <v>602</v>
      </c>
      <c r="F47" t="s">
        <v>597</v>
      </c>
      <c r="G47" t="s">
        <v>710</v>
      </c>
      <c r="H47" t="s">
        <v>599</v>
      </c>
      <c r="I47" t="s">
        <v>629</v>
      </c>
      <c r="J47">
        <v>10600</v>
      </c>
      <c r="K47">
        <f t="shared" si="0"/>
        <v>1791400</v>
      </c>
      <c r="L47">
        <v>10600</v>
      </c>
      <c r="M47">
        <f t="shared" si="3"/>
        <v>0</v>
      </c>
      <c r="N47" t="s">
        <v>711</v>
      </c>
    </row>
    <row r="48" spans="1:14" x14ac:dyDescent="0.25">
      <c r="A48">
        <v>46</v>
      </c>
      <c r="B48" t="s">
        <v>47</v>
      </c>
      <c r="C48" t="s">
        <v>606</v>
      </c>
      <c r="D48" t="s">
        <v>636</v>
      </c>
      <c r="E48" t="s">
        <v>602</v>
      </c>
      <c r="F48" t="s">
        <v>597</v>
      </c>
      <c r="G48" t="s">
        <v>608</v>
      </c>
      <c r="H48" t="s">
        <v>599</v>
      </c>
      <c r="I48" t="s">
        <v>600</v>
      </c>
      <c r="J48">
        <v>10500</v>
      </c>
      <c r="K48">
        <f t="shared" si="0"/>
        <v>1774500</v>
      </c>
      <c r="L48">
        <v>10500</v>
      </c>
      <c r="M48">
        <f t="shared" si="3"/>
        <v>0</v>
      </c>
      <c r="N48" t="s">
        <v>712</v>
      </c>
    </row>
    <row r="49" spans="1:14" x14ac:dyDescent="0.25">
      <c r="A49">
        <v>47</v>
      </c>
      <c r="B49" t="s">
        <v>48</v>
      </c>
      <c r="C49" t="s">
        <v>606</v>
      </c>
      <c r="D49" t="s">
        <v>647</v>
      </c>
      <c r="E49" t="s">
        <v>602</v>
      </c>
      <c r="F49" t="s">
        <v>597</v>
      </c>
      <c r="G49" t="s">
        <v>608</v>
      </c>
      <c r="H49" t="s">
        <v>599</v>
      </c>
      <c r="I49" t="s">
        <v>600</v>
      </c>
      <c r="J49">
        <v>10600</v>
      </c>
      <c r="K49">
        <f t="shared" si="0"/>
        <v>1791400</v>
      </c>
      <c r="L49">
        <v>10600</v>
      </c>
      <c r="M49">
        <f t="shared" si="3"/>
        <v>0</v>
      </c>
      <c r="N49" t="s">
        <v>713</v>
      </c>
    </row>
    <row r="50" spans="1:14" x14ac:dyDescent="0.25">
      <c r="A50">
        <v>48</v>
      </c>
      <c r="B50" t="s">
        <v>49</v>
      </c>
      <c r="C50" t="s">
        <v>594</v>
      </c>
      <c r="D50" t="s">
        <v>663</v>
      </c>
      <c r="E50" t="s">
        <v>602</v>
      </c>
      <c r="F50" t="s">
        <v>597</v>
      </c>
      <c r="G50" t="s">
        <v>603</v>
      </c>
      <c r="H50" t="s">
        <v>599</v>
      </c>
      <c r="I50" t="s">
        <v>600</v>
      </c>
      <c r="J50">
        <v>9500</v>
      </c>
      <c r="K50">
        <f t="shared" si="0"/>
        <v>1605500</v>
      </c>
      <c r="L50">
        <v>9500</v>
      </c>
      <c r="M50">
        <f t="shared" si="3"/>
        <v>0</v>
      </c>
      <c r="N50" t="s">
        <v>714</v>
      </c>
    </row>
    <row r="51" spans="1:14" x14ac:dyDescent="0.25">
      <c r="A51">
        <v>49</v>
      </c>
      <c r="B51" t="s">
        <v>50</v>
      </c>
      <c r="C51" t="s">
        <v>635</v>
      </c>
      <c r="D51" t="s">
        <v>647</v>
      </c>
      <c r="E51" t="s">
        <v>602</v>
      </c>
      <c r="F51" t="s">
        <v>597</v>
      </c>
      <c r="G51" t="s">
        <v>652</v>
      </c>
      <c r="H51" t="s">
        <v>599</v>
      </c>
      <c r="I51" t="s">
        <v>600</v>
      </c>
      <c r="J51">
        <v>10500</v>
      </c>
      <c r="K51">
        <f t="shared" si="0"/>
        <v>1774500</v>
      </c>
      <c r="L51">
        <v>10500</v>
      </c>
      <c r="M51">
        <f t="shared" si="3"/>
        <v>0</v>
      </c>
      <c r="N51" t="s">
        <v>715</v>
      </c>
    </row>
    <row r="52" spans="1:14" x14ac:dyDescent="0.25">
      <c r="A52">
        <v>50</v>
      </c>
      <c r="B52" t="s">
        <v>51</v>
      </c>
      <c r="C52" t="s">
        <v>635</v>
      </c>
      <c r="D52" t="s">
        <v>595</v>
      </c>
      <c r="E52" t="s">
        <v>602</v>
      </c>
      <c r="F52" t="s">
        <v>597</v>
      </c>
      <c r="G52" t="s">
        <v>652</v>
      </c>
      <c r="H52" t="s">
        <v>599</v>
      </c>
      <c r="I52" t="s">
        <v>600</v>
      </c>
      <c r="J52">
        <v>10500</v>
      </c>
      <c r="K52">
        <f t="shared" si="0"/>
        <v>1774500</v>
      </c>
      <c r="L52">
        <v>10500</v>
      </c>
      <c r="M52">
        <f t="shared" si="3"/>
        <v>0</v>
      </c>
      <c r="N52" t="s">
        <v>716</v>
      </c>
    </row>
    <row r="53" spans="1:14" x14ac:dyDescent="0.25">
      <c r="A53">
        <v>51</v>
      </c>
      <c r="B53" t="s">
        <v>52</v>
      </c>
      <c r="C53" t="s">
        <v>606</v>
      </c>
      <c r="D53" t="s">
        <v>717</v>
      </c>
      <c r="E53" t="s">
        <v>602</v>
      </c>
      <c r="F53" t="s">
        <v>597</v>
      </c>
      <c r="G53" t="s">
        <v>637</v>
      </c>
      <c r="H53" t="s">
        <v>599</v>
      </c>
      <c r="I53" t="s">
        <v>600</v>
      </c>
      <c r="J53">
        <v>10600</v>
      </c>
      <c r="K53">
        <f t="shared" si="0"/>
        <v>1791400</v>
      </c>
      <c r="L53">
        <v>10600</v>
      </c>
      <c r="M53">
        <f t="shared" si="3"/>
        <v>0</v>
      </c>
      <c r="N53" t="s">
        <v>718</v>
      </c>
    </row>
    <row r="54" spans="1:14" x14ac:dyDescent="0.25">
      <c r="A54">
        <v>52</v>
      </c>
      <c r="B54" t="s">
        <v>53</v>
      </c>
      <c r="C54" t="s">
        <v>635</v>
      </c>
      <c r="D54" t="s">
        <v>707</v>
      </c>
      <c r="E54" t="s">
        <v>602</v>
      </c>
      <c r="F54" t="s">
        <v>597</v>
      </c>
      <c r="G54" t="s">
        <v>719</v>
      </c>
      <c r="H54" t="s">
        <v>599</v>
      </c>
      <c r="I54" t="s">
        <v>600</v>
      </c>
      <c r="J54">
        <v>9800</v>
      </c>
      <c r="K54">
        <f t="shared" si="0"/>
        <v>1656200</v>
      </c>
      <c r="L54">
        <v>9800</v>
      </c>
      <c r="M54">
        <f t="shared" si="3"/>
        <v>0</v>
      </c>
      <c r="N54" t="s">
        <v>720</v>
      </c>
    </row>
    <row r="55" spans="1:14" x14ac:dyDescent="0.25">
      <c r="A55">
        <v>53</v>
      </c>
      <c r="B55" t="s">
        <v>54</v>
      </c>
      <c r="C55" t="s">
        <v>635</v>
      </c>
      <c r="D55" t="s">
        <v>636</v>
      </c>
      <c r="E55" t="s">
        <v>602</v>
      </c>
      <c r="F55" t="s">
        <v>597</v>
      </c>
      <c r="G55" t="s">
        <v>652</v>
      </c>
      <c r="H55" t="s">
        <v>599</v>
      </c>
      <c r="I55" t="s">
        <v>600</v>
      </c>
      <c r="J55">
        <v>10500</v>
      </c>
      <c r="K55">
        <f t="shared" si="0"/>
        <v>1774500</v>
      </c>
      <c r="L55">
        <v>10500</v>
      </c>
      <c r="M55">
        <f t="shared" si="3"/>
        <v>0</v>
      </c>
      <c r="N55" t="s">
        <v>721</v>
      </c>
    </row>
    <row r="56" spans="1:14" x14ac:dyDescent="0.25">
      <c r="A56">
        <v>54</v>
      </c>
      <c r="B56" t="s">
        <v>55</v>
      </c>
      <c r="C56" t="s">
        <v>635</v>
      </c>
      <c r="D56" t="s">
        <v>673</v>
      </c>
      <c r="E56" t="s">
        <v>602</v>
      </c>
      <c r="F56" t="s">
        <v>597</v>
      </c>
      <c r="G56" t="s">
        <v>652</v>
      </c>
      <c r="H56" t="s">
        <v>599</v>
      </c>
      <c r="I56" t="s">
        <v>600</v>
      </c>
      <c r="J56">
        <v>10900</v>
      </c>
      <c r="K56">
        <f t="shared" si="0"/>
        <v>1842100</v>
      </c>
      <c r="L56">
        <v>10900</v>
      </c>
      <c r="M56">
        <f t="shared" si="3"/>
        <v>0</v>
      </c>
      <c r="N56" t="s">
        <v>722</v>
      </c>
    </row>
    <row r="57" spans="1:14" x14ac:dyDescent="0.25">
      <c r="A57">
        <v>55</v>
      </c>
      <c r="B57" t="s">
        <v>56</v>
      </c>
      <c r="C57" t="s">
        <v>606</v>
      </c>
      <c r="D57" t="s">
        <v>667</v>
      </c>
      <c r="E57" t="s">
        <v>602</v>
      </c>
      <c r="F57" t="s">
        <v>597</v>
      </c>
      <c r="G57" t="s">
        <v>608</v>
      </c>
      <c r="H57" t="s">
        <v>599</v>
      </c>
      <c r="I57" t="s">
        <v>600</v>
      </c>
      <c r="J57">
        <v>10500</v>
      </c>
      <c r="K57">
        <f t="shared" si="0"/>
        <v>1774500</v>
      </c>
      <c r="L57">
        <v>10500</v>
      </c>
      <c r="M57">
        <f t="shared" si="3"/>
        <v>0</v>
      </c>
      <c r="N57" t="s">
        <v>723</v>
      </c>
    </row>
    <row r="58" spans="1:14" x14ac:dyDescent="0.25">
      <c r="A58">
        <v>56</v>
      </c>
      <c r="B58" t="s">
        <v>57</v>
      </c>
      <c r="C58" t="s">
        <v>610</v>
      </c>
      <c r="D58" t="s">
        <v>667</v>
      </c>
      <c r="E58" t="s">
        <v>596</v>
      </c>
      <c r="F58" t="s">
        <v>597</v>
      </c>
      <c r="G58" t="s">
        <v>724</v>
      </c>
      <c r="H58" t="s">
        <v>599</v>
      </c>
      <c r="I58" t="s">
        <v>650</v>
      </c>
      <c r="J58">
        <v>8500</v>
      </c>
      <c r="K58">
        <f t="shared" si="0"/>
        <v>1436500</v>
      </c>
      <c r="L58">
        <v>8500</v>
      </c>
      <c r="M58">
        <f t="shared" si="3"/>
        <v>0</v>
      </c>
      <c r="N58" t="s">
        <v>725</v>
      </c>
    </row>
    <row r="59" spans="1:14" x14ac:dyDescent="0.25">
      <c r="A59">
        <v>57</v>
      </c>
      <c r="B59" t="s">
        <v>58</v>
      </c>
      <c r="C59" t="s">
        <v>641</v>
      </c>
      <c r="D59" t="s">
        <v>690</v>
      </c>
      <c r="E59" t="s">
        <v>602</v>
      </c>
      <c r="F59" t="s">
        <v>611</v>
      </c>
      <c r="G59" t="s">
        <v>726</v>
      </c>
      <c r="H59" t="s">
        <v>620</v>
      </c>
      <c r="I59" t="s">
        <v>600</v>
      </c>
      <c r="J59">
        <v>37000</v>
      </c>
      <c r="K59">
        <f t="shared" si="0"/>
        <v>6253000</v>
      </c>
      <c r="L59">
        <v>37000</v>
      </c>
      <c r="M59">
        <f t="shared" si="3"/>
        <v>0</v>
      </c>
      <c r="N59" t="s">
        <v>727</v>
      </c>
    </row>
    <row r="60" spans="1:14" x14ac:dyDescent="0.25">
      <c r="A60">
        <v>58</v>
      </c>
      <c r="B60" t="s">
        <v>59</v>
      </c>
      <c r="C60" t="s">
        <v>594</v>
      </c>
      <c r="D60" t="s">
        <v>657</v>
      </c>
      <c r="E60" t="s">
        <v>602</v>
      </c>
      <c r="F60" t="s">
        <v>597</v>
      </c>
      <c r="G60" t="s">
        <v>603</v>
      </c>
      <c r="H60" t="s">
        <v>599</v>
      </c>
      <c r="I60" t="s">
        <v>600</v>
      </c>
      <c r="J60">
        <v>9600</v>
      </c>
      <c r="K60">
        <f t="shared" si="0"/>
        <v>1622400</v>
      </c>
      <c r="L60">
        <v>9600</v>
      </c>
      <c r="M60">
        <f t="shared" si="3"/>
        <v>0</v>
      </c>
      <c r="N60" t="s">
        <v>728</v>
      </c>
    </row>
    <row r="61" spans="1:14" x14ac:dyDescent="0.25">
      <c r="A61">
        <v>59</v>
      </c>
      <c r="B61" t="s">
        <v>60</v>
      </c>
      <c r="C61" t="s">
        <v>610</v>
      </c>
      <c r="D61" t="s">
        <v>657</v>
      </c>
      <c r="E61" t="s">
        <v>596</v>
      </c>
      <c r="F61" t="s">
        <v>668</v>
      </c>
      <c r="G61" t="s">
        <v>729</v>
      </c>
      <c r="H61" t="s">
        <v>599</v>
      </c>
      <c r="I61" t="s">
        <v>650</v>
      </c>
      <c r="J61">
        <v>7200</v>
      </c>
      <c r="K61">
        <f t="shared" si="0"/>
        <v>1216800</v>
      </c>
      <c r="L61">
        <v>7200</v>
      </c>
      <c r="M61">
        <f t="shared" si="3"/>
        <v>0</v>
      </c>
      <c r="N61" t="s">
        <v>730</v>
      </c>
    </row>
    <row r="62" spans="1:14" x14ac:dyDescent="0.25">
      <c r="A62">
        <v>60</v>
      </c>
      <c r="B62" t="s">
        <v>61</v>
      </c>
      <c r="C62" t="s">
        <v>635</v>
      </c>
      <c r="D62" t="s">
        <v>731</v>
      </c>
      <c r="E62" t="s">
        <v>602</v>
      </c>
      <c r="F62" t="s">
        <v>611</v>
      </c>
      <c r="G62" t="s">
        <v>694</v>
      </c>
      <c r="H62" t="s">
        <v>599</v>
      </c>
      <c r="I62" t="s">
        <v>702</v>
      </c>
      <c r="J62">
        <v>30600</v>
      </c>
      <c r="K62">
        <f t="shared" si="0"/>
        <v>5171400</v>
      </c>
      <c r="L62">
        <v>30600</v>
      </c>
      <c r="M62">
        <f t="shared" si="3"/>
        <v>0</v>
      </c>
      <c r="N62" t="s">
        <v>732</v>
      </c>
    </row>
    <row r="63" spans="1:14" x14ac:dyDescent="0.25">
      <c r="A63">
        <v>61</v>
      </c>
      <c r="B63" t="s">
        <v>62</v>
      </c>
      <c r="C63" t="s">
        <v>594</v>
      </c>
      <c r="D63" t="s">
        <v>673</v>
      </c>
      <c r="E63" t="s">
        <v>602</v>
      </c>
      <c r="F63" t="s">
        <v>597</v>
      </c>
      <c r="G63" t="s">
        <v>603</v>
      </c>
      <c r="H63" t="s">
        <v>599</v>
      </c>
      <c r="I63" t="s">
        <v>600</v>
      </c>
      <c r="J63">
        <v>9600</v>
      </c>
      <c r="K63">
        <f t="shared" si="0"/>
        <v>1622400</v>
      </c>
      <c r="L63">
        <v>9600</v>
      </c>
      <c r="M63">
        <f t="shared" si="3"/>
        <v>0</v>
      </c>
      <c r="N63" t="s">
        <v>733</v>
      </c>
    </row>
    <row r="64" spans="1:14" x14ac:dyDescent="0.25">
      <c r="A64">
        <v>62</v>
      </c>
      <c r="B64" t="s">
        <v>63</v>
      </c>
      <c r="C64" t="s">
        <v>635</v>
      </c>
      <c r="D64" t="s">
        <v>673</v>
      </c>
      <c r="E64" t="s">
        <v>602</v>
      </c>
      <c r="F64" t="s">
        <v>597</v>
      </c>
      <c r="G64" t="s">
        <v>652</v>
      </c>
      <c r="H64" t="s">
        <v>599</v>
      </c>
      <c r="I64" t="s">
        <v>600</v>
      </c>
      <c r="J64">
        <v>10500</v>
      </c>
      <c r="K64">
        <f t="shared" si="0"/>
        <v>1774500</v>
      </c>
      <c r="L64">
        <v>10500</v>
      </c>
      <c r="M64">
        <f t="shared" si="3"/>
        <v>0</v>
      </c>
      <c r="N64" t="s">
        <v>734</v>
      </c>
    </row>
    <row r="65" spans="1:14" x14ac:dyDescent="0.25">
      <c r="A65">
        <v>63</v>
      </c>
      <c r="B65" t="s">
        <v>64</v>
      </c>
      <c r="C65" t="s">
        <v>635</v>
      </c>
      <c r="D65" t="s">
        <v>663</v>
      </c>
      <c r="E65" t="s">
        <v>602</v>
      </c>
      <c r="F65" t="s">
        <v>597</v>
      </c>
      <c r="G65" t="s">
        <v>652</v>
      </c>
      <c r="H65" t="s">
        <v>599</v>
      </c>
      <c r="I65" t="s">
        <v>600</v>
      </c>
      <c r="J65">
        <v>10500</v>
      </c>
      <c r="K65">
        <f t="shared" si="0"/>
        <v>1774500</v>
      </c>
      <c r="L65">
        <v>10500</v>
      </c>
      <c r="M65">
        <f t="shared" si="3"/>
        <v>0</v>
      </c>
      <c r="N65" t="s">
        <v>735</v>
      </c>
    </row>
    <row r="66" spans="1:14" x14ac:dyDescent="0.25">
      <c r="A66">
        <v>64</v>
      </c>
      <c r="B66" t="s">
        <v>65</v>
      </c>
      <c r="C66" t="s">
        <v>610</v>
      </c>
      <c r="D66" t="s">
        <v>673</v>
      </c>
      <c r="E66" t="s">
        <v>596</v>
      </c>
      <c r="F66" t="s">
        <v>668</v>
      </c>
      <c r="G66" t="s">
        <v>736</v>
      </c>
      <c r="H66" t="s">
        <v>599</v>
      </c>
      <c r="I66" t="s">
        <v>650</v>
      </c>
      <c r="J66">
        <v>7900</v>
      </c>
      <c r="K66">
        <f t="shared" si="0"/>
        <v>1335100</v>
      </c>
      <c r="L66">
        <v>7900</v>
      </c>
      <c r="M66">
        <f t="shared" si="3"/>
        <v>0</v>
      </c>
      <c r="N66" t="s">
        <v>737</v>
      </c>
    </row>
    <row r="67" spans="1:14" x14ac:dyDescent="0.25">
      <c r="A67">
        <v>65</v>
      </c>
      <c r="B67" t="s">
        <v>66</v>
      </c>
      <c r="C67" t="s">
        <v>610</v>
      </c>
      <c r="D67" t="s">
        <v>595</v>
      </c>
      <c r="E67" t="s">
        <v>596</v>
      </c>
      <c r="F67" t="s">
        <v>668</v>
      </c>
      <c r="G67" t="s">
        <v>736</v>
      </c>
      <c r="H67" t="s">
        <v>599</v>
      </c>
      <c r="I67" t="s">
        <v>650</v>
      </c>
      <c r="J67">
        <v>7900</v>
      </c>
      <c r="K67">
        <f t="shared" ref="K67:K130" si="4">TEXT(J67, "¥#,##0") * 169</f>
        <v>1335100</v>
      </c>
      <c r="L67">
        <v>7900</v>
      </c>
      <c r="M67">
        <f t="shared" si="3"/>
        <v>0</v>
      </c>
      <c r="N67" t="s">
        <v>738</v>
      </c>
    </row>
    <row r="68" spans="1:14" x14ac:dyDescent="0.25">
      <c r="A68">
        <v>66</v>
      </c>
      <c r="B68" t="s">
        <v>67</v>
      </c>
      <c r="C68" t="s">
        <v>699</v>
      </c>
      <c r="E68" t="s">
        <v>602</v>
      </c>
      <c r="F68" t="s">
        <v>597</v>
      </c>
      <c r="G68" t="s">
        <v>739</v>
      </c>
      <c r="H68" t="s">
        <v>599</v>
      </c>
      <c r="I68" t="s">
        <v>600</v>
      </c>
      <c r="J68">
        <v>10900</v>
      </c>
      <c r="K68">
        <f t="shared" si="4"/>
        <v>1842100</v>
      </c>
      <c r="L68">
        <v>10900</v>
      </c>
      <c r="M68">
        <f t="shared" si="3"/>
        <v>0</v>
      </c>
      <c r="N68" t="s">
        <v>740</v>
      </c>
    </row>
    <row r="69" spans="1:14" x14ac:dyDescent="0.25">
      <c r="A69">
        <v>67</v>
      </c>
      <c r="B69" t="s">
        <v>68</v>
      </c>
      <c r="C69" t="s">
        <v>610</v>
      </c>
      <c r="D69" t="s">
        <v>673</v>
      </c>
      <c r="E69" t="s">
        <v>596</v>
      </c>
      <c r="F69" t="s">
        <v>668</v>
      </c>
      <c r="G69" t="s">
        <v>736</v>
      </c>
      <c r="H69" t="s">
        <v>599</v>
      </c>
      <c r="I69" t="s">
        <v>650</v>
      </c>
      <c r="J69">
        <v>7900</v>
      </c>
      <c r="K69">
        <f t="shared" si="4"/>
        <v>1335100</v>
      </c>
      <c r="L69">
        <v>7900</v>
      </c>
      <c r="M69">
        <f t="shared" si="3"/>
        <v>0</v>
      </c>
      <c r="N69" t="s">
        <v>741</v>
      </c>
    </row>
    <row r="70" spans="1:14" x14ac:dyDescent="0.25">
      <c r="A70">
        <v>68</v>
      </c>
      <c r="B70" t="s">
        <v>69</v>
      </c>
      <c r="C70" t="s">
        <v>594</v>
      </c>
      <c r="D70" t="s">
        <v>681</v>
      </c>
      <c r="E70" t="s">
        <v>602</v>
      </c>
      <c r="F70" t="s">
        <v>597</v>
      </c>
      <c r="G70" t="s">
        <v>603</v>
      </c>
      <c r="H70" t="s">
        <v>599</v>
      </c>
      <c r="I70" t="s">
        <v>629</v>
      </c>
      <c r="J70">
        <v>10900</v>
      </c>
      <c r="K70">
        <f t="shared" si="4"/>
        <v>1842100</v>
      </c>
      <c r="L70">
        <v>10900</v>
      </c>
      <c r="M70">
        <f t="shared" si="3"/>
        <v>0</v>
      </c>
      <c r="N70" t="s">
        <v>742</v>
      </c>
    </row>
    <row r="71" spans="1:14" x14ac:dyDescent="0.25">
      <c r="A71">
        <v>69</v>
      </c>
      <c r="B71" t="s">
        <v>70</v>
      </c>
      <c r="C71" t="s">
        <v>610</v>
      </c>
      <c r="D71" t="s">
        <v>707</v>
      </c>
      <c r="E71" t="s">
        <v>596</v>
      </c>
      <c r="F71" t="s">
        <v>597</v>
      </c>
      <c r="G71" t="s">
        <v>724</v>
      </c>
      <c r="H71" t="s">
        <v>599</v>
      </c>
      <c r="I71" t="s">
        <v>625</v>
      </c>
      <c r="J71">
        <v>8400</v>
      </c>
      <c r="K71">
        <f t="shared" si="4"/>
        <v>1419600</v>
      </c>
      <c r="L71">
        <v>8400</v>
      </c>
      <c r="M71">
        <f t="shared" si="3"/>
        <v>0</v>
      </c>
      <c r="N71" t="s">
        <v>743</v>
      </c>
    </row>
    <row r="72" spans="1:14" x14ac:dyDescent="0.25">
      <c r="A72">
        <v>70</v>
      </c>
      <c r="B72" t="s">
        <v>71</v>
      </c>
      <c r="C72" t="s">
        <v>610</v>
      </c>
      <c r="D72" t="s">
        <v>709</v>
      </c>
      <c r="E72" t="s">
        <v>596</v>
      </c>
      <c r="F72" t="s">
        <v>668</v>
      </c>
      <c r="G72" t="s">
        <v>669</v>
      </c>
      <c r="H72" t="s">
        <v>599</v>
      </c>
      <c r="I72" t="s">
        <v>629</v>
      </c>
      <c r="J72">
        <v>9000</v>
      </c>
      <c r="K72">
        <f t="shared" si="4"/>
        <v>1521000</v>
      </c>
      <c r="L72">
        <v>9000</v>
      </c>
      <c r="M72">
        <f t="shared" si="3"/>
        <v>0</v>
      </c>
      <c r="N72" t="s">
        <v>744</v>
      </c>
    </row>
    <row r="73" spans="1:14" x14ac:dyDescent="0.25">
      <c r="A73">
        <v>71</v>
      </c>
      <c r="B73" t="s">
        <v>72</v>
      </c>
      <c r="C73" t="s">
        <v>646</v>
      </c>
      <c r="D73" t="s">
        <v>628</v>
      </c>
      <c r="E73" t="s">
        <v>596</v>
      </c>
      <c r="F73" t="s">
        <v>648</v>
      </c>
      <c r="G73" t="s">
        <v>745</v>
      </c>
      <c r="H73" t="s">
        <v>613</v>
      </c>
      <c r="I73" t="s">
        <v>746</v>
      </c>
      <c r="J73">
        <v>55000</v>
      </c>
      <c r="K73">
        <f t="shared" si="4"/>
        <v>9295000</v>
      </c>
      <c r="L73">
        <v>55000</v>
      </c>
      <c r="M73">
        <f t="shared" si="3"/>
        <v>0</v>
      </c>
      <c r="N73" t="s">
        <v>747</v>
      </c>
    </row>
    <row r="74" spans="1:14" x14ac:dyDescent="0.25">
      <c r="A74">
        <v>72</v>
      </c>
      <c r="B74" t="s">
        <v>73</v>
      </c>
      <c r="C74" t="s">
        <v>641</v>
      </c>
      <c r="D74" t="s">
        <v>595</v>
      </c>
      <c r="E74" t="s">
        <v>602</v>
      </c>
      <c r="F74" t="s">
        <v>648</v>
      </c>
      <c r="G74" t="s">
        <v>748</v>
      </c>
      <c r="H74" t="s">
        <v>620</v>
      </c>
      <c r="I74" t="s">
        <v>746</v>
      </c>
      <c r="J74">
        <v>53000</v>
      </c>
      <c r="K74">
        <f t="shared" si="4"/>
        <v>8957000</v>
      </c>
      <c r="L74">
        <v>53000</v>
      </c>
      <c r="M74">
        <f t="shared" si="3"/>
        <v>0</v>
      </c>
      <c r="N74" t="s">
        <v>749</v>
      </c>
    </row>
    <row r="75" spans="1:14" x14ac:dyDescent="0.25">
      <c r="A75">
        <v>73</v>
      </c>
      <c r="B75" t="s">
        <v>74</v>
      </c>
      <c r="C75" t="s">
        <v>646</v>
      </c>
      <c r="D75" t="s">
        <v>707</v>
      </c>
      <c r="E75" t="s">
        <v>660</v>
      </c>
      <c r="F75" t="s">
        <v>661</v>
      </c>
      <c r="G75" t="s">
        <v>661</v>
      </c>
      <c r="H75" t="s">
        <v>613</v>
      </c>
      <c r="I75" t="s">
        <v>650</v>
      </c>
      <c r="J75">
        <v>37500</v>
      </c>
      <c r="K75">
        <f t="shared" si="4"/>
        <v>6337500</v>
      </c>
      <c r="L75">
        <v>0</v>
      </c>
      <c r="N75" t="s">
        <v>750</v>
      </c>
    </row>
    <row r="76" spans="1:14" x14ac:dyDescent="0.25">
      <c r="A76">
        <v>74</v>
      </c>
      <c r="B76" t="s">
        <v>75</v>
      </c>
      <c r="C76" t="s">
        <v>646</v>
      </c>
      <c r="D76" t="s">
        <v>595</v>
      </c>
      <c r="E76" t="s">
        <v>596</v>
      </c>
      <c r="F76" t="s">
        <v>648</v>
      </c>
      <c r="G76" t="s">
        <v>649</v>
      </c>
      <c r="H76" t="s">
        <v>613</v>
      </c>
      <c r="I76" t="s">
        <v>650</v>
      </c>
      <c r="J76">
        <v>30000</v>
      </c>
      <c r="K76">
        <f t="shared" si="4"/>
        <v>5070000</v>
      </c>
      <c r="L76">
        <v>30000</v>
      </c>
      <c r="M76">
        <f>J76-L76</f>
        <v>0</v>
      </c>
      <c r="N76" t="s">
        <v>751</v>
      </c>
    </row>
    <row r="77" spans="1:14" x14ac:dyDescent="0.25">
      <c r="A77">
        <v>75</v>
      </c>
      <c r="B77" t="s">
        <v>76</v>
      </c>
      <c r="C77" t="s">
        <v>689</v>
      </c>
      <c r="D77" t="s">
        <v>752</v>
      </c>
      <c r="E77" t="s">
        <v>691</v>
      </c>
      <c r="F77" t="s">
        <v>597</v>
      </c>
      <c r="G77" t="s">
        <v>692</v>
      </c>
      <c r="H77" t="s">
        <v>599</v>
      </c>
      <c r="I77" t="s">
        <v>600</v>
      </c>
      <c r="J77">
        <v>14000</v>
      </c>
      <c r="K77">
        <f t="shared" si="4"/>
        <v>2366000</v>
      </c>
      <c r="L77">
        <v>14000</v>
      </c>
      <c r="M77">
        <f>J77-L77</f>
        <v>0</v>
      </c>
      <c r="N77" t="s">
        <v>753</v>
      </c>
    </row>
    <row r="78" spans="1:14" x14ac:dyDescent="0.25">
      <c r="A78">
        <v>76</v>
      </c>
      <c r="B78" t="s">
        <v>77</v>
      </c>
      <c r="C78" t="s">
        <v>606</v>
      </c>
      <c r="D78" t="s">
        <v>628</v>
      </c>
      <c r="E78" t="s">
        <v>602</v>
      </c>
      <c r="F78" t="s">
        <v>597</v>
      </c>
      <c r="G78" t="s">
        <v>608</v>
      </c>
      <c r="H78" t="s">
        <v>599</v>
      </c>
      <c r="I78" t="s">
        <v>600</v>
      </c>
      <c r="J78">
        <v>10500</v>
      </c>
      <c r="K78">
        <f t="shared" si="4"/>
        <v>1774500</v>
      </c>
      <c r="L78">
        <v>0</v>
      </c>
      <c r="N78" t="s">
        <v>754</v>
      </c>
    </row>
    <row r="79" spans="1:14" x14ac:dyDescent="0.25">
      <c r="A79">
        <v>77</v>
      </c>
      <c r="B79" t="s">
        <v>78</v>
      </c>
      <c r="C79" t="s">
        <v>755</v>
      </c>
      <c r="E79" t="s">
        <v>756</v>
      </c>
      <c r="F79" t="s">
        <v>597</v>
      </c>
      <c r="G79" t="s">
        <v>757</v>
      </c>
      <c r="H79" t="s">
        <v>599</v>
      </c>
      <c r="I79" t="s">
        <v>702</v>
      </c>
      <c r="J79">
        <v>10100</v>
      </c>
      <c r="K79">
        <f t="shared" si="4"/>
        <v>1706900</v>
      </c>
      <c r="L79">
        <v>10100</v>
      </c>
      <c r="M79">
        <f>J79-L79</f>
        <v>0</v>
      </c>
      <c r="N79" t="s">
        <v>758</v>
      </c>
    </row>
    <row r="80" spans="1:14" x14ac:dyDescent="0.25">
      <c r="A80">
        <v>78</v>
      </c>
      <c r="B80" t="s">
        <v>79</v>
      </c>
      <c r="C80" t="s">
        <v>616</v>
      </c>
      <c r="D80" t="s">
        <v>628</v>
      </c>
      <c r="E80" t="s">
        <v>759</v>
      </c>
      <c r="F80" t="s">
        <v>760</v>
      </c>
      <c r="G80" t="s">
        <v>761</v>
      </c>
      <c r="H80" t="s">
        <v>599</v>
      </c>
      <c r="I80" t="s">
        <v>650</v>
      </c>
      <c r="J80">
        <v>8500</v>
      </c>
      <c r="K80">
        <f t="shared" si="4"/>
        <v>1436500</v>
      </c>
      <c r="L80">
        <v>0</v>
      </c>
      <c r="N80" t="s">
        <v>762</v>
      </c>
    </row>
    <row r="81" spans="1:14" x14ac:dyDescent="0.25">
      <c r="A81">
        <v>79</v>
      </c>
      <c r="B81" t="s">
        <v>80</v>
      </c>
      <c r="C81" t="s">
        <v>610</v>
      </c>
      <c r="D81" t="s">
        <v>595</v>
      </c>
      <c r="E81" t="s">
        <v>596</v>
      </c>
      <c r="F81" t="s">
        <v>668</v>
      </c>
      <c r="G81" t="s">
        <v>736</v>
      </c>
      <c r="H81" t="s">
        <v>599</v>
      </c>
      <c r="I81" t="s">
        <v>702</v>
      </c>
      <c r="J81">
        <v>7500</v>
      </c>
      <c r="K81">
        <f t="shared" si="4"/>
        <v>1267500</v>
      </c>
      <c r="L81">
        <v>7500</v>
      </c>
      <c r="M81">
        <f t="shared" ref="M81:M117" si="5">J81-L81</f>
        <v>0</v>
      </c>
      <c r="N81" t="s">
        <v>763</v>
      </c>
    </row>
    <row r="82" spans="1:14" x14ac:dyDescent="0.25">
      <c r="A82">
        <v>80</v>
      </c>
      <c r="B82" t="s">
        <v>81</v>
      </c>
      <c r="C82" t="s">
        <v>641</v>
      </c>
      <c r="D82" t="s">
        <v>636</v>
      </c>
      <c r="E82" t="s">
        <v>602</v>
      </c>
      <c r="F82" t="s">
        <v>648</v>
      </c>
      <c r="G82" t="s">
        <v>748</v>
      </c>
      <c r="H82" t="s">
        <v>620</v>
      </c>
      <c r="I82" t="s">
        <v>746</v>
      </c>
      <c r="J82">
        <v>37500</v>
      </c>
      <c r="K82">
        <f t="shared" si="4"/>
        <v>6337500</v>
      </c>
      <c r="L82">
        <v>37500</v>
      </c>
      <c r="M82">
        <f t="shared" si="5"/>
        <v>0</v>
      </c>
      <c r="N82" t="s">
        <v>764</v>
      </c>
    </row>
    <row r="83" spans="1:14" x14ac:dyDescent="0.25">
      <c r="A83">
        <v>81</v>
      </c>
      <c r="B83" t="s">
        <v>83</v>
      </c>
      <c r="C83" t="s">
        <v>610</v>
      </c>
      <c r="D83" t="s">
        <v>717</v>
      </c>
      <c r="E83" t="s">
        <v>596</v>
      </c>
      <c r="F83" t="s">
        <v>597</v>
      </c>
      <c r="G83" t="s">
        <v>724</v>
      </c>
      <c r="H83" t="s">
        <v>599</v>
      </c>
      <c r="I83" t="s">
        <v>650</v>
      </c>
      <c r="J83">
        <v>8000</v>
      </c>
      <c r="K83">
        <f t="shared" si="4"/>
        <v>1352000</v>
      </c>
      <c r="L83">
        <v>8000</v>
      </c>
      <c r="M83">
        <f t="shared" si="5"/>
        <v>0</v>
      </c>
      <c r="N83" t="s">
        <v>765</v>
      </c>
    </row>
    <row r="84" spans="1:14" x14ac:dyDescent="0.25">
      <c r="A84">
        <v>82</v>
      </c>
      <c r="B84" t="s">
        <v>85</v>
      </c>
      <c r="C84" t="s">
        <v>610</v>
      </c>
      <c r="D84" t="s">
        <v>673</v>
      </c>
      <c r="E84" t="s">
        <v>596</v>
      </c>
      <c r="F84" t="s">
        <v>668</v>
      </c>
      <c r="G84" t="s">
        <v>736</v>
      </c>
      <c r="H84" t="s">
        <v>599</v>
      </c>
      <c r="I84" t="s">
        <v>650</v>
      </c>
      <c r="J84">
        <v>7900</v>
      </c>
      <c r="K84">
        <f t="shared" si="4"/>
        <v>1335100</v>
      </c>
      <c r="L84">
        <v>7900</v>
      </c>
      <c r="M84">
        <f t="shared" si="5"/>
        <v>0</v>
      </c>
      <c r="N84" t="s">
        <v>766</v>
      </c>
    </row>
    <row r="85" spans="1:14" x14ac:dyDescent="0.25">
      <c r="A85">
        <v>83</v>
      </c>
      <c r="B85" t="s">
        <v>86</v>
      </c>
      <c r="C85" t="s">
        <v>610</v>
      </c>
      <c r="D85" t="s">
        <v>657</v>
      </c>
      <c r="E85" t="s">
        <v>596</v>
      </c>
      <c r="F85" t="s">
        <v>668</v>
      </c>
      <c r="G85" t="s">
        <v>736</v>
      </c>
      <c r="H85" t="s">
        <v>599</v>
      </c>
      <c r="I85" t="s">
        <v>650</v>
      </c>
      <c r="J85">
        <v>7500</v>
      </c>
      <c r="K85">
        <f t="shared" si="4"/>
        <v>1267500</v>
      </c>
      <c r="L85">
        <v>7500</v>
      </c>
      <c r="M85">
        <f t="shared" si="5"/>
        <v>0</v>
      </c>
      <c r="N85" t="s">
        <v>767</v>
      </c>
    </row>
    <row r="86" spans="1:14" x14ac:dyDescent="0.25">
      <c r="A86">
        <v>84</v>
      </c>
      <c r="B86" t="s">
        <v>87</v>
      </c>
      <c r="C86" t="s">
        <v>610</v>
      </c>
      <c r="D86" t="s">
        <v>636</v>
      </c>
      <c r="E86" t="s">
        <v>596</v>
      </c>
      <c r="F86" t="s">
        <v>668</v>
      </c>
      <c r="G86" t="s">
        <v>736</v>
      </c>
      <c r="H86" t="s">
        <v>768</v>
      </c>
      <c r="I86" t="s">
        <v>650</v>
      </c>
      <c r="J86">
        <v>7900</v>
      </c>
      <c r="K86">
        <f t="shared" si="4"/>
        <v>1335100</v>
      </c>
      <c r="L86">
        <v>7900</v>
      </c>
      <c r="M86">
        <f t="shared" si="5"/>
        <v>0</v>
      </c>
      <c r="N86" t="s">
        <v>769</v>
      </c>
    </row>
    <row r="87" spans="1:14" x14ac:dyDescent="0.25">
      <c r="A87">
        <v>85</v>
      </c>
      <c r="B87" t="s">
        <v>88</v>
      </c>
      <c r="C87" t="s">
        <v>610</v>
      </c>
      <c r="D87" t="s">
        <v>709</v>
      </c>
      <c r="E87" t="s">
        <v>596</v>
      </c>
      <c r="F87" t="s">
        <v>668</v>
      </c>
      <c r="G87" t="s">
        <v>669</v>
      </c>
      <c r="H87" t="s">
        <v>599</v>
      </c>
      <c r="I87" t="s">
        <v>629</v>
      </c>
      <c r="J87">
        <v>9000</v>
      </c>
      <c r="K87">
        <f t="shared" si="4"/>
        <v>1521000</v>
      </c>
      <c r="L87">
        <v>9000</v>
      </c>
      <c r="M87">
        <f t="shared" si="5"/>
        <v>0</v>
      </c>
      <c r="N87" t="s">
        <v>770</v>
      </c>
    </row>
    <row r="88" spans="1:14" x14ac:dyDescent="0.25">
      <c r="A88">
        <v>86</v>
      </c>
      <c r="B88" t="s">
        <v>89</v>
      </c>
      <c r="C88" t="s">
        <v>610</v>
      </c>
      <c r="D88" t="s">
        <v>709</v>
      </c>
      <c r="E88" t="s">
        <v>596</v>
      </c>
      <c r="F88" t="s">
        <v>668</v>
      </c>
      <c r="G88" t="s">
        <v>669</v>
      </c>
      <c r="H88" t="s">
        <v>599</v>
      </c>
      <c r="I88" t="s">
        <v>629</v>
      </c>
      <c r="J88">
        <v>9400</v>
      </c>
      <c r="K88">
        <f t="shared" si="4"/>
        <v>1588600</v>
      </c>
      <c r="L88">
        <v>9400</v>
      </c>
      <c r="M88">
        <f t="shared" si="5"/>
        <v>0</v>
      </c>
      <c r="N88" t="s">
        <v>771</v>
      </c>
    </row>
    <row r="89" spans="1:14" x14ac:dyDescent="0.25">
      <c r="A89">
        <v>87</v>
      </c>
      <c r="B89" t="s">
        <v>90</v>
      </c>
      <c r="C89" t="s">
        <v>755</v>
      </c>
      <c r="D89" t="s">
        <v>628</v>
      </c>
      <c r="E89" t="s">
        <v>772</v>
      </c>
      <c r="F89" t="s">
        <v>597</v>
      </c>
      <c r="G89" t="s">
        <v>773</v>
      </c>
      <c r="H89" t="s">
        <v>599</v>
      </c>
      <c r="I89" t="s">
        <v>702</v>
      </c>
      <c r="J89">
        <v>5000</v>
      </c>
      <c r="K89">
        <f t="shared" si="4"/>
        <v>845000</v>
      </c>
      <c r="L89">
        <v>5000</v>
      </c>
      <c r="M89">
        <f t="shared" si="5"/>
        <v>0</v>
      </c>
      <c r="N89" t="s">
        <v>774</v>
      </c>
    </row>
    <row r="90" spans="1:14" x14ac:dyDescent="0.25">
      <c r="A90">
        <v>88</v>
      </c>
      <c r="B90" t="s">
        <v>92</v>
      </c>
      <c r="C90" t="s">
        <v>635</v>
      </c>
      <c r="D90" t="s">
        <v>657</v>
      </c>
      <c r="E90" t="s">
        <v>602</v>
      </c>
      <c r="F90" t="s">
        <v>597</v>
      </c>
      <c r="G90" t="s">
        <v>637</v>
      </c>
      <c r="H90" t="s">
        <v>599</v>
      </c>
      <c r="I90" t="s">
        <v>600</v>
      </c>
      <c r="J90">
        <v>10300</v>
      </c>
      <c r="K90">
        <f t="shared" si="4"/>
        <v>1740700</v>
      </c>
      <c r="L90">
        <v>10300</v>
      </c>
      <c r="M90">
        <f t="shared" si="5"/>
        <v>0</v>
      </c>
      <c r="N90" t="s">
        <v>775</v>
      </c>
    </row>
    <row r="91" spans="1:14" x14ac:dyDescent="0.25">
      <c r="A91">
        <v>89</v>
      </c>
      <c r="B91" t="s">
        <v>93</v>
      </c>
      <c r="C91" t="s">
        <v>635</v>
      </c>
      <c r="D91" t="s">
        <v>647</v>
      </c>
      <c r="E91" t="s">
        <v>602</v>
      </c>
      <c r="F91" t="s">
        <v>597</v>
      </c>
      <c r="G91" t="s">
        <v>704</v>
      </c>
      <c r="H91" t="s">
        <v>599</v>
      </c>
      <c r="I91" t="s">
        <v>600</v>
      </c>
      <c r="J91">
        <v>10400</v>
      </c>
      <c r="K91">
        <f t="shared" si="4"/>
        <v>1757600</v>
      </c>
      <c r="L91">
        <v>10400</v>
      </c>
      <c r="M91">
        <f t="shared" si="5"/>
        <v>0</v>
      </c>
      <c r="N91" t="s">
        <v>776</v>
      </c>
    </row>
    <row r="92" spans="1:14" x14ac:dyDescent="0.25">
      <c r="A92">
        <v>90</v>
      </c>
      <c r="B92" t="s">
        <v>94</v>
      </c>
      <c r="C92" t="s">
        <v>635</v>
      </c>
      <c r="D92" t="s">
        <v>595</v>
      </c>
      <c r="E92" t="s">
        <v>602</v>
      </c>
      <c r="F92" t="s">
        <v>597</v>
      </c>
      <c r="G92" t="s">
        <v>652</v>
      </c>
      <c r="H92" t="s">
        <v>599</v>
      </c>
      <c r="I92" t="s">
        <v>600</v>
      </c>
      <c r="J92">
        <v>10500</v>
      </c>
      <c r="K92">
        <f t="shared" si="4"/>
        <v>1774500</v>
      </c>
      <c r="L92">
        <v>10500</v>
      </c>
      <c r="M92">
        <f t="shared" si="5"/>
        <v>0</v>
      </c>
      <c r="N92" t="s">
        <v>777</v>
      </c>
    </row>
    <row r="93" spans="1:14" x14ac:dyDescent="0.25">
      <c r="A93">
        <v>91</v>
      </c>
      <c r="B93" t="s">
        <v>95</v>
      </c>
      <c r="C93" t="s">
        <v>610</v>
      </c>
      <c r="D93" t="s">
        <v>717</v>
      </c>
      <c r="E93" t="s">
        <v>596</v>
      </c>
      <c r="F93" t="s">
        <v>668</v>
      </c>
      <c r="G93" t="s">
        <v>669</v>
      </c>
      <c r="H93" t="s">
        <v>599</v>
      </c>
      <c r="I93" t="s">
        <v>600</v>
      </c>
      <c r="J93">
        <v>9400</v>
      </c>
      <c r="K93">
        <f t="shared" si="4"/>
        <v>1588600</v>
      </c>
      <c r="L93">
        <v>9400</v>
      </c>
      <c r="M93">
        <f t="shared" si="5"/>
        <v>0</v>
      </c>
      <c r="N93" t="s">
        <v>778</v>
      </c>
    </row>
    <row r="94" spans="1:14" x14ac:dyDescent="0.25">
      <c r="A94">
        <v>92</v>
      </c>
      <c r="B94" t="s">
        <v>96</v>
      </c>
      <c r="C94" t="s">
        <v>635</v>
      </c>
      <c r="D94" t="s">
        <v>639</v>
      </c>
      <c r="E94" t="s">
        <v>602</v>
      </c>
      <c r="F94" t="s">
        <v>597</v>
      </c>
      <c r="G94" t="s">
        <v>652</v>
      </c>
      <c r="H94" t="s">
        <v>599</v>
      </c>
      <c r="I94" t="s">
        <v>600</v>
      </c>
      <c r="J94">
        <v>10500</v>
      </c>
      <c r="K94">
        <f t="shared" si="4"/>
        <v>1774500</v>
      </c>
      <c r="L94">
        <v>10500</v>
      </c>
      <c r="M94">
        <f t="shared" si="5"/>
        <v>0</v>
      </c>
      <c r="N94" t="s">
        <v>779</v>
      </c>
    </row>
    <row r="95" spans="1:14" x14ac:dyDescent="0.25">
      <c r="A95">
        <v>93</v>
      </c>
      <c r="B95" t="s">
        <v>97</v>
      </c>
      <c r="C95" t="s">
        <v>635</v>
      </c>
      <c r="D95" t="s">
        <v>639</v>
      </c>
      <c r="E95" t="s">
        <v>602</v>
      </c>
      <c r="F95" t="s">
        <v>597</v>
      </c>
      <c r="G95" t="s">
        <v>652</v>
      </c>
      <c r="H95" t="s">
        <v>599</v>
      </c>
      <c r="I95" t="s">
        <v>600</v>
      </c>
      <c r="J95">
        <v>10500</v>
      </c>
      <c r="K95">
        <f t="shared" si="4"/>
        <v>1774500</v>
      </c>
      <c r="L95">
        <v>10500</v>
      </c>
      <c r="M95">
        <f t="shared" si="5"/>
        <v>0</v>
      </c>
      <c r="N95" t="s">
        <v>780</v>
      </c>
    </row>
    <row r="96" spans="1:14" x14ac:dyDescent="0.25">
      <c r="A96">
        <v>94</v>
      </c>
      <c r="B96" t="s">
        <v>100</v>
      </c>
      <c r="C96" t="s">
        <v>606</v>
      </c>
      <c r="D96" t="s">
        <v>673</v>
      </c>
      <c r="E96" t="s">
        <v>602</v>
      </c>
      <c r="F96" t="s">
        <v>597</v>
      </c>
      <c r="G96" t="s">
        <v>608</v>
      </c>
      <c r="H96" t="s">
        <v>599</v>
      </c>
      <c r="I96" t="s">
        <v>600</v>
      </c>
      <c r="J96">
        <v>10500</v>
      </c>
      <c r="K96">
        <f t="shared" si="4"/>
        <v>1774500</v>
      </c>
      <c r="L96">
        <v>10500</v>
      </c>
      <c r="M96">
        <f t="shared" si="5"/>
        <v>0</v>
      </c>
      <c r="N96" t="s">
        <v>781</v>
      </c>
    </row>
    <row r="97" spans="1:14" x14ac:dyDescent="0.25">
      <c r="A97">
        <v>95</v>
      </c>
      <c r="B97" t="s">
        <v>101</v>
      </c>
      <c r="C97" t="s">
        <v>635</v>
      </c>
      <c r="D97" t="s">
        <v>607</v>
      </c>
      <c r="E97" t="s">
        <v>602</v>
      </c>
      <c r="F97" t="s">
        <v>597</v>
      </c>
      <c r="G97" t="s">
        <v>637</v>
      </c>
      <c r="H97" t="s">
        <v>599</v>
      </c>
      <c r="I97" t="s">
        <v>600</v>
      </c>
      <c r="J97">
        <v>9500</v>
      </c>
      <c r="K97">
        <f t="shared" si="4"/>
        <v>1605500</v>
      </c>
      <c r="L97">
        <v>9500</v>
      </c>
      <c r="M97">
        <f t="shared" si="5"/>
        <v>0</v>
      </c>
      <c r="N97" t="s">
        <v>782</v>
      </c>
    </row>
    <row r="98" spans="1:14" x14ac:dyDescent="0.25">
      <c r="A98">
        <v>96</v>
      </c>
      <c r="B98" t="s">
        <v>103</v>
      </c>
      <c r="C98" t="s">
        <v>622</v>
      </c>
      <c r="D98" t="s">
        <v>628</v>
      </c>
      <c r="E98" t="s">
        <v>623</v>
      </c>
      <c r="F98" t="s">
        <v>648</v>
      </c>
      <c r="G98" t="s">
        <v>783</v>
      </c>
      <c r="H98" t="s">
        <v>599</v>
      </c>
      <c r="I98" t="s">
        <v>629</v>
      </c>
      <c r="J98">
        <v>39800</v>
      </c>
      <c r="K98">
        <f t="shared" si="4"/>
        <v>6726200</v>
      </c>
      <c r="L98">
        <v>39800</v>
      </c>
      <c r="M98">
        <f t="shared" si="5"/>
        <v>0</v>
      </c>
      <c r="N98" t="s">
        <v>784</v>
      </c>
    </row>
    <row r="99" spans="1:14" x14ac:dyDescent="0.25">
      <c r="A99">
        <v>97</v>
      </c>
      <c r="B99" t="s">
        <v>104</v>
      </c>
      <c r="C99" t="s">
        <v>622</v>
      </c>
      <c r="D99" t="s">
        <v>628</v>
      </c>
      <c r="E99" t="s">
        <v>623</v>
      </c>
      <c r="F99" t="s">
        <v>648</v>
      </c>
      <c r="G99" t="s">
        <v>783</v>
      </c>
      <c r="H99" t="s">
        <v>599</v>
      </c>
      <c r="I99" t="s">
        <v>629</v>
      </c>
      <c r="J99">
        <v>42000</v>
      </c>
      <c r="K99">
        <f t="shared" si="4"/>
        <v>7098000</v>
      </c>
      <c r="L99">
        <v>42000</v>
      </c>
      <c r="M99">
        <f t="shared" si="5"/>
        <v>0</v>
      </c>
      <c r="N99" t="s">
        <v>785</v>
      </c>
    </row>
    <row r="100" spans="1:14" x14ac:dyDescent="0.25">
      <c r="A100">
        <v>98</v>
      </c>
      <c r="B100" t="s">
        <v>105</v>
      </c>
      <c r="C100" t="s">
        <v>699</v>
      </c>
      <c r="D100" t="s">
        <v>628</v>
      </c>
      <c r="E100" t="s">
        <v>602</v>
      </c>
      <c r="F100" t="s">
        <v>597</v>
      </c>
      <c r="G100" t="s">
        <v>739</v>
      </c>
      <c r="H100" t="s">
        <v>599</v>
      </c>
      <c r="I100" t="s">
        <v>600</v>
      </c>
      <c r="J100">
        <v>10500</v>
      </c>
      <c r="K100">
        <f t="shared" si="4"/>
        <v>1774500</v>
      </c>
      <c r="L100">
        <v>10500</v>
      </c>
      <c r="M100">
        <f t="shared" si="5"/>
        <v>0</v>
      </c>
      <c r="N100" t="s">
        <v>786</v>
      </c>
    </row>
    <row r="101" spans="1:14" x14ac:dyDescent="0.25">
      <c r="A101">
        <v>99</v>
      </c>
      <c r="B101" t="s">
        <v>106</v>
      </c>
      <c r="C101" t="s">
        <v>689</v>
      </c>
      <c r="D101" t="s">
        <v>707</v>
      </c>
      <c r="E101" t="s">
        <v>691</v>
      </c>
      <c r="F101" t="s">
        <v>597</v>
      </c>
      <c r="G101" t="s">
        <v>692</v>
      </c>
      <c r="H101" t="s">
        <v>599</v>
      </c>
      <c r="I101" t="s">
        <v>600</v>
      </c>
      <c r="J101">
        <v>14400</v>
      </c>
      <c r="K101">
        <f t="shared" si="4"/>
        <v>2433600</v>
      </c>
      <c r="L101">
        <v>14400</v>
      </c>
      <c r="M101">
        <f t="shared" si="5"/>
        <v>0</v>
      </c>
      <c r="N101" t="s">
        <v>787</v>
      </c>
    </row>
    <row r="102" spans="1:14" x14ac:dyDescent="0.25">
      <c r="A102">
        <v>100</v>
      </c>
      <c r="B102" t="s">
        <v>108</v>
      </c>
      <c r="C102" t="s">
        <v>641</v>
      </c>
      <c r="D102" t="s">
        <v>595</v>
      </c>
      <c r="E102" t="s">
        <v>602</v>
      </c>
      <c r="F102" t="s">
        <v>611</v>
      </c>
      <c r="G102" t="s">
        <v>788</v>
      </c>
      <c r="H102" t="s">
        <v>599</v>
      </c>
      <c r="I102" t="s">
        <v>600</v>
      </c>
      <c r="J102">
        <v>49800</v>
      </c>
      <c r="K102">
        <f t="shared" si="4"/>
        <v>8416200</v>
      </c>
      <c r="L102">
        <v>49800</v>
      </c>
      <c r="M102">
        <f t="shared" si="5"/>
        <v>0</v>
      </c>
      <c r="N102" t="s">
        <v>789</v>
      </c>
    </row>
    <row r="103" spans="1:14" x14ac:dyDescent="0.25">
      <c r="A103">
        <v>101</v>
      </c>
      <c r="B103" t="s">
        <v>109</v>
      </c>
      <c r="C103" t="s">
        <v>641</v>
      </c>
      <c r="D103" t="s">
        <v>681</v>
      </c>
      <c r="E103" t="s">
        <v>602</v>
      </c>
      <c r="F103" t="s">
        <v>611</v>
      </c>
      <c r="G103" t="s">
        <v>643</v>
      </c>
      <c r="H103" t="s">
        <v>599</v>
      </c>
      <c r="I103" t="s">
        <v>629</v>
      </c>
      <c r="J103">
        <v>50000</v>
      </c>
      <c r="K103">
        <f t="shared" si="4"/>
        <v>8450000</v>
      </c>
      <c r="L103">
        <v>50000</v>
      </c>
      <c r="M103">
        <f t="shared" si="5"/>
        <v>0</v>
      </c>
      <c r="N103" t="s">
        <v>790</v>
      </c>
    </row>
    <row r="104" spans="1:14" x14ac:dyDescent="0.25">
      <c r="A104">
        <v>102</v>
      </c>
      <c r="B104" t="s">
        <v>112</v>
      </c>
      <c r="C104" t="s">
        <v>646</v>
      </c>
      <c r="D104" t="s">
        <v>628</v>
      </c>
      <c r="E104" t="s">
        <v>602</v>
      </c>
      <c r="F104" t="s">
        <v>611</v>
      </c>
      <c r="G104" t="s">
        <v>791</v>
      </c>
      <c r="H104" t="s">
        <v>613</v>
      </c>
      <c r="I104" t="s">
        <v>600</v>
      </c>
      <c r="J104">
        <v>44000</v>
      </c>
      <c r="K104">
        <f t="shared" si="4"/>
        <v>7436000</v>
      </c>
      <c r="L104">
        <v>44000</v>
      </c>
      <c r="M104">
        <f t="shared" si="5"/>
        <v>0</v>
      </c>
      <c r="N104" t="s">
        <v>792</v>
      </c>
    </row>
    <row r="105" spans="1:14" x14ac:dyDescent="0.25">
      <c r="A105">
        <v>103</v>
      </c>
      <c r="B105" t="s">
        <v>113</v>
      </c>
      <c r="C105" t="s">
        <v>635</v>
      </c>
      <c r="D105" t="s">
        <v>628</v>
      </c>
      <c r="E105" t="s">
        <v>602</v>
      </c>
      <c r="F105" t="s">
        <v>611</v>
      </c>
      <c r="G105" t="s">
        <v>793</v>
      </c>
      <c r="H105" t="s">
        <v>599</v>
      </c>
      <c r="I105" t="s">
        <v>614</v>
      </c>
      <c r="J105">
        <v>32000</v>
      </c>
      <c r="K105">
        <f t="shared" si="4"/>
        <v>5408000</v>
      </c>
      <c r="L105">
        <v>32000</v>
      </c>
      <c r="M105">
        <f t="shared" si="5"/>
        <v>0</v>
      </c>
      <c r="N105" t="s">
        <v>794</v>
      </c>
    </row>
    <row r="106" spans="1:14" x14ac:dyDescent="0.25">
      <c r="A106">
        <v>104</v>
      </c>
      <c r="B106" t="s">
        <v>114</v>
      </c>
      <c r="C106" t="s">
        <v>654</v>
      </c>
      <c r="D106" t="s">
        <v>795</v>
      </c>
      <c r="E106" t="s">
        <v>602</v>
      </c>
      <c r="F106" t="s">
        <v>597</v>
      </c>
      <c r="G106" t="s">
        <v>796</v>
      </c>
      <c r="H106" t="s">
        <v>599</v>
      </c>
      <c r="I106" t="s">
        <v>600</v>
      </c>
      <c r="J106">
        <v>16800</v>
      </c>
      <c r="K106">
        <f t="shared" si="4"/>
        <v>2839200</v>
      </c>
      <c r="L106">
        <v>16800</v>
      </c>
      <c r="M106">
        <f t="shared" si="5"/>
        <v>0</v>
      </c>
      <c r="N106" t="s">
        <v>797</v>
      </c>
    </row>
    <row r="107" spans="1:14" x14ac:dyDescent="0.25">
      <c r="A107">
        <v>105</v>
      </c>
      <c r="B107" t="s">
        <v>115</v>
      </c>
      <c r="C107" t="s">
        <v>646</v>
      </c>
      <c r="D107" t="s">
        <v>628</v>
      </c>
      <c r="E107" t="s">
        <v>596</v>
      </c>
      <c r="F107" t="s">
        <v>611</v>
      </c>
      <c r="G107" t="s">
        <v>798</v>
      </c>
      <c r="H107" t="s">
        <v>613</v>
      </c>
      <c r="I107" t="s">
        <v>614</v>
      </c>
      <c r="J107">
        <v>20000</v>
      </c>
      <c r="K107">
        <f t="shared" si="4"/>
        <v>3380000</v>
      </c>
      <c r="L107">
        <v>20000</v>
      </c>
      <c r="M107">
        <f t="shared" si="5"/>
        <v>0</v>
      </c>
      <c r="N107" t="s">
        <v>799</v>
      </c>
    </row>
    <row r="108" spans="1:14" x14ac:dyDescent="0.25">
      <c r="A108">
        <v>106</v>
      </c>
      <c r="B108" t="s">
        <v>116</v>
      </c>
      <c r="C108" t="s">
        <v>646</v>
      </c>
      <c r="D108" t="s">
        <v>628</v>
      </c>
      <c r="E108" t="s">
        <v>596</v>
      </c>
      <c r="F108" t="s">
        <v>611</v>
      </c>
      <c r="G108" t="s">
        <v>798</v>
      </c>
      <c r="H108" t="s">
        <v>768</v>
      </c>
      <c r="I108" t="s">
        <v>614</v>
      </c>
      <c r="J108">
        <v>22000</v>
      </c>
      <c r="K108">
        <f t="shared" si="4"/>
        <v>3718000</v>
      </c>
      <c r="L108">
        <v>22000</v>
      </c>
      <c r="M108">
        <f t="shared" si="5"/>
        <v>0</v>
      </c>
      <c r="N108" t="s">
        <v>800</v>
      </c>
    </row>
    <row r="109" spans="1:14" x14ac:dyDescent="0.25">
      <c r="A109">
        <v>107</v>
      </c>
      <c r="B109" t="s">
        <v>118</v>
      </c>
      <c r="C109" t="s">
        <v>635</v>
      </c>
      <c r="D109" t="s">
        <v>639</v>
      </c>
      <c r="E109" t="s">
        <v>602</v>
      </c>
      <c r="F109" t="s">
        <v>597</v>
      </c>
      <c r="G109" t="s">
        <v>652</v>
      </c>
      <c r="H109" t="s">
        <v>599</v>
      </c>
      <c r="I109" t="s">
        <v>600</v>
      </c>
      <c r="J109">
        <v>10500</v>
      </c>
      <c r="K109">
        <f t="shared" si="4"/>
        <v>1774500</v>
      </c>
      <c r="L109">
        <v>10500</v>
      </c>
      <c r="M109">
        <f t="shared" si="5"/>
        <v>0</v>
      </c>
      <c r="N109" t="s">
        <v>801</v>
      </c>
    </row>
    <row r="110" spans="1:14" x14ac:dyDescent="0.25">
      <c r="A110">
        <v>108</v>
      </c>
      <c r="B110" t="s">
        <v>119</v>
      </c>
      <c r="C110" t="s">
        <v>610</v>
      </c>
      <c r="D110" t="s">
        <v>690</v>
      </c>
      <c r="E110" t="s">
        <v>596</v>
      </c>
      <c r="F110" t="s">
        <v>597</v>
      </c>
      <c r="G110" t="s">
        <v>724</v>
      </c>
      <c r="H110" t="s">
        <v>599</v>
      </c>
      <c r="I110" t="s">
        <v>600</v>
      </c>
      <c r="J110">
        <v>8400</v>
      </c>
      <c r="K110">
        <f t="shared" si="4"/>
        <v>1419600</v>
      </c>
      <c r="L110">
        <v>8400</v>
      </c>
      <c r="M110">
        <f t="shared" si="5"/>
        <v>0</v>
      </c>
      <c r="N110" t="s">
        <v>802</v>
      </c>
    </row>
    <row r="111" spans="1:14" x14ac:dyDescent="0.25">
      <c r="A111">
        <v>109</v>
      </c>
      <c r="B111" t="s">
        <v>120</v>
      </c>
      <c r="C111" t="s">
        <v>610</v>
      </c>
      <c r="D111" t="s">
        <v>690</v>
      </c>
      <c r="E111" t="s">
        <v>596</v>
      </c>
      <c r="F111" t="s">
        <v>597</v>
      </c>
      <c r="G111" t="s">
        <v>724</v>
      </c>
      <c r="H111" t="s">
        <v>599</v>
      </c>
      <c r="I111" t="s">
        <v>629</v>
      </c>
      <c r="J111">
        <v>8400</v>
      </c>
      <c r="K111">
        <f t="shared" si="4"/>
        <v>1419600</v>
      </c>
      <c r="L111">
        <v>8400</v>
      </c>
      <c r="M111">
        <f t="shared" si="5"/>
        <v>0</v>
      </c>
      <c r="N111" t="s">
        <v>803</v>
      </c>
    </row>
    <row r="112" spans="1:14" x14ac:dyDescent="0.25">
      <c r="A112">
        <v>110</v>
      </c>
      <c r="B112" t="s">
        <v>121</v>
      </c>
      <c r="C112" t="s">
        <v>606</v>
      </c>
      <c r="D112" t="s">
        <v>663</v>
      </c>
      <c r="E112" t="s">
        <v>602</v>
      </c>
      <c r="F112" t="s">
        <v>597</v>
      </c>
      <c r="G112" t="s">
        <v>608</v>
      </c>
      <c r="H112" t="s">
        <v>599</v>
      </c>
      <c r="I112" t="s">
        <v>600</v>
      </c>
      <c r="J112">
        <v>10500</v>
      </c>
      <c r="K112">
        <f t="shared" si="4"/>
        <v>1774500</v>
      </c>
      <c r="L112">
        <v>10500</v>
      </c>
      <c r="M112">
        <f t="shared" si="5"/>
        <v>0</v>
      </c>
      <c r="N112" t="s">
        <v>804</v>
      </c>
    </row>
    <row r="113" spans="1:14" x14ac:dyDescent="0.25">
      <c r="A113">
        <v>111</v>
      </c>
      <c r="B113" t="s">
        <v>122</v>
      </c>
      <c r="C113" t="s">
        <v>610</v>
      </c>
      <c r="D113" t="s">
        <v>681</v>
      </c>
      <c r="E113" t="s">
        <v>596</v>
      </c>
      <c r="F113" t="s">
        <v>668</v>
      </c>
      <c r="G113" t="s">
        <v>736</v>
      </c>
      <c r="H113" t="s">
        <v>768</v>
      </c>
      <c r="I113" t="s">
        <v>650</v>
      </c>
      <c r="J113">
        <v>8000</v>
      </c>
      <c r="K113">
        <f t="shared" si="4"/>
        <v>1352000</v>
      </c>
      <c r="L113">
        <v>8000</v>
      </c>
      <c r="M113">
        <f t="shared" si="5"/>
        <v>0</v>
      </c>
      <c r="N113" t="s">
        <v>805</v>
      </c>
    </row>
    <row r="114" spans="1:14" x14ac:dyDescent="0.25">
      <c r="A114">
        <v>112</v>
      </c>
      <c r="B114" t="s">
        <v>123</v>
      </c>
      <c r="C114" t="s">
        <v>610</v>
      </c>
      <c r="D114" t="s">
        <v>667</v>
      </c>
      <c r="E114" t="s">
        <v>596</v>
      </c>
      <c r="F114" t="s">
        <v>668</v>
      </c>
      <c r="G114" t="s">
        <v>669</v>
      </c>
      <c r="H114" t="s">
        <v>599</v>
      </c>
      <c r="I114" t="s">
        <v>629</v>
      </c>
      <c r="J114">
        <v>9000</v>
      </c>
      <c r="K114">
        <f t="shared" si="4"/>
        <v>1521000</v>
      </c>
      <c r="L114">
        <v>9000</v>
      </c>
      <c r="M114">
        <f t="shared" si="5"/>
        <v>0</v>
      </c>
      <c r="N114" t="s">
        <v>806</v>
      </c>
    </row>
    <row r="115" spans="1:14" x14ac:dyDescent="0.25">
      <c r="A115">
        <v>113</v>
      </c>
      <c r="B115" t="s">
        <v>124</v>
      </c>
      <c r="C115" t="s">
        <v>594</v>
      </c>
      <c r="D115" t="s">
        <v>636</v>
      </c>
      <c r="E115" t="s">
        <v>602</v>
      </c>
      <c r="F115" t="s">
        <v>597</v>
      </c>
      <c r="G115" t="s">
        <v>603</v>
      </c>
      <c r="H115" t="s">
        <v>599</v>
      </c>
      <c r="I115" t="s">
        <v>629</v>
      </c>
      <c r="J115">
        <v>9500</v>
      </c>
      <c r="K115">
        <f t="shared" si="4"/>
        <v>1605500</v>
      </c>
      <c r="L115">
        <v>9500</v>
      </c>
      <c r="M115">
        <f t="shared" si="5"/>
        <v>0</v>
      </c>
      <c r="N115" t="s">
        <v>807</v>
      </c>
    </row>
    <row r="116" spans="1:14" x14ac:dyDescent="0.25">
      <c r="A116">
        <v>114</v>
      </c>
      <c r="B116" t="s">
        <v>125</v>
      </c>
      <c r="C116" t="s">
        <v>635</v>
      </c>
      <c r="D116" t="s">
        <v>647</v>
      </c>
      <c r="E116" t="s">
        <v>602</v>
      </c>
      <c r="F116" t="s">
        <v>597</v>
      </c>
      <c r="G116" t="s">
        <v>637</v>
      </c>
      <c r="H116" t="s">
        <v>599</v>
      </c>
      <c r="I116" t="s">
        <v>600</v>
      </c>
      <c r="J116">
        <v>10300</v>
      </c>
      <c r="K116">
        <f t="shared" si="4"/>
        <v>1740700</v>
      </c>
      <c r="L116">
        <v>10300</v>
      </c>
      <c r="M116">
        <f t="shared" si="5"/>
        <v>0</v>
      </c>
      <c r="N116" t="s">
        <v>808</v>
      </c>
    </row>
    <row r="117" spans="1:14" x14ac:dyDescent="0.25">
      <c r="A117">
        <v>115</v>
      </c>
      <c r="B117" t="s">
        <v>127</v>
      </c>
      <c r="C117" t="s">
        <v>594</v>
      </c>
      <c r="D117" t="s">
        <v>657</v>
      </c>
      <c r="E117" t="s">
        <v>596</v>
      </c>
      <c r="F117" t="s">
        <v>597</v>
      </c>
      <c r="G117" t="s">
        <v>809</v>
      </c>
      <c r="H117" t="s">
        <v>599</v>
      </c>
      <c r="I117" t="s">
        <v>600</v>
      </c>
      <c r="J117">
        <v>8000</v>
      </c>
      <c r="K117">
        <f t="shared" si="4"/>
        <v>1352000</v>
      </c>
      <c r="L117">
        <v>8000</v>
      </c>
      <c r="M117">
        <f t="shared" si="5"/>
        <v>0</v>
      </c>
      <c r="N117" t="s">
        <v>810</v>
      </c>
    </row>
    <row r="118" spans="1:14" x14ac:dyDescent="0.25">
      <c r="A118">
        <v>116</v>
      </c>
      <c r="B118" t="s">
        <v>128</v>
      </c>
      <c r="C118" t="s">
        <v>635</v>
      </c>
      <c r="D118" t="s">
        <v>811</v>
      </c>
      <c r="E118" t="s">
        <v>602</v>
      </c>
      <c r="F118" t="s">
        <v>637</v>
      </c>
      <c r="G118" t="s">
        <v>637</v>
      </c>
      <c r="H118" t="s">
        <v>599</v>
      </c>
      <c r="I118" t="s">
        <v>600</v>
      </c>
      <c r="J118">
        <v>10000</v>
      </c>
      <c r="K118">
        <f t="shared" si="4"/>
        <v>1690000</v>
      </c>
      <c r="L118">
        <v>0</v>
      </c>
      <c r="N118" t="s">
        <v>812</v>
      </c>
    </row>
    <row r="119" spans="1:14" x14ac:dyDescent="0.25">
      <c r="A119">
        <v>117</v>
      </c>
      <c r="B119" t="s">
        <v>130</v>
      </c>
      <c r="C119" t="s">
        <v>646</v>
      </c>
      <c r="D119" t="s">
        <v>647</v>
      </c>
      <c r="E119" t="s">
        <v>596</v>
      </c>
      <c r="F119" t="s">
        <v>618</v>
      </c>
      <c r="G119" t="s">
        <v>813</v>
      </c>
      <c r="H119" t="s">
        <v>599</v>
      </c>
      <c r="I119" t="s">
        <v>814</v>
      </c>
      <c r="J119">
        <v>28000</v>
      </c>
      <c r="K119">
        <f t="shared" si="4"/>
        <v>4732000</v>
      </c>
      <c r="L119">
        <v>28000</v>
      </c>
      <c r="M119">
        <f t="shared" ref="M119:M125" si="6">J119-L119</f>
        <v>0</v>
      </c>
      <c r="N119" t="s">
        <v>815</v>
      </c>
    </row>
    <row r="120" spans="1:14" x14ac:dyDescent="0.25">
      <c r="A120">
        <v>118</v>
      </c>
      <c r="B120" t="s">
        <v>131</v>
      </c>
      <c r="C120" t="s">
        <v>610</v>
      </c>
      <c r="D120" t="s">
        <v>816</v>
      </c>
      <c r="E120" t="s">
        <v>596</v>
      </c>
      <c r="F120" t="s">
        <v>683</v>
      </c>
      <c r="G120" t="s">
        <v>817</v>
      </c>
      <c r="H120" t="s">
        <v>768</v>
      </c>
      <c r="I120" t="s">
        <v>614</v>
      </c>
      <c r="J120">
        <v>7100</v>
      </c>
      <c r="K120">
        <f t="shared" si="4"/>
        <v>1199900</v>
      </c>
      <c r="L120">
        <v>7100</v>
      </c>
      <c r="M120">
        <f t="shared" si="6"/>
        <v>0</v>
      </c>
      <c r="N120" t="s">
        <v>818</v>
      </c>
    </row>
    <row r="121" spans="1:14" x14ac:dyDescent="0.25">
      <c r="A121">
        <v>119</v>
      </c>
      <c r="B121" t="s">
        <v>132</v>
      </c>
      <c r="C121" t="s">
        <v>654</v>
      </c>
      <c r="D121" t="s">
        <v>819</v>
      </c>
      <c r="E121" t="s">
        <v>602</v>
      </c>
      <c r="F121" t="s">
        <v>683</v>
      </c>
      <c r="G121" t="s">
        <v>820</v>
      </c>
      <c r="H121" t="s">
        <v>768</v>
      </c>
      <c r="I121" t="s">
        <v>600</v>
      </c>
      <c r="J121">
        <v>14800</v>
      </c>
      <c r="K121">
        <f t="shared" si="4"/>
        <v>2501200</v>
      </c>
      <c r="L121">
        <v>14800</v>
      </c>
      <c r="M121">
        <f t="shared" si="6"/>
        <v>0</v>
      </c>
      <c r="N121" t="s">
        <v>821</v>
      </c>
    </row>
    <row r="122" spans="1:14" x14ac:dyDescent="0.25">
      <c r="A122">
        <v>120</v>
      </c>
      <c r="B122" t="s">
        <v>135</v>
      </c>
      <c r="C122" t="s">
        <v>755</v>
      </c>
      <c r="E122" t="s">
        <v>756</v>
      </c>
      <c r="F122" t="s">
        <v>597</v>
      </c>
      <c r="G122" t="s">
        <v>757</v>
      </c>
      <c r="H122" t="s">
        <v>599</v>
      </c>
      <c r="I122" t="s">
        <v>822</v>
      </c>
      <c r="J122">
        <v>9900</v>
      </c>
      <c r="K122">
        <f t="shared" si="4"/>
        <v>1673100</v>
      </c>
      <c r="L122">
        <v>9900</v>
      </c>
      <c r="M122">
        <f t="shared" si="6"/>
        <v>0</v>
      </c>
      <c r="N122" t="s">
        <v>823</v>
      </c>
    </row>
    <row r="123" spans="1:14" x14ac:dyDescent="0.25">
      <c r="A123">
        <v>121</v>
      </c>
      <c r="B123" t="s">
        <v>136</v>
      </c>
      <c r="C123" t="s">
        <v>755</v>
      </c>
      <c r="D123" t="s">
        <v>690</v>
      </c>
      <c r="E123" t="s">
        <v>596</v>
      </c>
      <c r="F123" t="s">
        <v>597</v>
      </c>
      <c r="G123" t="s">
        <v>824</v>
      </c>
      <c r="H123" t="s">
        <v>599</v>
      </c>
      <c r="I123" t="s">
        <v>600</v>
      </c>
      <c r="J123">
        <v>8200</v>
      </c>
      <c r="K123">
        <f t="shared" si="4"/>
        <v>1385800</v>
      </c>
      <c r="L123">
        <v>8200</v>
      </c>
      <c r="M123">
        <f t="shared" si="6"/>
        <v>0</v>
      </c>
      <c r="N123" t="s">
        <v>825</v>
      </c>
    </row>
    <row r="124" spans="1:14" x14ac:dyDescent="0.25">
      <c r="A124">
        <v>122</v>
      </c>
      <c r="B124" t="s">
        <v>138</v>
      </c>
      <c r="C124" t="s">
        <v>826</v>
      </c>
      <c r="D124" t="s">
        <v>827</v>
      </c>
      <c r="E124" t="s">
        <v>828</v>
      </c>
      <c r="F124" t="s">
        <v>611</v>
      </c>
      <c r="G124" t="s">
        <v>829</v>
      </c>
      <c r="H124" t="s">
        <v>599</v>
      </c>
      <c r="I124" t="s">
        <v>629</v>
      </c>
      <c r="J124">
        <v>9500</v>
      </c>
      <c r="K124">
        <f t="shared" si="4"/>
        <v>1605500</v>
      </c>
      <c r="L124">
        <v>9500</v>
      </c>
      <c r="M124">
        <f t="shared" si="6"/>
        <v>0</v>
      </c>
      <c r="N124" t="s">
        <v>830</v>
      </c>
    </row>
    <row r="125" spans="1:14" x14ac:dyDescent="0.25">
      <c r="A125">
        <v>123</v>
      </c>
      <c r="B125" t="s">
        <v>139</v>
      </c>
      <c r="C125" t="s">
        <v>616</v>
      </c>
      <c r="D125" t="s">
        <v>639</v>
      </c>
      <c r="E125" t="s">
        <v>602</v>
      </c>
      <c r="F125" t="s">
        <v>611</v>
      </c>
      <c r="G125" t="s">
        <v>831</v>
      </c>
      <c r="H125" t="s">
        <v>599</v>
      </c>
      <c r="I125" t="s">
        <v>629</v>
      </c>
      <c r="J125">
        <v>27500</v>
      </c>
      <c r="K125">
        <f t="shared" si="4"/>
        <v>4647500</v>
      </c>
      <c r="L125">
        <v>27500</v>
      </c>
      <c r="M125">
        <f t="shared" si="6"/>
        <v>0</v>
      </c>
      <c r="N125" t="s">
        <v>832</v>
      </c>
    </row>
    <row r="126" spans="1:14" x14ac:dyDescent="0.25">
      <c r="A126">
        <v>124</v>
      </c>
      <c r="B126" t="s">
        <v>140</v>
      </c>
      <c r="C126" t="s">
        <v>594</v>
      </c>
      <c r="D126" t="s">
        <v>673</v>
      </c>
      <c r="E126" t="s">
        <v>602</v>
      </c>
      <c r="F126" t="s">
        <v>597</v>
      </c>
      <c r="G126" t="s">
        <v>603</v>
      </c>
      <c r="H126" t="s">
        <v>599</v>
      </c>
      <c r="I126" t="s">
        <v>600</v>
      </c>
      <c r="J126">
        <v>9500</v>
      </c>
      <c r="K126">
        <f t="shared" si="4"/>
        <v>1605500</v>
      </c>
      <c r="L126">
        <v>0</v>
      </c>
      <c r="N126" t="s">
        <v>833</v>
      </c>
    </row>
    <row r="127" spans="1:14" x14ac:dyDescent="0.25">
      <c r="A127">
        <v>125</v>
      </c>
      <c r="B127" t="s">
        <v>142</v>
      </c>
      <c r="C127" t="s">
        <v>610</v>
      </c>
      <c r="D127" t="s">
        <v>717</v>
      </c>
      <c r="E127" t="s">
        <v>596</v>
      </c>
      <c r="F127" t="s">
        <v>834</v>
      </c>
      <c r="G127" t="s">
        <v>835</v>
      </c>
      <c r="H127" t="s">
        <v>599</v>
      </c>
      <c r="I127" t="s">
        <v>600</v>
      </c>
      <c r="J127">
        <v>11300</v>
      </c>
      <c r="K127">
        <f t="shared" si="4"/>
        <v>1909700</v>
      </c>
      <c r="L127">
        <v>11300</v>
      </c>
      <c r="M127">
        <f t="shared" ref="M127:M144" si="7">J127-L127</f>
        <v>0</v>
      </c>
      <c r="N127" t="s">
        <v>836</v>
      </c>
    </row>
    <row r="128" spans="1:14" x14ac:dyDescent="0.25">
      <c r="A128">
        <v>126</v>
      </c>
      <c r="B128" t="s">
        <v>143</v>
      </c>
      <c r="C128" t="s">
        <v>646</v>
      </c>
      <c r="D128" t="s">
        <v>647</v>
      </c>
      <c r="E128" t="s">
        <v>596</v>
      </c>
      <c r="F128" t="s">
        <v>611</v>
      </c>
      <c r="G128" t="s">
        <v>837</v>
      </c>
      <c r="H128" t="s">
        <v>599</v>
      </c>
      <c r="I128" t="s">
        <v>650</v>
      </c>
      <c r="J128">
        <v>27500</v>
      </c>
      <c r="K128">
        <f t="shared" si="4"/>
        <v>4647500</v>
      </c>
      <c r="L128">
        <v>27500</v>
      </c>
      <c r="M128">
        <f t="shared" si="7"/>
        <v>0</v>
      </c>
      <c r="N128" t="s">
        <v>838</v>
      </c>
    </row>
    <row r="129" spans="1:14" x14ac:dyDescent="0.25">
      <c r="A129">
        <v>127</v>
      </c>
      <c r="B129" t="s">
        <v>144</v>
      </c>
      <c r="C129" t="s">
        <v>699</v>
      </c>
      <c r="D129" t="s">
        <v>839</v>
      </c>
      <c r="E129" t="s">
        <v>602</v>
      </c>
      <c r="F129" t="s">
        <v>597</v>
      </c>
      <c r="G129" t="s">
        <v>739</v>
      </c>
      <c r="H129" t="s">
        <v>599</v>
      </c>
      <c r="I129" t="s">
        <v>600</v>
      </c>
      <c r="J129">
        <v>11000</v>
      </c>
      <c r="K129">
        <f t="shared" si="4"/>
        <v>1859000</v>
      </c>
      <c r="L129">
        <v>11000</v>
      </c>
      <c r="M129">
        <f t="shared" si="7"/>
        <v>0</v>
      </c>
      <c r="N129" t="s">
        <v>840</v>
      </c>
    </row>
    <row r="130" spans="1:14" x14ac:dyDescent="0.25">
      <c r="A130">
        <v>128</v>
      </c>
      <c r="B130" t="s">
        <v>147</v>
      </c>
      <c r="C130" t="s">
        <v>610</v>
      </c>
      <c r="D130" t="s">
        <v>841</v>
      </c>
      <c r="E130" t="s">
        <v>596</v>
      </c>
      <c r="F130" t="s">
        <v>668</v>
      </c>
      <c r="G130" t="s">
        <v>736</v>
      </c>
      <c r="H130" t="s">
        <v>599</v>
      </c>
      <c r="I130" t="s">
        <v>600</v>
      </c>
      <c r="J130">
        <v>8000</v>
      </c>
      <c r="K130">
        <f t="shared" si="4"/>
        <v>1352000</v>
      </c>
      <c r="L130">
        <v>8000</v>
      </c>
      <c r="M130">
        <f t="shared" si="7"/>
        <v>0</v>
      </c>
      <c r="N130" t="s">
        <v>842</v>
      </c>
    </row>
    <row r="131" spans="1:14" x14ac:dyDescent="0.25">
      <c r="A131">
        <v>129</v>
      </c>
      <c r="B131" t="s">
        <v>148</v>
      </c>
      <c r="C131" t="s">
        <v>610</v>
      </c>
      <c r="D131" t="s">
        <v>709</v>
      </c>
      <c r="E131" t="s">
        <v>596</v>
      </c>
      <c r="F131" t="s">
        <v>668</v>
      </c>
      <c r="G131" t="s">
        <v>736</v>
      </c>
      <c r="H131" t="s">
        <v>599</v>
      </c>
      <c r="I131" t="s">
        <v>702</v>
      </c>
      <c r="J131">
        <v>8000</v>
      </c>
      <c r="K131">
        <f t="shared" ref="K131:K194" si="8">TEXT(J131, "¥#,##0") * 169</f>
        <v>1352000</v>
      </c>
      <c r="L131">
        <v>8000</v>
      </c>
      <c r="M131">
        <f t="shared" si="7"/>
        <v>0</v>
      </c>
      <c r="N131" t="s">
        <v>843</v>
      </c>
    </row>
    <row r="132" spans="1:14" x14ac:dyDescent="0.25">
      <c r="A132">
        <v>130</v>
      </c>
      <c r="B132" t="s">
        <v>149</v>
      </c>
      <c r="C132" t="s">
        <v>635</v>
      </c>
      <c r="D132" t="s">
        <v>827</v>
      </c>
      <c r="E132" t="s">
        <v>602</v>
      </c>
      <c r="F132" t="s">
        <v>597</v>
      </c>
      <c r="G132" t="s">
        <v>844</v>
      </c>
      <c r="H132" t="s">
        <v>599</v>
      </c>
      <c r="I132" t="s">
        <v>600</v>
      </c>
      <c r="J132">
        <v>13000</v>
      </c>
      <c r="K132">
        <f t="shared" si="8"/>
        <v>2197000</v>
      </c>
      <c r="L132">
        <v>13000</v>
      </c>
      <c r="M132">
        <f t="shared" si="7"/>
        <v>0</v>
      </c>
      <c r="N132" t="s">
        <v>845</v>
      </c>
    </row>
    <row r="133" spans="1:14" x14ac:dyDescent="0.25">
      <c r="A133">
        <v>131</v>
      </c>
      <c r="B133" t="s">
        <v>150</v>
      </c>
      <c r="C133" t="s">
        <v>755</v>
      </c>
      <c r="D133" t="s">
        <v>595</v>
      </c>
      <c r="E133" t="s">
        <v>828</v>
      </c>
      <c r="F133" t="s">
        <v>597</v>
      </c>
      <c r="G133" t="s">
        <v>846</v>
      </c>
      <c r="H133" t="s">
        <v>599</v>
      </c>
      <c r="I133" t="s">
        <v>600</v>
      </c>
      <c r="J133">
        <v>5700</v>
      </c>
      <c r="K133">
        <f t="shared" si="8"/>
        <v>963300</v>
      </c>
      <c r="L133">
        <v>5700</v>
      </c>
      <c r="M133">
        <f t="shared" si="7"/>
        <v>0</v>
      </c>
      <c r="N133" t="s">
        <v>847</v>
      </c>
    </row>
    <row r="134" spans="1:14" x14ac:dyDescent="0.25">
      <c r="A134">
        <v>132</v>
      </c>
      <c r="B134" t="s">
        <v>151</v>
      </c>
      <c r="C134" t="s">
        <v>635</v>
      </c>
      <c r="D134" t="s">
        <v>657</v>
      </c>
      <c r="E134" t="s">
        <v>602</v>
      </c>
      <c r="F134" t="s">
        <v>597</v>
      </c>
      <c r="G134" t="s">
        <v>637</v>
      </c>
      <c r="H134" t="s">
        <v>599</v>
      </c>
      <c r="I134" t="s">
        <v>600</v>
      </c>
      <c r="J134">
        <v>10300</v>
      </c>
      <c r="K134">
        <f t="shared" si="8"/>
        <v>1740700</v>
      </c>
      <c r="L134">
        <v>10300</v>
      </c>
      <c r="M134">
        <f t="shared" si="7"/>
        <v>0</v>
      </c>
      <c r="N134" t="s">
        <v>848</v>
      </c>
    </row>
    <row r="135" spans="1:14" x14ac:dyDescent="0.25">
      <c r="A135">
        <v>133</v>
      </c>
      <c r="B135" t="s">
        <v>153</v>
      </c>
      <c r="C135" t="s">
        <v>616</v>
      </c>
      <c r="D135" t="s">
        <v>595</v>
      </c>
      <c r="E135" t="s">
        <v>602</v>
      </c>
      <c r="F135" t="s">
        <v>760</v>
      </c>
      <c r="G135" t="s">
        <v>849</v>
      </c>
      <c r="H135" t="s">
        <v>599</v>
      </c>
      <c r="I135" t="s">
        <v>650</v>
      </c>
      <c r="J135">
        <v>12700</v>
      </c>
      <c r="K135">
        <f t="shared" si="8"/>
        <v>2146300</v>
      </c>
      <c r="L135">
        <v>12700</v>
      </c>
      <c r="M135">
        <f t="shared" si="7"/>
        <v>0</v>
      </c>
      <c r="N135" t="s">
        <v>850</v>
      </c>
    </row>
    <row r="136" spans="1:14" x14ac:dyDescent="0.25">
      <c r="A136">
        <v>134</v>
      </c>
      <c r="B136" t="s">
        <v>154</v>
      </c>
      <c r="C136" t="s">
        <v>635</v>
      </c>
      <c r="D136" t="s">
        <v>607</v>
      </c>
      <c r="E136" t="s">
        <v>602</v>
      </c>
      <c r="F136" t="s">
        <v>597</v>
      </c>
      <c r="G136" t="s">
        <v>637</v>
      </c>
      <c r="H136" t="s">
        <v>599</v>
      </c>
      <c r="I136" t="s">
        <v>600</v>
      </c>
      <c r="J136">
        <v>10000</v>
      </c>
      <c r="K136">
        <f t="shared" si="8"/>
        <v>1690000</v>
      </c>
      <c r="L136">
        <v>10000</v>
      </c>
      <c r="M136">
        <f t="shared" si="7"/>
        <v>0</v>
      </c>
      <c r="N136" t="s">
        <v>851</v>
      </c>
    </row>
    <row r="137" spans="1:14" x14ac:dyDescent="0.25">
      <c r="A137">
        <v>135</v>
      </c>
      <c r="B137" t="s">
        <v>157</v>
      </c>
      <c r="C137" t="s">
        <v>610</v>
      </c>
      <c r="D137" t="s">
        <v>690</v>
      </c>
      <c r="E137" t="s">
        <v>596</v>
      </c>
      <c r="F137" t="s">
        <v>668</v>
      </c>
      <c r="G137" t="s">
        <v>669</v>
      </c>
      <c r="H137" t="s">
        <v>599</v>
      </c>
      <c r="I137" t="s">
        <v>600</v>
      </c>
      <c r="J137">
        <v>9800</v>
      </c>
      <c r="K137">
        <f t="shared" si="8"/>
        <v>1656200</v>
      </c>
      <c r="L137">
        <v>9800</v>
      </c>
      <c r="M137">
        <f t="shared" si="7"/>
        <v>0</v>
      </c>
      <c r="N137" t="s">
        <v>852</v>
      </c>
    </row>
    <row r="138" spans="1:14" x14ac:dyDescent="0.25">
      <c r="A138">
        <v>136</v>
      </c>
      <c r="B138" t="s">
        <v>158</v>
      </c>
      <c r="C138" t="s">
        <v>594</v>
      </c>
      <c r="D138" t="s">
        <v>657</v>
      </c>
      <c r="E138" t="s">
        <v>602</v>
      </c>
      <c r="F138" t="s">
        <v>597</v>
      </c>
      <c r="G138" t="s">
        <v>603</v>
      </c>
      <c r="H138" t="s">
        <v>599</v>
      </c>
      <c r="I138" t="s">
        <v>629</v>
      </c>
      <c r="J138">
        <v>11000</v>
      </c>
      <c r="K138">
        <f t="shared" si="8"/>
        <v>1859000</v>
      </c>
      <c r="L138">
        <v>11000</v>
      </c>
      <c r="M138">
        <f t="shared" si="7"/>
        <v>0</v>
      </c>
      <c r="N138" t="s">
        <v>853</v>
      </c>
    </row>
    <row r="139" spans="1:14" x14ac:dyDescent="0.25">
      <c r="A139">
        <v>137</v>
      </c>
      <c r="B139" t="s">
        <v>159</v>
      </c>
      <c r="C139" t="s">
        <v>622</v>
      </c>
      <c r="E139" t="s">
        <v>623</v>
      </c>
      <c r="F139" t="s">
        <v>648</v>
      </c>
      <c r="G139" t="s">
        <v>783</v>
      </c>
      <c r="H139" t="s">
        <v>599</v>
      </c>
      <c r="I139" t="s">
        <v>650</v>
      </c>
      <c r="J139">
        <v>42000</v>
      </c>
      <c r="K139">
        <f t="shared" si="8"/>
        <v>7098000</v>
      </c>
      <c r="L139">
        <v>42000</v>
      </c>
      <c r="M139">
        <f t="shared" si="7"/>
        <v>0</v>
      </c>
      <c r="N139" t="s">
        <v>854</v>
      </c>
    </row>
    <row r="140" spans="1:14" x14ac:dyDescent="0.25">
      <c r="A140">
        <v>138</v>
      </c>
      <c r="B140" t="s">
        <v>161</v>
      </c>
      <c r="C140" t="s">
        <v>646</v>
      </c>
      <c r="D140" t="s">
        <v>707</v>
      </c>
      <c r="E140" t="s">
        <v>660</v>
      </c>
      <c r="F140" t="s">
        <v>648</v>
      </c>
      <c r="G140" t="s">
        <v>661</v>
      </c>
      <c r="H140" t="s">
        <v>613</v>
      </c>
      <c r="I140" t="s">
        <v>600</v>
      </c>
      <c r="J140">
        <v>37500</v>
      </c>
      <c r="K140">
        <f t="shared" si="8"/>
        <v>6337500</v>
      </c>
      <c r="L140">
        <v>37500</v>
      </c>
      <c r="M140">
        <f t="shared" si="7"/>
        <v>0</v>
      </c>
      <c r="N140" t="s">
        <v>855</v>
      </c>
    </row>
    <row r="141" spans="1:14" x14ac:dyDescent="0.25">
      <c r="A141">
        <v>139</v>
      </c>
      <c r="B141" t="s">
        <v>164</v>
      </c>
      <c r="C141" t="s">
        <v>755</v>
      </c>
      <c r="D141" t="s">
        <v>717</v>
      </c>
      <c r="E141" t="s">
        <v>828</v>
      </c>
      <c r="F141" t="s">
        <v>597</v>
      </c>
      <c r="G141" t="s">
        <v>856</v>
      </c>
      <c r="H141" t="s">
        <v>599</v>
      </c>
      <c r="I141" t="s">
        <v>650</v>
      </c>
      <c r="J141">
        <v>7200</v>
      </c>
      <c r="K141">
        <f t="shared" si="8"/>
        <v>1216800</v>
      </c>
      <c r="L141">
        <v>7200</v>
      </c>
      <c r="M141">
        <f t="shared" si="7"/>
        <v>0</v>
      </c>
      <c r="N141" t="s">
        <v>857</v>
      </c>
    </row>
    <row r="142" spans="1:14" x14ac:dyDescent="0.25">
      <c r="A142">
        <v>140</v>
      </c>
      <c r="B142" t="s">
        <v>165</v>
      </c>
      <c r="C142" t="s">
        <v>610</v>
      </c>
      <c r="D142" t="s">
        <v>709</v>
      </c>
      <c r="E142" t="s">
        <v>596</v>
      </c>
      <c r="F142" t="s">
        <v>668</v>
      </c>
      <c r="G142" t="s">
        <v>729</v>
      </c>
      <c r="H142" t="s">
        <v>768</v>
      </c>
      <c r="I142" t="s">
        <v>858</v>
      </c>
      <c r="J142">
        <v>7800</v>
      </c>
      <c r="K142">
        <f t="shared" si="8"/>
        <v>1318200</v>
      </c>
      <c r="L142">
        <v>7800</v>
      </c>
      <c r="M142">
        <f t="shared" si="7"/>
        <v>0</v>
      </c>
      <c r="N142" t="s">
        <v>859</v>
      </c>
    </row>
    <row r="143" spans="1:14" x14ac:dyDescent="0.25">
      <c r="A143">
        <v>141</v>
      </c>
      <c r="B143" t="s">
        <v>166</v>
      </c>
      <c r="C143" t="s">
        <v>616</v>
      </c>
      <c r="D143" t="s">
        <v>707</v>
      </c>
      <c r="E143" t="s">
        <v>602</v>
      </c>
      <c r="F143" t="s">
        <v>760</v>
      </c>
      <c r="G143" t="s">
        <v>849</v>
      </c>
      <c r="H143" t="s">
        <v>599</v>
      </c>
      <c r="I143" t="s">
        <v>650</v>
      </c>
      <c r="J143">
        <v>12700</v>
      </c>
      <c r="K143">
        <f t="shared" si="8"/>
        <v>2146300</v>
      </c>
      <c r="L143">
        <v>12700</v>
      </c>
      <c r="M143">
        <f t="shared" si="7"/>
        <v>0</v>
      </c>
      <c r="N143" t="s">
        <v>860</v>
      </c>
    </row>
    <row r="144" spans="1:14" x14ac:dyDescent="0.25">
      <c r="A144">
        <v>142</v>
      </c>
      <c r="B144" t="s">
        <v>167</v>
      </c>
      <c r="C144" t="s">
        <v>610</v>
      </c>
      <c r="D144" t="s">
        <v>707</v>
      </c>
      <c r="E144" t="s">
        <v>596</v>
      </c>
      <c r="F144" t="s">
        <v>668</v>
      </c>
      <c r="G144" t="s">
        <v>861</v>
      </c>
      <c r="H144" t="s">
        <v>768</v>
      </c>
      <c r="I144" t="s">
        <v>650</v>
      </c>
      <c r="J144">
        <v>10200</v>
      </c>
      <c r="K144">
        <f t="shared" si="8"/>
        <v>1723800</v>
      </c>
      <c r="L144">
        <v>10200</v>
      </c>
      <c r="M144">
        <f t="shared" si="7"/>
        <v>0</v>
      </c>
      <c r="N144" t="s">
        <v>862</v>
      </c>
    </row>
    <row r="145" spans="1:14" x14ac:dyDescent="0.25">
      <c r="A145">
        <v>143</v>
      </c>
      <c r="B145" t="s">
        <v>169</v>
      </c>
      <c r="C145" t="s">
        <v>610</v>
      </c>
      <c r="D145" t="s">
        <v>595</v>
      </c>
      <c r="E145" t="s">
        <v>596</v>
      </c>
      <c r="F145" t="s">
        <v>863</v>
      </c>
      <c r="G145" t="s">
        <v>863</v>
      </c>
      <c r="H145" t="s">
        <v>864</v>
      </c>
      <c r="I145" t="s">
        <v>614</v>
      </c>
      <c r="J145">
        <v>8200</v>
      </c>
      <c r="K145">
        <f t="shared" si="8"/>
        <v>1385800</v>
      </c>
      <c r="L145">
        <v>0</v>
      </c>
      <c r="N145" t="s">
        <v>865</v>
      </c>
    </row>
    <row r="146" spans="1:14" x14ac:dyDescent="0.25">
      <c r="A146">
        <v>144</v>
      </c>
      <c r="B146" t="s">
        <v>170</v>
      </c>
      <c r="C146" t="s">
        <v>594</v>
      </c>
      <c r="D146" t="s">
        <v>690</v>
      </c>
      <c r="E146" t="s">
        <v>602</v>
      </c>
      <c r="F146" t="s">
        <v>597</v>
      </c>
      <c r="G146" t="s">
        <v>710</v>
      </c>
      <c r="H146" t="s">
        <v>599</v>
      </c>
      <c r="I146" t="s">
        <v>600</v>
      </c>
      <c r="J146">
        <v>10000</v>
      </c>
      <c r="K146">
        <f t="shared" si="8"/>
        <v>1690000</v>
      </c>
      <c r="L146">
        <v>10000</v>
      </c>
      <c r="M146">
        <f>J146-L146</f>
        <v>0</v>
      </c>
      <c r="N146" t="s">
        <v>866</v>
      </c>
    </row>
    <row r="147" spans="1:14" x14ac:dyDescent="0.25">
      <c r="A147">
        <v>145</v>
      </c>
      <c r="B147" t="s">
        <v>171</v>
      </c>
      <c r="C147" t="s">
        <v>755</v>
      </c>
      <c r="D147" t="s">
        <v>867</v>
      </c>
      <c r="E147" t="s">
        <v>756</v>
      </c>
      <c r="F147" t="s">
        <v>597</v>
      </c>
      <c r="G147" t="s">
        <v>757</v>
      </c>
      <c r="H147" t="s">
        <v>599</v>
      </c>
      <c r="I147" t="s">
        <v>868</v>
      </c>
      <c r="J147">
        <v>10600</v>
      </c>
      <c r="K147">
        <f t="shared" si="8"/>
        <v>1791400</v>
      </c>
      <c r="L147">
        <v>10600</v>
      </c>
      <c r="M147">
        <f>J147-L147</f>
        <v>0</v>
      </c>
      <c r="N147" t="s">
        <v>869</v>
      </c>
    </row>
    <row r="148" spans="1:14" x14ac:dyDescent="0.25">
      <c r="A148">
        <v>146</v>
      </c>
      <c r="B148" t="s">
        <v>172</v>
      </c>
      <c r="C148" t="s">
        <v>610</v>
      </c>
      <c r="D148" t="s">
        <v>870</v>
      </c>
      <c r="E148" t="s">
        <v>660</v>
      </c>
      <c r="F148" t="s">
        <v>597</v>
      </c>
      <c r="G148" t="s">
        <v>871</v>
      </c>
      <c r="H148" t="s">
        <v>599</v>
      </c>
      <c r="I148" t="s">
        <v>872</v>
      </c>
      <c r="J148">
        <v>10600</v>
      </c>
      <c r="K148">
        <f t="shared" si="8"/>
        <v>1791400</v>
      </c>
      <c r="L148">
        <v>0</v>
      </c>
      <c r="N148" t="s">
        <v>873</v>
      </c>
    </row>
    <row r="149" spans="1:14" x14ac:dyDescent="0.25">
      <c r="A149">
        <v>147</v>
      </c>
      <c r="B149" t="s">
        <v>173</v>
      </c>
      <c r="C149" t="s">
        <v>654</v>
      </c>
      <c r="D149" t="s">
        <v>731</v>
      </c>
      <c r="E149" t="s">
        <v>602</v>
      </c>
      <c r="F149" t="s">
        <v>597</v>
      </c>
      <c r="G149" t="s">
        <v>665</v>
      </c>
      <c r="H149" t="s">
        <v>599</v>
      </c>
      <c r="I149" t="s">
        <v>600</v>
      </c>
      <c r="J149">
        <v>14000</v>
      </c>
      <c r="K149">
        <f t="shared" si="8"/>
        <v>2366000</v>
      </c>
      <c r="L149">
        <v>14000</v>
      </c>
      <c r="M149">
        <f>J149-L149</f>
        <v>0</v>
      </c>
      <c r="N149" t="s">
        <v>874</v>
      </c>
    </row>
    <row r="150" spans="1:14" x14ac:dyDescent="0.25">
      <c r="A150">
        <v>148</v>
      </c>
      <c r="B150" t="s">
        <v>178</v>
      </c>
      <c r="C150" t="s">
        <v>641</v>
      </c>
      <c r="D150" t="s">
        <v>707</v>
      </c>
      <c r="E150" t="s">
        <v>602</v>
      </c>
      <c r="F150" t="s">
        <v>648</v>
      </c>
      <c r="G150" t="s">
        <v>748</v>
      </c>
      <c r="H150" t="s">
        <v>620</v>
      </c>
      <c r="I150" t="s">
        <v>875</v>
      </c>
      <c r="J150">
        <v>35000</v>
      </c>
      <c r="K150">
        <f t="shared" si="8"/>
        <v>5915000</v>
      </c>
      <c r="L150">
        <v>35000</v>
      </c>
      <c r="M150">
        <f>J150-L150</f>
        <v>0</v>
      </c>
      <c r="N150" t="s">
        <v>876</v>
      </c>
    </row>
    <row r="151" spans="1:14" x14ac:dyDescent="0.25">
      <c r="A151">
        <v>149</v>
      </c>
      <c r="B151" t="s">
        <v>182</v>
      </c>
      <c r="C151" t="s">
        <v>646</v>
      </c>
      <c r="D151" t="s">
        <v>636</v>
      </c>
      <c r="E151" t="s">
        <v>596</v>
      </c>
      <c r="F151" t="s">
        <v>618</v>
      </c>
      <c r="G151" t="s">
        <v>877</v>
      </c>
      <c r="H151" t="s">
        <v>613</v>
      </c>
      <c r="I151" t="s">
        <v>814</v>
      </c>
      <c r="J151">
        <v>31000</v>
      </c>
      <c r="K151">
        <f t="shared" si="8"/>
        <v>5239000</v>
      </c>
      <c r="L151">
        <v>31000</v>
      </c>
      <c r="M151">
        <f>J151-L151</f>
        <v>0</v>
      </c>
      <c r="N151" t="s">
        <v>878</v>
      </c>
    </row>
    <row r="152" spans="1:14" x14ac:dyDescent="0.25">
      <c r="A152">
        <v>150</v>
      </c>
      <c r="B152" t="s">
        <v>183</v>
      </c>
      <c r="C152" t="s">
        <v>616</v>
      </c>
      <c r="D152" t="s">
        <v>673</v>
      </c>
      <c r="E152" t="s">
        <v>602</v>
      </c>
      <c r="F152" t="s">
        <v>611</v>
      </c>
      <c r="G152" t="s">
        <v>831</v>
      </c>
      <c r="H152" t="s">
        <v>599</v>
      </c>
      <c r="I152" t="s">
        <v>629</v>
      </c>
      <c r="J152">
        <v>27500</v>
      </c>
      <c r="K152">
        <f t="shared" si="8"/>
        <v>4647500</v>
      </c>
      <c r="L152">
        <v>27500</v>
      </c>
      <c r="M152">
        <f>J152-L152</f>
        <v>0</v>
      </c>
      <c r="N152" t="s">
        <v>879</v>
      </c>
    </row>
    <row r="153" spans="1:14" x14ac:dyDescent="0.25">
      <c r="A153">
        <v>151</v>
      </c>
      <c r="B153" t="s">
        <v>185</v>
      </c>
      <c r="C153" t="s">
        <v>610</v>
      </c>
      <c r="D153" t="s">
        <v>731</v>
      </c>
      <c r="E153" t="s">
        <v>596</v>
      </c>
      <c r="F153" t="s">
        <v>683</v>
      </c>
      <c r="G153" t="s">
        <v>863</v>
      </c>
      <c r="H153" t="s">
        <v>768</v>
      </c>
      <c r="I153" t="s">
        <v>614</v>
      </c>
      <c r="J153">
        <v>8200</v>
      </c>
      <c r="K153">
        <f t="shared" si="8"/>
        <v>1385800</v>
      </c>
      <c r="L153">
        <v>0</v>
      </c>
      <c r="N153" t="s">
        <v>880</v>
      </c>
    </row>
    <row r="154" spans="1:14" x14ac:dyDescent="0.25">
      <c r="A154">
        <v>152</v>
      </c>
      <c r="B154" t="s">
        <v>186</v>
      </c>
      <c r="C154" t="s">
        <v>635</v>
      </c>
      <c r="D154" t="s">
        <v>717</v>
      </c>
      <c r="E154" t="s">
        <v>602</v>
      </c>
      <c r="F154" t="s">
        <v>597</v>
      </c>
      <c r="G154" t="s">
        <v>719</v>
      </c>
      <c r="H154" t="s">
        <v>599</v>
      </c>
      <c r="I154" t="s">
        <v>881</v>
      </c>
      <c r="J154">
        <v>17500</v>
      </c>
      <c r="K154">
        <f t="shared" si="8"/>
        <v>2957500</v>
      </c>
      <c r="L154">
        <v>17500</v>
      </c>
      <c r="M154">
        <f t="shared" ref="M154:M185" si="9">J154-L154</f>
        <v>0</v>
      </c>
      <c r="N154" t="s">
        <v>882</v>
      </c>
    </row>
    <row r="155" spans="1:14" x14ac:dyDescent="0.25">
      <c r="A155">
        <v>153</v>
      </c>
      <c r="B155" t="s">
        <v>187</v>
      </c>
      <c r="C155" t="s">
        <v>610</v>
      </c>
      <c r="D155" t="s">
        <v>709</v>
      </c>
      <c r="E155" t="s">
        <v>596</v>
      </c>
      <c r="F155" t="s">
        <v>834</v>
      </c>
      <c r="G155" t="s">
        <v>835</v>
      </c>
      <c r="H155" t="s">
        <v>768</v>
      </c>
      <c r="I155" t="s">
        <v>650</v>
      </c>
      <c r="J155">
        <v>10800</v>
      </c>
      <c r="K155">
        <f t="shared" si="8"/>
        <v>1825200</v>
      </c>
      <c r="L155">
        <v>10800</v>
      </c>
      <c r="M155">
        <f t="shared" si="9"/>
        <v>0</v>
      </c>
      <c r="N155" t="s">
        <v>883</v>
      </c>
    </row>
    <row r="156" spans="1:14" x14ac:dyDescent="0.25">
      <c r="A156">
        <v>154</v>
      </c>
      <c r="B156" t="s">
        <v>188</v>
      </c>
      <c r="C156" t="s">
        <v>594</v>
      </c>
      <c r="D156" t="s">
        <v>636</v>
      </c>
      <c r="E156" t="s">
        <v>602</v>
      </c>
      <c r="F156" t="s">
        <v>597</v>
      </c>
      <c r="G156" t="s">
        <v>603</v>
      </c>
      <c r="H156" t="s">
        <v>599</v>
      </c>
      <c r="I156" t="s">
        <v>600</v>
      </c>
      <c r="J156">
        <v>10000</v>
      </c>
      <c r="K156">
        <f t="shared" si="8"/>
        <v>1690000</v>
      </c>
      <c r="L156">
        <v>10000</v>
      </c>
      <c r="M156">
        <f t="shared" si="9"/>
        <v>0</v>
      </c>
      <c r="N156" t="s">
        <v>884</v>
      </c>
    </row>
    <row r="157" spans="1:14" x14ac:dyDescent="0.25">
      <c r="A157">
        <v>155</v>
      </c>
      <c r="B157" t="s">
        <v>189</v>
      </c>
      <c r="C157" t="s">
        <v>594</v>
      </c>
      <c r="D157" t="s">
        <v>709</v>
      </c>
      <c r="E157" t="s">
        <v>602</v>
      </c>
      <c r="F157" t="s">
        <v>597</v>
      </c>
      <c r="G157" t="s">
        <v>603</v>
      </c>
      <c r="H157" t="s">
        <v>599</v>
      </c>
      <c r="I157" t="s">
        <v>875</v>
      </c>
      <c r="J157">
        <v>10400</v>
      </c>
      <c r="K157">
        <f t="shared" si="8"/>
        <v>1757600</v>
      </c>
      <c r="L157">
        <v>10400</v>
      </c>
      <c r="M157">
        <f t="shared" si="9"/>
        <v>0</v>
      </c>
      <c r="N157" t="s">
        <v>885</v>
      </c>
    </row>
    <row r="158" spans="1:14" x14ac:dyDescent="0.25">
      <c r="A158">
        <v>156</v>
      </c>
      <c r="B158" t="s">
        <v>191</v>
      </c>
      <c r="C158" t="s">
        <v>610</v>
      </c>
      <c r="D158" t="s">
        <v>636</v>
      </c>
      <c r="E158" t="s">
        <v>596</v>
      </c>
      <c r="F158" t="s">
        <v>668</v>
      </c>
      <c r="G158" t="s">
        <v>736</v>
      </c>
      <c r="H158" t="s">
        <v>599</v>
      </c>
      <c r="I158" t="s">
        <v>600</v>
      </c>
      <c r="J158">
        <v>8000</v>
      </c>
      <c r="K158">
        <f t="shared" si="8"/>
        <v>1352000</v>
      </c>
      <c r="L158">
        <v>8000</v>
      </c>
      <c r="M158">
        <f t="shared" si="9"/>
        <v>0</v>
      </c>
      <c r="N158" t="s">
        <v>886</v>
      </c>
    </row>
    <row r="159" spans="1:14" x14ac:dyDescent="0.25">
      <c r="A159">
        <v>157</v>
      </c>
      <c r="B159" t="s">
        <v>192</v>
      </c>
      <c r="C159" t="s">
        <v>616</v>
      </c>
      <c r="D159" t="s">
        <v>636</v>
      </c>
      <c r="E159" t="s">
        <v>759</v>
      </c>
      <c r="F159" t="s">
        <v>760</v>
      </c>
      <c r="G159" t="s">
        <v>761</v>
      </c>
      <c r="H159" t="s">
        <v>599</v>
      </c>
      <c r="I159" t="s">
        <v>650</v>
      </c>
      <c r="J159">
        <v>9000</v>
      </c>
      <c r="K159">
        <f t="shared" si="8"/>
        <v>1521000</v>
      </c>
      <c r="L159">
        <v>9000</v>
      </c>
      <c r="M159">
        <f t="shared" si="9"/>
        <v>0</v>
      </c>
      <c r="N159" t="s">
        <v>887</v>
      </c>
    </row>
    <row r="160" spans="1:14" x14ac:dyDescent="0.25">
      <c r="A160">
        <v>158</v>
      </c>
      <c r="B160" t="s">
        <v>193</v>
      </c>
      <c r="C160" t="s">
        <v>616</v>
      </c>
      <c r="D160" t="s">
        <v>667</v>
      </c>
      <c r="E160" t="s">
        <v>759</v>
      </c>
      <c r="F160" t="s">
        <v>760</v>
      </c>
      <c r="G160" t="s">
        <v>761</v>
      </c>
      <c r="H160" t="s">
        <v>599</v>
      </c>
      <c r="I160" t="s">
        <v>650</v>
      </c>
      <c r="J160">
        <v>9000</v>
      </c>
      <c r="K160">
        <f t="shared" si="8"/>
        <v>1521000</v>
      </c>
      <c r="L160">
        <v>9000</v>
      </c>
      <c r="M160">
        <f t="shared" si="9"/>
        <v>0</v>
      </c>
      <c r="N160" t="s">
        <v>888</v>
      </c>
    </row>
    <row r="161" spans="1:14" x14ac:dyDescent="0.25">
      <c r="A161">
        <v>159</v>
      </c>
      <c r="B161" t="s">
        <v>194</v>
      </c>
      <c r="C161" t="s">
        <v>616</v>
      </c>
      <c r="D161" t="s">
        <v>889</v>
      </c>
      <c r="E161" t="s">
        <v>602</v>
      </c>
      <c r="F161" t="s">
        <v>618</v>
      </c>
      <c r="G161" t="s">
        <v>687</v>
      </c>
      <c r="H161" t="s">
        <v>620</v>
      </c>
      <c r="I161" t="s">
        <v>600</v>
      </c>
      <c r="J161">
        <v>32500</v>
      </c>
      <c r="K161">
        <f t="shared" si="8"/>
        <v>5492500</v>
      </c>
      <c r="L161">
        <v>32500</v>
      </c>
      <c r="M161">
        <f t="shared" si="9"/>
        <v>0</v>
      </c>
      <c r="N161" t="s">
        <v>890</v>
      </c>
    </row>
    <row r="162" spans="1:14" x14ac:dyDescent="0.25">
      <c r="A162">
        <v>160</v>
      </c>
      <c r="B162" t="s">
        <v>196</v>
      </c>
      <c r="C162" t="s">
        <v>826</v>
      </c>
      <c r="D162" t="s">
        <v>647</v>
      </c>
      <c r="E162" t="s">
        <v>828</v>
      </c>
      <c r="F162" t="s">
        <v>597</v>
      </c>
      <c r="G162" t="s">
        <v>891</v>
      </c>
      <c r="H162" t="s">
        <v>599</v>
      </c>
      <c r="I162" t="s">
        <v>650</v>
      </c>
      <c r="J162">
        <v>6000</v>
      </c>
      <c r="K162">
        <f t="shared" si="8"/>
        <v>1014000</v>
      </c>
      <c r="L162">
        <v>6000</v>
      </c>
      <c r="M162">
        <f t="shared" si="9"/>
        <v>0</v>
      </c>
      <c r="N162" t="s">
        <v>892</v>
      </c>
    </row>
    <row r="163" spans="1:14" x14ac:dyDescent="0.25">
      <c r="A163">
        <v>161</v>
      </c>
      <c r="B163" t="s">
        <v>197</v>
      </c>
      <c r="C163" t="s">
        <v>755</v>
      </c>
      <c r="D163" t="s">
        <v>636</v>
      </c>
      <c r="E163" t="s">
        <v>893</v>
      </c>
      <c r="F163" t="s">
        <v>597</v>
      </c>
      <c r="G163" t="s">
        <v>894</v>
      </c>
      <c r="H163" t="s">
        <v>599</v>
      </c>
      <c r="I163" t="s">
        <v>600</v>
      </c>
      <c r="J163">
        <v>5000</v>
      </c>
      <c r="K163">
        <f t="shared" si="8"/>
        <v>845000</v>
      </c>
      <c r="L163">
        <v>5000</v>
      </c>
      <c r="M163">
        <f t="shared" si="9"/>
        <v>0</v>
      </c>
      <c r="N163" t="s">
        <v>895</v>
      </c>
    </row>
    <row r="164" spans="1:14" x14ac:dyDescent="0.25">
      <c r="A164">
        <v>162</v>
      </c>
      <c r="B164" t="s">
        <v>199</v>
      </c>
      <c r="C164" t="s">
        <v>755</v>
      </c>
      <c r="D164" t="s">
        <v>896</v>
      </c>
      <c r="E164" t="s">
        <v>828</v>
      </c>
      <c r="F164" t="s">
        <v>597</v>
      </c>
      <c r="G164" t="s">
        <v>897</v>
      </c>
      <c r="H164" t="s">
        <v>599</v>
      </c>
      <c r="I164" t="s">
        <v>898</v>
      </c>
      <c r="J164">
        <v>7000</v>
      </c>
      <c r="K164">
        <f t="shared" si="8"/>
        <v>1183000</v>
      </c>
      <c r="L164">
        <v>7000</v>
      </c>
      <c r="M164">
        <f t="shared" si="9"/>
        <v>0</v>
      </c>
      <c r="N164" t="s">
        <v>899</v>
      </c>
    </row>
    <row r="165" spans="1:14" x14ac:dyDescent="0.25">
      <c r="A165">
        <v>163</v>
      </c>
      <c r="B165" t="s">
        <v>200</v>
      </c>
      <c r="C165" t="s">
        <v>594</v>
      </c>
      <c r="D165" t="s">
        <v>681</v>
      </c>
      <c r="E165" t="s">
        <v>602</v>
      </c>
      <c r="F165" t="s">
        <v>597</v>
      </c>
      <c r="G165" t="s">
        <v>603</v>
      </c>
      <c r="H165" t="s">
        <v>599</v>
      </c>
      <c r="I165" t="s">
        <v>629</v>
      </c>
      <c r="J165">
        <v>11000</v>
      </c>
      <c r="K165">
        <f t="shared" si="8"/>
        <v>1859000</v>
      </c>
      <c r="L165">
        <v>11000</v>
      </c>
      <c r="M165">
        <f t="shared" si="9"/>
        <v>0</v>
      </c>
      <c r="N165" t="s">
        <v>900</v>
      </c>
    </row>
    <row r="166" spans="1:14" x14ac:dyDescent="0.25">
      <c r="A166">
        <v>164</v>
      </c>
      <c r="B166" t="s">
        <v>201</v>
      </c>
      <c r="C166" t="s">
        <v>755</v>
      </c>
      <c r="D166" t="s">
        <v>690</v>
      </c>
      <c r="E166" t="s">
        <v>828</v>
      </c>
      <c r="F166" t="s">
        <v>597</v>
      </c>
      <c r="G166" t="s">
        <v>897</v>
      </c>
      <c r="H166" t="s">
        <v>599</v>
      </c>
      <c r="I166" t="s">
        <v>858</v>
      </c>
      <c r="J166">
        <v>6900</v>
      </c>
      <c r="K166">
        <f t="shared" si="8"/>
        <v>1166100</v>
      </c>
      <c r="L166">
        <v>6900</v>
      </c>
      <c r="M166">
        <f t="shared" si="9"/>
        <v>0</v>
      </c>
      <c r="N166" t="s">
        <v>901</v>
      </c>
    </row>
    <row r="167" spans="1:14" x14ac:dyDescent="0.25">
      <c r="A167">
        <v>165</v>
      </c>
      <c r="B167" t="s">
        <v>204</v>
      </c>
      <c r="C167" t="s">
        <v>606</v>
      </c>
      <c r="D167" t="s">
        <v>811</v>
      </c>
      <c r="E167" t="s">
        <v>602</v>
      </c>
      <c r="F167" t="s">
        <v>597</v>
      </c>
      <c r="G167" t="s">
        <v>608</v>
      </c>
      <c r="H167" t="s">
        <v>599</v>
      </c>
      <c r="I167" t="s">
        <v>600</v>
      </c>
      <c r="J167">
        <v>11000</v>
      </c>
      <c r="K167">
        <f t="shared" si="8"/>
        <v>1859000</v>
      </c>
      <c r="L167">
        <v>11000</v>
      </c>
      <c r="M167">
        <f t="shared" si="9"/>
        <v>0</v>
      </c>
      <c r="N167" t="s">
        <v>902</v>
      </c>
    </row>
    <row r="168" spans="1:14" x14ac:dyDescent="0.25">
      <c r="A168">
        <v>166</v>
      </c>
      <c r="B168" t="s">
        <v>205</v>
      </c>
      <c r="C168" t="s">
        <v>594</v>
      </c>
      <c r="D168" t="s">
        <v>903</v>
      </c>
      <c r="E168" t="s">
        <v>756</v>
      </c>
      <c r="F168" t="s">
        <v>597</v>
      </c>
      <c r="G168" t="s">
        <v>904</v>
      </c>
      <c r="H168" t="s">
        <v>599</v>
      </c>
      <c r="I168" t="s">
        <v>881</v>
      </c>
      <c r="J168">
        <v>10000</v>
      </c>
      <c r="K168">
        <f t="shared" si="8"/>
        <v>1690000</v>
      </c>
      <c r="L168">
        <v>10000</v>
      </c>
      <c r="M168">
        <f t="shared" si="9"/>
        <v>0</v>
      </c>
      <c r="N168" t="s">
        <v>905</v>
      </c>
    </row>
    <row r="169" spans="1:14" x14ac:dyDescent="0.25">
      <c r="A169">
        <v>167</v>
      </c>
      <c r="B169" t="s">
        <v>206</v>
      </c>
      <c r="C169" t="s">
        <v>610</v>
      </c>
      <c r="D169" t="s">
        <v>681</v>
      </c>
      <c r="E169" t="s">
        <v>596</v>
      </c>
      <c r="F169" t="s">
        <v>668</v>
      </c>
      <c r="G169" t="s">
        <v>729</v>
      </c>
      <c r="H169" t="s">
        <v>768</v>
      </c>
      <c r="I169" t="s">
        <v>650</v>
      </c>
      <c r="J169">
        <v>7600</v>
      </c>
      <c r="K169">
        <f t="shared" si="8"/>
        <v>1284400</v>
      </c>
      <c r="L169">
        <v>7600</v>
      </c>
      <c r="M169">
        <f t="shared" si="9"/>
        <v>0</v>
      </c>
      <c r="N169" t="s">
        <v>906</v>
      </c>
    </row>
    <row r="170" spans="1:14" x14ac:dyDescent="0.25">
      <c r="A170">
        <v>168</v>
      </c>
      <c r="B170" t="s">
        <v>208</v>
      </c>
      <c r="C170" t="s">
        <v>610</v>
      </c>
      <c r="D170" t="s">
        <v>907</v>
      </c>
      <c r="E170" t="s">
        <v>596</v>
      </c>
      <c r="F170" t="s">
        <v>668</v>
      </c>
      <c r="G170" t="s">
        <v>861</v>
      </c>
      <c r="H170" t="s">
        <v>768</v>
      </c>
      <c r="I170" t="s">
        <v>629</v>
      </c>
      <c r="J170">
        <v>10200</v>
      </c>
      <c r="K170">
        <f t="shared" si="8"/>
        <v>1723800</v>
      </c>
      <c r="L170">
        <v>10200</v>
      </c>
      <c r="M170">
        <f t="shared" si="9"/>
        <v>0</v>
      </c>
      <c r="N170" t="s">
        <v>908</v>
      </c>
    </row>
    <row r="171" spans="1:14" x14ac:dyDescent="0.25">
      <c r="A171">
        <v>169</v>
      </c>
      <c r="B171" t="s">
        <v>209</v>
      </c>
      <c r="C171" t="s">
        <v>610</v>
      </c>
      <c r="D171" t="s">
        <v>717</v>
      </c>
      <c r="E171" t="s">
        <v>596</v>
      </c>
      <c r="F171" t="s">
        <v>668</v>
      </c>
      <c r="G171" t="s">
        <v>861</v>
      </c>
      <c r="H171" t="s">
        <v>768</v>
      </c>
      <c r="I171" t="s">
        <v>650</v>
      </c>
      <c r="J171">
        <v>10200</v>
      </c>
      <c r="K171">
        <f t="shared" si="8"/>
        <v>1723800</v>
      </c>
      <c r="L171">
        <v>10200</v>
      </c>
      <c r="M171">
        <f t="shared" si="9"/>
        <v>0</v>
      </c>
      <c r="N171" t="s">
        <v>909</v>
      </c>
    </row>
    <row r="172" spans="1:14" x14ac:dyDescent="0.25">
      <c r="A172">
        <v>170</v>
      </c>
      <c r="B172" t="s">
        <v>210</v>
      </c>
      <c r="C172" t="s">
        <v>635</v>
      </c>
      <c r="D172" t="s">
        <v>827</v>
      </c>
      <c r="E172" t="s">
        <v>602</v>
      </c>
      <c r="F172" t="s">
        <v>597</v>
      </c>
      <c r="G172" t="s">
        <v>844</v>
      </c>
      <c r="H172" t="s">
        <v>599</v>
      </c>
      <c r="I172" t="s">
        <v>600</v>
      </c>
      <c r="J172">
        <v>13500</v>
      </c>
      <c r="K172">
        <f t="shared" si="8"/>
        <v>2281500</v>
      </c>
      <c r="L172">
        <v>13500</v>
      </c>
      <c r="M172">
        <f t="shared" si="9"/>
        <v>0</v>
      </c>
      <c r="N172" t="s">
        <v>910</v>
      </c>
    </row>
    <row r="173" spans="1:14" x14ac:dyDescent="0.25">
      <c r="A173">
        <v>171</v>
      </c>
      <c r="B173" t="s">
        <v>212</v>
      </c>
      <c r="C173" t="s">
        <v>594</v>
      </c>
      <c r="D173" t="s">
        <v>911</v>
      </c>
      <c r="E173" t="s">
        <v>623</v>
      </c>
      <c r="F173" t="s">
        <v>597</v>
      </c>
      <c r="G173" t="s">
        <v>912</v>
      </c>
      <c r="H173" t="s">
        <v>599</v>
      </c>
      <c r="I173" t="s">
        <v>629</v>
      </c>
      <c r="J173">
        <v>11500</v>
      </c>
      <c r="K173">
        <f t="shared" si="8"/>
        <v>1943500</v>
      </c>
      <c r="L173">
        <v>11500</v>
      </c>
      <c r="M173">
        <f t="shared" si="9"/>
        <v>0</v>
      </c>
      <c r="N173" t="s">
        <v>913</v>
      </c>
    </row>
    <row r="174" spans="1:14" x14ac:dyDescent="0.25">
      <c r="A174">
        <v>172</v>
      </c>
      <c r="B174" t="s">
        <v>213</v>
      </c>
      <c r="C174" t="s">
        <v>635</v>
      </c>
      <c r="D174" t="s">
        <v>811</v>
      </c>
      <c r="E174" t="s">
        <v>602</v>
      </c>
      <c r="F174" t="s">
        <v>683</v>
      </c>
      <c r="G174" t="s">
        <v>684</v>
      </c>
      <c r="H174" t="s">
        <v>599</v>
      </c>
      <c r="I174" t="s">
        <v>600</v>
      </c>
      <c r="J174">
        <v>14000</v>
      </c>
      <c r="K174">
        <f t="shared" si="8"/>
        <v>2366000</v>
      </c>
      <c r="L174">
        <v>14000</v>
      </c>
      <c r="M174">
        <f t="shared" si="9"/>
        <v>0</v>
      </c>
      <c r="N174" t="s">
        <v>914</v>
      </c>
    </row>
    <row r="175" spans="1:14" x14ac:dyDescent="0.25">
      <c r="A175">
        <v>173</v>
      </c>
      <c r="B175" t="s">
        <v>217</v>
      </c>
      <c r="C175" t="s">
        <v>641</v>
      </c>
      <c r="D175" t="s">
        <v>907</v>
      </c>
      <c r="E175" t="s">
        <v>602</v>
      </c>
      <c r="F175" t="s">
        <v>611</v>
      </c>
      <c r="G175" t="s">
        <v>915</v>
      </c>
      <c r="H175" t="s">
        <v>620</v>
      </c>
      <c r="I175" t="s">
        <v>916</v>
      </c>
      <c r="J175">
        <v>120000</v>
      </c>
      <c r="K175">
        <f t="shared" si="8"/>
        <v>20280000</v>
      </c>
      <c r="L175">
        <v>120000</v>
      </c>
      <c r="M175">
        <f t="shared" si="9"/>
        <v>0</v>
      </c>
      <c r="N175" t="s">
        <v>917</v>
      </c>
    </row>
    <row r="176" spans="1:14" x14ac:dyDescent="0.25">
      <c r="A176">
        <v>174</v>
      </c>
      <c r="B176" t="s">
        <v>218</v>
      </c>
      <c r="C176" t="s">
        <v>646</v>
      </c>
      <c r="D176" t="s">
        <v>918</v>
      </c>
      <c r="E176" t="s">
        <v>596</v>
      </c>
      <c r="F176" t="s">
        <v>611</v>
      </c>
      <c r="G176" t="s">
        <v>798</v>
      </c>
      <c r="H176" t="s">
        <v>620</v>
      </c>
      <c r="I176" t="s">
        <v>614</v>
      </c>
      <c r="J176">
        <v>13500</v>
      </c>
      <c r="K176">
        <f t="shared" si="8"/>
        <v>2281500</v>
      </c>
      <c r="L176">
        <v>13500</v>
      </c>
      <c r="M176">
        <f t="shared" si="9"/>
        <v>0</v>
      </c>
      <c r="N176" t="s">
        <v>919</v>
      </c>
    </row>
    <row r="177" spans="1:14" x14ac:dyDescent="0.25">
      <c r="A177">
        <v>175</v>
      </c>
      <c r="B177" t="s">
        <v>219</v>
      </c>
      <c r="C177" t="s">
        <v>646</v>
      </c>
      <c r="D177" t="s">
        <v>920</v>
      </c>
      <c r="E177" t="s">
        <v>596</v>
      </c>
      <c r="F177" t="s">
        <v>648</v>
      </c>
      <c r="G177" t="s">
        <v>921</v>
      </c>
      <c r="H177" t="s">
        <v>613</v>
      </c>
      <c r="I177" t="s">
        <v>650</v>
      </c>
      <c r="J177">
        <v>21500</v>
      </c>
      <c r="K177">
        <f t="shared" si="8"/>
        <v>3633500</v>
      </c>
      <c r="L177">
        <v>21500</v>
      </c>
      <c r="M177">
        <f t="shared" si="9"/>
        <v>0</v>
      </c>
      <c r="N177" t="s">
        <v>922</v>
      </c>
    </row>
    <row r="178" spans="1:14" x14ac:dyDescent="0.25">
      <c r="A178">
        <v>176</v>
      </c>
      <c r="B178" t="s">
        <v>220</v>
      </c>
      <c r="C178" t="s">
        <v>689</v>
      </c>
      <c r="D178" t="s">
        <v>752</v>
      </c>
      <c r="E178" t="s">
        <v>691</v>
      </c>
      <c r="F178" t="s">
        <v>597</v>
      </c>
      <c r="G178" t="s">
        <v>692</v>
      </c>
      <c r="H178" t="s">
        <v>599</v>
      </c>
      <c r="I178" t="s">
        <v>881</v>
      </c>
      <c r="J178">
        <v>14500</v>
      </c>
      <c r="K178">
        <f t="shared" si="8"/>
        <v>2450500</v>
      </c>
      <c r="L178">
        <v>14500</v>
      </c>
      <c r="M178">
        <f t="shared" si="9"/>
        <v>0</v>
      </c>
      <c r="N178" t="s">
        <v>923</v>
      </c>
    </row>
    <row r="179" spans="1:14" x14ac:dyDescent="0.25">
      <c r="A179">
        <v>177</v>
      </c>
      <c r="B179" t="s">
        <v>222</v>
      </c>
      <c r="C179" t="s">
        <v>616</v>
      </c>
      <c r="D179" t="s">
        <v>839</v>
      </c>
      <c r="E179" t="s">
        <v>602</v>
      </c>
      <c r="F179" t="s">
        <v>760</v>
      </c>
      <c r="G179" t="s">
        <v>924</v>
      </c>
      <c r="H179" t="s">
        <v>599</v>
      </c>
      <c r="I179" t="s">
        <v>925</v>
      </c>
      <c r="J179">
        <v>14500</v>
      </c>
      <c r="K179">
        <f t="shared" si="8"/>
        <v>2450500</v>
      </c>
      <c r="L179">
        <v>14500</v>
      </c>
      <c r="M179">
        <f t="shared" si="9"/>
        <v>0</v>
      </c>
      <c r="N179" t="s">
        <v>926</v>
      </c>
    </row>
    <row r="180" spans="1:14" x14ac:dyDescent="0.25">
      <c r="A180">
        <v>178</v>
      </c>
      <c r="B180" t="s">
        <v>223</v>
      </c>
      <c r="C180" t="s">
        <v>646</v>
      </c>
      <c r="D180" t="s">
        <v>827</v>
      </c>
      <c r="E180" t="s">
        <v>596</v>
      </c>
      <c r="F180" t="s">
        <v>648</v>
      </c>
      <c r="G180" t="s">
        <v>927</v>
      </c>
      <c r="H180" t="s">
        <v>613</v>
      </c>
      <c r="I180" t="s">
        <v>614</v>
      </c>
      <c r="J180">
        <v>24900</v>
      </c>
      <c r="K180">
        <f t="shared" si="8"/>
        <v>4208100</v>
      </c>
      <c r="L180">
        <v>24900</v>
      </c>
      <c r="M180">
        <f t="shared" si="9"/>
        <v>0</v>
      </c>
      <c r="N180" t="s">
        <v>928</v>
      </c>
    </row>
    <row r="181" spans="1:14" x14ac:dyDescent="0.25">
      <c r="A181">
        <v>179</v>
      </c>
      <c r="B181" t="s">
        <v>224</v>
      </c>
      <c r="C181" t="s">
        <v>622</v>
      </c>
      <c r="D181" t="s">
        <v>839</v>
      </c>
      <c r="E181" t="s">
        <v>623</v>
      </c>
      <c r="F181" t="s">
        <v>683</v>
      </c>
      <c r="G181" t="s">
        <v>929</v>
      </c>
      <c r="H181" t="s">
        <v>599</v>
      </c>
      <c r="I181" t="s">
        <v>614</v>
      </c>
      <c r="J181">
        <v>21000</v>
      </c>
      <c r="K181">
        <f t="shared" si="8"/>
        <v>3549000</v>
      </c>
      <c r="L181">
        <v>21000</v>
      </c>
      <c r="M181">
        <f t="shared" si="9"/>
        <v>0</v>
      </c>
      <c r="N181" t="s">
        <v>930</v>
      </c>
    </row>
    <row r="182" spans="1:14" x14ac:dyDescent="0.25">
      <c r="A182">
        <v>180</v>
      </c>
      <c r="B182" t="s">
        <v>227</v>
      </c>
      <c r="C182" t="s">
        <v>610</v>
      </c>
      <c r="D182" t="s">
        <v>896</v>
      </c>
      <c r="E182" t="s">
        <v>660</v>
      </c>
      <c r="F182" t="s">
        <v>597</v>
      </c>
      <c r="G182" t="s">
        <v>871</v>
      </c>
      <c r="H182" t="s">
        <v>599</v>
      </c>
      <c r="I182" t="s">
        <v>925</v>
      </c>
      <c r="J182">
        <v>10700</v>
      </c>
      <c r="K182">
        <f t="shared" si="8"/>
        <v>1808300</v>
      </c>
      <c r="L182">
        <v>10700</v>
      </c>
      <c r="M182">
        <f t="shared" si="9"/>
        <v>0</v>
      </c>
      <c r="N182" t="s">
        <v>931</v>
      </c>
    </row>
    <row r="183" spans="1:14" x14ac:dyDescent="0.25">
      <c r="A183">
        <v>181</v>
      </c>
      <c r="B183" t="s">
        <v>228</v>
      </c>
      <c r="C183" t="s">
        <v>635</v>
      </c>
      <c r="D183" t="s">
        <v>657</v>
      </c>
      <c r="E183" t="s">
        <v>602</v>
      </c>
      <c r="F183" t="s">
        <v>597</v>
      </c>
      <c r="G183" t="s">
        <v>637</v>
      </c>
      <c r="H183" t="s">
        <v>599</v>
      </c>
      <c r="I183" t="s">
        <v>600</v>
      </c>
      <c r="J183">
        <v>10200</v>
      </c>
      <c r="K183">
        <f t="shared" si="8"/>
        <v>1723800</v>
      </c>
      <c r="L183">
        <v>10200</v>
      </c>
      <c r="M183">
        <f t="shared" si="9"/>
        <v>0</v>
      </c>
      <c r="N183" t="s">
        <v>932</v>
      </c>
    </row>
    <row r="184" spans="1:14" x14ac:dyDescent="0.25">
      <c r="A184">
        <v>182</v>
      </c>
      <c r="B184" t="s">
        <v>229</v>
      </c>
      <c r="C184" t="s">
        <v>594</v>
      </c>
      <c r="D184" t="s">
        <v>595</v>
      </c>
      <c r="E184" t="s">
        <v>602</v>
      </c>
      <c r="F184" t="s">
        <v>597</v>
      </c>
      <c r="G184" t="s">
        <v>603</v>
      </c>
      <c r="H184" t="s">
        <v>599</v>
      </c>
      <c r="I184" t="s">
        <v>600</v>
      </c>
      <c r="J184">
        <v>9800</v>
      </c>
      <c r="K184">
        <f t="shared" si="8"/>
        <v>1656200</v>
      </c>
      <c r="L184">
        <v>9800</v>
      </c>
      <c r="M184">
        <f t="shared" si="9"/>
        <v>0</v>
      </c>
      <c r="N184" t="s">
        <v>933</v>
      </c>
    </row>
    <row r="185" spans="1:14" x14ac:dyDescent="0.25">
      <c r="A185">
        <v>183</v>
      </c>
      <c r="B185" t="s">
        <v>230</v>
      </c>
      <c r="C185" t="s">
        <v>689</v>
      </c>
      <c r="D185" t="s">
        <v>907</v>
      </c>
      <c r="E185" t="s">
        <v>691</v>
      </c>
      <c r="F185" t="s">
        <v>597</v>
      </c>
      <c r="G185" t="s">
        <v>692</v>
      </c>
      <c r="H185" t="s">
        <v>599</v>
      </c>
      <c r="I185" t="s">
        <v>875</v>
      </c>
      <c r="J185">
        <v>14400</v>
      </c>
      <c r="K185">
        <f t="shared" si="8"/>
        <v>2433600</v>
      </c>
      <c r="L185">
        <v>14400</v>
      </c>
      <c r="M185">
        <f t="shared" si="9"/>
        <v>0</v>
      </c>
      <c r="N185" t="s">
        <v>934</v>
      </c>
    </row>
    <row r="186" spans="1:14" x14ac:dyDescent="0.25">
      <c r="A186">
        <v>184</v>
      </c>
      <c r="B186" t="s">
        <v>231</v>
      </c>
      <c r="C186" t="s">
        <v>610</v>
      </c>
      <c r="D186" t="s">
        <v>811</v>
      </c>
      <c r="E186" t="s">
        <v>596</v>
      </c>
      <c r="F186" t="s">
        <v>683</v>
      </c>
      <c r="G186" t="s">
        <v>863</v>
      </c>
      <c r="H186" t="s">
        <v>768</v>
      </c>
      <c r="I186" t="s">
        <v>629</v>
      </c>
      <c r="J186">
        <v>8200</v>
      </c>
      <c r="K186">
        <f t="shared" si="8"/>
        <v>1385800</v>
      </c>
      <c r="L186">
        <v>0</v>
      </c>
      <c r="N186" t="s">
        <v>935</v>
      </c>
    </row>
    <row r="187" spans="1:14" x14ac:dyDescent="0.25">
      <c r="A187">
        <v>185</v>
      </c>
      <c r="B187" t="s">
        <v>232</v>
      </c>
      <c r="C187" t="s">
        <v>610</v>
      </c>
      <c r="D187" t="s">
        <v>717</v>
      </c>
      <c r="E187" t="s">
        <v>596</v>
      </c>
      <c r="F187" t="s">
        <v>668</v>
      </c>
      <c r="G187" t="s">
        <v>861</v>
      </c>
      <c r="H187" t="s">
        <v>768</v>
      </c>
      <c r="I187" t="s">
        <v>600</v>
      </c>
      <c r="J187">
        <v>10200</v>
      </c>
      <c r="K187">
        <f t="shared" si="8"/>
        <v>1723800</v>
      </c>
      <c r="L187">
        <v>10200</v>
      </c>
      <c r="M187">
        <f>J187-L187</f>
        <v>0</v>
      </c>
      <c r="N187" t="s">
        <v>936</v>
      </c>
    </row>
    <row r="188" spans="1:14" x14ac:dyDescent="0.25">
      <c r="A188">
        <v>186</v>
      </c>
      <c r="B188" t="s">
        <v>234</v>
      </c>
      <c r="C188" t="s">
        <v>610</v>
      </c>
      <c r="D188" t="s">
        <v>690</v>
      </c>
      <c r="E188" t="s">
        <v>596</v>
      </c>
      <c r="F188" t="s">
        <v>597</v>
      </c>
      <c r="G188" t="s">
        <v>724</v>
      </c>
      <c r="H188" t="s">
        <v>599</v>
      </c>
      <c r="I188" t="s">
        <v>600</v>
      </c>
      <c r="J188">
        <v>8600</v>
      </c>
      <c r="K188">
        <f t="shared" si="8"/>
        <v>1453400</v>
      </c>
      <c r="L188">
        <v>8600</v>
      </c>
      <c r="M188">
        <f>J188-L188</f>
        <v>0</v>
      </c>
      <c r="N188" t="s">
        <v>937</v>
      </c>
    </row>
    <row r="189" spans="1:14" x14ac:dyDescent="0.25">
      <c r="A189">
        <v>187</v>
      </c>
      <c r="B189" t="s">
        <v>235</v>
      </c>
      <c r="C189" t="s">
        <v>610</v>
      </c>
      <c r="D189" t="s">
        <v>907</v>
      </c>
      <c r="E189" t="s">
        <v>596</v>
      </c>
      <c r="F189" t="s">
        <v>597</v>
      </c>
      <c r="G189" t="s">
        <v>724</v>
      </c>
      <c r="H189" t="s">
        <v>599</v>
      </c>
      <c r="I189" t="s">
        <v>600</v>
      </c>
      <c r="J189">
        <v>8600</v>
      </c>
      <c r="K189">
        <f t="shared" si="8"/>
        <v>1453400</v>
      </c>
      <c r="L189">
        <v>8600</v>
      </c>
      <c r="M189">
        <f>J189-L189</f>
        <v>0</v>
      </c>
      <c r="N189" t="s">
        <v>938</v>
      </c>
    </row>
    <row r="190" spans="1:14" x14ac:dyDescent="0.25">
      <c r="A190">
        <v>188</v>
      </c>
      <c r="B190" t="s">
        <v>236</v>
      </c>
      <c r="C190" t="s">
        <v>699</v>
      </c>
      <c r="D190" t="s">
        <v>707</v>
      </c>
      <c r="E190" t="s">
        <v>828</v>
      </c>
      <c r="F190" t="s">
        <v>648</v>
      </c>
      <c r="G190" t="s">
        <v>939</v>
      </c>
      <c r="H190" t="s">
        <v>768</v>
      </c>
      <c r="I190" t="s">
        <v>746</v>
      </c>
      <c r="J190">
        <v>23000</v>
      </c>
      <c r="K190">
        <f t="shared" si="8"/>
        <v>3887000</v>
      </c>
      <c r="L190">
        <v>23000</v>
      </c>
      <c r="M190">
        <f>J190-L190</f>
        <v>0</v>
      </c>
      <c r="N190" t="s">
        <v>940</v>
      </c>
    </row>
    <row r="191" spans="1:14" x14ac:dyDescent="0.25">
      <c r="A191">
        <v>189</v>
      </c>
      <c r="B191" t="s">
        <v>237</v>
      </c>
      <c r="C191" t="s">
        <v>755</v>
      </c>
      <c r="D191" t="s">
        <v>707</v>
      </c>
      <c r="E191" t="s">
        <v>772</v>
      </c>
      <c r="F191" t="s">
        <v>597</v>
      </c>
      <c r="G191" t="s">
        <v>773</v>
      </c>
      <c r="H191" t="s">
        <v>768</v>
      </c>
      <c r="I191" t="s">
        <v>629</v>
      </c>
      <c r="J191">
        <v>5000</v>
      </c>
      <c r="K191">
        <f t="shared" si="8"/>
        <v>845000</v>
      </c>
      <c r="L191">
        <v>0</v>
      </c>
      <c r="N191" t="s">
        <v>941</v>
      </c>
    </row>
    <row r="192" spans="1:14" x14ac:dyDescent="0.25">
      <c r="A192">
        <v>190</v>
      </c>
      <c r="B192" t="s">
        <v>238</v>
      </c>
      <c r="C192" t="s">
        <v>594</v>
      </c>
      <c r="D192" t="s">
        <v>752</v>
      </c>
      <c r="E192" t="s">
        <v>756</v>
      </c>
      <c r="F192" t="s">
        <v>597</v>
      </c>
      <c r="G192" t="s">
        <v>904</v>
      </c>
      <c r="H192" t="s">
        <v>599</v>
      </c>
      <c r="I192" t="s">
        <v>600</v>
      </c>
      <c r="J192">
        <v>9500</v>
      </c>
      <c r="K192">
        <f t="shared" si="8"/>
        <v>1605500</v>
      </c>
      <c r="L192">
        <v>9500</v>
      </c>
      <c r="M192">
        <f t="shared" ref="M192:M202" si="10">J192-L192</f>
        <v>0</v>
      </c>
      <c r="N192" t="s">
        <v>942</v>
      </c>
    </row>
    <row r="193" spans="1:14" x14ac:dyDescent="0.25">
      <c r="A193">
        <v>191</v>
      </c>
      <c r="B193" t="s">
        <v>239</v>
      </c>
      <c r="C193" t="s">
        <v>616</v>
      </c>
      <c r="D193" t="s">
        <v>717</v>
      </c>
      <c r="E193" t="s">
        <v>602</v>
      </c>
      <c r="F193" t="s">
        <v>760</v>
      </c>
      <c r="G193" t="s">
        <v>849</v>
      </c>
      <c r="H193" t="s">
        <v>599</v>
      </c>
      <c r="I193" t="s">
        <v>650</v>
      </c>
      <c r="J193">
        <v>12700</v>
      </c>
      <c r="K193">
        <f t="shared" si="8"/>
        <v>2146300</v>
      </c>
      <c r="L193">
        <v>12700</v>
      </c>
      <c r="M193">
        <f t="shared" si="10"/>
        <v>0</v>
      </c>
      <c r="N193" t="s">
        <v>943</v>
      </c>
    </row>
    <row r="194" spans="1:14" x14ac:dyDescent="0.25">
      <c r="A194">
        <v>192</v>
      </c>
      <c r="B194" t="s">
        <v>240</v>
      </c>
      <c r="C194" t="s">
        <v>654</v>
      </c>
      <c r="D194" t="s">
        <v>657</v>
      </c>
      <c r="E194" t="s">
        <v>602</v>
      </c>
      <c r="F194" t="s">
        <v>597</v>
      </c>
      <c r="G194" t="s">
        <v>665</v>
      </c>
      <c r="H194" t="s">
        <v>599</v>
      </c>
      <c r="I194" t="s">
        <v>600</v>
      </c>
      <c r="J194">
        <v>14000</v>
      </c>
      <c r="K194">
        <f t="shared" si="8"/>
        <v>2366000</v>
      </c>
      <c r="L194">
        <v>14000</v>
      </c>
      <c r="M194">
        <f t="shared" si="10"/>
        <v>0</v>
      </c>
      <c r="N194" t="s">
        <v>944</v>
      </c>
    </row>
    <row r="195" spans="1:14" x14ac:dyDescent="0.25">
      <c r="A195">
        <v>193</v>
      </c>
      <c r="B195" t="s">
        <v>241</v>
      </c>
      <c r="C195" t="s">
        <v>594</v>
      </c>
      <c r="D195" t="s">
        <v>681</v>
      </c>
      <c r="E195" t="s">
        <v>602</v>
      </c>
      <c r="F195" t="s">
        <v>597</v>
      </c>
      <c r="G195" t="s">
        <v>603</v>
      </c>
      <c r="H195" t="s">
        <v>599</v>
      </c>
      <c r="I195" t="s">
        <v>629</v>
      </c>
      <c r="J195">
        <v>11000</v>
      </c>
      <c r="K195">
        <f t="shared" ref="K195:K258" si="11">TEXT(J195, "¥#,##0") * 169</f>
        <v>1859000</v>
      </c>
      <c r="L195">
        <v>11000</v>
      </c>
      <c r="M195">
        <f t="shared" si="10"/>
        <v>0</v>
      </c>
      <c r="N195" t="s">
        <v>945</v>
      </c>
    </row>
    <row r="196" spans="1:14" x14ac:dyDescent="0.25">
      <c r="A196">
        <v>194</v>
      </c>
      <c r="B196" t="s">
        <v>243</v>
      </c>
      <c r="C196" t="s">
        <v>594</v>
      </c>
      <c r="D196" t="s">
        <v>673</v>
      </c>
      <c r="E196" t="s">
        <v>602</v>
      </c>
      <c r="F196" t="s">
        <v>597</v>
      </c>
      <c r="G196" t="s">
        <v>603</v>
      </c>
      <c r="H196" t="s">
        <v>599</v>
      </c>
      <c r="I196" t="s">
        <v>629</v>
      </c>
      <c r="J196">
        <v>11000</v>
      </c>
      <c r="K196">
        <f t="shared" si="11"/>
        <v>1859000</v>
      </c>
      <c r="L196">
        <v>11000</v>
      </c>
      <c r="M196">
        <f t="shared" si="10"/>
        <v>0</v>
      </c>
      <c r="N196" t="s">
        <v>946</v>
      </c>
    </row>
    <row r="197" spans="1:14" x14ac:dyDescent="0.25">
      <c r="A197">
        <v>195</v>
      </c>
      <c r="B197" t="s">
        <v>244</v>
      </c>
      <c r="C197" t="s">
        <v>594</v>
      </c>
      <c r="D197" t="s">
        <v>811</v>
      </c>
      <c r="E197" t="s">
        <v>602</v>
      </c>
      <c r="F197" t="s">
        <v>597</v>
      </c>
      <c r="G197" t="s">
        <v>603</v>
      </c>
      <c r="H197" t="s">
        <v>599</v>
      </c>
      <c r="I197" t="s">
        <v>600</v>
      </c>
      <c r="J197">
        <v>9800</v>
      </c>
      <c r="K197">
        <f t="shared" si="11"/>
        <v>1656200</v>
      </c>
      <c r="L197">
        <v>9800</v>
      </c>
      <c r="M197">
        <f t="shared" si="10"/>
        <v>0</v>
      </c>
      <c r="N197" t="s">
        <v>947</v>
      </c>
    </row>
    <row r="198" spans="1:14" x14ac:dyDescent="0.25">
      <c r="A198">
        <v>196</v>
      </c>
      <c r="B198" t="s">
        <v>246</v>
      </c>
      <c r="C198" t="s">
        <v>654</v>
      </c>
      <c r="D198" t="s">
        <v>690</v>
      </c>
      <c r="E198" t="s">
        <v>602</v>
      </c>
      <c r="F198" t="s">
        <v>611</v>
      </c>
      <c r="G198" t="s">
        <v>948</v>
      </c>
      <c r="H198" t="s">
        <v>599</v>
      </c>
      <c r="I198" t="s">
        <v>600</v>
      </c>
      <c r="J198">
        <v>45000</v>
      </c>
      <c r="K198">
        <f t="shared" si="11"/>
        <v>7605000</v>
      </c>
      <c r="L198">
        <v>45000</v>
      </c>
      <c r="M198">
        <f t="shared" si="10"/>
        <v>0</v>
      </c>
      <c r="N198" t="s">
        <v>949</v>
      </c>
    </row>
    <row r="199" spans="1:14" x14ac:dyDescent="0.25">
      <c r="A199">
        <v>197</v>
      </c>
      <c r="B199" t="s">
        <v>247</v>
      </c>
      <c r="C199" t="s">
        <v>699</v>
      </c>
      <c r="D199" t="s">
        <v>950</v>
      </c>
      <c r="E199" t="s">
        <v>602</v>
      </c>
      <c r="F199" t="s">
        <v>597</v>
      </c>
      <c r="G199" t="s">
        <v>739</v>
      </c>
      <c r="H199" t="s">
        <v>599</v>
      </c>
      <c r="I199" t="s">
        <v>600</v>
      </c>
      <c r="J199">
        <v>11000</v>
      </c>
      <c r="K199">
        <f t="shared" si="11"/>
        <v>1859000</v>
      </c>
      <c r="L199">
        <v>11000</v>
      </c>
      <c r="M199">
        <f t="shared" si="10"/>
        <v>0</v>
      </c>
      <c r="N199" t="s">
        <v>951</v>
      </c>
    </row>
    <row r="200" spans="1:14" x14ac:dyDescent="0.25">
      <c r="A200">
        <v>198</v>
      </c>
      <c r="B200" t="s">
        <v>248</v>
      </c>
      <c r="C200" t="s">
        <v>699</v>
      </c>
      <c r="D200" t="s">
        <v>690</v>
      </c>
      <c r="E200" t="s">
        <v>602</v>
      </c>
      <c r="F200" t="s">
        <v>597</v>
      </c>
      <c r="G200" t="s">
        <v>952</v>
      </c>
      <c r="H200" t="s">
        <v>599</v>
      </c>
      <c r="I200" t="s">
        <v>600</v>
      </c>
      <c r="J200">
        <v>11600</v>
      </c>
      <c r="K200">
        <f t="shared" si="11"/>
        <v>1960400</v>
      </c>
      <c r="L200">
        <v>11600</v>
      </c>
      <c r="M200">
        <f t="shared" si="10"/>
        <v>0</v>
      </c>
      <c r="N200" t="s">
        <v>953</v>
      </c>
    </row>
    <row r="201" spans="1:14" x14ac:dyDescent="0.25">
      <c r="A201">
        <v>199</v>
      </c>
      <c r="B201" t="s">
        <v>249</v>
      </c>
      <c r="C201" t="s">
        <v>646</v>
      </c>
      <c r="D201" t="s">
        <v>639</v>
      </c>
      <c r="E201" t="s">
        <v>596</v>
      </c>
      <c r="F201" t="s">
        <v>648</v>
      </c>
      <c r="G201" t="s">
        <v>658</v>
      </c>
      <c r="H201" t="s">
        <v>613</v>
      </c>
      <c r="I201" t="s">
        <v>650</v>
      </c>
      <c r="J201">
        <v>22000</v>
      </c>
      <c r="K201">
        <f t="shared" si="11"/>
        <v>3718000</v>
      </c>
      <c r="L201">
        <v>22000</v>
      </c>
      <c r="M201">
        <f t="shared" si="10"/>
        <v>0</v>
      </c>
      <c r="N201" t="s">
        <v>954</v>
      </c>
    </row>
    <row r="202" spans="1:14" x14ac:dyDescent="0.25">
      <c r="A202">
        <v>200</v>
      </c>
      <c r="B202" t="s">
        <v>250</v>
      </c>
      <c r="C202" t="s">
        <v>654</v>
      </c>
      <c r="D202" t="s">
        <v>647</v>
      </c>
      <c r="E202" t="s">
        <v>602</v>
      </c>
      <c r="F202" t="s">
        <v>597</v>
      </c>
      <c r="G202" t="s">
        <v>655</v>
      </c>
      <c r="H202" t="s">
        <v>599</v>
      </c>
      <c r="I202" t="s">
        <v>600</v>
      </c>
      <c r="J202">
        <v>14000</v>
      </c>
      <c r="K202">
        <f t="shared" si="11"/>
        <v>2366000</v>
      </c>
      <c r="L202">
        <v>14000</v>
      </c>
      <c r="M202">
        <f t="shared" si="10"/>
        <v>0</v>
      </c>
      <c r="N202" t="s">
        <v>955</v>
      </c>
    </row>
    <row r="203" spans="1:14" x14ac:dyDescent="0.25">
      <c r="A203">
        <v>201</v>
      </c>
      <c r="B203" t="s">
        <v>252</v>
      </c>
      <c r="C203" t="s">
        <v>699</v>
      </c>
      <c r="D203" t="s">
        <v>707</v>
      </c>
      <c r="E203" t="s">
        <v>691</v>
      </c>
      <c r="F203" t="s">
        <v>611</v>
      </c>
      <c r="G203" t="s">
        <v>956</v>
      </c>
      <c r="H203" t="s">
        <v>599</v>
      </c>
      <c r="I203" t="s">
        <v>629</v>
      </c>
      <c r="J203">
        <v>39000</v>
      </c>
      <c r="K203">
        <f t="shared" si="11"/>
        <v>6591000</v>
      </c>
      <c r="L203">
        <v>0</v>
      </c>
      <c r="N203" t="s">
        <v>957</v>
      </c>
    </row>
    <row r="204" spans="1:14" x14ac:dyDescent="0.25">
      <c r="A204">
        <v>202</v>
      </c>
      <c r="B204" t="s">
        <v>253</v>
      </c>
      <c r="C204" t="s">
        <v>654</v>
      </c>
      <c r="D204" t="s">
        <v>639</v>
      </c>
      <c r="E204" t="s">
        <v>602</v>
      </c>
      <c r="F204" t="s">
        <v>597</v>
      </c>
      <c r="G204" t="s">
        <v>665</v>
      </c>
      <c r="H204" t="s">
        <v>599</v>
      </c>
      <c r="I204" t="s">
        <v>600</v>
      </c>
      <c r="J204">
        <v>14000</v>
      </c>
      <c r="K204">
        <f t="shared" si="11"/>
        <v>2366000</v>
      </c>
      <c r="L204">
        <v>14000</v>
      </c>
      <c r="M204">
        <f t="shared" ref="M204:M218" si="12">J204-L204</f>
        <v>0</v>
      </c>
      <c r="N204" t="s">
        <v>958</v>
      </c>
    </row>
    <row r="205" spans="1:14" x14ac:dyDescent="0.25">
      <c r="A205">
        <v>203</v>
      </c>
      <c r="B205" t="s">
        <v>256</v>
      </c>
      <c r="C205" t="s">
        <v>610</v>
      </c>
      <c r="D205" t="s">
        <v>671</v>
      </c>
      <c r="E205" t="s">
        <v>596</v>
      </c>
      <c r="F205" t="s">
        <v>668</v>
      </c>
      <c r="G205" t="s">
        <v>736</v>
      </c>
      <c r="H205" t="s">
        <v>599</v>
      </c>
      <c r="I205" t="s">
        <v>600</v>
      </c>
      <c r="J205">
        <v>8000</v>
      </c>
      <c r="K205">
        <f t="shared" si="11"/>
        <v>1352000</v>
      </c>
      <c r="L205">
        <v>8000</v>
      </c>
      <c r="M205">
        <f t="shared" si="12"/>
        <v>0</v>
      </c>
      <c r="N205" t="s">
        <v>959</v>
      </c>
    </row>
    <row r="206" spans="1:14" x14ac:dyDescent="0.25">
      <c r="A206">
        <v>204</v>
      </c>
      <c r="B206" t="s">
        <v>258</v>
      </c>
      <c r="C206" t="s">
        <v>610</v>
      </c>
      <c r="D206" t="s">
        <v>667</v>
      </c>
      <c r="E206" t="s">
        <v>960</v>
      </c>
      <c r="F206" t="s">
        <v>597</v>
      </c>
      <c r="G206" t="s">
        <v>961</v>
      </c>
      <c r="H206" t="s">
        <v>599</v>
      </c>
      <c r="I206" t="s">
        <v>600</v>
      </c>
      <c r="J206">
        <v>7500</v>
      </c>
      <c r="K206">
        <f t="shared" si="11"/>
        <v>1267500</v>
      </c>
      <c r="L206">
        <v>7500</v>
      </c>
      <c r="M206">
        <f t="shared" si="12"/>
        <v>0</v>
      </c>
      <c r="N206" t="s">
        <v>962</v>
      </c>
    </row>
    <row r="207" spans="1:14" x14ac:dyDescent="0.25">
      <c r="A207">
        <v>205</v>
      </c>
      <c r="B207" t="s">
        <v>259</v>
      </c>
      <c r="C207" t="s">
        <v>610</v>
      </c>
      <c r="D207" t="s">
        <v>903</v>
      </c>
      <c r="E207" t="s">
        <v>596</v>
      </c>
      <c r="F207" t="s">
        <v>668</v>
      </c>
      <c r="G207" t="s">
        <v>861</v>
      </c>
      <c r="H207" t="s">
        <v>599</v>
      </c>
      <c r="I207" t="s">
        <v>600</v>
      </c>
      <c r="J207">
        <v>10500</v>
      </c>
      <c r="K207">
        <f t="shared" si="11"/>
        <v>1774500</v>
      </c>
      <c r="L207">
        <v>10500</v>
      </c>
      <c r="M207">
        <f t="shared" si="12"/>
        <v>0</v>
      </c>
      <c r="N207" t="s">
        <v>963</v>
      </c>
    </row>
    <row r="208" spans="1:14" x14ac:dyDescent="0.25">
      <c r="A208">
        <v>206</v>
      </c>
      <c r="B208" t="s">
        <v>260</v>
      </c>
      <c r="C208" t="s">
        <v>610</v>
      </c>
      <c r="D208" t="s">
        <v>717</v>
      </c>
      <c r="E208" t="s">
        <v>596</v>
      </c>
      <c r="F208" t="s">
        <v>668</v>
      </c>
      <c r="G208" t="s">
        <v>861</v>
      </c>
      <c r="H208" t="s">
        <v>768</v>
      </c>
      <c r="I208" t="s">
        <v>650</v>
      </c>
      <c r="J208">
        <v>11000</v>
      </c>
      <c r="K208">
        <f t="shared" si="11"/>
        <v>1859000</v>
      </c>
      <c r="L208">
        <v>11000</v>
      </c>
      <c r="M208">
        <f t="shared" si="12"/>
        <v>0</v>
      </c>
      <c r="N208" t="s">
        <v>964</v>
      </c>
    </row>
    <row r="209" spans="1:14" x14ac:dyDescent="0.25">
      <c r="A209">
        <v>207</v>
      </c>
      <c r="B209" t="s">
        <v>261</v>
      </c>
      <c r="C209" t="s">
        <v>610</v>
      </c>
      <c r="D209" t="s">
        <v>717</v>
      </c>
      <c r="E209" t="s">
        <v>596</v>
      </c>
      <c r="F209" t="s">
        <v>668</v>
      </c>
      <c r="G209" t="s">
        <v>861</v>
      </c>
      <c r="H209" t="s">
        <v>599</v>
      </c>
      <c r="I209" t="s">
        <v>650</v>
      </c>
      <c r="J209">
        <v>10000</v>
      </c>
      <c r="K209">
        <f t="shared" si="11"/>
        <v>1690000</v>
      </c>
      <c r="L209">
        <v>10000</v>
      </c>
      <c r="M209">
        <f t="shared" si="12"/>
        <v>0</v>
      </c>
      <c r="N209" t="s">
        <v>965</v>
      </c>
    </row>
    <row r="210" spans="1:14" x14ac:dyDescent="0.25">
      <c r="A210">
        <v>208</v>
      </c>
      <c r="B210" t="s">
        <v>262</v>
      </c>
      <c r="C210" t="s">
        <v>594</v>
      </c>
      <c r="D210" t="s">
        <v>752</v>
      </c>
      <c r="E210" t="s">
        <v>602</v>
      </c>
      <c r="F210" t="s">
        <v>597</v>
      </c>
      <c r="G210" t="s">
        <v>603</v>
      </c>
      <c r="H210" t="s">
        <v>599</v>
      </c>
      <c r="I210" t="s">
        <v>600</v>
      </c>
      <c r="J210">
        <v>10200</v>
      </c>
      <c r="K210">
        <f t="shared" si="11"/>
        <v>1723800</v>
      </c>
      <c r="L210">
        <v>10200</v>
      </c>
      <c r="M210">
        <f t="shared" si="12"/>
        <v>0</v>
      </c>
      <c r="N210" t="s">
        <v>966</v>
      </c>
    </row>
    <row r="211" spans="1:14" x14ac:dyDescent="0.25">
      <c r="A211">
        <v>209</v>
      </c>
      <c r="B211" t="s">
        <v>263</v>
      </c>
      <c r="C211" t="s">
        <v>635</v>
      </c>
      <c r="D211" t="s">
        <v>717</v>
      </c>
      <c r="E211" t="s">
        <v>967</v>
      </c>
      <c r="F211" t="s">
        <v>597</v>
      </c>
      <c r="G211" t="s">
        <v>719</v>
      </c>
      <c r="H211" t="s">
        <v>599</v>
      </c>
      <c r="I211" t="s">
        <v>600</v>
      </c>
      <c r="J211">
        <v>17000</v>
      </c>
      <c r="K211">
        <f t="shared" si="11"/>
        <v>2873000</v>
      </c>
      <c r="L211">
        <v>17000</v>
      </c>
      <c r="M211">
        <f t="shared" si="12"/>
        <v>0</v>
      </c>
      <c r="N211" t="s">
        <v>968</v>
      </c>
    </row>
    <row r="212" spans="1:14" x14ac:dyDescent="0.25">
      <c r="A212">
        <v>210</v>
      </c>
      <c r="B212" t="s">
        <v>265</v>
      </c>
      <c r="C212" t="s">
        <v>594</v>
      </c>
      <c r="D212" t="s">
        <v>647</v>
      </c>
      <c r="E212" t="s">
        <v>967</v>
      </c>
      <c r="F212" t="s">
        <v>597</v>
      </c>
      <c r="G212" t="s">
        <v>603</v>
      </c>
      <c r="H212" t="s">
        <v>599</v>
      </c>
      <c r="I212" t="s">
        <v>600</v>
      </c>
      <c r="J212">
        <v>10100</v>
      </c>
      <c r="K212">
        <f t="shared" si="11"/>
        <v>1706900</v>
      </c>
      <c r="L212">
        <v>10100</v>
      </c>
      <c r="M212">
        <f t="shared" si="12"/>
        <v>0</v>
      </c>
      <c r="N212" t="s">
        <v>969</v>
      </c>
    </row>
    <row r="213" spans="1:14" x14ac:dyDescent="0.25">
      <c r="A213">
        <v>211</v>
      </c>
      <c r="B213" t="s">
        <v>266</v>
      </c>
      <c r="C213" t="s">
        <v>594</v>
      </c>
      <c r="D213" t="s">
        <v>667</v>
      </c>
      <c r="E213" t="s">
        <v>967</v>
      </c>
      <c r="F213" t="s">
        <v>597</v>
      </c>
      <c r="G213" t="s">
        <v>710</v>
      </c>
      <c r="H213" t="s">
        <v>599</v>
      </c>
      <c r="I213" t="s">
        <v>629</v>
      </c>
      <c r="J213">
        <v>11000</v>
      </c>
      <c r="K213">
        <f t="shared" si="11"/>
        <v>1859000</v>
      </c>
      <c r="L213">
        <v>11000</v>
      </c>
      <c r="M213">
        <f t="shared" si="12"/>
        <v>0</v>
      </c>
      <c r="N213" t="s">
        <v>970</v>
      </c>
    </row>
    <row r="214" spans="1:14" x14ac:dyDescent="0.25">
      <c r="A214">
        <v>212</v>
      </c>
      <c r="B214" t="s">
        <v>267</v>
      </c>
      <c r="C214" t="s">
        <v>610</v>
      </c>
      <c r="D214" t="s">
        <v>971</v>
      </c>
      <c r="E214" t="s">
        <v>596</v>
      </c>
      <c r="F214" t="s">
        <v>668</v>
      </c>
      <c r="G214" t="s">
        <v>729</v>
      </c>
      <c r="H214" t="s">
        <v>768</v>
      </c>
      <c r="I214" t="s">
        <v>972</v>
      </c>
      <c r="J214">
        <v>7900</v>
      </c>
      <c r="K214">
        <f t="shared" si="11"/>
        <v>1335100</v>
      </c>
      <c r="L214">
        <v>7900</v>
      </c>
      <c r="M214">
        <f t="shared" si="12"/>
        <v>0</v>
      </c>
      <c r="N214" t="s">
        <v>973</v>
      </c>
    </row>
    <row r="215" spans="1:14" x14ac:dyDescent="0.25">
      <c r="A215">
        <v>213</v>
      </c>
      <c r="B215" t="s">
        <v>269</v>
      </c>
      <c r="C215" t="s">
        <v>610</v>
      </c>
      <c r="D215" t="s">
        <v>667</v>
      </c>
      <c r="E215" t="s">
        <v>596</v>
      </c>
      <c r="F215" t="s">
        <v>668</v>
      </c>
      <c r="G215" t="s">
        <v>861</v>
      </c>
      <c r="H215" t="s">
        <v>599</v>
      </c>
      <c r="I215" t="s">
        <v>600</v>
      </c>
      <c r="J215">
        <v>10000</v>
      </c>
      <c r="K215">
        <f t="shared" si="11"/>
        <v>1690000</v>
      </c>
      <c r="L215">
        <v>10000</v>
      </c>
      <c r="M215">
        <f t="shared" si="12"/>
        <v>0</v>
      </c>
      <c r="N215" t="s">
        <v>974</v>
      </c>
    </row>
    <row r="216" spans="1:14" x14ac:dyDescent="0.25">
      <c r="A216">
        <v>214</v>
      </c>
      <c r="B216" t="s">
        <v>270</v>
      </c>
      <c r="C216" t="s">
        <v>610</v>
      </c>
      <c r="D216" t="s">
        <v>903</v>
      </c>
      <c r="E216" t="s">
        <v>596</v>
      </c>
      <c r="F216" t="s">
        <v>668</v>
      </c>
      <c r="G216" t="s">
        <v>861</v>
      </c>
      <c r="H216" t="s">
        <v>768</v>
      </c>
      <c r="I216" t="s">
        <v>600</v>
      </c>
      <c r="J216">
        <v>10500</v>
      </c>
      <c r="K216">
        <f t="shared" si="11"/>
        <v>1774500</v>
      </c>
      <c r="L216">
        <v>10500</v>
      </c>
      <c r="M216">
        <f t="shared" si="12"/>
        <v>0</v>
      </c>
      <c r="N216" t="s">
        <v>975</v>
      </c>
    </row>
    <row r="217" spans="1:14" x14ac:dyDescent="0.25">
      <c r="A217">
        <v>215</v>
      </c>
      <c r="B217" t="s">
        <v>271</v>
      </c>
      <c r="C217" t="s">
        <v>699</v>
      </c>
      <c r="D217" t="s">
        <v>976</v>
      </c>
      <c r="E217" t="s">
        <v>602</v>
      </c>
      <c r="F217" t="s">
        <v>597</v>
      </c>
      <c r="G217" t="s">
        <v>952</v>
      </c>
      <c r="H217" t="s">
        <v>599</v>
      </c>
      <c r="I217" t="s">
        <v>875</v>
      </c>
      <c r="J217">
        <v>11600</v>
      </c>
      <c r="K217">
        <f t="shared" si="11"/>
        <v>1960400</v>
      </c>
      <c r="L217">
        <v>11600</v>
      </c>
      <c r="M217">
        <f t="shared" si="12"/>
        <v>0</v>
      </c>
      <c r="N217" t="s">
        <v>977</v>
      </c>
    </row>
    <row r="218" spans="1:14" x14ac:dyDescent="0.25">
      <c r="A218">
        <v>216</v>
      </c>
      <c r="B218" t="s">
        <v>273</v>
      </c>
      <c r="C218" t="s">
        <v>699</v>
      </c>
      <c r="E218" t="s">
        <v>691</v>
      </c>
      <c r="F218" t="s">
        <v>834</v>
      </c>
      <c r="G218" t="s">
        <v>978</v>
      </c>
      <c r="H218" t="s">
        <v>599</v>
      </c>
      <c r="I218" t="s">
        <v>629</v>
      </c>
      <c r="J218">
        <v>23000</v>
      </c>
      <c r="K218">
        <f t="shared" si="11"/>
        <v>3887000</v>
      </c>
      <c r="L218">
        <v>23000</v>
      </c>
      <c r="M218">
        <f t="shared" si="12"/>
        <v>0</v>
      </c>
      <c r="N218" t="s">
        <v>979</v>
      </c>
    </row>
    <row r="219" spans="1:14" x14ac:dyDescent="0.25">
      <c r="A219">
        <v>217</v>
      </c>
      <c r="B219" t="s">
        <v>274</v>
      </c>
      <c r="C219" t="s">
        <v>610</v>
      </c>
      <c r="D219" t="s">
        <v>707</v>
      </c>
      <c r="E219" t="s">
        <v>596</v>
      </c>
      <c r="F219" t="s">
        <v>668</v>
      </c>
      <c r="G219" t="s">
        <v>669</v>
      </c>
      <c r="H219" t="s">
        <v>599</v>
      </c>
      <c r="I219" t="s">
        <v>629</v>
      </c>
      <c r="J219">
        <v>9500</v>
      </c>
      <c r="K219">
        <f t="shared" si="11"/>
        <v>1605500</v>
      </c>
      <c r="L219">
        <v>0</v>
      </c>
      <c r="N219" t="s">
        <v>980</v>
      </c>
    </row>
    <row r="220" spans="1:14" x14ac:dyDescent="0.25">
      <c r="A220">
        <v>218</v>
      </c>
      <c r="B220" t="s">
        <v>275</v>
      </c>
      <c r="C220" t="s">
        <v>610</v>
      </c>
      <c r="D220" t="s">
        <v>839</v>
      </c>
      <c r="E220" t="s">
        <v>596</v>
      </c>
      <c r="F220" t="s">
        <v>668</v>
      </c>
      <c r="G220" t="s">
        <v>861</v>
      </c>
      <c r="H220" t="s">
        <v>599</v>
      </c>
      <c r="I220" t="s">
        <v>600</v>
      </c>
      <c r="J220">
        <v>10500</v>
      </c>
      <c r="K220">
        <f t="shared" si="11"/>
        <v>1774500</v>
      </c>
      <c r="L220">
        <v>0</v>
      </c>
      <c r="N220" t="s">
        <v>981</v>
      </c>
    </row>
    <row r="221" spans="1:14" x14ac:dyDescent="0.25">
      <c r="A221">
        <v>219</v>
      </c>
      <c r="B221" t="s">
        <v>276</v>
      </c>
      <c r="C221" t="s">
        <v>635</v>
      </c>
      <c r="D221" t="s">
        <v>752</v>
      </c>
      <c r="E221" t="s">
        <v>602</v>
      </c>
      <c r="F221" t="s">
        <v>597</v>
      </c>
      <c r="G221" t="s">
        <v>982</v>
      </c>
      <c r="H221" t="s">
        <v>599</v>
      </c>
      <c r="I221" t="s">
        <v>600</v>
      </c>
      <c r="J221">
        <v>14500</v>
      </c>
      <c r="K221">
        <f t="shared" si="11"/>
        <v>2450500</v>
      </c>
      <c r="L221">
        <v>14500</v>
      </c>
      <c r="M221">
        <f t="shared" ref="M221:M230" si="13">J221-L221</f>
        <v>0</v>
      </c>
      <c r="N221" t="s">
        <v>983</v>
      </c>
    </row>
    <row r="222" spans="1:14" x14ac:dyDescent="0.25">
      <c r="A222">
        <v>220</v>
      </c>
      <c r="B222" t="s">
        <v>277</v>
      </c>
      <c r="C222" t="s">
        <v>635</v>
      </c>
      <c r="D222" t="s">
        <v>607</v>
      </c>
      <c r="E222" t="s">
        <v>602</v>
      </c>
      <c r="F222" t="s">
        <v>597</v>
      </c>
      <c r="G222" t="s">
        <v>637</v>
      </c>
      <c r="H222" t="s">
        <v>599</v>
      </c>
      <c r="I222" t="s">
        <v>600</v>
      </c>
      <c r="J222">
        <v>10300</v>
      </c>
      <c r="K222">
        <f t="shared" si="11"/>
        <v>1740700</v>
      </c>
      <c r="L222">
        <v>10300</v>
      </c>
      <c r="M222">
        <f t="shared" si="13"/>
        <v>0</v>
      </c>
      <c r="N222" t="s">
        <v>984</v>
      </c>
    </row>
    <row r="223" spans="1:14" x14ac:dyDescent="0.25">
      <c r="A223">
        <v>221</v>
      </c>
      <c r="B223" t="s">
        <v>278</v>
      </c>
      <c r="C223" t="s">
        <v>635</v>
      </c>
      <c r="D223" t="s">
        <v>657</v>
      </c>
      <c r="E223" t="s">
        <v>602</v>
      </c>
      <c r="F223" t="s">
        <v>597</v>
      </c>
      <c r="G223" t="s">
        <v>637</v>
      </c>
      <c r="H223" t="s">
        <v>599</v>
      </c>
      <c r="I223" t="s">
        <v>600</v>
      </c>
      <c r="J223">
        <v>10300</v>
      </c>
      <c r="K223">
        <f t="shared" si="11"/>
        <v>1740700</v>
      </c>
      <c r="L223">
        <v>10300</v>
      </c>
      <c r="M223">
        <f t="shared" si="13"/>
        <v>0</v>
      </c>
      <c r="N223" t="s">
        <v>985</v>
      </c>
    </row>
    <row r="224" spans="1:14" x14ac:dyDescent="0.25">
      <c r="A224">
        <v>222</v>
      </c>
      <c r="B224" t="s">
        <v>279</v>
      </c>
      <c r="C224" t="s">
        <v>594</v>
      </c>
      <c r="D224" t="s">
        <v>673</v>
      </c>
      <c r="E224" t="s">
        <v>602</v>
      </c>
      <c r="F224" t="s">
        <v>597</v>
      </c>
      <c r="G224" t="s">
        <v>603</v>
      </c>
      <c r="H224" t="s">
        <v>599</v>
      </c>
      <c r="I224" t="s">
        <v>600</v>
      </c>
      <c r="J224">
        <v>10000</v>
      </c>
      <c r="K224">
        <f t="shared" si="11"/>
        <v>1690000</v>
      </c>
      <c r="L224">
        <v>10000</v>
      </c>
      <c r="M224">
        <f t="shared" si="13"/>
        <v>0</v>
      </c>
      <c r="N224" t="s">
        <v>986</v>
      </c>
    </row>
    <row r="225" spans="1:14" x14ac:dyDescent="0.25">
      <c r="A225">
        <v>223</v>
      </c>
      <c r="B225" t="s">
        <v>280</v>
      </c>
      <c r="C225" t="s">
        <v>594</v>
      </c>
      <c r="D225" t="s">
        <v>639</v>
      </c>
      <c r="E225" t="s">
        <v>602</v>
      </c>
      <c r="F225" t="s">
        <v>597</v>
      </c>
      <c r="G225" t="s">
        <v>603</v>
      </c>
      <c r="H225" t="s">
        <v>599</v>
      </c>
      <c r="I225" t="s">
        <v>629</v>
      </c>
      <c r="J225">
        <v>11000</v>
      </c>
      <c r="K225">
        <f t="shared" si="11"/>
        <v>1859000</v>
      </c>
      <c r="L225">
        <v>11000</v>
      </c>
      <c r="M225">
        <f t="shared" si="13"/>
        <v>0</v>
      </c>
      <c r="N225" t="s">
        <v>987</v>
      </c>
    </row>
    <row r="226" spans="1:14" x14ac:dyDescent="0.25">
      <c r="A226">
        <v>224</v>
      </c>
      <c r="B226" t="s">
        <v>281</v>
      </c>
      <c r="C226" t="s">
        <v>594</v>
      </c>
      <c r="D226" t="s">
        <v>841</v>
      </c>
      <c r="E226" t="s">
        <v>602</v>
      </c>
      <c r="F226" t="s">
        <v>597</v>
      </c>
      <c r="G226" t="s">
        <v>603</v>
      </c>
      <c r="H226" t="s">
        <v>599</v>
      </c>
      <c r="I226" t="s">
        <v>600</v>
      </c>
      <c r="J226">
        <v>10500</v>
      </c>
      <c r="K226">
        <f t="shared" si="11"/>
        <v>1774500</v>
      </c>
      <c r="L226">
        <v>10500</v>
      </c>
      <c r="M226">
        <f t="shared" si="13"/>
        <v>0</v>
      </c>
      <c r="N226" t="s">
        <v>988</v>
      </c>
    </row>
    <row r="227" spans="1:14" x14ac:dyDescent="0.25">
      <c r="A227">
        <v>225</v>
      </c>
      <c r="B227" t="s">
        <v>283</v>
      </c>
      <c r="C227" t="s">
        <v>755</v>
      </c>
      <c r="D227" t="s">
        <v>989</v>
      </c>
      <c r="E227" t="s">
        <v>756</v>
      </c>
      <c r="F227" t="s">
        <v>597</v>
      </c>
      <c r="G227" t="s">
        <v>757</v>
      </c>
      <c r="H227" t="s">
        <v>599</v>
      </c>
      <c r="I227" t="s">
        <v>702</v>
      </c>
      <c r="J227">
        <v>10600</v>
      </c>
      <c r="K227">
        <f t="shared" si="11"/>
        <v>1791400</v>
      </c>
      <c r="L227">
        <v>10600</v>
      </c>
      <c r="M227">
        <f t="shared" si="13"/>
        <v>0</v>
      </c>
      <c r="N227" t="s">
        <v>990</v>
      </c>
    </row>
    <row r="228" spans="1:14" x14ac:dyDescent="0.25">
      <c r="A228">
        <v>226</v>
      </c>
      <c r="B228" t="s">
        <v>284</v>
      </c>
      <c r="C228" t="s">
        <v>594</v>
      </c>
      <c r="D228" t="s">
        <v>991</v>
      </c>
      <c r="E228" t="s">
        <v>602</v>
      </c>
      <c r="F228" t="s">
        <v>597</v>
      </c>
      <c r="G228" t="s">
        <v>992</v>
      </c>
      <c r="H228" t="s">
        <v>599</v>
      </c>
      <c r="I228" t="s">
        <v>600</v>
      </c>
      <c r="J228">
        <v>10300</v>
      </c>
      <c r="K228">
        <f t="shared" si="11"/>
        <v>1740700</v>
      </c>
      <c r="L228">
        <v>10300</v>
      </c>
      <c r="M228">
        <f t="shared" si="13"/>
        <v>0</v>
      </c>
      <c r="N228" t="s">
        <v>993</v>
      </c>
    </row>
    <row r="229" spans="1:14" x14ac:dyDescent="0.25">
      <c r="A229">
        <v>227</v>
      </c>
      <c r="B229" t="s">
        <v>286</v>
      </c>
      <c r="C229" t="s">
        <v>654</v>
      </c>
      <c r="D229" t="s">
        <v>681</v>
      </c>
      <c r="E229" t="s">
        <v>602</v>
      </c>
      <c r="F229" t="s">
        <v>597</v>
      </c>
      <c r="G229" t="s">
        <v>665</v>
      </c>
      <c r="H229" t="s">
        <v>599</v>
      </c>
      <c r="I229" t="s">
        <v>600</v>
      </c>
      <c r="J229">
        <v>15100</v>
      </c>
      <c r="K229">
        <f t="shared" si="11"/>
        <v>2551900</v>
      </c>
      <c r="L229">
        <v>15100</v>
      </c>
      <c r="M229">
        <f t="shared" si="13"/>
        <v>0</v>
      </c>
      <c r="N229" t="s">
        <v>994</v>
      </c>
    </row>
    <row r="230" spans="1:14" x14ac:dyDescent="0.25">
      <c r="A230">
        <v>228</v>
      </c>
      <c r="B230" t="s">
        <v>289</v>
      </c>
      <c r="C230" t="s">
        <v>610</v>
      </c>
      <c r="D230" t="s">
        <v>690</v>
      </c>
      <c r="E230" t="s">
        <v>596</v>
      </c>
      <c r="F230" t="s">
        <v>668</v>
      </c>
      <c r="G230" t="s">
        <v>861</v>
      </c>
      <c r="H230" t="s">
        <v>768</v>
      </c>
      <c r="I230" t="s">
        <v>629</v>
      </c>
      <c r="J230">
        <v>10000</v>
      </c>
      <c r="K230">
        <f t="shared" si="11"/>
        <v>1690000</v>
      </c>
      <c r="L230">
        <v>10000</v>
      </c>
      <c r="M230">
        <f t="shared" si="13"/>
        <v>0</v>
      </c>
      <c r="N230" t="s">
        <v>995</v>
      </c>
    </row>
    <row r="231" spans="1:14" x14ac:dyDescent="0.25">
      <c r="A231">
        <v>229</v>
      </c>
      <c r="B231" t="s">
        <v>290</v>
      </c>
      <c r="C231" t="s">
        <v>755</v>
      </c>
      <c r="E231" t="s">
        <v>596</v>
      </c>
      <c r="F231" t="s">
        <v>597</v>
      </c>
      <c r="G231" t="s">
        <v>824</v>
      </c>
      <c r="H231" t="s">
        <v>599</v>
      </c>
      <c r="I231" t="s">
        <v>600</v>
      </c>
      <c r="J231">
        <v>8300</v>
      </c>
      <c r="K231">
        <f t="shared" si="11"/>
        <v>1402700</v>
      </c>
      <c r="L231">
        <v>0</v>
      </c>
      <c r="N231" t="s">
        <v>996</v>
      </c>
    </row>
    <row r="232" spans="1:14" x14ac:dyDescent="0.25">
      <c r="A232">
        <v>230</v>
      </c>
      <c r="B232" t="s">
        <v>291</v>
      </c>
      <c r="C232" t="s">
        <v>646</v>
      </c>
      <c r="D232" t="s">
        <v>971</v>
      </c>
      <c r="E232" t="s">
        <v>596</v>
      </c>
      <c r="F232" t="s">
        <v>611</v>
      </c>
      <c r="G232" t="s">
        <v>997</v>
      </c>
      <c r="H232" t="s">
        <v>613</v>
      </c>
      <c r="I232" t="s">
        <v>614</v>
      </c>
      <c r="J232">
        <v>21500</v>
      </c>
      <c r="K232">
        <f t="shared" si="11"/>
        <v>3633500</v>
      </c>
      <c r="L232">
        <v>0</v>
      </c>
      <c r="N232" t="s">
        <v>998</v>
      </c>
    </row>
    <row r="233" spans="1:14" x14ac:dyDescent="0.25">
      <c r="A233">
        <v>231</v>
      </c>
      <c r="B233" t="s">
        <v>292</v>
      </c>
      <c r="C233" t="s">
        <v>689</v>
      </c>
      <c r="D233" t="s">
        <v>752</v>
      </c>
      <c r="E233" t="s">
        <v>691</v>
      </c>
      <c r="F233" t="s">
        <v>597</v>
      </c>
      <c r="G233" t="s">
        <v>692</v>
      </c>
      <c r="H233" t="s">
        <v>599</v>
      </c>
      <c r="I233" t="s">
        <v>600</v>
      </c>
      <c r="J233">
        <v>14000</v>
      </c>
      <c r="K233">
        <f t="shared" si="11"/>
        <v>2366000</v>
      </c>
      <c r="L233">
        <v>14000</v>
      </c>
      <c r="M233">
        <f>J233-L233</f>
        <v>0</v>
      </c>
      <c r="N233" t="s">
        <v>999</v>
      </c>
    </row>
    <row r="234" spans="1:14" x14ac:dyDescent="0.25">
      <c r="A234">
        <v>232</v>
      </c>
      <c r="B234" t="s">
        <v>293</v>
      </c>
      <c r="C234" t="s">
        <v>610</v>
      </c>
      <c r="D234" t="s">
        <v>707</v>
      </c>
      <c r="E234" t="s">
        <v>596</v>
      </c>
      <c r="F234" t="s">
        <v>597</v>
      </c>
      <c r="G234" t="s">
        <v>724</v>
      </c>
      <c r="H234" t="s">
        <v>599</v>
      </c>
      <c r="I234" t="s">
        <v>629</v>
      </c>
      <c r="J234">
        <v>8900</v>
      </c>
      <c r="K234">
        <f t="shared" si="11"/>
        <v>1504100</v>
      </c>
      <c r="L234">
        <v>0</v>
      </c>
      <c r="N234" t="s">
        <v>1000</v>
      </c>
    </row>
    <row r="235" spans="1:14" x14ac:dyDescent="0.25">
      <c r="A235">
        <v>233</v>
      </c>
      <c r="B235" t="s">
        <v>295</v>
      </c>
      <c r="C235" t="s">
        <v>610</v>
      </c>
      <c r="D235" t="s">
        <v>667</v>
      </c>
      <c r="E235" t="s">
        <v>596</v>
      </c>
      <c r="F235" t="s">
        <v>597</v>
      </c>
      <c r="G235" t="s">
        <v>961</v>
      </c>
      <c r="H235" t="s">
        <v>599</v>
      </c>
      <c r="I235" t="s">
        <v>629</v>
      </c>
      <c r="J235">
        <v>7000</v>
      </c>
      <c r="K235">
        <f t="shared" si="11"/>
        <v>1183000</v>
      </c>
      <c r="L235">
        <v>0</v>
      </c>
      <c r="N235" t="s">
        <v>1001</v>
      </c>
    </row>
    <row r="236" spans="1:14" x14ac:dyDescent="0.25">
      <c r="A236">
        <v>234</v>
      </c>
      <c r="B236" t="s">
        <v>296</v>
      </c>
      <c r="C236" t="s">
        <v>689</v>
      </c>
      <c r="E236" t="s">
        <v>691</v>
      </c>
      <c r="F236" t="s">
        <v>597</v>
      </c>
      <c r="G236" t="s">
        <v>692</v>
      </c>
      <c r="H236" t="s">
        <v>599</v>
      </c>
      <c r="I236" t="s">
        <v>600</v>
      </c>
      <c r="J236">
        <v>14000</v>
      </c>
      <c r="K236">
        <f t="shared" si="11"/>
        <v>2366000</v>
      </c>
      <c r="L236">
        <v>14000</v>
      </c>
      <c r="M236">
        <f t="shared" ref="M236:M259" si="14">J236-L236</f>
        <v>0</v>
      </c>
      <c r="N236" t="s">
        <v>1002</v>
      </c>
    </row>
    <row r="237" spans="1:14" x14ac:dyDescent="0.25">
      <c r="A237">
        <v>235</v>
      </c>
      <c r="B237" t="s">
        <v>298</v>
      </c>
      <c r="C237" t="s">
        <v>654</v>
      </c>
      <c r="D237" t="s">
        <v>681</v>
      </c>
      <c r="E237" t="s">
        <v>602</v>
      </c>
      <c r="F237" t="s">
        <v>597</v>
      </c>
      <c r="G237" t="s">
        <v>665</v>
      </c>
      <c r="H237" t="s">
        <v>599</v>
      </c>
      <c r="I237" t="s">
        <v>600</v>
      </c>
      <c r="J237">
        <v>15000</v>
      </c>
      <c r="K237">
        <f t="shared" si="11"/>
        <v>2535000</v>
      </c>
      <c r="L237">
        <v>15000</v>
      </c>
      <c r="M237">
        <f t="shared" si="14"/>
        <v>0</v>
      </c>
      <c r="N237" t="s">
        <v>1003</v>
      </c>
    </row>
    <row r="238" spans="1:14" x14ac:dyDescent="0.25">
      <c r="A238">
        <v>236</v>
      </c>
      <c r="B238" t="s">
        <v>301</v>
      </c>
      <c r="C238" t="s">
        <v>654</v>
      </c>
      <c r="D238" t="s">
        <v>663</v>
      </c>
      <c r="E238" t="s">
        <v>602</v>
      </c>
      <c r="F238" t="s">
        <v>597</v>
      </c>
      <c r="G238" t="s">
        <v>665</v>
      </c>
      <c r="H238" t="s">
        <v>599</v>
      </c>
      <c r="I238" t="s">
        <v>600</v>
      </c>
      <c r="J238">
        <v>15000</v>
      </c>
      <c r="K238">
        <f t="shared" si="11"/>
        <v>2535000</v>
      </c>
      <c r="L238">
        <v>15000</v>
      </c>
      <c r="M238">
        <f t="shared" si="14"/>
        <v>0</v>
      </c>
      <c r="N238" t="s">
        <v>1004</v>
      </c>
    </row>
    <row r="239" spans="1:14" x14ac:dyDescent="0.25">
      <c r="A239">
        <v>237</v>
      </c>
      <c r="B239" t="s">
        <v>303</v>
      </c>
      <c r="C239" t="s">
        <v>610</v>
      </c>
      <c r="D239" t="s">
        <v>595</v>
      </c>
      <c r="E239" t="s">
        <v>596</v>
      </c>
      <c r="F239" t="s">
        <v>597</v>
      </c>
      <c r="G239" t="s">
        <v>961</v>
      </c>
      <c r="H239" t="s">
        <v>599</v>
      </c>
      <c r="I239" t="s">
        <v>650</v>
      </c>
      <c r="J239">
        <v>7000</v>
      </c>
      <c r="K239">
        <f t="shared" si="11"/>
        <v>1183000</v>
      </c>
      <c r="L239">
        <v>7000</v>
      </c>
      <c r="M239">
        <f t="shared" si="14"/>
        <v>0</v>
      </c>
      <c r="N239" t="s">
        <v>1005</v>
      </c>
    </row>
    <row r="240" spans="1:14" x14ac:dyDescent="0.25">
      <c r="A240">
        <v>238</v>
      </c>
      <c r="B240" t="s">
        <v>304</v>
      </c>
      <c r="C240" t="s">
        <v>610</v>
      </c>
      <c r="D240" t="s">
        <v>673</v>
      </c>
      <c r="E240" t="s">
        <v>596</v>
      </c>
      <c r="F240" t="s">
        <v>668</v>
      </c>
      <c r="G240" t="s">
        <v>729</v>
      </c>
      <c r="H240" t="s">
        <v>768</v>
      </c>
      <c r="I240" t="s">
        <v>650</v>
      </c>
      <c r="J240">
        <v>7500</v>
      </c>
      <c r="K240">
        <f t="shared" si="11"/>
        <v>1267500</v>
      </c>
      <c r="L240">
        <v>7500</v>
      </c>
      <c r="M240">
        <f t="shared" si="14"/>
        <v>0</v>
      </c>
      <c r="N240" t="s">
        <v>1006</v>
      </c>
    </row>
    <row r="241" spans="1:14" x14ac:dyDescent="0.25">
      <c r="A241">
        <v>239</v>
      </c>
      <c r="B241" t="s">
        <v>305</v>
      </c>
      <c r="C241" t="s">
        <v>610</v>
      </c>
      <c r="D241" t="s">
        <v>717</v>
      </c>
      <c r="E241" t="s">
        <v>596</v>
      </c>
      <c r="F241" t="s">
        <v>668</v>
      </c>
      <c r="G241" t="s">
        <v>861</v>
      </c>
      <c r="H241" t="s">
        <v>599</v>
      </c>
      <c r="I241" t="s">
        <v>650</v>
      </c>
      <c r="J241">
        <v>10000</v>
      </c>
      <c r="K241">
        <f t="shared" si="11"/>
        <v>1690000</v>
      </c>
      <c r="L241">
        <v>10000</v>
      </c>
      <c r="M241">
        <f t="shared" si="14"/>
        <v>0</v>
      </c>
      <c r="N241" t="s">
        <v>1007</v>
      </c>
    </row>
    <row r="242" spans="1:14" x14ac:dyDescent="0.25">
      <c r="A242">
        <v>240</v>
      </c>
      <c r="B242" t="s">
        <v>306</v>
      </c>
      <c r="C242" t="s">
        <v>610</v>
      </c>
      <c r="D242" t="s">
        <v>717</v>
      </c>
      <c r="E242" t="s">
        <v>596</v>
      </c>
      <c r="F242" t="s">
        <v>668</v>
      </c>
      <c r="G242" t="s">
        <v>861</v>
      </c>
      <c r="H242" t="s">
        <v>599</v>
      </c>
      <c r="I242" t="s">
        <v>650</v>
      </c>
      <c r="J242">
        <v>10000</v>
      </c>
      <c r="K242">
        <f t="shared" si="11"/>
        <v>1690000</v>
      </c>
      <c r="L242">
        <v>10000</v>
      </c>
      <c r="M242">
        <f t="shared" si="14"/>
        <v>0</v>
      </c>
      <c r="N242" t="s">
        <v>1008</v>
      </c>
    </row>
    <row r="243" spans="1:14" x14ac:dyDescent="0.25">
      <c r="A243">
        <v>241</v>
      </c>
      <c r="B243" t="s">
        <v>307</v>
      </c>
      <c r="C243" t="s">
        <v>622</v>
      </c>
      <c r="D243" t="s">
        <v>839</v>
      </c>
      <c r="E243" t="s">
        <v>596</v>
      </c>
      <c r="F243" t="s">
        <v>611</v>
      </c>
      <c r="G243" t="s">
        <v>632</v>
      </c>
      <c r="H243" t="s">
        <v>620</v>
      </c>
      <c r="I243" t="s">
        <v>650</v>
      </c>
      <c r="J243">
        <v>35000</v>
      </c>
      <c r="K243">
        <f t="shared" si="11"/>
        <v>5915000</v>
      </c>
      <c r="L243">
        <v>35000</v>
      </c>
      <c r="M243">
        <f t="shared" si="14"/>
        <v>0</v>
      </c>
      <c r="N243" t="s">
        <v>1009</v>
      </c>
    </row>
    <row r="244" spans="1:14" x14ac:dyDescent="0.25">
      <c r="A244">
        <v>242</v>
      </c>
      <c r="B244" t="s">
        <v>310</v>
      </c>
      <c r="C244" t="s">
        <v>610</v>
      </c>
      <c r="D244" t="s">
        <v>709</v>
      </c>
      <c r="E244" t="s">
        <v>596</v>
      </c>
      <c r="F244" t="s">
        <v>597</v>
      </c>
      <c r="G244" t="s">
        <v>961</v>
      </c>
      <c r="H244" t="s">
        <v>599</v>
      </c>
      <c r="I244" t="s">
        <v>650</v>
      </c>
      <c r="J244">
        <v>7000</v>
      </c>
      <c r="K244">
        <f t="shared" si="11"/>
        <v>1183000</v>
      </c>
      <c r="L244">
        <v>7000</v>
      </c>
      <c r="M244">
        <f t="shared" si="14"/>
        <v>0</v>
      </c>
      <c r="N244" t="s">
        <v>1010</v>
      </c>
    </row>
    <row r="245" spans="1:14" x14ac:dyDescent="0.25">
      <c r="A245">
        <v>243</v>
      </c>
      <c r="B245" t="s">
        <v>312</v>
      </c>
      <c r="C245" t="s">
        <v>610</v>
      </c>
      <c r="D245" t="s">
        <v>870</v>
      </c>
      <c r="E245" t="s">
        <v>660</v>
      </c>
      <c r="F245" t="s">
        <v>597</v>
      </c>
      <c r="G245" t="s">
        <v>871</v>
      </c>
      <c r="H245" t="s">
        <v>599</v>
      </c>
      <c r="I245" t="s">
        <v>600</v>
      </c>
      <c r="J245">
        <v>10600</v>
      </c>
      <c r="K245">
        <f t="shared" si="11"/>
        <v>1791400</v>
      </c>
      <c r="L245">
        <v>10600</v>
      </c>
      <c r="M245">
        <f t="shared" si="14"/>
        <v>0</v>
      </c>
      <c r="N245" t="s">
        <v>1011</v>
      </c>
    </row>
    <row r="246" spans="1:14" x14ac:dyDescent="0.25">
      <c r="A246">
        <v>244</v>
      </c>
      <c r="B246" t="s">
        <v>313</v>
      </c>
      <c r="C246" t="s">
        <v>610</v>
      </c>
      <c r="D246" t="s">
        <v>827</v>
      </c>
      <c r="E246" t="s">
        <v>596</v>
      </c>
      <c r="F246" t="s">
        <v>683</v>
      </c>
      <c r="G246" t="s">
        <v>1012</v>
      </c>
      <c r="H246" t="s">
        <v>620</v>
      </c>
      <c r="I246" t="s">
        <v>614</v>
      </c>
      <c r="J246">
        <v>7000</v>
      </c>
      <c r="K246">
        <f t="shared" si="11"/>
        <v>1183000</v>
      </c>
      <c r="L246">
        <v>7000</v>
      </c>
      <c r="M246">
        <f t="shared" si="14"/>
        <v>0</v>
      </c>
      <c r="N246" t="s">
        <v>1013</v>
      </c>
    </row>
    <row r="247" spans="1:14" x14ac:dyDescent="0.25">
      <c r="A247">
        <v>245</v>
      </c>
      <c r="B247" t="s">
        <v>317</v>
      </c>
      <c r="C247" t="s">
        <v>594</v>
      </c>
      <c r="D247" t="s">
        <v>657</v>
      </c>
      <c r="E247" t="s">
        <v>602</v>
      </c>
      <c r="F247" t="s">
        <v>597</v>
      </c>
      <c r="G247" t="s">
        <v>603</v>
      </c>
      <c r="H247" t="s">
        <v>599</v>
      </c>
      <c r="I247" t="s">
        <v>629</v>
      </c>
      <c r="J247">
        <v>11000</v>
      </c>
      <c r="K247">
        <f t="shared" si="11"/>
        <v>1859000</v>
      </c>
      <c r="L247">
        <v>11000</v>
      </c>
      <c r="M247">
        <f t="shared" si="14"/>
        <v>0</v>
      </c>
      <c r="N247" t="s">
        <v>1014</v>
      </c>
    </row>
    <row r="248" spans="1:14" x14ac:dyDescent="0.25">
      <c r="A248">
        <v>246</v>
      </c>
      <c r="B248" t="s">
        <v>318</v>
      </c>
      <c r="C248" t="s">
        <v>594</v>
      </c>
      <c r="D248" t="s">
        <v>690</v>
      </c>
      <c r="E248" t="s">
        <v>602</v>
      </c>
      <c r="F248" t="s">
        <v>597</v>
      </c>
      <c r="G248" t="s">
        <v>603</v>
      </c>
      <c r="H248" t="s">
        <v>599</v>
      </c>
      <c r="I248" t="s">
        <v>629</v>
      </c>
      <c r="J248">
        <v>11500</v>
      </c>
      <c r="K248">
        <f t="shared" si="11"/>
        <v>1943500</v>
      </c>
      <c r="L248">
        <v>11500</v>
      </c>
      <c r="M248">
        <f t="shared" si="14"/>
        <v>0</v>
      </c>
      <c r="N248" t="s">
        <v>1015</v>
      </c>
    </row>
    <row r="249" spans="1:14" x14ac:dyDescent="0.25">
      <c r="A249">
        <v>247</v>
      </c>
      <c r="B249" t="s">
        <v>319</v>
      </c>
      <c r="C249" t="s">
        <v>646</v>
      </c>
      <c r="D249" t="s">
        <v>889</v>
      </c>
      <c r="E249" t="s">
        <v>602</v>
      </c>
      <c r="F249" t="s">
        <v>648</v>
      </c>
      <c r="G249" t="s">
        <v>1016</v>
      </c>
      <c r="H249" t="s">
        <v>613</v>
      </c>
      <c r="I249" t="s">
        <v>625</v>
      </c>
      <c r="J249">
        <v>42000</v>
      </c>
      <c r="K249">
        <f t="shared" si="11"/>
        <v>7098000</v>
      </c>
      <c r="L249">
        <v>42000</v>
      </c>
      <c r="M249">
        <f t="shared" si="14"/>
        <v>0</v>
      </c>
      <c r="N249" t="s">
        <v>1017</v>
      </c>
    </row>
    <row r="250" spans="1:14" x14ac:dyDescent="0.25">
      <c r="A250">
        <v>248</v>
      </c>
      <c r="B250" t="s">
        <v>321</v>
      </c>
      <c r="C250" t="s">
        <v>594</v>
      </c>
      <c r="D250" t="s">
        <v>636</v>
      </c>
      <c r="E250" t="s">
        <v>602</v>
      </c>
      <c r="F250" t="s">
        <v>597</v>
      </c>
      <c r="G250" t="s">
        <v>603</v>
      </c>
      <c r="H250" t="s">
        <v>599</v>
      </c>
      <c r="I250" t="s">
        <v>629</v>
      </c>
      <c r="J250">
        <v>11500</v>
      </c>
      <c r="K250">
        <f t="shared" si="11"/>
        <v>1943500</v>
      </c>
      <c r="L250">
        <v>11500</v>
      </c>
      <c r="M250">
        <f t="shared" si="14"/>
        <v>0</v>
      </c>
      <c r="N250" t="s">
        <v>1018</v>
      </c>
    </row>
    <row r="251" spans="1:14" x14ac:dyDescent="0.25">
      <c r="A251">
        <v>249</v>
      </c>
      <c r="B251" t="s">
        <v>322</v>
      </c>
      <c r="C251" t="s">
        <v>689</v>
      </c>
      <c r="D251" t="s">
        <v>907</v>
      </c>
      <c r="E251" t="s">
        <v>691</v>
      </c>
      <c r="F251" t="s">
        <v>597</v>
      </c>
      <c r="G251" t="s">
        <v>692</v>
      </c>
      <c r="H251" t="s">
        <v>599</v>
      </c>
      <c r="I251" t="s">
        <v>600</v>
      </c>
      <c r="J251">
        <v>15000</v>
      </c>
      <c r="K251">
        <f t="shared" si="11"/>
        <v>2535000</v>
      </c>
      <c r="L251">
        <v>15000</v>
      </c>
      <c r="M251">
        <f t="shared" si="14"/>
        <v>0</v>
      </c>
      <c r="N251" t="s">
        <v>1019</v>
      </c>
    </row>
    <row r="252" spans="1:14" x14ac:dyDescent="0.25">
      <c r="A252">
        <v>250</v>
      </c>
      <c r="B252" t="s">
        <v>325</v>
      </c>
      <c r="C252" t="s">
        <v>635</v>
      </c>
      <c r="D252" t="s">
        <v>690</v>
      </c>
      <c r="E252" t="s">
        <v>602</v>
      </c>
      <c r="F252" t="s">
        <v>597</v>
      </c>
      <c r="G252" t="s">
        <v>719</v>
      </c>
      <c r="H252" t="s">
        <v>599</v>
      </c>
      <c r="I252" t="s">
        <v>600</v>
      </c>
      <c r="J252">
        <v>17500</v>
      </c>
      <c r="K252">
        <f t="shared" si="11"/>
        <v>2957500</v>
      </c>
      <c r="L252">
        <v>17500</v>
      </c>
      <c r="M252">
        <f t="shared" si="14"/>
        <v>0</v>
      </c>
      <c r="N252" t="s">
        <v>1020</v>
      </c>
    </row>
    <row r="253" spans="1:14" x14ac:dyDescent="0.25">
      <c r="A253">
        <v>251</v>
      </c>
      <c r="B253" t="s">
        <v>328</v>
      </c>
      <c r="C253" t="s">
        <v>755</v>
      </c>
      <c r="D253" t="s">
        <v>595</v>
      </c>
      <c r="E253" t="s">
        <v>828</v>
      </c>
      <c r="F253" t="s">
        <v>597</v>
      </c>
      <c r="G253" t="s">
        <v>1021</v>
      </c>
      <c r="H253" t="s">
        <v>599</v>
      </c>
      <c r="I253" t="s">
        <v>600</v>
      </c>
      <c r="J253">
        <v>5700</v>
      </c>
      <c r="K253">
        <f t="shared" si="11"/>
        <v>963300</v>
      </c>
      <c r="L253">
        <v>5700</v>
      </c>
      <c r="M253">
        <f t="shared" si="14"/>
        <v>0</v>
      </c>
      <c r="N253" t="s">
        <v>1022</v>
      </c>
    </row>
    <row r="254" spans="1:14" x14ac:dyDescent="0.25">
      <c r="A254">
        <v>252</v>
      </c>
      <c r="B254" t="s">
        <v>329</v>
      </c>
      <c r="C254" t="s">
        <v>606</v>
      </c>
      <c r="D254" t="s">
        <v>647</v>
      </c>
      <c r="E254" t="s">
        <v>602</v>
      </c>
      <c r="F254" t="s">
        <v>597</v>
      </c>
      <c r="G254" t="s">
        <v>608</v>
      </c>
      <c r="H254" t="s">
        <v>599</v>
      </c>
      <c r="I254" t="s">
        <v>600</v>
      </c>
      <c r="J254">
        <v>11500</v>
      </c>
      <c r="K254">
        <f t="shared" si="11"/>
        <v>1943500</v>
      </c>
      <c r="L254">
        <v>11500</v>
      </c>
      <c r="M254">
        <f t="shared" si="14"/>
        <v>0</v>
      </c>
      <c r="N254" t="s">
        <v>1023</v>
      </c>
    </row>
    <row r="255" spans="1:14" x14ac:dyDescent="0.25">
      <c r="A255">
        <v>253</v>
      </c>
      <c r="B255" t="s">
        <v>330</v>
      </c>
      <c r="C255" t="s">
        <v>610</v>
      </c>
      <c r="D255" t="s">
        <v>870</v>
      </c>
      <c r="E255" t="s">
        <v>660</v>
      </c>
      <c r="F255" t="s">
        <v>597</v>
      </c>
      <c r="G255" t="s">
        <v>871</v>
      </c>
      <c r="H255" t="s">
        <v>599</v>
      </c>
      <c r="I255" t="s">
        <v>600</v>
      </c>
      <c r="J255">
        <v>10600</v>
      </c>
      <c r="K255">
        <f t="shared" si="11"/>
        <v>1791400</v>
      </c>
      <c r="L255">
        <v>10600</v>
      </c>
      <c r="M255">
        <f t="shared" si="14"/>
        <v>0</v>
      </c>
      <c r="N255" t="s">
        <v>1024</v>
      </c>
    </row>
    <row r="256" spans="1:14" x14ac:dyDescent="0.25">
      <c r="A256">
        <v>254</v>
      </c>
      <c r="B256" t="s">
        <v>331</v>
      </c>
      <c r="C256" t="s">
        <v>594</v>
      </c>
      <c r="D256" t="s">
        <v>841</v>
      </c>
      <c r="E256" t="s">
        <v>596</v>
      </c>
      <c r="F256" t="s">
        <v>597</v>
      </c>
      <c r="G256" t="s">
        <v>598</v>
      </c>
      <c r="H256" t="s">
        <v>599</v>
      </c>
      <c r="I256" t="s">
        <v>600</v>
      </c>
      <c r="J256">
        <v>8000</v>
      </c>
      <c r="K256">
        <f t="shared" si="11"/>
        <v>1352000</v>
      </c>
      <c r="L256">
        <v>8000</v>
      </c>
      <c r="M256">
        <f t="shared" si="14"/>
        <v>0</v>
      </c>
      <c r="N256" t="s">
        <v>1025</v>
      </c>
    </row>
    <row r="257" spans="1:14" x14ac:dyDescent="0.25">
      <c r="A257">
        <v>255</v>
      </c>
      <c r="B257" t="s">
        <v>333</v>
      </c>
      <c r="C257" t="s">
        <v>610</v>
      </c>
      <c r="D257" t="s">
        <v>717</v>
      </c>
      <c r="E257" t="s">
        <v>596</v>
      </c>
      <c r="F257" t="s">
        <v>597</v>
      </c>
      <c r="G257" t="s">
        <v>724</v>
      </c>
      <c r="H257" t="s">
        <v>599</v>
      </c>
      <c r="I257" t="s">
        <v>650</v>
      </c>
      <c r="J257">
        <v>9000</v>
      </c>
      <c r="K257">
        <f t="shared" si="11"/>
        <v>1521000</v>
      </c>
      <c r="L257">
        <v>9000</v>
      </c>
      <c r="M257">
        <f t="shared" si="14"/>
        <v>0</v>
      </c>
      <c r="N257" t="s">
        <v>1026</v>
      </c>
    </row>
    <row r="258" spans="1:14" x14ac:dyDescent="0.25">
      <c r="A258">
        <v>256</v>
      </c>
      <c r="B258" t="s">
        <v>334</v>
      </c>
      <c r="C258" t="s">
        <v>610</v>
      </c>
      <c r="D258" t="s">
        <v>717</v>
      </c>
      <c r="E258" t="s">
        <v>596</v>
      </c>
      <c r="F258" t="s">
        <v>597</v>
      </c>
      <c r="G258" t="s">
        <v>724</v>
      </c>
      <c r="H258" t="s">
        <v>599</v>
      </c>
      <c r="I258" t="s">
        <v>629</v>
      </c>
      <c r="J258">
        <v>9000</v>
      </c>
      <c r="K258">
        <f t="shared" si="11"/>
        <v>1521000</v>
      </c>
      <c r="L258">
        <v>9000</v>
      </c>
      <c r="M258">
        <f t="shared" si="14"/>
        <v>0</v>
      </c>
      <c r="N258" t="s">
        <v>1027</v>
      </c>
    </row>
    <row r="259" spans="1:14" x14ac:dyDescent="0.25">
      <c r="A259">
        <v>257</v>
      </c>
      <c r="B259" t="s">
        <v>335</v>
      </c>
      <c r="C259" t="s">
        <v>755</v>
      </c>
      <c r="D259" t="s">
        <v>709</v>
      </c>
      <c r="E259" t="s">
        <v>828</v>
      </c>
      <c r="F259" t="s">
        <v>597</v>
      </c>
      <c r="G259" t="s">
        <v>846</v>
      </c>
      <c r="H259" t="s">
        <v>599</v>
      </c>
      <c r="I259" t="s">
        <v>600</v>
      </c>
      <c r="J259">
        <v>5700</v>
      </c>
      <c r="K259">
        <f t="shared" ref="K259:K322" si="15">TEXT(J259, "¥#,##0") * 169</f>
        <v>963300</v>
      </c>
      <c r="L259">
        <v>5700</v>
      </c>
      <c r="M259">
        <f t="shared" si="14"/>
        <v>0</v>
      </c>
      <c r="N259" t="s">
        <v>1028</v>
      </c>
    </row>
    <row r="260" spans="1:14" x14ac:dyDescent="0.25">
      <c r="A260">
        <v>258</v>
      </c>
      <c r="B260" t="s">
        <v>336</v>
      </c>
      <c r="C260" t="s">
        <v>610</v>
      </c>
      <c r="D260" t="s">
        <v>752</v>
      </c>
      <c r="E260" t="s">
        <v>660</v>
      </c>
      <c r="F260" t="s">
        <v>668</v>
      </c>
      <c r="G260" t="s">
        <v>1029</v>
      </c>
      <c r="H260" t="s">
        <v>599</v>
      </c>
      <c r="I260" t="s">
        <v>702</v>
      </c>
      <c r="J260">
        <v>12300</v>
      </c>
      <c r="K260">
        <f t="shared" si="15"/>
        <v>2078700</v>
      </c>
      <c r="L260">
        <v>0</v>
      </c>
      <c r="N260" t="s">
        <v>1030</v>
      </c>
    </row>
    <row r="261" spans="1:14" x14ac:dyDescent="0.25">
      <c r="A261">
        <v>259</v>
      </c>
      <c r="B261" t="s">
        <v>339</v>
      </c>
      <c r="C261" t="s">
        <v>635</v>
      </c>
      <c r="D261" t="s">
        <v>971</v>
      </c>
      <c r="E261" t="s">
        <v>602</v>
      </c>
      <c r="F261" t="s">
        <v>683</v>
      </c>
      <c r="G261" t="s">
        <v>684</v>
      </c>
      <c r="H261" t="s">
        <v>599</v>
      </c>
      <c r="I261" t="s">
        <v>702</v>
      </c>
      <c r="J261">
        <v>14400</v>
      </c>
      <c r="K261">
        <f t="shared" si="15"/>
        <v>2433600</v>
      </c>
      <c r="L261">
        <v>14400</v>
      </c>
      <c r="M261">
        <f>J261-L261</f>
        <v>0</v>
      </c>
      <c r="N261" t="s">
        <v>1031</v>
      </c>
    </row>
    <row r="262" spans="1:14" x14ac:dyDescent="0.25">
      <c r="A262">
        <v>260</v>
      </c>
      <c r="B262" t="s">
        <v>340</v>
      </c>
      <c r="C262" t="s">
        <v>610</v>
      </c>
      <c r="D262" t="s">
        <v>636</v>
      </c>
      <c r="E262" t="s">
        <v>596</v>
      </c>
      <c r="F262" t="s">
        <v>597</v>
      </c>
      <c r="G262" t="s">
        <v>1032</v>
      </c>
      <c r="H262" t="s">
        <v>599</v>
      </c>
      <c r="I262" t="s">
        <v>650</v>
      </c>
      <c r="J262">
        <v>7700</v>
      </c>
      <c r="K262">
        <f t="shared" si="15"/>
        <v>1301300</v>
      </c>
      <c r="L262">
        <v>0</v>
      </c>
      <c r="N262" t="s">
        <v>1033</v>
      </c>
    </row>
    <row r="263" spans="1:14" x14ac:dyDescent="0.25">
      <c r="A263">
        <v>261</v>
      </c>
      <c r="B263" t="s">
        <v>341</v>
      </c>
      <c r="C263" t="s">
        <v>610</v>
      </c>
      <c r="D263" t="s">
        <v>642</v>
      </c>
      <c r="E263" t="s">
        <v>596</v>
      </c>
      <c r="F263" t="s">
        <v>597</v>
      </c>
      <c r="G263" t="s">
        <v>1032</v>
      </c>
      <c r="H263" t="s">
        <v>599</v>
      </c>
      <c r="I263" t="s">
        <v>650</v>
      </c>
      <c r="J263">
        <v>7700</v>
      </c>
      <c r="K263">
        <f t="shared" si="15"/>
        <v>1301300</v>
      </c>
      <c r="L263">
        <v>7700</v>
      </c>
      <c r="M263">
        <f t="shared" ref="M263:M269" si="16">J263-L263</f>
        <v>0</v>
      </c>
      <c r="N263" t="s">
        <v>1034</v>
      </c>
    </row>
    <row r="264" spans="1:14" x14ac:dyDescent="0.25">
      <c r="A264">
        <v>262</v>
      </c>
      <c r="B264" t="s">
        <v>342</v>
      </c>
      <c r="C264" t="s">
        <v>594</v>
      </c>
      <c r="D264" t="s">
        <v>717</v>
      </c>
      <c r="E264" t="s">
        <v>596</v>
      </c>
      <c r="F264" t="s">
        <v>597</v>
      </c>
      <c r="G264" t="s">
        <v>598</v>
      </c>
      <c r="H264" t="s">
        <v>599</v>
      </c>
      <c r="I264" t="s">
        <v>600</v>
      </c>
      <c r="J264">
        <v>8000</v>
      </c>
      <c r="K264">
        <f t="shared" si="15"/>
        <v>1352000</v>
      </c>
      <c r="L264">
        <v>8000</v>
      </c>
      <c r="M264">
        <f t="shared" si="16"/>
        <v>0</v>
      </c>
      <c r="N264" t="s">
        <v>1035</v>
      </c>
    </row>
    <row r="265" spans="1:14" x14ac:dyDescent="0.25">
      <c r="A265">
        <v>263</v>
      </c>
      <c r="B265" t="s">
        <v>343</v>
      </c>
      <c r="C265" t="s">
        <v>654</v>
      </c>
      <c r="D265" t="s">
        <v>639</v>
      </c>
      <c r="E265" t="s">
        <v>602</v>
      </c>
      <c r="F265" t="s">
        <v>597</v>
      </c>
      <c r="G265" t="s">
        <v>665</v>
      </c>
      <c r="H265" t="s">
        <v>599</v>
      </c>
      <c r="I265" t="s">
        <v>600</v>
      </c>
      <c r="J265">
        <v>15000</v>
      </c>
      <c r="K265">
        <f t="shared" si="15"/>
        <v>2535000</v>
      </c>
      <c r="L265">
        <v>15000</v>
      </c>
      <c r="M265">
        <f t="shared" si="16"/>
        <v>0</v>
      </c>
      <c r="N265" t="s">
        <v>1036</v>
      </c>
    </row>
    <row r="266" spans="1:14" x14ac:dyDescent="0.25">
      <c r="A266">
        <v>264</v>
      </c>
      <c r="B266" t="s">
        <v>345</v>
      </c>
      <c r="C266" t="s">
        <v>654</v>
      </c>
      <c r="D266" t="s">
        <v>1037</v>
      </c>
      <c r="E266" t="s">
        <v>602</v>
      </c>
      <c r="F266" t="s">
        <v>683</v>
      </c>
      <c r="G266" t="s">
        <v>1038</v>
      </c>
      <c r="H266" t="s">
        <v>599</v>
      </c>
      <c r="I266" t="s">
        <v>600</v>
      </c>
      <c r="J266">
        <v>15900</v>
      </c>
      <c r="K266">
        <f t="shared" si="15"/>
        <v>2687100</v>
      </c>
      <c r="L266">
        <v>15900</v>
      </c>
      <c r="M266">
        <f t="shared" si="16"/>
        <v>0</v>
      </c>
      <c r="N266" t="s">
        <v>1039</v>
      </c>
    </row>
    <row r="267" spans="1:14" x14ac:dyDescent="0.25">
      <c r="A267">
        <v>265</v>
      </c>
      <c r="B267" t="s">
        <v>348</v>
      </c>
      <c r="C267" t="s">
        <v>699</v>
      </c>
      <c r="D267" t="s">
        <v>950</v>
      </c>
      <c r="E267" t="s">
        <v>602</v>
      </c>
      <c r="F267" t="s">
        <v>597</v>
      </c>
      <c r="G267" t="s">
        <v>739</v>
      </c>
      <c r="H267" t="s">
        <v>599</v>
      </c>
      <c r="I267" t="s">
        <v>600</v>
      </c>
      <c r="J267">
        <v>11000</v>
      </c>
      <c r="K267">
        <f t="shared" si="15"/>
        <v>1859000</v>
      </c>
      <c r="L267">
        <v>11000</v>
      </c>
      <c r="M267">
        <f t="shared" si="16"/>
        <v>0</v>
      </c>
      <c r="N267" t="s">
        <v>1040</v>
      </c>
    </row>
    <row r="268" spans="1:14" x14ac:dyDescent="0.25">
      <c r="A268">
        <v>266</v>
      </c>
      <c r="B268" t="s">
        <v>350</v>
      </c>
      <c r="C268" t="s">
        <v>616</v>
      </c>
      <c r="D268" t="s">
        <v>690</v>
      </c>
      <c r="E268" t="s">
        <v>602</v>
      </c>
      <c r="F268" t="s">
        <v>760</v>
      </c>
      <c r="G268" t="s">
        <v>849</v>
      </c>
      <c r="H268" t="s">
        <v>599</v>
      </c>
      <c r="I268" t="s">
        <v>650</v>
      </c>
      <c r="J268">
        <v>13200</v>
      </c>
      <c r="K268">
        <f t="shared" si="15"/>
        <v>2230800</v>
      </c>
      <c r="L268">
        <v>13200</v>
      </c>
      <c r="M268">
        <f t="shared" si="16"/>
        <v>0</v>
      </c>
      <c r="N268" t="s">
        <v>1041</v>
      </c>
    </row>
    <row r="269" spans="1:14" x14ac:dyDescent="0.25">
      <c r="A269">
        <v>267</v>
      </c>
      <c r="B269" t="s">
        <v>351</v>
      </c>
      <c r="C269" t="s">
        <v>610</v>
      </c>
      <c r="D269" t="s">
        <v>827</v>
      </c>
      <c r="E269" t="s">
        <v>596</v>
      </c>
      <c r="F269" t="s">
        <v>597</v>
      </c>
      <c r="G269" t="s">
        <v>1042</v>
      </c>
      <c r="H269" t="s">
        <v>768</v>
      </c>
      <c r="I269" t="s">
        <v>650</v>
      </c>
      <c r="J269">
        <v>7200</v>
      </c>
      <c r="K269">
        <f t="shared" si="15"/>
        <v>1216800</v>
      </c>
      <c r="L269">
        <v>7200</v>
      </c>
      <c r="M269">
        <f t="shared" si="16"/>
        <v>0</v>
      </c>
      <c r="N269" t="s">
        <v>1043</v>
      </c>
    </row>
    <row r="270" spans="1:14" x14ac:dyDescent="0.25">
      <c r="A270">
        <v>268</v>
      </c>
      <c r="B270" t="s">
        <v>352</v>
      </c>
      <c r="C270" t="s">
        <v>826</v>
      </c>
      <c r="D270" t="s">
        <v>673</v>
      </c>
      <c r="E270" t="s">
        <v>828</v>
      </c>
      <c r="F270" t="s">
        <v>597</v>
      </c>
      <c r="G270" t="s">
        <v>1044</v>
      </c>
      <c r="H270" t="s">
        <v>599</v>
      </c>
      <c r="I270" t="s">
        <v>650</v>
      </c>
      <c r="J270">
        <v>5500</v>
      </c>
      <c r="K270">
        <f t="shared" si="15"/>
        <v>929500</v>
      </c>
      <c r="L270">
        <v>0</v>
      </c>
      <c r="N270" t="s">
        <v>1045</v>
      </c>
    </row>
    <row r="271" spans="1:14" x14ac:dyDescent="0.25">
      <c r="A271">
        <v>269</v>
      </c>
      <c r="B271" t="s">
        <v>353</v>
      </c>
      <c r="C271" t="s">
        <v>755</v>
      </c>
      <c r="D271" t="s">
        <v>647</v>
      </c>
      <c r="E271" t="s">
        <v>828</v>
      </c>
      <c r="F271" t="s">
        <v>597</v>
      </c>
      <c r="G271" t="s">
        <v>846</v>
      </c>
      <c r="H271" t="s">
        <v>599</v>
      </c>
      <c r="I271" t="s">
        <v>600</v>
      </c>
      <c r="J271">
        <v>5700</v>
      </c>
      <c r="K271">
        <f t="shared" si="15"/>
        <v>963300</v>
      </c>
      <c r="L271">
        <v>5700</v>
      </c>
      <c r="M271">
        <f>J271-L271</f>
        <v>0</v>
      </c>
      <c r="N271" t="s">
        <v>1046</v>
      </c>
    </row>
    <row r="272" spans="1:14" x14ac:dyDescent="0.25">
      <c r="A272">
        <v>270</v>
      </c>
      <c r="B272" t="s">
        <v>355</v>
      </c>
      <c r="C272" t="s">
        <v>594</v>
      </c>
      <c r="D272" t="s">
        <v>673</v>
      </c>
      <c r="E272" t="s">
        <v>602</v>
      </c>
      <c r="F272" t="s">
        <v>597</v>
      </c>
      <c r="G272" t="s">
        <v>603</v>
      </c>
      <c r="H272" t="s">
        <v>599</v>
      </c>
      <c r="I272" t="s">
        <v>629</v>
      </c>
      <c r="J272">
        <v>11000</v>
      </c>
      <c r="K272">
        <f t="shared" si="15"/>
        <v>1859000</v>
      </c>
      <c r="L272">
        <v>11000</v>
      </c>
      <c r="M272">
        <f>J272-L272</f>
        <v>0</v>
      </c>
      <c r="N272" t="s">
        <v>1047</v>
      </c>
    </row>
    <row r="273" spans="1:14" x14ac:dyDescent="0.25">
      <c r="A273">
        <v>271</v>
      </c>
      <c r="B273" t="s">
        <v>356</v>
      </c>
      <c r="C273" t="s">
        <v>610</v>
      </c>
      <c r="D273" t="s">
        <v>647</v>
      </c>
      <c r="E273" t="s">
        <v>596</v>
      </c>
      <c r="F273" t="s">
        <v>597</v>
      </c>
      <c r="G273" t="s">
        <v>961</v>
      </c>
      <c r="H273" t="s">
        <v>768</v>
      </c>
      <c r="I273" t="s">
        <v>650</v>
      </c>
      <c r="J273">
        <v>7000</v>
      </c>
      <c r="K273">
        <f t="shared" si="15"/>
        <v>1183000</v>
      </c>
      <c r="L273">
        <v>7000</v>
      </c>
      <c r="M273">
        <f>J273-L273</f>
        <v>0</v>
      </c>
      <c r="N273" t="s">
        <v>1048</v>
      </c>
    </row>
    <row r="274" spans="1:14" x14ac:dyDescent="0.25">
      <c r="A274">
        <v>272</v>
      </c>
      <c r="B274" t="s">
        <v>357</v>
      </c>
      <c r="C274" t="s">
        <v>654</v>
      </c>
      <c r="D274" t="s">
        <v>889</v>
      </c>
      <c r="E274" t="s">
        <v>602</v>
      </c>
      <c r="F274" t="s">
        <v>597</v>
      </c>
      <c r="G274" t="s">
        <v>1049</v>
      </c>
      <c r="H274" t="s">
        <v>599</v>
      </c>
      <c r="I274" t="s">
        <v>600</v>
      </c>
      <c r="J274">
        <v>19000</v>
      </c>
      <c r="K274">
        <f t="shared" si="15"/>
        <v>3211000</v>
      </c>
      <c r="L274">
        <v>19000</v>
      </c>
      <c r="M274">
        <f>J274-L274</f>
        <v>0</v>
      </c>
      <c r="N274" t="s">
        <v>1050</v>
      </c>
    </row>
    <row r="275" spans="1:14" x14ac:dyDescent="0.25">
      <c r="A275">
        <v>273</v>
      </c>
      <c r="B275" t="s">
        <v>358</v>
      </c>
      <c r="C275" t="s">
        <v>610</v>
      </c>
      <c r="D275" t="s">
        <v>717</v>
      </c>
      <c r="E275" t="s">
        <v>596</v>
      </c>
      <c r="F275" t="s">
        <v>668</v>
      </c>
      <c r="G275" t="s">
        <v>669</v>
      </c>
      <c r="H275" t="s">
        <v>599</v>
      </c>
      <c r="I275" t="s">
        <v>600</v>
      </c>
      <c r="J275">
        <v>9500</v>
      </c>
      <c r="K275">
        <f t="shared" si="15"/>
        <v>1605500</v>
      </c>
      <c r="L275">
        <v>0</v>
      </c>
      <c r="N275" t="s">
        <v>1051</v>
      </c>
    </row>
    <row r="276" spans="1:14" x14ac:dyDescent="0.25">
      <c r="A276">
        <v>274</v>
      </c>
      <c r="B276" t="s">
        <v>362</v>
      </c>
      <c r="C276" t="s">
        <v>699</v>
      </c>
      <c r="D276" t="s">
        <v>707</v>
      </c>
      <c r="E276" t="s">
        <v>602</v>
      </c>
      <c r="F276" t="s">
        <v>597</v>
      </c>
      <c r="G276" t="s">
        <v>952</v>
      </c>
      <c r="H276" t="s">
        <v>599</v>
      </c>
      <c r="I276" t="s">
        <v>629</v>
      </c>
      <c r="J276">
        <v>11500</v>
      </c>
      <c r="K276">
        <f t="shared" si="15"/>
        <v>1943500</v>
      </c>
      <c r="L276">
        <v>11500</v>
      </c>
      <c r="M276">
        <f t="shared" ref="M276:M315" si="17">J276-L276</f>
        <v>0</v>
      </c>
      <c r="N276" t="s">
        <v>1052</v>
      </c>
    </row>
    <row r="277" spans="1:14" x14ac:dyDescent="0.25">
      <c r="A277">
        <v>275</v>
      </c>
      <c r="B277" t="s">
        <v>363</v>
      </c>
      <c r="C277" t="s">
        <v>594</v>
      </c>
      <c r="D277" t="s">
        <v>1053</v>
      </c>
      <c r="E277" t="s">
        <v>756</v>
      </c>
      <c r="F277" t="s">
        <v>597</v>
      </c>
      <c r="G277" t="s">
        <v>904</v>
      </c>
      <c r="H277" t="s">
        <v>599</v>
      </c>
      <c r="I277" t="s">
        <v>1054</v>
      </c>
      <c r="J277">
        <v>9900</v>
      </c>
      <c r="K277">
        <f t="shared" si="15"/>
        <v>1673100</v>
      </c>
      <c r="L277">
        <v>9900</v>
      </c>
      <c r="M277">
        <f t="shared" si="17"/>
        <v>0</v>
      </c>
      <c r="N277" t="s">
        <v>1055</v>
      </c>
    </row>
    <row r="278" spans="1:14" x14ac:dyDescent="0.25">
      <c r="A278">
        <v>276</v>
      </c>
      <c r="B278" t="s">
        <v>365</v>
      </c>
      <c r="C278" t="s">
        <v>635</v>
      </c>
      <c r="D278" t="s">
        <v>1056</v>
      </c>
      <c r="E278" t="s">
        <v>602</v>
      </c>
      <c r="F278" t="s">
        <v>597</v>
      </c>
      <c r="G278" t="s">
        <v>844</v>
      </c>
      <c r="H278" t="s">
        <v>599</v>
      </c>
      <c r="I278" t="s">
        <v>600</v>
      </c>
      <c r="J278">
        <v>13500</v>
      </c>
      <c r="K278">
        <f t="shared" si="15"/>
        <v>2281500</v>
      </c>
      <c r="L278">
        <v>13500</v>
      </c>
      <c r="M278">
        <f t="shared" si="17"/>
        <v>0</v>
      </c>
      <c r="N278" t="s">
        <v>1057</v>
      </c>
    </row>
    <row r="279" spans="1:14" x14ac:dyDescent="0.25">
      <c r="A279">
        <v>277</v>
      </c>
      <c r="B279" t="s">
        <v>366</v>
      </c>
      <c r="C279" t="s">
        <v>826</v>
      </c>
      <c r="D279" t="s">
        <v>681</v>
      </c>
      <c r="E279" t="s">
        <v>828</v>
      </c>
      <c r="F279" t="s">
        <v>597</v>
      </c>
      <c r="G279" t="s">
        <v>891</v>
      </c>
      <c r="H279" t="s">
        <v>599</v>
      </c>
      <c r="I279" t="s">
        <v>629</v>
      </c>
      <c r="J279">
        <v>6400</v>
      </c>
      <c r="K279">
        <f t="shared" si="15"/>
        <v>1081600</v>
      </c>
      <c r="L279">
        <v>6400</v>
      </c>
      <c r="M279">
        <f t="shared" si="17"/>
        <v>0</v>
      </c>
      <c r="N279" t="s">
        <v>1058</v>
      </c>
    </row>
    <row r="280" spans="1:14" x14ac:dyDescent="0.25">
      <c r="A280">
        <v>278</v>
      </c>
      <c r="B280" t="s">
        <v>371</v>
      </c>
      <c r="C280" t="s">
        <v>622</v>
      </c>
      <c r="E280" t="s">
        <v>623</v>
      </c>
      <c r="F280" t="s">
        <v>648</v>
      </c>
      <c r="G280" t="s">
        <v>783</v>
      </c>
      <c r="H280" t="s">
        <v>599</v>
      </c>
      <c r="I280" t="s">
        <v>600</v>
      </c>
      <c r="J280">
        <v>41600</v>
      </c>
      <c r="K280">
        <f t="shared" si="15"/>
        <v>7030400</v>
      </c>
      <c r="L280">
        <v>41600</v>
      </c>
      <c r="M280">
        <f t="shared" si="17"/>
        <v>0</v>
      </c>
      <c r="N280" t="s">
        <v>1059</v>
      </c>
    </row>
    <row r="281" spans="1:14" x14ac:dyDescent="0.25">
      <c r="A281">
        <v>279</v>
      </c>
      <c r="B281" t="s">
        <v>372</v>
      </c>
      <c r="C281" t="s">
        <v>654</v>
      </c>
      <c r="D281" t="s">
        <v>657</v>
      </c>
      <c r="E281" t="s">
        <v>602</v>
      </c>
      <c r="F281" t="s">
        <v>597</v>
      </c>
      <c r="G281" t="s">
        <v>665</v>
      </c>
      <c r="H281" t="s">
        <v>599</v>
      </c>
      <c r="I281" t="s">
        <v>600</v>
      </c>
      <c r="J281">
        <v>15000</v>
      </c>
      <c r="K281">
        <f t="shared" si="15"/>
        <v>2535000</v>
      </c>
      <c r="L281">
        <v>15000</v>
      </c>
      <c r="M281">
        <f t="shared" si="17"/>
        <v>0</v>
      </c>
      <c r="N281" t="s">
        <v>1060</v>
      </c>
    </row>
    <row r="282" spans="1:14" x14ac:dyDescent="0.25">
      <c r="A282">
        <v>280</v>
      </c>
      <c r="B282" t="s">
        <v>373</v>
      </c>
      <c r="C282" t="s">
        <v>610</v>
      </c>
      <c r="D282" t="s">
        <v>709</v>
      </c>
      <c r="E282" t="s">
        <v>596</v>
      </c>
      <c r="F282" t="s">
        <v>668</v>
      </c>
      <c r="G282" t="s">
        <v>736</v>
      </c>
      <c r="H282" t="s">
        <v>599</v>
      </c>
      <c r="I282" t="s">
        <v>650</v>
      </c>
      <c r="J282">
        <v>8000</v>
      </c>
      <c r="K282">
        <f t="shared" si="15"/>
        <v>1352000</v>
      </c>
      <c r="L282">
        <v>8000</v>
      </c>
      <c r="M282">
        <f t="shared" si="17"/>
        <v>0</v>
      </c>
      <c r="N282" t="s">
        <v>1061</v>
      </c>
    </row>
    <row r="283" spans="1:14" x14ac:dyDescent="0.25">
      <c r="A283">
        <v>281</v>
      </c>
      <c r="B283" t="s">
        <v>374</v>
      </c>
      <c r="C283" t="s">
        <v>594</v>
      </c>
      <c r="D283" t="s">
        <v>657</v>
      </c>
      <c r="E283" t="s">
        <v>596</v>
      </c>
      <c r="F283" t="s">
        <v>597</v>
      </c>
      <c r="G283" t="s">
        <v>809</v>
      </c>
      <c r="H283" t="s">
        <v>599</v>
      </c>
      <c r="I283" t="s">
        <v>600</v>
      </c>
      <c r="J283">
        <v>8000</v>
      </c>
      <c r="K283">
        <f t="shared" si="15"/>
        <v>1352000</v>
      </c>
      <c r="L283">
        <v>8000</v>
      </c>
      <c r="M283">
        <f t="shared" si="17"/>
        <v>0</v>
      </c>
      <c r="N283" t="s">
        <v>1062</v>
      </c>
    </row>
    <row r="284" spans="1:14" x14ac:dyDescent="0.25">
      <c r="A284">
        <v>282</v>
      </c>
      <c r="B284" t="s">
        <v>376</v>
      </c>
      <c r="C284" t="s">
        <v>594</v>
      </c>
      <c r="D284" t="s">
        <v>671</v>
      </c>
      <c r="E284" t="s">
        <v>596</v>
      </c>
      <c r="F284" t="s">
        <v>597</v>
      </c>
      <c r="G284" t="s">
        <v>809</v>
      </c>
      <c r="H284" t="s">
        <v>599</v>
      </c>
      <c r="I284" t="s">
        <v>600</v>
      </c>
      <c r="J284">
        <v>8400</v>
      </c>
      <c r="K284">
        <f t="shared" si="15"/>
        <v>1419600</v>
      </c>
      <c r="L284">
        <v>8400</v>
      </c>
      <c r="M284">
        <f t="shared" si="17"/>
        <v>0</v>
      </c>
      <c r="N284" t="s">
        <v>1063</v>
      </c>
    </row>
    <row r="285" spans="1:14" x14ac:dyDescent="0.25">
      <c r="A285">
        <v>283</v>
      </c>
      <c r="B285" t="s">
        <v>377</v>
      </c>
      <c r="C285" t="s">
        <v>699</v>
      </c>
      <c r="E285" t="s">
        <v>602</v>
      </c>
      <c r="F285" t="s">
        <v>597</v>
      </c>
      <c r="G285" t="s">
        <v>739</v>
      </c>
      <c r="H285" t="s">
        <v>599</v>
      </c>
      <c r="I285" t="s">
        <v>600</v>
      </c>
      <c r="J285">
        <v>11000</v>
      </c>
      <c r="K285">
        <f t="shared" si="15"/>
        <v>1859000</v>
      </c>
      <c r="L285">
        <v>11000</v>
      </c>
      <c r="M285">
        <f t="shared" si="17"/>
        <v>0</v>
      </c>
      <c r="N285" t="s">
        <v>1064</v>
      </c>
    </row>
    <row r="286" spans="1:14" x14ac:dyDescent="0.25">
      <c r="A286">
        <v>284</v>
      </c>
      <c r="B286" t="s">
        <v>379</v>
      </c>
      <c r="C286" t="s">
        <v>654</v>
      </c>
      <c r="D286" t="s">
        <v>731</v>
      </c>
      <c r="E286" t="s">
        <v>602</v>
      </c>
      <c r="F286" t="s">
        <v>611</v>
      </c>
      <c r="G286" t="s">
        <v>1065</v>
      </c>
      <c r="H286" t="s">
        <v>613</v>
      </c>
      <c r="I286" t="s">
        <v>600</v>
      </c>
      <c r="J286">
        <v>34000</v>
      </c>
      <c r="K286">
        <f t="shared" si="15"/>
        <v>5746000</v>
      </c>
      <c r="L286">
        <v>34000</v>
      </c>
      <c r="M286">
        <f t="shared" si="17"/>
        <v>0</v>
      </c>
      <c r="N286" t="s">
        <v>1066</v>
      </c>
    </row>
    <row r="287" spans="1:14" x14ac:dyDescent="0.25">
      <c r="A287">
        <v>285</v>
      </c>
      <c r="B287" t="s">
        <v>381</v>
      </c>
      <c r="C287" t="s">
        <v>610</v>
      </c>
      <c r="D287" t="s">
        <v>752</v>
      </c>
      <c r="E287" t="s">
        <v>596</v>
      </c>
      <c r="F287" t="s">
        <v>668</v>
      </c>
      <c r="G287" t="s">
        <v>861</v>
      </c>
      <c r="H287" t="s">
        <v>768</v>
      </c>
      <c r="I287" t="s">
        <v>650</v>
      </c>
      <c r="J287">
        <v>10000</v>
      </c>
      <c r="K287">
        <f t="shared" si="15"/>
        <v>1690000</v>
      </c>
      <c r="L287">
        <v>10000</v>
      </c>
      <c r="M287">
        <f t="shared" si="17"/>
        <v>0</v>
      </c>
      <c r="N287" t="s">
        <v>1067</v>
      </c>
    </row>
    <row r="288" spans="1:14" x14ac:dyDescent="0.25">
      <c r="A288">
        <v>286</v>
      </c>
      <c r="B288" t="s">
        <v>382</v>
      </c>
      <c r="C288" t="s">
        <v>635</v>
      </c>
      <c r="E288" t="s">
        <v>602</v>
      </c>
      <c r="F288" t="s">
        <v>597</v>
      </c>
      <c r="G288" t="s">
        <v>1068</v>
      </c>
      <c r="H288" t="s">
        <v>599</v>
      </c>
      <c r="I288" t="s">
        <v>600</v>
      </c>
      <c r="J288">
        <v>13500</v>
      </c>
      <c r="K288">
        <f t="shared" si="15"/>
        <v>2281500</v>
      </c>
      <c r="L288">
        <v>13500</v>
      </c>
      <c r="M288">
        <f t="shared" si="17"/>
        <v>0</v>
      </c>
      <c r="N288" t="s">
        <v>1069</v>
      </c>
    </row>
    <row r="289" spans="1:14" x14ac:dyDescent="0.25">
      <c r="A289">
        <v>287</v>
      </c>
      <c r="B289" t="s">
        <v>383</v>
      </c>
      <c r="C289" t="s">
        <v>689</v>
      </c>
      <c r="E289" t="s">
        <v>691</v>
      </c>
      <c r="F289" t="s">
        <v>597</v>
      </c>
      <c r="G289" t="s">
        <v>692</v>
      </c>
      <c r="H289" t="s">
        <v>599</v>
      </c>
      <c r="I289" t="s">
        <v>600</v>
      </c>
      <c r="J289">
        <v>17500</v>
      </c>
      <c r="K289">
        <f t="shared" si="15"/>
        <v>2957500</v>
      </c>
      <c r="L289">
        <v>17500</v>
      </c>
      <c r="M289">
        <f t="shared" si="17"/>
        <v>0</v>
      </c>
      <c r="N289" t="s">
        <v>1070</v>
      </c>
    </row>
    <row r="290" spans="1:14" x14ac:dyDescent="0.25">
      <c r="A290">
        <v>288</v>
      </c>
      <c r="B290" t="s">
        <v>385</v>
      </c>
      <c r="C290" t="s">
        <v>610</v>
      </c>
      <c r="D290" t="s">
        <v>717</v>
      </c>
      <c r="E290" t="s">
        <v>596</v>
      </c>
      <c r="F290" t="s">
        <v>597</v>
      </c>
      <c r="G290" t="s">
        <v>724</v>
      </c>
      <c r="H290" t="s">
        <v>599</v>
      </c>
      <c r="I290" t="s">
        <v>600</v>
      </c>
      <c r="J290">
        <v>8500</v>
      </c>
      <c r="K290">
        <f t="shared" si="15"/>
        <v>1436500</v>
      </c>
      <c r="L290">
        <v>8500</v>
      </c>
      <c r="M290">
        <f t="shared" si="17"/>
        <v>0</v>
      </c>
      <c r="N290" t="s">
        <v>1071</v>
      </c>
    </row>
    <row r="291" spans="1:14" x14ac:dyDescent="0.25">
      <c r="A291">
        <v>289</v>
      </c>
      <c r="B291" t="s">
        <v>386</v>
      </c>
      <c r="C291" t="s">
        <v>610</v>
      </c>
      <c r="D291" t="s">
        <v>752</v>
      </c>
      <c r="E291" t="s">
        <v>596</v>
      </c>
      <c r="F291" t="s">
        <v>683</v>
      </c>
      <c r="G291" t="s">
        <v>1072</v>
      </c>
      <c r="H291" t="s">
        <v>768</v>
      </c>
      <c r="I291" t="s">
        <v>614</v>
      </c>
      <c r="J291">
        <v>13500</v>
      </c>
      <c r="K291">
        <f t="shared" si="15"/>
        <v>2281500</v>
      </c>
      <c r="L291">
        <v>13500</v>
      </c>
      <c r="M291">
        <f t="shared" si="17"/>
        <v>0</v>
      </c>
      <c r="N291" t="s">
        <v>1073</v>
      </c>
    </row>
    <row r="292" spans="1:14" x14ac:dyDescent="0.25">
      <c r="A292">
        <v>290</v>
      </c>
      <c r="B292" t="s">
        <v>387</v>
      </c>
      <c r="C292" t="s">
        <v>610</v>
      </c>
      <c r="D292" t="s">
        <v>667</v>
      </c>
      <c r="E292" t="s">
        <v>596</v>
      </c>
      <c r="F292" t="s">
        <v>668</v>
      </c>
      <c r="G292" t="s">
        <v>861</v>
      </c>
      <c r="H292" t="s">
        <v>768</v>
      </c>
      <c r="I292" t="s">
        <v>650</v>
      </c>
      <c r="J292">
        <v>10000</v>
      </c>
      <c r="K292">
        <f t="shared" si="15"/>
        <v>1690000</v>
      </c>
      <c r="L292">
        <v>10000</v>
      </c>
      <c r="M292">
        <f t="shared" si="17"/>
        <v>0</v>
      </c>
      <c r="N292" t="s">
        <v>1074</v>
      </c>
    </row>
    <row r="293" spans="1:14" x14ac:dyDescent="0.25">
      <c r="A293">
        <v>291</v>
      </c>
      <c r="B293" t="s">
        <v>388</v>
      </c>
      <c r="C293" t="s">
        <v>646</v>
      </c>
      <c r="D293" t="s">
        <v>795</v>
      </c>
      <c r="E293" t="s">
        <v>596</v>
      </c>
      <c r="F293" t="s">
        <v>648</v>
      </c>
      <c r="G293" t="s">
        <v>921</v>
      </c>
      <c r="H293" t="s">
        <v>613</v>
      </c>
      <c r="I293" t="s">
        <v>702</v>
      </c>
      <c r="J293">
        <v>22500</v>
      </c>
      <c r="K293">
        <f t="shared" si="15"/>
        <v>3802500</v>
      </c>
      <c r="L293">
        <v>22500</v>
      </c>
      <c r="M293">
        <f t="shared" si="17"/>
        <v>0</v>
      </c>
      <c r="N293" t="s">
        <v>1075</v>
      </c>
    </row>
    <row r="294" spans="1:14" x14ac:dyDescent="0.25">
      <c r="A294">
        <v>292</v>
      </c>
      <c r="B294" t="s">
        <v>389</v>
      </c>
      <c r="C294" t="s">
        <v>641</v>
      </c>
      <c r="D294" t="s">
        <v>950</v>
      </c>
      <c r="E294" t="s">
        <v>602</v>
      </c>
      <c r="F294" t="s">
        <v>597</v>
      </c>
      <c r="G294" t="s">
        <v>1076</v>
      </c>
      <c r="H294" t="s">
        <v>599</v>
      </c>
      <c r="I294" t="s">
        <v>600</v>
      </c>
      <c r="J294">
        <v>32000</v>
      </c>
      <c r="K294">
        <f t="shared" si="15"/>
        <v>5408000</v>
      </c>
      <c r="L294">
        <v>32000</v>
      </c>
      <c r="M294">
        <f t="shared" si="17"/>
        <v>0</v>
      </c>
      <c r="N294" t="s">
        <v>1077</v>
      </c>
    </row>
    <row r="295" spans="1:14" x14ac:dyDescent="0.25">
      <c r="A295">
        <v>293</v>
      </c>
      <c r="B295" t="s">
        <v>390</v>
      </c>
      <c r="C295" t="s">
        <v>641</v>
      </c>
      <c r="D295" t="s">
        <v>811</v>
      </c>
      <c r="E295" t="s">
        <v>602</v>
      </c>
      <c r="F295" t="s">
        <v>597</v>
      </c>
      <c r="G295" t="s">
        <v>1078</v>
      </c>
      <c r="H295" t="s">
        <v>599</v>
      </c>
      <c r="I295" t="s">
        <v>629</v>
      </c>
      <c r="J295">
        <v>38000</v>
      </c>
      <c r="K295">
        <f t="shared" si="15"/>
        <v>6422000</v>
      </c>
      <c r="L295">
        <v>38000</v>
      </c>
      <c r="M295">
        <f t="shared" si="17"/>
        <v>0</v>
      </c>
      <c r="N295" t="s">
        <v>1079</v>
      </c>
    </row>
    <row r="296" spans="1:14" x14ac:dyDescent="0.25">
      <c r="A296">
        <v>294</v>
      </c>
      <c r="B296" t="s">
        <v>392</v>
      </c>
      <c r="C296" t="s">
        <v>610</v>
      </c>
      <c r="D296" t="s">
        <v>752</v>
      </c>
      <c r="E296" t="s">
        <v>596</v>
      </c>
      <c r="F296" t="s">
        <v>668</v>
      </c>
      <c r="G296" t="s">
        <v>861</v>
      </c>
      <c r="H296" t="s">
        <v>768</v>
      </c>
      <c r="I296" t="s">
        <v>629</v>
      </c>
      <c r="J296">
        <v>10000</v>
      </c>
      <c r="K296">
        <f t="shared" si="15"/>
        <v>1690000</v>
      </c>
      <c r="L296">
        <v>10000</v>
      </c>
      <c r="M296">
        <f t="shared" si="17"/>
        <v>0</v>
      </c>
      <c r="N296" t="s">
        <v>1080</v>
      </c>
    </row>
    <row r="297" spans="1:14" x14ac:dyDescent="0.25">
      <c r="A297">
        <v>295</v>
      </c>
      <c r="B297" t="s">
        <v>394</v>
      </c>
      <c r="C297" t="s">
        <v>616</v>
      </c>
      <c r="D297" t="s">
        <v>667</v>
      </c>
      <c r="E297" t="s">
        <v>602</v>
      </c>
      <c r="F297" t="s">
        <v>760</v>
      </c>
      <c r="G297" t="s">
        <v>849</v>
      </c>
      <c r="H297" t="s">
        <v>599</v>
      </c>
      <c r="I297" t="s">
        <v>650</v>
      </c>
      <c r="J297">
        <v>12700</v>
      </c>
      <c r="K297">
        <f t="shared" si="15"/>
        <v>2146300</v>
      </c>
      <c r="L297">
        <v>12700</v>
      </c>
      <c r="M297">
        <f t="shared" si="17"/>
        <v>0</v>
      </c>
      <c r="N297" t="s">
        <v>1081</v>
      </c>
    </row>
    <row r="298" spans="1:14" x14ac:dyDescent="0.25">
      <c r="A298">
        <v>296</v>
      </c>
      <c r="B298" t="s">
        <v>396</v>
      </c>
      <c r="C298" t="s">
        <v>606</v>
      </c>
      <c r="D298" t="s">
        <v>642</v>
      </c>
      <c r="E298" t="s">
        <v>602</v>
      </c>
      <c r="F298" t="s">
        <v>597</v>
      </c>
      <c r="G298" t="s">
        <v>608</v>
      </c>
      <c r="H298" t="s">
        <v>599</v>
      </c>
      <c r="I298" t="s">
        <v>600</v>
      </c>
      <c r="J298">
        <v>11000</v>
      </c>
      <c r="K298">
        <f t="shared" si="15"/>
        <v>1859000</v>
      </c>
      <c r="L298">
        <v>11000</v>
      </c>
      <c r="M298">
        <f t="shared" si="17"/>
        <v>0</v>
      </c>
      <c r="N298" t="s">
        <v>1082</v>
      </c>
    </row>
    <row r="299" spans="1:14" x14ac:dyDescent="0.25">
      <c r="A299">
        <v>297</v>
      </c>
      <c r="B299" t="s">
        <v>397</v>
      </c>
      <c r="C299" t="s">
        <v>606</v>
      </c>
      <c r="D299" t="s">
        <v>607</v>
      </c>
      <c r="E299" t="s">
        <v>602</v>
      </c>
      <c r="F299" t="s">
        <v>597</v>
      </c>
      <c r="G299" t="s">
        <v>608</v>
      </c>
      <c r="H299" t="s">
        <v>599</v>
      </c>
      <c r="I299" t="s">
        <v>600</v>
      </c>
      <c r="J299">
        <v>11000</v>
      </c>
      <c r="K299">
        <f t="shared" si="15"/>
        <v>1859000</v>
      </c>
      <c r="L299">
        <v>11000</v>
      </c>
      <c r="M299">
        <f t="shared" si="17"/>
        <v>0</v>
      </c>
      <c r="N299" t="s">
        <v>1083</v>
      </c>
    </row>
    <row r="300" spans="1:14" x14ac:dyDescent="0.25">
      <c r="A300">
        <v>298</v>
      </c>
      <c r="B300" t="s">
        <v>398</v>
      </c>
      <c r="C300" t="s">
        <v>635</v>
      </c>
      <c r="D300" t="s">
        <v>889</v>
      </c>
      <c r="E300" t="s">
        <v>602</v>
      </c>
      <c r="F300" t="s">
        <v>597</v>
      </c>
      <c r="G300" t="s">
        <v>1068</v>
      </c>
      <c r="H300" t="s">
        <v>599</v>
      </c>
      <c r="I300" t="s">
        <v>600</v>
      </c>
      <c r="J300">
        <v>13900</v>
      </c>
      <c r="K300">
        <f t="shared" si="15"/>
        <v>2349100</v>
      </c>
      <c r="L300">
        <v>13900</v>
      </c>
      <c r="M300">
        <f t="shared" si="17"/>
        <v>0</v>
      </c>
      <c r="N300" t="s">
        <v>1084</v>
      </c>
    </row>
    <row r="301" spans="1:14" x14ac:dyDescent="0.25">
      <c r="A301">
        <v>299</v>
      </c>
      <c r="B301" t="s">
        <v>405</v>
      </c>
      <c r="C301" t="s">
        <v>610</v>
      </c>
      <c r="D301" t="s">
        <v>657</v>
      </c>
      <c r="E301" t="s">
        <v>596</v>
      </c>
      <c r="F301" t="s">
        <v>597</v>
      </c>
      <c r="G301" t="s">
        <v>961</v>
      </c>
      <c r="H301" t="s">
        <v>599</v>
      </c>
      <c r="I301" t="s">
        <v>814</v>
      </c>
      <c r="J301">
        <v>7000</v>
      </c>
      <c r="K301">
        <f t="shared" si="15"/>
        <v>1183000</v>
      </c>
      <c r="L301">
        <v>7000</v>
      </c>
      <c r="M301">
        <f t="shared" si="17"/>
        <v>0</v>
      </c>
      <c r="N301" t="s">
        <v>1085</v>
      </c>
    </row>
    <row r="302" spans="1:14" x14ac:dyDescent="0.25">
      <c r="A302">
        <v>300</v>
      </c>
      <c r="B302" t="s">
        <v>406</v>
      </c>
      <c r="C302" t="s">
        <v>616</v>
      </c>
      <c r="D302" t="s">
        <v>707</v>
      </c>
      <c r="E302" t="s">
        <v>602</v>
      </c>
      <c r="F302" t="s">
        <v>760</v>
      </c>
      <c r="G302" t="s">
        <v>849</v>
      </c>
      <c r="H302" t="s">
        <v>599</v>
      </c>
      <c r="I302" t="s">
        <v>650</v>
      </c>
      <c r="J302">
        <v>13200</v>
      </c>
      <c r="K302">
        <f t="shared" si="15"/>
        <v>2230800</v>
      </c>
      <c r="L302">
        <v>13200</v>
      </c>
      <c r="M302">
        <f t="shared" si="17"/>
        <v>0</v>
      </c>
      <c r="N302" t="s">
        <v>1086</v>
      </c>
    </row>
    <row r="303" spans="1:14" x14ac:dyDescent="0.25">
      <c r="A303">
        <v>301</v>
      </c>
      <c r="B303" t="s">
        <v>408</v>
      </c>
      <c r="C303" t="s">
        <v>594</v>
      </c>
      <c r="D303" t="s">
        <v>976</v>
      </c>
      <c r="E303" t="s">
        <v>623</v>
      </c>
      <c r="F303" t="s">
        <v>597</v>
      </c>
      <c r="G303" t="s">
        <v>912</v>
      </c>
      <c r="H303" t="s">
        <v>599</v>
      </c>
      <c r="I303" t="s">
        <v>600</v>
      </c>
      <c r="J303">
        <v>11600</v>
      </c>
      <c r="K303">
        <f t="shared" si="15"/>
        <v>1960400</v>
      </c>
      <c r="L303">
        <v>11600</v>
      </c>
      <c r="M303">
        <f t="shared" si="17"/>
        <v>0</v>
      </c>
      <c r="N303" t="s">
        <v>1087</v>
      </c>
    </row>
    <row r="304" spans="1:14" x14ac:dyDescent="0.25">
      <c r="A304">
        <v>302</v>
      </c>
      <c r="B304" t="s">
        <v>409</v>
      </c>
      <c r="C304" t="s">
        <v>610</v>
      </c>
      <c r="D304" t="s">
        <v>717</v>
      </c>
      <c r="E304" t="s">
        <v>596</v>
      </c>
      <c r="F304" t="s">
        <v>668</v>
      </c>
      <c r="G304" t="s">
        <v>861</v>
      </c>
      <c r="H304" t="s">
        <v>613</v>
      </c>
      <c r="I304" t="s">
        <v>650</v>
      </c>
      <c r="J304">
        <v>10200</v>
      </c>
      <c r="K304">
        <f t="shared" si="15"/>
        <v>1723800</v>
      </c>
      <c r="L304">
        <v>10200</v>
      </c>
      <c r="M304">
        <f t="shared" si="17"/>
        <v>0</v>
      </c>
      <c r="N304" t="s">
        <v>1088</v>
      </c>
    </row>
    <row r="305" spans="1:14" x14ac:dyDescent="0.25">
      <c r="A305">
        <v>303</v>
      </c>
      <c r="B305" t="s">
        <v>410</v>
      </c>
      <c r="C305" t="s">
        <v>646</v>
      </c>
      <c r="D305" t="s">
        <v>657</v>
      </c>
      <c r="E305" t="s">
        <v>596</v>
      </c>
      <c r="F305" t="s">
        <v>611</v>
      </c>
      <c r="G305" t="s">
        <v>1089</v>
      </c>
      <c r="H305" t="s">
        <v>613</v>
      </c>
      <c r="I305" t="s">
        <v>1090</v>
      </c>
      <c r="J305">
        <v>65000</v>
      </c>
      <c r="K305">
        <f t="shared" si="15"/>
        <v>10985000</v>
      </c>
      <c r="L305">
        <v>65000</v>
      </c>
      <c r="M305">
        <f t="shared" si="17"/>
        <v>0</v>
      </c>
      <c r="N305" t="s">
        <v>1091</v>
      </c>
    </row>
    <row r="306" spans="1:14" x14ac:dyDescent="0.25">
      <c r="A306">
        <v>304</v>
      </c>
      <c r="B306" t="s">
        <v>412</v>
      </c>
      <c r="C306" t="s">
        <v>646</v>
      </c>
      <c r="D306" t="s">
        <v>647</v>
      </c>
      <c r="E306" t="s">
        <v>596</v>
      </c>
      <c r="F306" t="s">
        <v>648</v>
      </c>
      <c r="G306" t="s">
        <v>1092</v>
      </c>
      <c r="H306" t="s">
        <v>599</v>
      </c>
      <c r="I306" t="s">
        <v>1093</v>
      </c>
      <c r="J306">
        <v>31000</v>
      </c>
      <c r="K306">
        <f t="shared" si="15"/>
        <v>5239000</v>
      </c>
      <c r="L306">
        <v>31000</v>
      </c>
      <c r="M306">
        <f t="shared" si="17"/>
        <v>0</v>
      </c>
      <c r="N306" t="s">
        <v>1094</v>
      </c>
    </row>
    <row r="307" spans="1:14" x14ac:dyDescent="0.25">
      <c r="A307">
        <v>305</v>
      </c>
      <c r="B307" t="s">
        <v>413</v>
      </c>
      <c r="C307" t="s">
        <v>610</v>
      </c>
      <c r="D307" t="s">
        <v>976</v>
      </c>
      <c r="E307" t="s">
        <v>660</v>
      </c>
      <c r="F307" t="s">
        <v>668</v>
      </c>
      <c r="G307" t="s">
        <v>1029</v>
      </c>
      <c r="H307" t="s">
        <v>599</v>
      </c>
      <c r="I307" t="s">
        <v>600</v>
      </c>
      <c r="J307">
        <v>12300</v>
      </c>
      <c r="K307">
        <f t="shared" si="15"/>
        <v>2078700</v>
      </c>
      <c r="L307">
        <v>12300</v>
      </c>
      <c r="M307">
        <f t="shared" si="17"/>
        <v>0</v>
      </c>
      <c r="N307" t="s">
        <v>1095</v>
      </c>
    </row>
    <row r="308" spans="1:14" x14ac:dyDescent="0.25">
      <c r="A308">
        <v>306</v>
      </c>
      <c r="B308" t="s">
        <v>415</v>
      </c>
      <c r="C308" t="s">
        <v>610</v>
      </c>
      <c r="D308" t="s">
        <v>673</v>
      </c>
      <c r="E308" t="s">
        <v>596</v>
      </c>
      <c r="F308" t="s">
        <v>597</v>
      </c>
      <c r="G308" t="s">
        <v>1032</v>
      </c>
      <c r="H308" t="s">
        <v>768</v>
      </c>
      <c r="I308" t="s">
        <v>650</v>
      </c>
      <c r="J308">
        <v>7200</v>
      </c>
      <c r="K308">
        <f t="shared" si="15"/>
        <v>1216800</v>
      </c>
      <c r="L308">
        <v>7200</v>
      </c>
      <c r="M308">
        <f t="shared" si="17"/>
        <v>0</v>
      </c>
      <c r="N308" t="s">
        <v>1096</v>
      </c>
    </row>
    <row r="309" spans="1:14" x14ac:dyDescent="0.25">
      <c r="A309">
        <v>307</v>
      </c>
      <c r="B309" t="s">
        <v>416</v>
      </c>
      <c r="C309" t="s">
        <v>635</v>
      </c>
      <c r="D309" t="s">
        <v>707</v>
      </c>
      <c r="E309" t="s">
        <v>602</v>
      </c>
      <c r="F309" t="s">
        <v>597</v>
      </c>
      <c r="G309" t="s">
        <v>719</v>
      </c>
      <c r="H309" t="s">
        <v>599</v>
      </c>
      <c r="I309" t="s">
        <v>600</v>
      </c>
      <c r="J309">
        <v>17400</v>
      </c>
      <c r="K309">
        <f t="shared" si="15"/>
        <v>2940600</v>
      </c>
      <c r="L309">
        <v>17400</v>
      </c>
      <c r="M309">
        <f t="shared" si="17"/>
        <v>0</v>
      </c>
      <c r="N309" t="s">
        <v>1097</v>
      </c>
    </row>
    <row r="310" spans="1:14" x14ac:dyDescent="0.25">
      <c r="A310">
        <v>308</v>
      </c>
      <c r="B310" t="s">
        <v>420</v>
      </c>
      <c r="C310" t="s">
        <v>654</v>
      </c>
      <c r="D310" t="s">
        <v>671</v>
      </c>
      <c r="E310" t="s">
        <v>602</v>
      </c>
      <c r="F310" t="s">
        <v>597</v>
      </c>
      <c r="G310" t="s">
        <v>665</v>
      </c>
      <c r="H310" t="s">
        <v>599</v>
      </c>
      <c r="I310" t="s">
        <v>600</v>
      </c>
      <c r="J310">
        <v>15000</v>
      </c>
      <c r="K310">
        <f t="shared" si="15"/>
        <v>2535000</v>
      </c>
      <c r="L310">
        <v>15000</v>
      </c>
      <c r="M310">
        <f t="shared" si="17"/>
        <v>0</v>
      </c>
      <c r="N310" t="s">
        <v>1098</v>
      </c>
    </row>
    <row r="311" spans="1:14" x14ac:dyDescent="0.25">
      <c r="A311">
        <v>309</v>
      </c>
      <c r="B311" t="s">
        <v>422</v>
      </c>
      <c r="C311" t="s">
        <v>646</v>
      </c>
      <c r="D311" t="s">
        <v>647</v>
      </c>
      <c r="E311" t="s">
        <v>596</v>
      </c>
      <c r="F311" t="s">
        <v>648</v>
      </c>
      <c r="G311" t="s">
        <v>1092</v>
      </c>
      <c r="H311" t="s">
        <v>599</v>
      </c>
      <c r="I311" t="s">
        <v>600</v>
      </c>
      <c r="J311">
        <v>28000</v>
      </c>
      <c r="K311">
        <f t="shared" si="15"/>
        <v>4732000</v>
      </c>
      <c r="L311">
        <v>28000</v>
      </c>
      <c r="M311">
        <f t="shared" si="17"/>
        <v>0</v>
      </c>
      <c r="N311" t="s">
        <v>1099</v>
      </c>
    </row>
    <row r="312" spans="1:14" x14ac:dyDescent="0.25">
      <c r="A312">
        <v>310</v>
      </c>
      <c r="B312" t="s">
        <v>425</v>
      </c>
      <c r="C312" t="s">
        <v>689</v>
      </c>
      <c r="D312" t="s">
        <v>896</v>
      </c>
      <c r="E312" t="s">
        <v>691</v>
      </c>
      <c r="F312" t="s">
        <v>597</v>
      </c>
      <c r="G312" t="s">
        <v>692</v>
      </c>
      <c r="H312" t="s">
        <v>599</v>
      </c>
      <c r="I312" t="s">
        <v>702</v>
      </c>
      <c r="J312">
        <v>17100</v>
      </c>
      <c r="K312">
        <f t="shared" si="15"/>
        <v>2889900</v>
      </c>
      <c r="L312">
        <v>17100</v>
      </c>
      <c r="M312">
        <f t="shared" si="17"/>
        <v>0</v>
      </c>
      <c r="N312" t="s">
        <v>1100</v>
      </c>
    </row>
    <row r="313" spans="1:14" x14ac:dyDescent="0.25">
      <c r="A313">
        <v>311</v>
      </c>
      <c r="B313" t="s">
        <v>426</v>
      </c>
      <c r="C313" t="s">
        <v>610</v>
      </c>
      <c r="D313" t="s">
        <v>731</v>
      </c>
      <c r="E313" t="s">
        <v>596</v>
      </c>
      <c r="F313" t="s">
        <v>683</v>
      </c>
      <c r="G313" t="s">
        <v>863</v>
      </c>
      <c r="H313" t="s">
        <v>768</v>
      </c>
      <c r="I313" t="s">
        <v>614</v>
      </c>
      <c r="J313">
        <v>8400</v>
      </c>
      <c r="K313">
        <f t="shared" si="15"/>
        <v>1419600</v>
      </c>
      <c r="L313">
        <v>8400</v>
      </c>
      <c r="M313">
        <f t="shared" si="17"/>
        <v>0</v>
      </c>
      <c r="N313" t="s">
        <v>1101</v>
      </c>
    </row>
    <row r="314" spans="1:14" x14ac:dyDescent="0.25">
      <c r="A314">
        <v>312</v>
      </c>
      <c r="B314" t="s">
        <v>428</v>
      </c>
      <c r="C314" t="s">
        <v>755</v>
      </c>
      <c r="D314" t="s">
        <v>839</v>
      </c>
      <c r="E314" t="s">
        <v>828</v>
      </c>
      <c r="F314" t="s">
        <v>597</v>
      </c>
      <c r="G314" t="s">
        <v>897</v>
      </c>
      <c r="H314" t="s">
        <v>599</v>
      </c>
      <c r="I314" t="s">
        <v>702</v>
      </c>
      <c r="J314">
        <v>7000</v>
      </c>
      <c r="K314">
        <f t="shared" si="15"/>
        <v>1183000</v>
      </c>
      <c r="L314">
        <v>7000</v>
      </c>
      <c r="M314">
        <f t="shared" si="17"/>
        <v>0</v>
      </c>
      <c r="N314" t="s">
        <v>1102</v>
      </c>
    </row>
    <row r="315" spans="1:14" x14ac:dyDescent="0.25">
      <c r="A315">
        <v>313</v>
      </c>
      <c r="B315" t="s">
        <v>429</v>
      </c>
      <c r="C315" t="s">
        <v>755</v>
      </c>
      <c r="D315" t="s">
        <v>707</v>
      </c>
      <c r="E315" t="s">
        <v>828</v>
      </c>
      <c r="F315" t="s">
        <v>597</v>
      </c>
      <c r="G315" t="s">
        <v>897</v>
      </c>
      <c r="H315" t="s">
        <v>599</v>
      </c>
      <c r="I315" t="s">
        <v>702</v>
      </c>
      <c r="J315">
        <v>6900</v>
      </c>
      <c r="K315">
        <f t="shared" si="15"/>
        <v>1166100</v>
      </c>
      <c r="L315">
        <v>6900</v>
      </c>
      <c r="M315">
        <f t="shared" si="17"/>
        <v>0</v>
      </c>
      <c r="N315" t="s">
        <v>1103</v>
      </c>
    </row>
    <row r="316" spans="1:14" x14ac:dyDescent="0.25">
      <c r="A316">
        <v>314</v>
      </c>
      <c r="B316" t="s">
        <v>431</v>
      </c>
      <c r="C316" t="s">
        <v>641</v>
      </c>
      <c r="D316" t="s">
        <v>709</v>
      </c>
      <c r="E316" t="s">
        <v>602</v>
      </c>
      <c r="F316" t="s">
        <v>748</v>
      </c>
      <c r="G316" t="s">
        <v>748</v>
      </c>
      <c r="H316" t="s">
        <v>620</v>
      </c>
      <c r="I316" t="s">
        <v>1104</v>
      </c>
      <c r="J316">
        <v>85000</v>
      </c>
      <c r="K316">
        <f t="shared" si="15"/>
        <v>14365000</v>
      </c>
      <c r="L316">
        <v>0</v>
      </c>
      <c r="N316" t="s">
        <v>1105</v>
      </c>
    </row>
    <row r="317" spans="1:14" x14ac:dyDescent="0.25">
      <c r="A317">
        <v>315</v>
      </c>
      <c r="B317" t="s">
        <v>432</v>
      </c>
      <c r="C317" t="s">
        <v>610</v>
      </c>
      <c r="D317" t="s">
        <v>709</v>
      </c>
      <c r="E317" t="s">
        <v>596</v>
      </c>
      <c r="F317" t="s">
        <v>668</v>
      </c>
      <c r="G317" t="s">
        <v>669</v>
      </c>
      <c r="H317" t="s">
        <v>599</v>
      </c>
      <c r="I317" t="s">
        <v>629</v>
      </c>
      <c r="J317">
        <v>9000</v>
      </c>
      <c r="K317">
        <f t="shared" si="15"/>
        <v>1521000</v>
      </c>
      <c r="L317">
        <v>9000</v>
      </c>
      <c r="M317">
        <f t="shared" ref="M317:M324" si="18">J317-L317</f>
        <v>0</v>
      </c>
      <c r="N317" t="s">
        <v>1106</v>
      </c>
    </row>
    <row r="318" spans="1:14" x14ac:dyDescent="0.25">
      <c r="A318">
        <v>316</v>
      </c>
      <c r="B318" t="s">
        <v>433</v>
      </c>
      <c r="C318" t="s">
        <v>610</v>
      </c>
      <c r="D318" t="s">
        <v>717</v>
      </c>
      <c r="E318" t="s">
        <v>596</v>
      </c>
      <c r="F318" t="s">
        <v>597</v>
      </c>
      <c r="G318" t="s">
        <v>724</v>
      </c>
      <c r="H318" t="s">
        <v>599</v>
      </c>
      <c r="I318" t="s">
        <v>629</v>
      </c>
      <c r="J318">
        <v>8900</v>
      </c>
      <c r="K318">
        <f t="shared" si="15"/>
        <v>1504100</v>
      </c>
      <c r="L318">
        <v>8900</v>
      </c>
      <c r="M318">
        <f t="shared" si="18"/>
        <v>0</v>
      </c>
      <c r="N318" t="s">
        <v>1107</v>
      </c>
    </row>
    <row r="319" spans="1:14" x14ac:dyDescent="0.25">
      <c r="A319">
        <v>317</v>
      </c>
      <c r="B319" t="s">
        <v>434</v>
      </c>
      <c r="C319" t="s">
        <v>610</v>
      </c>
      <c r="D319" t="s">
        <v>707</v>
      </c>
      <c r="E319" t="s">
        <v>596</v>
      </c>
      <c r="F319" t="s">
        <v>597</v>
      </c>
      <c r="G319" t="s">
        <v>724</v>
      </c>
      <c r="H319" t="s">
        <v>599</v>
      </c>
      <c r="I319" t="s">
        <v>650</v>
      </c>
      <c r="J319">
        <v>8500</v>
      </c>
      <c r="K319">
        <f t="shared" si="15"/>
        <v>1436500</v>
      </c>
      <c r="L319">
        <v>8500</v>
      </c>
      <c r="M319">
        <f t="shared" si="18"/>
        <v>0</v>
      </c>
      <c r="N319" t="s">
        <v>1108</v>
      </c>
    </row>
    <row r="320" spans="1:14" x14ac:dyDescent="0.25">
      <c r="A320">
        <v>318</v>
      </c>
      <c r="B320" t="s">
        <v>435</v>
      </c>
      <c r="C320" t="s">
        <v>635</v>
      </c>
      <c r="D320" t="s">
        <v>663</v>
      </c>
      <c r="E320" t="s">
        <v>602</v>
      </c>
      <c r="F320" t="s">
        <v>683</v>
      </c>
      <c r="G320" t="s">
        <v>684</v>
      </c>
      <c r="H320" t="s">
        <v>599</v>
      </c>
      <c r="I320" t="s">
        <v>600</v>
      </c>
      <c r="J320">
        <v>13500</v>
      </c>
      <c r="K320">
        <f t="shared" si="15"/>
        <v>2281500</v>
      </c>
      <c r="L320">
        <v>13500</v>
      </c>
      <c r="M320">
        <f t="shared" si="18"/>
        <v>0</v>
      </c>
      <c r="N320" t="s">
        <v>1109</v>
      </c>
    </row>
    <row r="321" spans="1:14" x14ac:dyDescent="0.25">
      <c r="A321">
        <v>319</v>
      </c>
      <c r="B321" t="s">
        <v>437</v>
      </c>
      <c r="C321" t="s">
        <v>635</v>
      </c>
      <c r="D321" t="s">
        <v>1053</v>
      </c>
      <c r="E321" t="s">
        <v>602</v>
      </c>
      <c r="F321" t="s">
        <v>597</v>
      </c>
      <c r="G321" t="s">
        <v>1068</v>
      </c>
      <c r="H321" t="s">
        <v>599</v>
      </c>
      <c r="I321" t="s">
        <v>600</v>
      </c>
      <c r="J321">
        <v>13900</v>
      </c>
      <c r="K321">
        <f t="shared" si="15"/>
        <v>2349100</v>
      </c>
      <c r="L321">
        <v>13900</v>
      </c>
      <c r="M321">
        <f t="shared" si="18"/>
        <v>0</v>
      </c>
      <c r="N321" t="s">
        <v>1110</v>
      </c>
    </row>
    <row r="322" spans="1:14" x14ac:dyDescent="0.25">
      <c r="A322">
        <v>320</v>
      </c>
      <c r="B322" t="s">
        <v>438</v>
      </c>
      <c r="C322" t="s">
        <v>635</v>
      </c>
      <c r="D322" t="s">
        <v>839</v>
      </c>
      <c r="E322" t="s">
        <v>602</v>
      </c>
      <c r="F322" t="s">
        <v>597</v>
      </c>
      <c r="G322" t="s">
        <v>1068</v>
      </c>
      <c r="H322" t="s">
        <v>599</v>
      </c>
      <c r="I322" t="s">
        <v>600</v>
      </c>
      <c r="J322">
        <v>13900</v>
      </c>
      <c r="K322">
        <f t="shared" si="15"/>
        <v>2349100</v>
      </c>
      <c r="L322">
        <v>13900</v>
      </c>
      <c r="M322">
        <f t="shared" si="18"/>
        <v>0</v>
      </c>
      <c r="N322" t="s">
        <v>1111</v>
      </c>
    </row>
    <row r="323" spans="1:14" x14ac:dyDescent="0.25">
      <c r="A323">
        <v>321</v>
      </c>
      <c r="B323" t="s">
        <v>439</v>
      </c>
      <c r="C323" t="s">
        <v>755</v>
      </c>
      <c r="D323" t="s">
        <v>636</v>
      </c>
      <c r="E323" t="s">
        <v>828</v>
      </c>
      <c r="F323" t="s">
        <v>597</v>
      </c>
      <c r="G323" t="s">
        <v>1112</v>
      </c>
      <c r="H323" t="s">
        <v>599</v>
      </c>
      <c r="I323" t="s">
        <v>600</v>
      </c>
      <c r="J323">
        <v>5500</v>
      </c>
      <c r="K323">
        <f t="shared" ref="K323:K386" si="19">TEXT(J323, "¥#,##0") * 169</f>
        <v>929500</v>
      </c>
      <c r="L323">
        <v>5500</v>
      </c>
      <c r="M323">
        <f t="shared" si="18"/>
        <v>0</v>
      </c>
      <c r="N323" t="s">
        <v>1113</v>
      </c>
    </row>
    <row r="324" spans="1:14" x14ac:dyDescent="0.25">
      <c r="A324">
        <v>322</v>
      </c>
      <c r="B324" t="s">
        <v>440</v>
      </c>
      <c r="C324" t="s">
        <v>635</v>
      </c>
      <c r="D324" t="s">
        <v>667</v>
      </c>
      <c r="E324" t="s">
        <v>602</v>
      </c>
      <c r="F324" t="s">
        <v>597</v>
      </c>
      <c r="G324" t="s">
        <v>652</v>
      </c>
      <c r="H324" t="s">
        <v>599</v>
      </c>
      <c r="I324" t="s">
        <v>600</v>
      </c>
      <c r="J324">
        <v>23500</v>
      </c>
      <c r="K324">
        <f t="shared" si="19"/>
        <v>3971500</v>
      </c>
      <c r="L324">
        <v>23500</v>
      </c>
      <c r="M324">
        <f t="shared" si="18"/>
        <v>0</v>
      </c>
      <c r="N324" t="s">
        <v>1114</v>
      </c>
    </row>
    <row r="325" spans="1:14" x14ac:dyDescent="0.25">
      <c r="A325">
        <v>323</v>
      </c>
      <c r="B325" t="s">
        <v>441</v>
      </c>
      <c r="C325" t="s">
        <v>610</v>
      </c>
      <c r="D325" t="s">
        <v>950</v>
      </c>
      <c r="E325" t="s">
        <v>660</v>
      </c>
      <c r="F325" t="s">
        <v>597</v>
      </c>
      <c r="G325" t="s">
        <v>1115</v>
      </c>
      <c r="H325" t="s">
        <v>599</v>
      </c>
      <c r="I325" t="s">
        <v>702</v>
      </c>
      <c r="J325">
        <v>11700</v>
      </c>
      <c r="K325">
        <f t="shared" si="19"/>
        <v>1977300</v>
      </c>
      <c r="L325">
        <v>0</v>
      </c>
      <c r="N325" t="s">
        <v>1116</v>
      </c>
    </row>
    <row r="326" spans="1:14" x14ac:dyDescent="0.25">
      <c r="A326">
        <v>324</v>
      </c>
      <c r="B326" t="s">
        <v>442</v>
      </c>
      <c r="C326" t="s">
        <v>641</v>
      </c>
      <c r="D326" t="s">
        <v>976</v>
      </c>
      <c r="E326" t="s">
        <v>602</v>
      </c>
      <c r="F326" t="s">
        <v>618</v>
      </c>
      <c r="G326" t="s">
        <v>1117</v>
      </c>
      <c r="H326" t="s">
        <v>620</v>
      </c>
      <c r="I326" t="s">
        <v>1118</v>
      </c>
      <c r="J326">
        <v>39000</v>
      </c>
      <c r="K326">
        <f t="shared" si="19"/>
        <v>6591000</v>
      </c>
      <c r="L326">
        <v>39000</v>
      </c>
      <c r="M326">
        <f>J326-L326</f>
        <v>0</v>
      </c>
      <c r="N326" t="s">
        <v>1119</v>
      </c>
    </row>
    <row r="327" spans="1:14" x14ac:dyDescent="0.25">
      <c r="A327">
        <v>325</v>
      </c>
      <c r="B327" t="s">
        <v>443</v>
      </c>
      <c r="C327" t="s">
        <v>826</v>
      </c>
      <c r="D327" t="s">
        <v>595</v>
      </c>
      <c r="E327" t="s">
        <v>828</v>
      </c>
      <c r="F327" t="s">
        <v>597</v>
      </c>
      <c r="G327" t="s">
        <v>1044</v>
      </c>
      <c r="H327" t="s">
        <v>599</v>
      </c>
      <c r="I327" t="s">
        <v>600</v>
      </c>
      <c r="J327">
        <v>5500</v>
      </c>
      <c r="K327">
        <f t="shared" si="19"/>
        <v>929500</v>
      </c>
      <c r="L327">
        <v>5500</v>
      </c>
      <c r="M327">
        <f>J327-L327</f>
        <v>0</v>
      </c>
      <c r="N327" t="s">
        <v>1120</v>
      </c>
    </row>
    <row r="328" spans="1:14" x14ac:dyDescent="0.25">
      <c r="A328">
        <v>326</v>
      </c>
      <c r="B328" t="s">
        <v>444</v>
      </c>
      <c r="C328" t="s">
        <v>699</v>
      </c>
      <c r="D328" t="s">
        <v>903</v>
      </c>
      <c r="E328" t="s">
        <v>602</v>
      </c>
      <c r="F328" t="s">
        <v>597</v>
      </c>
      <c r="G328" t="s">
        <v>739</v>
      </c>
      <c r="H328" t="s">
        <v>599</v>
      </c>
      <c r="I328" t="s">
        <v>600</v>
      </c>
      <c r="J328">
        <v>11000</v>
      </c>
      <c r="K328">
        <f t="shared" si="19"/>
        <v>1859000</v>
      </c>
      <c r="L328">
        <v>11000</v>
      </c>
      <c r="M328">
        <f>J328-L328</f>
        <v>0</v>
      </c>
      <c r="N328" t="s">
        <v>1121</v>
      </c>
    </row>
    <row r="329" spans="1:14" x14ac:dyDescent="0.25">
      <c r="A329">
        <v>327</v>
      </c>
      <c r="B329" t="s">
        <v>445</v>
      </c>
      <c r="C329" t="s">
        <v>755</v>
      </c>
      <c r="D329" t="s">
        <v>976</v>
      </c>
      <c r="E329" t="s">
        <v>596</v>
      </c>
      <c r="F329" t="s">
        <v>597</v>
      </c>
      <c r="G329" t="s">
        <v>824</v>
      </c>
      <c r="H329" t="s">
        <v>599</v>
      </c>
      <c r="I329" t="s">
        <v>600</v>
      </c>
      <c r="J329">
        <v>8300</v>
      </c>
      <c r="K329">
        <f t="shared" si="19"/>
        <v>1402700</v>
      </c>
      <c r="L329">
        <v>0</v>
      </c>
      <c r="N329" t="s">
        <v>1122</v>
      </c>
    </row>
    <row r="330" spans="1:14" x14ac:dyDescent="0.25">
      <c r="A330">
        <v>328</v>
      </c>
      <c r="B330" t="s">
        <v>446</v>
      </c>
      <c r="C330" t="s">
        <v>610</v>
      </c>
      <c r="D330" t="s">
        <v>1053</v>
      </c>
      <c r="E330" t="s">
        <v>660</v>
      </c>
      <c r="F330" t="s">
        <v>597</v>
      </c>
      <c r="G330" t="s">
        <v>871</v>
      </c>
      <c r="H330" t="s">
        <v>599</v>
      </c>
      <c r="I330" t="s">
        <v>702</v>
      </c>
      <c r="J330">
        <v>10300</v>
      </c>
      <c r="K330">
        <f t="shared" si="19"/>
        <v>1740700</v>
      </c>
      <c r="L330">
        <v>10300</v>
      </c>
      <c r="M330">
        <f>J330-L330</f>
        <v>0</v>
      </c>
      <c r="N330" t="s">
        <v>1123</v>
      </c>
    </row>
    <row r="331" spans="1:14" x14ac:dyDescent="0.25">
      <c r="A331">
        <v>329</v>
      </c>
      <c r="B331" t="s">
        <v>448</v>
      </c>
      <c r="C331" t="s">
        <v>826</v>
      </c>
      <c r="D331" t="s">
        <v>673</v>
      </c>
      <c r="E331" t="s">
        <v>828</v>
      </c>
      <c r="F331" t="s">
        <v>597</v>
      </c>
      <c r="G331" t="s">
        <v>1044</v>
      </c>
      <c r="H331" t="s">
        <v>599</v>
      </c>
      <c r="I331" t="s">
        <v>702</v>
      </c>
      <c r="J331">
        <v>6500</v>
      </c>
      <c r="K331">
        <f t="shared" si="19"/>
        <v>1098500</v>
      </c>
      <c r="L331">
        <v>0</v>
      </c>
      <c r="N331" t="s">
        <v>1124</v>
      </c>
    </row>
    <row r="332" spans="1:14" x14ac:dyDescent="0.25">
      <c r="A332">
        <v>330</v>
      </c>
      <c r="B332" t="s">
        <v>449</v>
      </c>
      <c r="C332" t="s">
        <v>635</v>
      </c>
      <c r="D332" t="s">
        <v>989</v>
      </c>
      <c r="E332" t="s">
        <v>602</v>
      </c>
      <c r="F332" t="s">
        <v>597</v>
      </c>
      <c r="G332" t="s">
        <v>982</v>
      </c>
      <c r="H332" t="s">
        <v>599</v>
      </c>
      <c r="I332" t="s">
        <v>600</v>
      </c>
      <c r="J332">
        <v>14500</v>
      </c>
      <c r="K332">
        <f t="shared" si="19"/>
        <v>2450500</v>
      </c>
      <c r="L332">
        <v>14500</v>
      </c>
      <c r="M332">
        <f>J332-L332</f>
        <v>0</v>
      </c>
      <c r="N332" t="s">
        <v>1125</v>
      </c>
    </row>
    <row r="333" spans="1:14" x14ac:dyDescent="0.25">
      <c r="A333">
        <v>331</v>
      </c>
      <c r="B333" t="s">
        <v>450</v>
      </c>
      <c r="C333" t="s">
        <v>635</v>
      </c>
      <c r="D333" t="s">
        <v>636</v>
      </c>
      <c r="E333" t="s">
        <v>602</v>
      </c>
      <c r="F333" t="s">
        <v>597</v>
      </c>
      <c r="G333" t="s">
        <v>652</v>
      </c>
      <c r="H333" t="s">
        <v>599</v>
      </c>
      <c r="I333" t="s">
        <v>600</v>
      </c>
      <c r="J333">
        <v>10500</v>
      </c>
      <c r="K333">
        <f t="shared" si="19"/>
        <v>1774500</v>
      </c>
      <c r="L333">
        <v>10500</v>
      </c>
      <c r="M333">
        <f>J333-L333</f>
        <v>0</v>
      </c>
      <c r="N333" t="s">
        <v>1126</v>
      </c>
    </row>
    <row r="334" spans="1:14" x14ac:dyDescent="0.25">
      <c r="A334">
        <v>332</v>
      </c>
      <c r="B334" t="s">
        <v>451</v>
      </c>
      <c r="C334" t="s">
        <v>610</v>
      </c>
      <c r="D334" t="s">
        <v>647</v>
      </c>
      <c r="E334" t="s">
        <v>596</v>
      </c>
      <c r="F334" t="s">
        <v>597</v>
      </c>
      <c r="G334" t="s">
        <v>1032</v>
      </c>
      <c r="H334" t="s">
        <v>768</v>
      </c>
      <c r="I334" t="s">
        <v>650</v>
      </c>
      <c r="J334">
        <v>7600</v>
      </c>
      <c r="K334">
        <f t="shared" si="19"/>
        <v>1284400</v>
      </c>
      <c r="L334">
        <v>7600</v>
      </c>
      <c r="M334">
        <f>J334-L334</f>
        <v>0</v>
      </c>
      <c r="N334" t="s">
        <v>1127</v>
      </c>
    </row>
    <row r="335" spans="1:14" x14ac:dyDescent="0.25">
      <c r="A335">
        <v>333</v>
      </c>
      <c r="B335" t="s">
        <v>452</v>
      </c>
      <c r="C335" t="s">
        <v>610</v>
      </c>
      <c r="D335" t="s">
        <v>889</v>
      </c>
      <c r="E335" t="s">
        <v>596</v>
      </c>
      <c r="F335" t="s">
        <v>683</v>
      </c>
      <c r="G335" t="s">
        <v>1072</v>
      </c>
      <c r="H335" t="s">
        <v>768</v>
      </c>
      <c r="I335" t="s">
        <v>614</v>
      </c>
      <c r="J335">
        <v>14000</v>
      </c>
      <c r="K335">
        <f t="shared" si="19"/>
        <v>2366000</v>
      </c>
      <c r="L335">
        <v>0</v>
      </c>
      <c r="N335" t="s">
        <v>1128</v>
      </c>
    </row>
    <row r="336" spans="1:14" x14ac:dyDescent="0.25">
      <c r="A336">
        <v>334</v>
      </c>
      <c r="B336" t="s">
        <v>453</v>
      </c>
      <c r="C336" t="s">
        <v>594</v>
      </c>
      <c r="D336" t="s">
        <v>950</v>
      </c>
      <c r="E336" t="s">
        <v>623</v>
      </c>
      <c r="F336" t="s">
        <v>597</v>
      </c>
      <c r="G336" t="s">
        <v>912</v>
      </c>
      <c r="H336" t="s">
        <v>599</v>
      </c>
      <c r="I336" t="s">
        <v>600</v>
      </c>
      <c r="J336">
        <v>12000</v>
      </c>
      <c r="K336">
        <f t="shared" si="19"/>
        <v>2028000</v>
      </c>
      <c r="L336">
        <v>12000</v>
      </c>
      <c r="M336">
        <f>J336-L336</f>
        <v>0</v>
      </c>
      <c r="N336" t="s">
        <v>1129</v>
      </c>
    </row>
    <row r="337" spans="1:14" x14ac:dyDescent="0.25">
      <c r="A337">
        <v>335</v>
      </c>
      <c r="B337" t="s">
        <v>454</v>
      </c>
      <c r="C337" t="s">
        <v>635</v>
      </c>
      <c r="D337" t="s">
        <v>663</v>
      </c>
      <c r="E337" t="s">
        <v>602</v>
      </c>
      <c r="F337" t="s">
        <v>597</v>
      </c>
      <c r="G337" t="s">
        <v>652</v>
      </c>
      <c r="H337" t="s">
        <v>599</v>
      </c>
      <c r="I337" t="s">
        <v>600</v>
      </c>
      <c r="J337">
        <v>10500</v>
      </c>
      <c r="K337">
        <f t="shared" si="19"/>
        <v>1774500</v>
      </c>
      <c r="L337">
        <v>10500</v>
      </c>
      <c r="M337">
        <f>J337-L337</f>
        <v>0</v>
      </c>
      <c r="N337" t="s">
        <v>1130</v>
      </c>
    </row>
    <row r="338" spans="1:14" x14ac:dyDescent="0.25">
      <c r="A338">
        <v>336</v>
      </c>
      <c r="B338" t="s">
        <v>455</v>
      </c>
      <c r="C338" t="s">
        <v>610</v>
      </c>
      <c r="D338" t="s">
        <v>839</v>
      </c>
      <c r="E338" t="s">
        <v>596</v>
      </c>
      <c r="F338" t="s">
        <v>683</v>
      </c>
      <c r="G338" t="s">
        <v>1072</v>
      </c>
      <c r="H338" t="s">
        <v>768</v>
      </c>
      <c r="I338" t="s">
        <v>600</v>
      </c>
      <c r="J338">
        <v>14000</v>
      </c>
      <c r="K338">
        <f t="shared" si="19"/>
        <v>2366000</v>
      </c>
      <c r="L338">
        <v>0</v>
      </c>
      <c r="N338" t="s">
        <v>1131</v>
      </c>
    </row>
    <row r="339" spans="1:14" x14ac:dyDescent="0.25">
      <c r="A339">
        <v>337</v>
      </c>
      <c r="B339" t="s">
        <v>456</v>
      </c>
      <c r="C339" t="s">
        <v>610</v>
      </c>
      <c r="D339" t="s">
        <v>870</v>
      </c>
      <c r="E339" t="s">
        <v>596</v>
      </c>
      <c r="F339" t="s">
        <v>597</v>
      </c>
      <c r="G339" t="s">
        <v>724</v>
      </c>
      <c r="H339" t="s">
        <v>599</v>
      </c>
      <c r="I339" t="s">
        <v>600</v>
      </c>
      <c r="J339">
        <v>8500</v>
      </c>
      <c r="K339">
        <f t="shared" si="19"/>
        <v>1436500</v>
      </c>
      <c r="L339">
        <v>0</v>
      </c>
      <c r="N339" t="s">
        <v>1132</v>
      </c>
    </row>
    <row r="340" spans="1:14" x14ac:dyDescent="0.25">
      <c r="A340">
        <v>338</v>
      </c>
      <c r="B340" t="s">
        <v>457</v>
      </c>
      <c r="C340" t="s">
        <v>610</v>
      </c>
      <c r="D340" t="s">
        <v>1053</v>
      </c>
      <c r="E340" t="s">
        <v>660</v>
      </c>
      <c r="F340" t="s">
        <v>668</v>
      </c>
      <c r="G340" t="s">
        <v>1029</v>
      </c>
      <c r="H340" t="s">
        <v>599</v>
      </c>
      <c r="I340" t="s">
        <v>600</v>
      </c>
      <c r="J340">
        <v>12700</v>
      </c>
      <c r="K340">
        <f t="shared" si="19"/>
        <v>2146300</v>
      </c>
      <c r="L340">
        <v>12700</v>
      </c>
      <c r="M340">
        <f>J340-L340</f>
        <v>0</v>
      </c>
      <c r="N340" t="s">
        <v>1133</v>
      </c>
    </row>
    <row r="341" spans="1:14" x14ac:dyDescent="0.25">
      <c r="A341">
        <v>339</v>
      </c>
      <c r="B341" t="s">
        <v>458</v>
      </c>
      <c r="C341" t="s">
        <v>610</v>
      </c>
      <c r="D341" t="s">
        <v>636</v>
      </c>
      <c r="E341" t="s">
        <v>596</v>
      </c>
      <c r="F341" t="s">
        <v>668</v>
      </c>
      <c r="G341" t="s">
        <v>729</v>
      </c>
      <c r="H341" t="s">
        <v>768</v>
      </c>
      <c r="I341" t="s">
        <v>650</v>
      </c>
      <c r="J341">
        <v>7500</v>
      </c>
      <c r="K341">
        <f t="shared" si="19"/>
        <v>1267500</v>
      </c>
      <c r="L341">
        <v>0</v>
      </c>
      <c r="N341" t="s">
        <v>1134</v>
      </c>
    </row>
    <row r="342" spans="1:14" x14ac:dyDescent="0.25">
      <c r="A342">
        <v>340</v>
      </c>
      <c r="B342" t="s">
        <v>459</v>
      </c>
      <c r="C342" t="s">
        <v>606</v>
      </c>
      <c r="D342" t="s">
        <v>690</v>
      </c>
      <c r="E342" t="s">
        <v>602</v>
      </c>
      <c r="F342" t="s">
        <v>597</v>
      </c>
      <c r="G342" t="s">
        <v>1135</v>
      </c>
      <c r="H342" t="s">
        <v>599</v>
      </c>
      <c r="I342" t="s">
        <v>600</v>
      </c>
      <c r="J342">
        <v>11400</v>
      </c>
      <c r="K342">
        <f t="shared" si="19"/>
        <v>1926600</v>
      </c>
      <c r="L342">
        <v>11400</v>
      </c>
      <c r="M342">
        <f>J342-L342</f>
        <v>0</v>
      </c>
      <c r="N342" t="s">
        <v>1136</v>
      </c>
    </row>
    <row r="343" spans="1:14" x14ac:dyDescent="0.25">
      <c r="A343">
        <v>341</v>
      </c>
      <c r="B343" t="s">
        <v>460</v>
      </c>
      <c r="C343" t="s">
        <v>646</v>
      </c>
      <c r="D343" t="s">
        <v>971</v>
      </c>
      <c r="E343" t="s">
        <v>596</v>
      </c>
      <c r="F343" t="s">
        <v>611</v>
      </c>
      <c r="G343" t="s">
        <v>997</v>
      </c>
      <c r="H343" t="s">
        <v>613</v>
      </c>
      <c r="I343" t="s">
        <v>702</v>
      </c>
      <c r="J343">
        <v>20500</v>
      </c>
      <c r="K343">
        <f t="shared" si="19"/>
        <v>3464500</v>
      </c>
      <c r="L343">
        <v>20500</v>
      </c>
      <c r="M343">
        <f>J343-L343</f>
        <v>0</v>
      </c>
      <c r="N343" t="s">
        <v>1137</v>
      </c>
    </row>
    <row r="344" spans="1:14" x14ac:dyDescent="0.25">
      <c r="A344">
        <v>342</v>
      </c>
      <c r="B344" t="s">
        <v>461</v>
      </c>
      <c r="C344" t="s">
        <v>646</v>
      </c>
      <c r="D344" t="s">
        <v>907</v>
      </c>
      <c r="E344" t="s">
        <v>596</v>
      </c>
      <c r="F344" t="s">
        <v>611</v>
      </c>
      <c r="G344" t="s">
        <v>1138</v>
      </c>
      <c r="H344" t="s">
        <v>613</v>
      </c>
      <c r="I344" t="s">
        <v>1139</v>
      </c>
      <c r="J344">
        <v>36000</v>
      </c>
      <c r="K344">
        <f t="shared" si="19"/>
        <v>6084000</v>
      </c>
      <c r="L344">
        <v>0</v>
      </c>
      <c r="N344" t="s">
        <v>1140</v>
      </c>
    </row>
    <row r="345" spans="1:14" x14ac:dyDescent="0.25">
      <c r="A345">
        <v>343</v>
      </c>
      <c r="B345" t="s">
        <v>462</v>
      </c>
      <c r="C345" t="s">
        <v>635</v>
      </c>
      <c r="E345" t="s">
        <v>602</v>
      </c>
      <c r="F345" t="s">
        <v>683</v>
      </c>
      <c r="G345" t="s">
        <v>1141</v>
      </c>
      <c r="H345" t="s">
        <v>599</v>
      </c>
      <c r="I345" t="s">
        <v>600</v>
      </c>
      <c r="J345">
        <v>13700</v>
      </c>
      <c r="K345">
        <f t="shared" si="19"/>
        <v>2315300</v>
      </c>
      <c r="L345">
        <v>0</v>
      </c>
      <c r="N345" t="s">
        <v>1142</v>
      </c>
    </row>
    <row r="346" spans="1:14" x14ac:dyDescent="0.25">
      <c r="A346">
        <v>344</v>
      </c>
      <c r="B346" t="s">
        <v>463</v>
      </c>
      <c r="C346" t="s">
        <v>610</v>
      </c>
      <c r="D346" t="s">
        <v>607</v>
      </c>
      <c r="E346" t="s">
        <v>596</v>
      </c>
      <c r="F346" t="s">
        <v>683</v>
      </c>
      <c r="G346" t="s">
        <v>863</v>
      </c>
      <c r="H346" t="s">
        <v>768</v>
      </c>
      <c r="I346" t="s">
        <v>614</v>
      </c>
      <c r="J346">
        <v>8900</v>
      </c>
      <c r="K346">
        <f t="shared" si="19"/>
        <v>1504100</v>
      </c>
      <c r="L346">
        <v>0</v>
      </c>
      <c r="N346" t="s">
        <v>1143</v>
      </c>
    </row>
    <row r="347" spans="1:14" x14ac:dyDescent="0.25">
      <c r="A347">
        <v>345</v>
      </c>
      <c r="B347" t="s">
        <v>464</v>
      </c>
      <c r="C347" t="s">
        <v>610</v>
      </c>
      <c r="D347" t="s">
        <v>667</v>
      </c>
      <c r="E347" t="s">
        <v>772</v>
      </c>
      <c r="F347" t="s">
        <v>683</v>
      </c>
      <c r="G347" t="s">
        <v>1144</v>
      </c>
      <c r="H347" t="s">
        <v>768</v>
      </c>
      <c r="I347" t="s">
        <v>629</v>
      </c>
      <c r="J347">
        <v>8000</v>
      </c>
      <c r="K347">
        <f t="shared" si="19"/>
        <v>1352000</v>
      </c>
      <c r="L347">
        <v>0</v>
      </c>
      <c r="N347" t="s">
        <v>1145</v>
      </c>
    </row>
    <row r="348" spans="1:14" x14ac:dyDescent="0.25">
      <c r="A348">
        <v>346</v>
      </c>
      <c r="B348" t="s">
        <v>465</v>
      </c>
      <c r="C348" t="s">
        <v>610</v>
      </c>
      <c r="D348" t="s">
        <v>971</v>
      </c>
      <c r="E348" t="s">
        <v>596</v>
      </c>
      <c r="F348" t="s">
        <v>683</v>
      </c>
      <c r="G348" t="s">
        <v>863</v>
      </c>
      <c r="H348" t="s">
        <v>768</v>
      </c>
      <c r="I348" t="s">
        <v>614</v>
      </c>
      <c r="J348">
        <v>9400</v>
      </c>
      <c r="K348">
        <f t="shared" si="19"/>
        <v>1588600</v>
      </c>
      <c r="L348">
        <v>9400</v>
      </c>
      <c r="M348">
        <f t="shared" ref="M348:M354" si="20">J348-L348</f>
        <v>0</v>
      </c>
      <c r="N348" t="s">
        <v>1146</v>
      </c>
    </row>
    <row r="349" spans="1:14" x14ac:dyDescent="0.25">
      <c r="A349">
        <v>347</v>
      </c>
      <c r="B349" t="s">
        <v>466</v>
      </c>
      <c r="C349" t="s">
        <v>610</v>
      </c>
      <c r="E349" t="s">
        <v>596</v>
      </c>
      <c r="F349" t="s">
        <v>668</v>
      </c>
      <c r="G349" t="s">
        <v>729</v>
      </c>
      <c r="H349" t="s">
        <v>768</v>
      </c>
      <c r="I349" t="s">
        <v>629</v>
      </c>
      <c r="J349">
        <v>7500</v>
      </c>
      <c r="K349">
        <f t="shared" si="19"/>
        <v>1267500</v>
      </c>
      <c r="L349">
        <v>7500</v>
      </c>
      <c r="M349">
        <f t="shared" si="20"/>
        <v>0</v>
      </c>
      <c r="N349" t="s">
        <v>1147</v>
      </c>
    </row>
    <row r="350" spans="1:14" x14ac:dyDescent="0.25">
      <c r="A350">
        <v>348</v>
      </c>
      <c r="B350" t="s">
        <v>467</v>
      </c>
      <c r="C350" t="s">
        <v>610</v>
      </c>
      <c r="D350" t="s">
        <v>663</v>
      </c>
      <c r="E350" t="s">
        <v>596</v>
      </c>
      <c r="F350" t="s">
        <v>668</v>
      </c>
      <c r="G350" t="s">
        <v>729</v>
      </c>
      <c r="H350" t="s">
        <v>768</v>
      </c>
      <c r="I350" t="s">
        <v>1118</v>
      </c>
      <c r="J350">
        <v>7500</v>
      </c>
      <c r="K350">
        <f t="shared" si="19"/>
        <v>1267500</v>
      </c>
      <c r="L350">
        <v>7500</v>
      </c>
      <c r="M350">
        <f t="shared" si="20"/>
        <v>0</v>
      </c>
      <c r="N350" t="s">
        <v>1148</v>
      </c>
    </row>
    <row r="351" spans="1:14" x14ac:dyDescent="0.25">
      <c r="A351">
        <v>349</v>
      </c>
      <c r="B351" t="s">
        <v>468</v>
      </c>
      <c r="C351" t="s">
        <v>610</v>
      </c>
      <c r="D351" t="s">
        <v>681</v>
      </c>
      <c r="E351" t="s">
        <v>596</v>
      </c>
      <c r="F351" t="s">
        <v>683</v>
      </c>
      <c r="G351" t="s">
        <v>1149</v>
      </c>
      <c r="H351" t="s">
        <v>599</v>
      </c>
      <c r="I351" t="s">
        <v>600</v>
      </c>
      <c r="J351">
        <v>7900</v>
      </c>
      <c r="K351">
        <f t="shared" si="19"/>
        <v>1335100</v>
      </c>
      <c r="L351">
        <v>7900</v>
      </c>
      <c r="M351">
        <f t="shared" si="20"/>
        <v>0</v>
      </c>
      <c r="N351" t="s">
        <v>1150</v>
      </c>
    </row>
    <row r="352" spans="1:14" x14ac:dyDescent="0.25">
      <c r="A352">
        <v>350</v>
      </c>
      <c r="B352" t="s">
        <v>469</v>
      </c>
      <c r="C352" t="s">
        <v>610</v>
      </c>
      <c r="D352" t="s">
        <v>811</v>
      </c>
      <c r="E352" t="s">
        <v>596</v>
      </c>
      <c r="F352" t="s">
        <v>683</v>
      </c>
      <c r="G352" t="s">
        <v>863</v>
      </c>
      <c r="H352" t="s">
        <v>768</v>
      </c>
      <c r="I352" t="s">
        <v>614</v>
      </c>
      <c r="J352">
        <v>9400</v>
      </c>
      <c r="K352">
        <f t="shared" si="19"/>
        <v>1588600</v>
      </c>
      <c r="L352">
        <v>9400</v>
      </c>
      <c r="M352">
        <f t="shared" si="20"/>
        <v>0</v>
      </c>
      <c r="N352" t="s">
        <v>1151</v>
      </c>
    </row>
    <row r="353" spans="1:14" x14ac:dyDescent="0.25">
      <c r="A353">
        <v>351</v>
      </c>
      <c r="B353" t="s">
        <v>470</v>
      </c>
      <c r="C353" t="s">
        <v>610</v>
      </c>
      <c r="D353" t="s">
        <v>752</v>
      </c>
      <c r="E353" t="s">
        <v>596</v>
      </c>
      <c r="F353" t="s">
        <v>668</v>
      </c>
      <c r="G353" t="s">
        <v>1152</v>
      </c>
      <c r="H353" t="s">
        <v>768</v>
      </c>
      <c r="I353" t="s">
        <v>814</v>
      </c>
      <c r="J353">
        <v>14900</v>
      </c>
      <c r="K353">
        <f t="shared" si="19"/>
        <v>2518100</v>
      </c>
      <c r="L353">
        <v>14900</v>
      </c>
      <c r="M353">
        <f t="shared" si="20"/>
        <v>0</v>
      </c>
      <c r="N353" t="s">
        <v>1153</v>
      </c>
    </row>
    <row r="354" spans="1:14" x14ac:dyDescent="0.25">
      <c r="A354">
        <v>352</v>
      </c>
      <c r="B354" t="s">
        <v>471</v>
      </c>
      <c r="C354" t="s">
        <v>610</v>
      </c>
      <c r="D354" t="s">
        <v>717</v>
      </c>
      <c r="E354" t="s">
        <v>893</v>
      </c>
      <c r="F354" t="s">
        <v>597</v>
      </c>
      <c r="G354" t="s">
        <v>1154</v>
      </c>
      <c r="H354" t="s">
        <v>599</v>
      </c>
      <c r="I354" t="s">
        <v>1155</v>
      </c>
      <c r="J354">
        <v>7400</v>
      </c>
      <c r="K354">
        <f t="shared" si="19"/>
        <v>1250600</v>
      </c>
      <c r="L354">
        <v>7400</v>
      </c>
      <c r="M354">
        <f t="shared" si="20"/>
        <v>0</v>
      </c>
      <c r="N354" t="s">
        <v>1156</v>
      </c>
    </row>
    <row r="355" spans="1:14" x14ac:dyDescent="0.25">
      <c r="A355">
        <v>353</v>
      </c>
      <c r="B355" t="s">
        <v>472</v>
      </c>
      <c r="C355" t="s">
        <v>635</v>
      </c>
      <c r="D355" t="s">
        <v>663</v>
      </c>
      <c r="E355" t="s">
        <v>602</v>
      </c>
      <c r="F355" t="s">
        <v>683</v>
      </c>
      <c r="G355" t="s">
        <v>684</v>
      </c>
      <c r="H355" t="s">
        <v>599</v>
      </c>
      <c r="I355" t="s">
        <v>702</v>
      </c>
      <c r="J355">
        <v>15000</v>
      </c>
      <c r="K355">
        <f t="shared" si="19"/>
        <v>2535000</v>
      </c>
      <c r="L355">
        <v>0</v>
      </c>
      <c r="N355" t="s">
        <v>1157</v>
      </c>
    </row>
    <row r="356" spans="1:14" x14ac:dyDescent="0.25">
      <c r="A356">
        <v>354</v>
      </c>
      <c r="B356" t="s">
        <v>473</v>
      </c>
      <c r="C356" t="s">
        <v>654</v>
      </c>
      <c r="D356" t="s">
        <v>731</v>
      </c>
      <c r="E356" t="s">
        <v>602</v>
      </c>
      <c r="F356" t="s">
        <v>597</v>
      </c>
      <c r="G356" t="s">
        <v>655</v>
      </c>
      <c r="H356" t="s">
        <v>768</v>
      </c>
      <c r="I356" t="s">
        <v>600</v>
      </c>
      <c r="J356">
        <v>14800</v>
      </c>
      <c r="K356">
        <f t="shared" si="19"/>
        <v>2501200</v>
      </c>
      <c r="L356">
        <v>14800</v>
      </c>
      <c r="M356">
        <f>J356-L356</f>
        <v>0</v>
      </c>
      <c r="N356" t="s">
        <v>1158</v>
      </c>
    </row>
    <row r="357" spans="1:14" x14ac:dyDescent="0.25">
      <c r="A357">
        <v>355</v>
      </c>
      <c r="B357" t="s">
        <v>474</v>
      </c>
      <c r="C357" t="s">
        <v>610</v>
      </c>
      <c r="D357" t="s">
        <v>639</v>
      </c>
      <c r="E357" t="s">
        <v>596</v>
      </c>
      <c r="F357" t="s">
        <v>683</v>
      </c>
      <c r="G357" t="s">
        <v>863</v>
      </c>
      <c r="H357" t="s">
        <v>768</v>
      </c>
      <c r="I357" t="s">
        <v>614</v>
      </c>
      <c r="J357">
        <v>8500</v>
      </c>
      <c r="K357">
        <f t="shared" si="19"/>
        <v>1436500</v>
      </c>
      <c r="L357">
        <v>8500</v>
      </c>
      <c r="M357">
        <f>J357-L357</f>
        <v>0</v>
      </c>
      <c r="N357" t="s">
        <v>1159</v>
      </c>
    </row>
    <row r="358" spans="1:14" x14ac:dyDescent="0.25">
      <c r="A358">
        <v>356</v>
      </c>
      <c r="B358" t="s">
        <v>475</v>
      </c>
      <c r="C358" t="s">
        <v>654</v>
      </c>
      <c r="D358" t="s">
        <v>647</v>
      </c>
      <c r="E358" t="s">
        <v>602</v>
      </c>
      <c r="F358" t="s">
        <v>597</v>
      </c>
      <c r="G358" t="s">
        <v>655</v>
      </c>
      <c r="H358" t="s">
        <v>768</v>
      </c>
      <c r="I358" t="s">
        <v>600</v>
      </c>
      <c r="J358">
        <v>13500</v>
      </c>
      <c r="K358">
        <f t="shared" si="19"/>
        <v>2281500</v>
      </c>
      <c r="L358">
        <v>13500</v>
      </c>
      <c r="M358">
        <f>J358-L358</f>
        <v>0</v>
      </c>
      <c r="N358" t="s">
        <v>1160</v>
      </c>
    </row>
    <row r="359" spans="1:14" x14ac:dyDescent="0.25">
      <c r="A359">
        <v>357</v>
      </c>
      <c r="B359" t="s">
        <v>476</v>
      </c>
      <c r="C359" t="s">
        <v>594</v>
      </c>
      <c r="D359" t="s">
        <v>667</v>
      </c>
      <c r="E359" t="s">
        <v>602</v>
      </c>
      <c r="F359" t="s">
        <v>597</v>
      </c>
      <c r="G359" t="s">
        <v>603</v>
      </c>
      <c r="H359" t="s">
        <v>599</v>
      </c>
      <c r="I359" t="s">
        <v>600</v>
      </c>
      <c r="J359">
        <v>10000</v>
      </c>
      <c r="K359">
        <f t="shared" si="19"/>
        <v>1690000</v>
      </c>
      <c r="L359">
        <v>10000</v>
      </c>
      <c r="M359">
        <f>J359-L359</f>
        <v>0</v>
      </c>
      <c r="N359" t="s">
        <v>1161</v>
      </c>
    </row>
    <row r="360" spans="1:14" x14ac:dyDescent="0.25">
      <c r="A360">
        <v>358</v>
      </c>
      <c r="B360" t="s">
        <v>477</v>
      </c>
      <c r="C360" t="s">
        <v>610</v>
      </c>
      <c r="D360" t="s">
        <v>690</v>
      </c>
      <c r="E360" t="s">
        <v>596</v>
      </c>
      <c r="F360" t="s">
        <v>668</v>
      </c>
      <c r="G360" t="s">
        <v>861</v>
      </c>
      <c r="H360" t="s">
        <v>599</v>
      </c>
      <c r="I360" t="s">
        <v>650</v>
      </c>
      <c r="J360">
        <v>9500</v>
      </c>
      <c r="K360">
        <f t="shared" si="19"/>
        <v>1605500</v>
      </c>
      <c r="L360">
        <v>0</v>
      </c>
      <c r="N360" t="s">
        <v>1162</v>
      </c>
    </row>
    <row r="361" spans="1:14" x14ac:dyDescent="0.25">
      <c r="A361">
        <v>359</v>
      </c>
      <c r="B361" t="s">
        <v>478</v>
      </c>
      <c r="C361" t="s">
        <v>610</v>
      </c>
      <c r="D361" t="s">
        <v>976</v>
      </c>
      <c r="E361" t="s">
        <v>660</v>
      </c>
      <c r="F361" t="s">
        <v>668</v>
      </c>
      <c r="G361" t="s">
        <v>1029</v>
      </c>
      <c r="H361" t="s">
        <v>599</v>
      </c>
      <c r="I361" t="s">
        <v>650</v>
      </c>
      <c r="J361">
        <v>13300</v>
      </c>
      <c r="K361">
        <f t="shared" si="19"/>
        <v>2247700</v>
      </c>
      <c r="L361">
        <v>0</v>
      </c>
      <c r="N361" t="s">
        <v>1163</v>
      </c>
    </row>
    <row r="362" spans="1:14" x14ac:dyDescent="0.25">
      <c r="A362">
        <v>360</v>
      </c>
      <c r="B362" t="s">
        <v>479</v>
      </c>
      <c r="C362" t="s">
        <v>689</v>
      </c>
      <c r="D362" t="s">
        <v>707</v>
      </c>
      <c r="E362" t="s">
        <v>691</v>
      </c>
      <c r="F362" t="s">
        <v>597</v>
      </c>
      <c r="G362" t="s">
        <v>692</v>
      </c>
      <c r="H362" t="s">
        <v>599</v>
      </c>
      <c r="I362" t="s">
        <v>600</v>
      </c>
      <c r="J362">
        <v>14500</v>
      </c>
      <c r="K362">
        <f t="shared" si="19"/>
        <v>2450500</v>
      </c>
      <c r="L362">
        <v>14500</v>
      </c>
      <c r="M362">
        <f>J362-L362</f>
        <v>0</v>
      </c>
      <c r="N362" t="s">
        <v>1164</v>
      </c>
    </row>
    <row r="363" spans="1:14" x14ac:dyDescent="0.25">
      <c r="A363">
        <v>361</v>
      </c>
      <c r="B363" t="s">
        <v>480</v>
      </c>
      <c r="C363" t="s">
        <v>610</v>
      </c>
      <c r="D363" t="s">
        <v>690</v>
      </c>
      <c r="E363" t="s">
        <v>596</v>
      </c>
      <c r="F363" t="s">
        <v>668</v>
      </c>
      <c r="G363" t="s">
        <v>861</v>
      </c>
      <c r="H363" t="s">
        <v>768</v>
      </c>
      <c r="I363" t="s">
        <v>650</v>
      </c>
      <c r="J363">
        <v>10000</v>
      </c>
      <c r="K363">
        <f t="shared" si="19"/>
        <v>1690000</v>
      </c>
      <c r="L363">
        <v>0</v>
      </c>
      <c r="N363" t="s">
        <v>1165</v>
      </c>
    </row>
    <row r="364" spans="1:14" x14ac:dyDescent="0.25">
      <c r="A364">
        <v>362</v>
      </c>
      <c r="B364" t="s">
        <v>481</v>
      </c>
      <c r="C364" t="s">
        <v>610</v>
      </c>
      <c r="D364" t="s">
        <v>1053</v>
      </c>
      <c r="E364" t="s">
        <v>596</v>
      </c>
      <c r="F364" t="s">
        <v>668</v>
      </c>
      <c r="G364" t="s">
        <v>861</v>
      </c>
      <c r="H364" t="s">
        <v>768</v>
      </c>
      <c r="I364" t="s">
        <v>629</v>
      </c>
      <c r="J364">
        <v>9900</v>
      </c>
      <c r="K364">
        <f t="shared" si="19"/>
        <v>1673100</v>
      </c>
      <c r="L364">
        <v>9900</v>
      </c>
      <c r="M364">
        <f t="shared" ref="M364:M370" si="21">J364-L364</f>
        <v>0</v>
      </c>
      <c r="N364" t="s">
        <v>1166</v>
      </c>
    </row>
    <row r="365" spans="1:14" x14ac:dyDescent="0.25">
      <c r="A365">
        <v>363</v>
      </c>
      <c r="B365" t="s">
        <v>482</v>
      </c>
      <c r="C365" t="s">
        <v>606</v>
      </c>
      <c r="D365" t="s">
        <v>709</v>
      </c>
      <c r="E365" t="s">
        <v>602</v>
      </c>
      <c r="F365" t="s">
        <v>597</v>
      </c>
      <c r="G365" t="s">
        <v>608</v>
      </c>
      <c r="H365" t="s">
        <v>599</v>
      </c>
      <c r="I365" t="s">
        <v>600</v>
      </c>
      <c r="J365">
        <v>10500</v>
      </c>
      <c r="K365">
        <f t="shared" si="19"/>
        <v>1774500</v>
      </c>
      <c r="L365">
        <v>10500</v>
      </c>
      <c r="M365">
        <f t="shared" si="21"/>
        <v>0</v>
      </c>
      <c r="N365" t="s">
        <v>1167</v>
      </c>
    </row>
    <row r="366" spans="1:14" x14ac:dyDescent="0.25">
      <c r="A366">
        <v>364</v>
      </c>
      <c r="B366" t="s">
        <v>483</v>
      </c>
      <c r="C366" t="s">
        <v>641</v>
      </c>
      <c r="D366" t="s">
        <v>717</v>
      </c>
      <c r="E366" t="s">
        <v>602</v>
      </c>
      <c r="F366" t="s">
        <v>648</v>
      </c>
      <c r="G366" t="s">
        <v>1168</v>
      </c>
      <c r="H366" t="s">
        <v>599</v>
      </c>
      <c r="I366" t="s">
        <v>625</v>
      </c>
      <c r="J366">
        <v>40000</v>
      </c>
      <c r="K366">
        <f t="shared" si="19"/>
        <v>6760000</v>
      </c>
      <c r="L366">
        <v>40000</v>
      </c>
      <c r="M366">
        <f t="shared" si="21"/>
        <v>0</v>
      </c>
      <c r="N366" t="s">
        <v>1169</v>
      </c>
    </row>
    <row r="367" spans="1:14" x14ac:dyDescent="0.25">
      <c r="A367">
        <v>365</v>
      </c>
      <c r="B367" t="s">
        <v>484</v>
      </c>
      <c r="C367" t="s">
        <v>610</v>
      </c>
      <c r="D367" t="s">
        <v>667</v>
      </c>
      <c r="E367" t="s">
        <v>596</v>
      </c>
      <c r="F367" t="s">
        <v>611</v>
      </c>
      <c r="G367" t="s">
        <v>1170</v>
      </c>
      <c r="H367" t="s">
        <v>620</v>
      </c>
      <c r="I367" t="s">
        <v>702</v>
      </c>
      <c r="J367">
        <v>16500</v>
      </c>
      <c r="K367">
        <f t="shared" si="19"/>
        <v>2788500</v>
      </c>
      <c r="L367">
        <v>16500</v>
      </c>
      <c r="M367">
        <f t="shared" si="21"/>
        <v>0</v>
      </c>
      <c r="N367" t="s">
        <v>1171</v>
      </c>
    </row>
    <row r="368" spans="1:14" x14ac:dyDescent="0.25">
      <c r="A368">
        <v>366</v>
      </c>
      <c r="B368" t="s">
        <v>485</v>
      </c>
      <c r="C368" t="s">
        <v>635</v>
      </c>
      <c r="E368" t="s">
        <v>602</v>
      </c>
      <c r="F368" t="s">
        <v>611</v>
      </c>
      <c r="G368" t="s">
        <v>1172</v>
      </c>
      <c r="H368" t="s">
        <v>599</v>
      </c>
      <c r="I368" t="s">
        <v>600</v>
      </c>
      <c r="J368">
        <v>38000</v>
      </c>
      <c r="K368">
        <f t="shared" si="19"/>
        <v>6422000</v>
      </c>
      <c r="L368">
        <v>38000</v>
      </c>
      <c r="M368">
        <f t="shared" si="21"/>
        <v>0</v>
      </c>
      <c r="N368" t="s">
        <v>1173</v>
      </c>
    </row>
    <row r="369" spans="1:14" x14ac:dyDescent="0.25">
      <c r="A369">
        <v>367</v>
      </c>
      <c r="B369" t="s">
        <v>486</v>
      </c>
      <c r="C369" t="s">
        <v>654</v>
      </c>
      <c r="D369" t="s">
        <v>896</v>
      </c>
      <c r="E369" t="s">
        <v>602</v>
      </c>
      <c r="F369" t="s">
        <v>597</v>
      </c>
      <c r="G369" t="s">
        <v>1049</v>
      </c>
      <c r="H369" t="s">
        <v>599</v>
      </c>
      <c r="I369" t="s">
        <v>600</v>
      </c>
      <c r="J369">
        <v>18900</v>
      </c>
      <c r="K369">
        <f t="shared" si="19"/>
        <v>3194100</v>
      </c>
      <c r="L369">
        <v>18900</v>
      </c>
      <c r="M369">
        <f t="shared" si="21"/>
        <v>0</v>
      </c>
      <c r="N369" t="s">
        <v>1174</v>
      </c>
    </row>
    <row r="370" spans="1:14" x14ac:dyDescent="0.25">
      <c r="A370">
        <v>368</v>
      </c>
      <c r="B370" t="s">
        <v>487</v>
      </c>
      <c r="C370" t="s">
        <v>755</v>
      </c>
      <c r="D370" t="s">
        <v>690</v>
      </c>
      <c r="E370" t="s">
        <v>828</v>
      </c>
      <c r="F370" t="s">
        <v>597</v>
      </c>
      <c r="G370" t="s">
        <v>856</v>
      </c>
      <c r="H370" t="s">
        <v>599</v>
      </c>
      <c r="I370" t="s">
        <v>625</v>
      </c>
      <c r="J370">
        <v>7200</v>
      </c>
      <c r="K370">
        <f t="shared" si="19"/>
        <v>1216800</v>
      </c>
      <c r="L370">
        <v>7200</v>
      </c>
      <c r="M370">
        <f t="shared" si="21"/>
        <v>0</v>
      </c>
      <c r="N370" t="s">
        <v>1175</v>
      </c>
    </row>
    <row r="371" spans="1:14" x14ac:dyDescent="0.25">
      <c r="A371">
        <v>369</v>
      </c>
      <c r="B371" t="s">
        <v>488</v>
      </c>
      <c r="C371" t="s">
        <v>610</v>
      </c>
      <c r="D371" t="s">
        <v>903</v>
      </c>
      <c r="E371" t="s">
        <v>596</v>
      </c>
      <c r="F371" t="s">
        <v>683</v>
      </c>
      <c r="G371" t="s">
        <v>1072</v>
      </c>
      <c r="H371" t="s">
        <v>768</v>
      </c>
      <c r="I371" t="s">
        <v>614</v>
      </c>
      <c r="J371">
        <v>14000</v>
      </c>
      <c r="K371">
        <f t="shared" si="19"/>
        <v>2366000</v>
      </c>
      <c r="L371">
        <v>0</v>
      </c>
      <c r="N371" t="s">
        <v>1176</v>
      </c>
    </row>
    <row r="372" spans="1:14" x14ac:dyDescent="0.25">
      <c r="A372">
        <v>370</v>
      </c>
      <c r="B372" t="s">
        <v>489</v>
      </c>
      <c r="C372" t="s">
        <v>610</v>
      </c>
      <c r="D372" t="s">
        <v>690</v>
      </c>
      <c r="E372" t="s">
        <v>596</v>
      </c>
      <c r="F372" t="s">
        <v>648</v>
      </c>
      <c r="G372" t="s">
        <v>1177</v>
      </c>
      <c r="H372" t="s">
        <v>599</v>
      </c>
      <c r="I372" t="s">
        <v>600</v>
      </c>
      <c r="J372">
        <v>49000</v>
      </c>
      <c r="K372">
        <f t="shared" si="19"/>
        <v>8281000</v>
      </c>
      <c r="L372">
        <v>49000</v>
      </c>
      <c r="M372">
        <f>J372-L372</f>
        <v>0</v>
      </c>
      <c r="N372" t="s">
        <v>1178</v>
      </c>
    </row>
    <row r="373" spans="1:14" x14ac:dyDescent="0.25">
      <c r="A373">
        <v>371</v>
      </c>
      <c r="B373" t="s">
        <v>490</v>
      </c>
      <c r="C373" t="s">
        <v>610</v>
      </c>
      <c r="D373" t="s">
        <v>595</v>
      </c>
      <c r="E373" t="s">
        <v>596</v>
      </c>
      <c r="F373" t="s">
        <v>597</v>
      </c>
      <c r="G373" t="s">
        <v>961</v>
      </c>
      <c r="H373" t="s">
        <v>599</v>
      </c>
      <c r="I373" t="s">
        <v>650</v>
      </c>
      <c r="J373">
        <v>7300</v>
      </c>
      <c r="K373">
        <f t="shared" si="19"/>
        <v>1233700</v>
      </c>
      <c r="L373">
        <v>7300</v>
      </c>
      <c r="M373">
        <f>J373-L373</f>
        <v>0</v>
      </c>
      <c r="N373" t="s">
        <v>1179</v>
      </c>
    </row>
    <row r="374" spans="1:14" x14ac:dyDescent="0.25">
      <c r="A374">
        <v>372</v>
      </c>
      <c r="B374" t="s">
        <v>491</v>
      </c>
      <c r="C374" t="s">
        <v>594</v>
      </c>
      <c r="D374" t="s">
        <v>870</v>
      </c>
      <c r="E374" t="s">
        <v>623</v>
      </c>
      <c r="F374" t="s">
        <v>597</v>
      </c>
      <c r="G374" t="s">
        <v>912</v>
      </c>
      <c r="H374" t="s">
        <v>599</v>
      </c>
      <c r="I374" t="s">
        <v>629</v>
      </c>
      <c r="J374">
        <v>11500</v>
      </c>
      <c r="K374">
        <f t="shared" si="19"/>
        <v>1943500</v>
      </c>
      <c r="L374">
        <v>0</v>
      </c>
      <c r="N374" t="s">
        <v>1180</v>
      </c>
    </row>
    <row r="375" spans="1:14" x14ac:dyDescent="0.25">
      <c r="A375">
        <v>373</v>
      </c>
      <c r="B375" t="s">
        <v>492</v>
      </c>
      <c r="C375" t="s">
        <v>610</v>
      </c>
      <c r="D375" t="s">
        <v>1053</v>
      </c>
      <c r="E375" t="s">
        <v>596</v>
      </c>
      <c r="F375" t="s">
        <v>683</v>
      </c>
      <c r="G375" t="s">
        <v>1072</v>
      </c>
      <c r="H375" t="s">
        <v>599</v>
      </c>
      <c r="I375" t="s">
        <v>600</v>
      </c>
      <c r="J375">
        <v>13000</v>
      </c>
      <c r="K375">
        <f t="shared" si="19"/>
        <v>2197000</v>
      </c>
      <c r="L375">
        <v>13000</v>
      </c>
      <c r="M375">
        <f>J375-L375</f>
        <v>0</v>
      </c>
      <c r="N375" t="s">
        <v>1181</v>
      </c>
    </row>
    <row r="376" spans="1:14" x14ac:dyDescent="0.25">
      <c r="A376">
        <v>374</v>
      </c>
      <c r="B376" t="s">
        <v>493</v>
      </c>
      <c r="C376" t="s">
        <v>610</v>
      </c>
      <c r="D376" t="s">
        <v>896</v>
      </c>
      <c r="E376" t="s">
        <v>596</v>
      </c>
      <c r="F376" t="s">
        <v>683</v>
      </c>
      <c r="G376" t="s">
        <v>1072</v>
      </c>
      <c r="H376" t="s">
        <v>768</v>
      </c>
      <c r="I376" t="s">
        <v>650</v>
      </c>
      <c r="J376">
        <v>14000</v>
      </c>
      <c r="K376">
        <f t="shared" si="19"/>
        <v>2366000</v>
      </c>
      <c r="L376">
        <v>14000</v>
      </c>
      <c r="M376">
        <f>J376-L376</f>
        <v>0</v>
      </c>
      <c r="N376" t="s">
        <v>1182</v>
      </c>
    </row>
    <row r="377" spans="1:14" x14ac:dyDescent="0.25">
      <c r="A377">
        <v>375</v>
      </c>
      <c r="B377" t="s">
        <v>494</v>
      </c>
      <c r="C377" t="s">
        <v>635</v>
      </c>
      <c r="D377" t="s">
        <v>667</v>
      </c>
      <c r="E377" t="s">
        <v>602</v>
      </c>
      <c r="F377" t="s">
        <v>597</v>
      </c>
      <c r="G377" t="s">
        <v>719</v>
      </c>
      <c r="H377" t="s">
        <v>599</v>
      </c>
      <c r="I377" t="s">
        <v>600</v>
      </c>
      <c r="J377">
        <v>11100</v>
      </c>
      <c r="K377">
        <f t="shared" si="19"/>
        <v>1875900</v>
      </c>
      <c r="L377">
        <v>0</v>
      </c>
      <c r="N377" t="s">
        <v>1183</v>
      </c>
    </row>
    <row r="378" spans="1:14" x14ac:dyDescent="0.25">
      <c r="A378">
        <v>376</v>
      </c>
      <c r="B378" t="s">
        <v>495</v>
      </c>
      <c r="C378" t="s">
        <v>606</v>
      </c>
      <c r="D378" t="s">
        <v>657</v>
      </c>
      <c r="E378" t="s">
        <v>602</v>
      </c>
      <c r="F378" t="s">
        <v>597</v>
      </c>
      <c r="G378" t="s">
        <v>608</v>
      </c>
      <c r="H378" t="s">
        <v>599</v>
      </c>
      <c r="I378" t="s">
        <v>600</v>
      </c>
      <c r="J378">
        <v>11000</v>
      </c>
      <c r="K378">
        <f t="shared" si="19"/>
        <v>1859000</v>
      </c>
      <c r="L378">
        <v>11000</v>
      </c>
      <c r="M378">
        <f>J378-L378</f>
        <v>0</v>
      </c>
      <c r="N378" t="s">
        <v>1184</v>
      </c>
    </row>
    <row r="379" spans="1:14" x14ac:dyDescent="0.25">
      <c r="A379">
        <v>377</v>
      </c>
      <c r="B379" t="s">
        <v>496</v>
      </c>
      <c r="C379" t="s">
        <v>594</v>
      </c>
      <c r="D379" t="s">
        <v>1185</v>
      </c>
      <c r="E379" t="s">
        <v>756</v>
      </c>
      <c r="F379" t="s">
        <v>597</v>
      </c>
      <c r="G379" t="s">
        <v>904</v>
      </c>
      <c r="H379" t="s">
        <v>599</v>
      </c>
      <c r="I379" t="s">
        <v>600</v>
      </c>
      <c r="J379">
        <v>10000</v>
      </c>
      <c r="K379">
        <f t="shared" si="19"/>
        <v>1690000</v>
      </c>
      <c r="L379">
        <v>10000</v>
      </c>
      <c r="M379">
        <f>J379-L379</f>
        <v>0</v>
      </c>
      <c r="N379" t="s">
        <v>1186</v>
      </c>
    </row>
    <row r="380" spans="1:14" x14ac:dyDescent="0.25">
      <c r="A380">
        <v>378</v>
      </c>
      <c r="B380" t="s">
        <v>497</v>
      </c>
      <c r="C380" t="s">
        <v>594</v>
      </c>
      <c r="D380" t="s">
        <v>827</v>
      </c>
      <c r="E380" t="s">
        <v>602</v>
      </c>
      <c r="F380" t="s">
        <v>597</v>
      </c>
      <c r="G380" t="s">
        <v>992</v>
      </c>
      <c r="H380" t="s">
        <v>599</v>
      </c>
      <c r="I380" t="s">
        <v>600</v>
      </c>
      <c r="J380">
        <v>12000</v>
      </c>
      <c r="K380">
        <f t="shared" si="19"/>
        <v>2028000</v>
      </c>
      <c r="L380">
        <v>12000</v>
      </c>
      <c r="M380">
        <f>J380-L380</f>
        <v>0</v>
      </c>
      <c r="N380" t="s">
        <v>1187</v>
      </c>
    </row>
    <row r="381" spans="1:14" x14ac:dyDescent="0.25">
      <c r="A381">
        <v>379</v>
      </c>
      <c r="B381" t="s">
        <v>498</v>
      </c>
      <c r="C381" t="s">
        <v>755</v>
      </c>
      <c r="D381" t="s">
        <v>889</v>
      </c>
      <c r="E381" t="s">
        <v>828</v>
      </c>
      <c r="F381" t="s">
        <v>597</v>
      </c>
      <c r="G381" t="s">
        <v>897</v>
      </c>
      <c r="H381" t="s">
        <v>599</v>
      </c>
      <c r="I381" t="s">
        <v>600</v>
      </c>
      <c r="J381">
        <v>7000</v>
      </c>
      <c r="K381">
        <f t="shared" si="19"/>
        <v>1183000</v>
      </c>
      <c r="L381">
        <v>7000</v>
      </c>
      <c r="M381">
        <f>J381-L381</f>
        <v>0</v>
      </c>
      <c r="N381" t="s">
        <v>1188</v>
      </c>
    </row>
    <row r="382" spans="1:14" x14ac:dyDescent="0.25">
      <c r="A382">
        <v>380</v>
      </c>
      <c r="B382" t="s">
        <v>499</v>
      </c>
      <c r="C382" t="s">
        <v>654</v>
      </c>
      <c r="D382" t="s">
        <v>839</v>
      </c>
      <c r="E382" t="s">
        <v>602</v>
      </c>
      <c r="F382" t="s">
        <v>597</v>
      </c>
      <c r="G382" t="s">
        <v>1049</v>
      </c>
      <c r="H382" t="s">
        <v>599</v>
      </c>
      <c r="I382" t="s">
        <v>600</v>
      </c>
      <c r="J382">
        <v>15000</v>
      </c>
      <c r="K382">
        <f t="shared" si="19"/>
        <v>2535000</v>
      </c>
      <c r="L382">
        <v>15000</v>
      </c>
      <c r="M382">
        <f>J382-L382</f>
        <v>0</v>
      </c>
      <c r="N382" t="s">
        <v>1189</v>
      </c>
    </row>
    <row r="383" spans="1:14" x14ac:dyDescent="0.25">
      <c r="A383">
        <v>381</v>
      </c>
      <c r="B383" t="s">
        <v>500</v>
      </c>
      <c r="C383" t="s">
        <v>610</v>
      </c>
      <c r="D383" t="s">
        <v>870</v>
      </c>
      <c r="E383" t="s">
        <v>596</v>
      </c>
      <c r="F383" t="s">
        <v>1072</v>
      </c>
      <c r="G383" t="s">
        <v>1072</v>
      </c>
      <c r="H383" t="s">
        <v>768</v>
      </c>
      <c r="I383" t="s">
        <v>650</v>
      </c>
      <c r="J383">
        <v>14000</v>
      </c>
      <c r="K383">
        <f t="shared" si="19"/>
        <v>2366000</v>
      </c>
      <c r="L383">
        <v>0</v>
      </c>
      <c r="N383" t="s">
        <v>1190</v>
      </c>
    </row>
    <row r="384" spans="1:14" x14ac:dyDescent="0.25">
      <c r="A384">
        <v>382</v>
      </c>
      <c r="B384" t="s">
        <v>501</v>
      </c>
      <c r="C384" t="s">
        <v>635</v>
      </c>
      <c r="D384" t="s">
        <v>811</v>
      </c>
      <c r="E384" t="s">
        <v>602</v>
      </c>
      <c r="F384" t="s">
        <v>683</v>
      </c>
      <c r="G384" t="s">
        <v>684</v>
      </c>
      <c r="H384" t="s">
        <v>599</v>
      </c>
      <c r="I384" t="s">
        <v>702</v>
      </c>
      <c r="J384">
        <v>14000</v>
      </c>
      <c r="K384">
        <f t="shared" si="19"/>
        <v>2366000</v>
      </c>
      <c r="L384">
        <v>0</v>
      </c>
      <c r="N384" t="s">
        <v>1191</v>
      </c>
    </row>
    <row r="385" spans="1:14" x14ac:dyDescent="0.25">
      <c r="A385">
        <v>383</v>
      </c>
      <c r="B385" t="s">
        <v>502</v>
      </c>
      <c r="C385" t="s">
        <v>755</v>
      </c>
      <c r="D385" t="s">
        <v>889</v>
      </c>
      <c r="E385" t="s">
        <v>756</v>
      </c>
      <c r="F385" t="s">
        <v>757</v>
      </c>
      <c r="G385" t="s">
        <v>757</v>
      </c>
      <c r="H385" t="s">
        <v>599</v>
      </c>
      <c r="I385" t="s">
        <v>625</v>
      </c>
      <c r="J385">
        <v>10400</v>
      </c>
      <c r="K385">
        <f t="shared" si="19"/>
        <v>1757600</v>
      </c>
      <c r="L385">
        <v>0</v>
      </c>
      <c r="N385" t="s">
        <v>1192</v>
      </c>
    </row>
    <row r="386" spans="1:14" x14ac:dyDescent="0.25">
      <c r="A386">
        <v>384</v>
      </c>
      <c r="B386" t="s">
        <v>503</v>
      </c>
      <c r="C386" t="s">
        <v>594</v>
      </c>
      <c r="D386" t="s">
        <v>667</v>
      </c>
      <c r="E386" t="s">
        <v>596</v>
      </c>
      <c r="F386" t="s">
        <v>597</v>
      </c>
      <c r="G386" t="s">
        <v>598</v>
      </c>
      <c r="H386" t="s">
        <v>599</v>
      </c>
      <c r="I386" t="s">
        <v>600</v>
      </c>
      <c r="J386">
        <v>7600</v>
      </c>
      <c r="K386">
        <f t="shared" si="19"/>
        <v>1284400</v>
      </c>
      <c r="L386">
        <v>0</v>
      </c>
      <c r="N386" t="s">
        <v>1193</v>
      </c>
    </row>
    <row r="387" spans="1:14" x14ac:dyDescent="0.25">
      <c r="A387">
        <v>385</v>
      </c>
      <c r="B387" t="s">
        <v>504</v>
      </c>
      <c r="C387" t="s">
        <v>610</v>
      </c>
      <c r="D387" t="s">
        <v>657</v>
      </c>
      <c r="E387" t="s">
        <v>596</v>
      </c>
      <c r="F387" t="s">
        <v>863</v>
      </c>
      <c r="G387" t="s">
        <v>863</v>
      </c>
      <c r="H387" t="s">
        <v>768</v>
      </c>
      <c r="I387" t="s">
        <v>614</v>
      </c>
      <c r="J387">
        <v>8900</v>
      </c>
      <c r="K387">
        <f t="shared" ref="K387:K450" si="22">TEXT(J387, "¥#,##0") * 169</f>
        <v>1504100</v>
      </c>
      <c r="L387">
        <v>0</v>
      </c>
      <c r="N387" t="s">
        <v>1194</v>
      </c>
    </row>
    <row r="388" spans="1:14" x14ac:dyDescent="0.25">
      <c r="A388">
        <v>386</v>
      </c>
      <c r="B388" t="s">
        <v>505</v>
      </c>
      <c r="C388" t="s">
        <v>635</v>
      </c>
      <c r="D388" t="s">
        <v>976</v>
      </c>
      <c r="E388" t="s">
        <v>602</v>
      </c>
      <c r="F388" t="s">
        <v>683</v>
      </c>
      <c r="G388" t="s">
        <v>982</v>
      </c>
      <c r="H388" t="s">
        <v>599</v>
      </c>
      <c r="I388" t="s">
        <v>600</v>
      </c>
      <c r="J388">
        <v>14400</v>
      </c>
      <c r="K388">
        <f t="shared" si="22"/>
        <v>2433600</v>
      </c>
      <c r="L388">
        <v>0</v>
      </c>
      <c r="N388" t="s">
        <v>1195</v>
      </c>
    </row>
    <row r="389" spans="1:14" x14ac:dyDescent="0.25">
      <c r="A389">
        <v>387</v>
      </c>
      <c r="B389" t="s">
        <v>506</v>
      </c>
      <c r="C389" t="s">
        <v>610</v>
      </c>
      <c r="D389" t="s">
        <v>1053</v>
      </c>
      <c r="E389" t="s">
        <v>596</v>
      </c>
      <c r="F389" t="s">
        <v>1072</v>
      </c>
      <c r="G389" t="s">
        <v>1072</v>
      </c>
      <c r="H389" t="s">
        <v>599</v>
      </c>
      <c r="I389" t="s">
        <v>614</v>
      </c>
      <c r="J389">
        <v>13000</v>
      </c>
      <c r="K389">
        <f t="shared" si="22"/>
        <v>2197000</v>
      </c>
      <c r="L389">
        <v>0</v>
      </c>
      <c r="N389" t="s">
        <v>1196</v>
      </c>
    </row>
    <row r="390" spans="1:14" x14ac:dyDescent="0.25">
      <c r="A390">
        <v>388</v>
      </c>
      <c r="B390" t="s">
        <v>507</v>
      </c>
      <c r="C390" t="s">
        <v>646</v>
      </c>
      <c r="D390" t="s">
        <v>731</v>
      </c>
      <c r="E390" t="s">
        <v>596</v>
      </c>
      <c r="F390" t="s">
        <v>683</v>
      </c>
      <c r="G390" t="s">
        <v>1089</v>
      </c>
      <c r="H390" t="s">
        <v>613</v>
      </c>
      <c r="I390" t="s">
        <v>614</v>
      </c>
      <c r="J390">
        <v>26000</v>
      </c>
      <c r="K390">
        <f t="shared" si="22"/>
        <v>4394000</v>
      </c>
      <c r="L390">
        <v>0</v>
      </c>
      <c r="N390" t="s">
        <v>1197</v>
      </c>
    </row>
    <row r="391" spans="1:14" x14ac:dyDescent="0.25">
      <c r="A391">
        <v>389</v>
      </c>
      <c r="B391" t="s">
        <v>508</v>
      </c>
      <c r="C391" t="s">
        <v>755</v>
      </c>
      <c r="D391" t="s">
        <v>657</v>
      </c>
      <c r="E391" t="s">
        <v>828</v>
      </c>
      <c r="F391" t="s">
        <v>1021</v>
      </c>
      <c r="G391" t="s">
        <v>1021</v>
      </c>
      <c r="H391" t="s">
        <v>599</v>
      </c>
      <c r="I391" t="s">
        <v>702</v>
      </c>
      <c r="J391">
        <v>6200</v>
      </c>
      <c r="K391">
        <f t="shared" si="22"/>
        <v>1047800</v>
      </c>
      <c r="L391">
        <v>0</v>
      </c>
      <c r="N391" t="s">
        <v>1198</v>
      </c>
    </row>
    <row r="392" spans="1:14" x14ac:dyDescent="0.25">
      <c r="A392">
        <v>390</v>
      </c>
      <c r="B392" t="s">
        <v>509</v>
      </c>
      <c r="C392" t="s">
        <v>594</v>
      </c>
      <c r="D392" t="s">
        <v>889</v>
      </c>
      <c r="E392" t="s">
        <v>623</v>
      </c>
      <c r="F392" t="s">
        <v>597</v>
      </c>
      <c r="G392" t="s">
        <v>912</v>
      </c>
      <c r="H392" t="s">
        <v>599</v>
      </c>
      <c r="I392" t="s">
        <v>600</v>
      </c>
      <c r="J392">
        <v>11500</v>
      </c>
      <c r="K392">
        <f t="shared" si="22"/>
        <v>1943500</v>
      </c>
      <c r="L392">
        <v>0</v>
      </c>
      <c r="N392" t="s">
        <v>1199</v>
      </c>
    </row>
    <row r="393" spans="1:14" x14ac:dyDescent="0.25">
      <c r="A393">
        <v>391</v>
      </c>
      <c r="B393" t="s">
        <v>510</v>
      </c>
      <c r="C393" t="s">
        <v>635</v>
      </c>
      <c r="D393" t="s">
        <v>889</v>
      </c>
      <c r="E393" t="s">
        <v>602</v>
      </c>
      <c r="F393" t="s">
        <v>1068</v>
      </c>
      <c r="G393" t="s">
        <v>1068</v>
      </c>
      <c r="H393" t="s">
        <v>599</v>
      </c>
      <c r="I393" t="s">
        <v>600</v>
      </c>
      <c r="J393">
        <v>13800</v>
      </c>
      <c r="K393">
        <f t="shared" si="22"/>
        <v>2332200</v>
      </c>
      <c r="L393">
        <v>0</v>
      </c>
      <c r="N393" t="s">
        <v>1200</v>
      </c>
    </row>
    <row r="394" spans="1:14" x14ac:dyDescent="0.25">
      <c r="A394">
        <v>392</v>
      </c>
      <c r="B394" t="s">
        <v>511</v>
      </c>
      <c r="C394" t="s">
        <v>641</v>
      </c>
      <c r="D394" t="s">
        <v>639</v>
      </c>
      <c r="E394" t="s">
        <v>602</v>
      </c>
      <c r="F394" t="s">
        <v>597</v>
      </c>
      <c r="G394" t="s">
        <v>1201</v>
      </c>
      <c r="H394" t="s">
        <v>599</v>
      </c>
      <c r="I394" t="s">
        <v>600</v>
      </c>
      <c r="J394">
        <v>23600</v>
      </c>
      <c r="K394">
        <f t="shared" si="22"/>
        <v>3988400</v>
      </c>
      <c r="L394">
        <v>0</v>
      </c>
      <c r="N394" t="s">
        <v>1202</v>
      </c>
    </row>
    <row r="395" spans="1:14" x14ac:dyDescent="0.25">
      <c r="A395">
        <v>393</v>
      </c>
      <c r="B395" t="s">
        <v>512</v>
      </c>
      <c r="C395" t="s">
        <v>689</v>
      </c>
      <c r="D395" t="s">
        <v>707</v>
      </c>
      <c r="E395" t="s">
        <v>691</v>
      </c>
      <c r="F395" t="s">
        <v>692</v>
      </c>
      <c r="G395" t="s">
        <v>692</v>
      </c>
      <c r="H395" t="s">
        <v>599</v>
      </c>
      <c r="I395" t="s">
        <v>600</v>
      </c>
      <c r="J395">
        <v>14500</v>
      </c>
      <c r="K395">
        <f t="shared" si="22"/>
        <v>2450500</v>
      </c>
      <c r="L395">
        <v>0</v>
      </c>
      <c r="N395" t="s">
        <v>1203</v>
      </c>
    </row>
    <row r="396" spans="1:14" x14ac:dyDescent="0.25">
      <c r="A396">
        <v>394</v>
      </c>
      <c r="B396" t="s">
        <v>513</v>
      </c>
      <c r="C396" t="s">
        <v>594</v>
      </c>
      <c r="D396" t="s">
        <v>709</v>
      </c>
      <c r="E396" t="s">
        <v>596</v>
      </c>
      <c r="F396" t="s">
        <v>597</v>
      </c>
      <c r="G396" t="s">
        <v>598</v>
      </c>
      <c r="H396" t="s">
        <v>599</v>
      </c>
      <c r="I396" t="s">
        <v>600</v>
      </c>
      <c r="J396">
        <v>8000</v>
      </c>
      <c r="K396">
        <f t="shared" si="22"/>
        <v>1352000</v>
      </c>
      <c r="L396">
        <v>0</v>
      </c>
      <c r="N396" t="s">
        <v>1204</v>
      </c>
    </row>
    <row r="397" spans="1:14" x14ac:dyDescent="0.25">
      <c r="A397">
        <v>395</v>
      </c>
      <c r="B397" t="s">
        <v>514</v>
      </c>
      <c r="C397" t="s">
        <v>635</v>
      </c>
      <c r="D397" t="s">
        <v>671</v>
      </c>
      <c r="E397" t="s">
        <v>602</v>
      </c>
      <c r="F397" t="s">
        <v>652</v>
      </c>
      <c r="G397" t="s">
        <v>652</v>
      </c>
      <c r="H397" t="s">
        <v>599</v>
      </c>
      <c r="I397" t="s">
        <v>600</v>
      </c>
      <c r="J397">
        <v>10500</v>
      </c>
      <c r="K397">
        <f t="shared" si="22"/>
        <v>1774500</v>
      </c>
      <c r="L397">
        <v>0</v>
      </c>
      <c r="N397" t="s">
        <v>1205</v>
      </c>
    </row>
    <row r="398" spans="1:14" x14ac:dyDescent="0.25">
      <c r="A398">
        <v>396</v>
      </c>
      <c r="B398" t="s">
        <v>515</v>
      </c>
      <c r="C398" t="s">
        <v>641</v>
      </c>
      <c r="D398" t="s">
        <v>595</v>
      </c>
      <c r="E398" t="s">
        <v>602</v>
      </c>
      <c r="F398" t="s">
        <v>597</v>
      </c>
      <c r="G398" t="s">
        <v>748</v>
      </c>
      <c r="H398" t="s">
        <v>620</v>
      </c>
      <c r="I398" t="s">
        <v>1090</v>
      </c>
      <c r="J398">
        <v>78000</v>
      </c>
      <c r="K398">
        <f t="shared" si="22"/>
        <v>13182000</v>
      </c>
      <c r="L398">
        <v>0</v>
      </c>
      <c r="N398" t="s">
        <v>1206</v>
      </c>
    </row>
    <row r="399" spans="1:14" x14ac:dyDescent="0.25">
      <c r="A399">
        <v>397</v>
      </c>
      <c r="B399" t="s">
        <v>516</v>
      </c>
      <c r="C399" t="s">
        <v>755</v>
      </c>
      <c r="D399" t="s">
        <v>889</v>
      </c>
      <c r="E399" t="s">
        <v>756</v>
      </c>
      <c r="F399" t="s">
        <v>757</v>
      </c>
      <c r="G399" t="s">
        <v>757</v>
      </c>
      <c r="H399" t="s">
        <v>599</v>
      </c>
      <c r="I399" t="s">
        <v>629</v>
      </c>
      <c r="J399">
        <v>9900</v>
      </c>
      <c r="K399">
        <f t="shared" si="22"/>
        <v>1673100</v>
      </c>
      <c r="L399">
        <v>0</v>
      </c>
      <c r="N399" t="s">
        <v>1207</v>
      </c>
    </row>
    <row r="400" spans="1:14" x14ac:dyDescent="0.25">
      <c r="A400">
        <v>398</v>
      </c>
      <c r="B400" t="s">
        <v>517</v>
      </c>
      <c r="C400" t="s">
        <v>826</v>
      </c>
      <c r="D400" t="s">
        <v>989</v>
      </c>
      <c r="E400" t="s">
        <v>828</v>
      </c>
      <c r="F400" t="s">
        <v>597</v>
      </c>
      <c r="G400" t="s">
        <v>1208</v>
      </c>
      <c r="H400" t="s">
        <v>599</v>
      </c>
      <c r="I400" t="s">
        <v>600</v>
      </c>
      <c r="J400">
        <v>9800</v>
      </c>
      <c r="K400">
        <f t="shared" si="22"/>
        <v>1656200</v>
      </c>
      <c r="L400">
        <v>0</v>
      </c>
      <c r="N400" t="s">
        <v>1209</v>
      </c>
    </row>
    <row r="401" spans="1:14" x14ac:dyDescent="0.25">
      <c r="A401">
        <v>399</v>
      </c>
      <c r="B401" t="s">
        <v>518</v>
      </c>
      <c r="C401" t="s">
        <v>641</v>
      </c>
      <c r="D401" t="s">
        <v>841</v>
      </c>
      <c r="E401" t="s">
        <v>602</v>
      </c>
      <c r="F401" t="s">
        <v>748</v>
      </c>
      <c r="G401" t="s">
        <v>748</v>
      </c>
      <c r="H401" t="s">
        <v>620</v>
      </c>
      <c r="I401" t="s">
        <v>1090</v>
      </c>
      <c r="J401">
        <v>78000</v>
      </c>
      <c r="K401">
        <f t="shared" si="22"/>
        <v>13182000</v>
      </c>
      <c r="L401">
        <v>0</v>
      </c>
      <c r="N401" t="s">
        <v>1210</v>
      </c>
    </row>
    <row r="402" spans="1:14" x14ac:dyDescent="0.25">
      <c r="A402">
        <v>400</v>
      </c>
      <c r="B402" t="s">
        <v>519</v>
      </c>
      <c r="C402" t="s">
        <v>610</v>
      </c>
      <c r="D402" t="s">
        <v>607</v>
      </c>
      <c r="E402" t="s">
        <v>596</v>
      </c>
      <c r="F402" t="s">
        <v>648</v>
      </c>
      <c r="G402" t="s">
        <v>863</v>
      </c>
      <c r="H402" t="s">
        <v>768</v>
      </c>
      <c r="I402" t="s">
        <v>650</v>
      </c>
      <c r="J402">
        <v>8500</v>
      </c>
      <c r="K402">
        <f t="shared" si="22"/>
        <v>1436500</v>
      </c>
      <c r="L402">
        <v>0</v>
      </c>
      <c r="N402" t="s">
        <v>1211</v>
      </c>
    </row>
    <row r="403" spans="1:14" x14ac:dyDescent="0.25">
      <c r="A403">
        <v>401</v>
      </c>
      <c r="B403" t="s">
        <v>520</v>
      </c>
      <c r="C403" t="s">
        <v>610</v>
      </c>
      <c r="D403" t="s">
        <v>607</v>
      </c>
      <c r="E403" t="s">
        <v>596</v>
      </c>
      <c r="F403" t="s">
        <v>863</v>
      </c>
      <c r="G403" t="s">
        <v>863</v>
      </c>
      <c r="H403" t="s">
        <v>768</v>
      </c>
      <c r="I403" t="s">
        <v>614</v>
      </c>
      <c r="J403">
        <v>8500</v>
      </c>
      <c r="K403">
        <f t="shared" si="22"/>
        <v>1436500</v>
      </c>
      <c r="L403">
        <v>0</v>
      </c>
      <c r="N403" t="s">
        <v>1212</v>
      </c>
    </row>
    <row r="404" spans="1:14" x14ac:dyDescent="0.25">
      <c r="A404">
        <v>402</v>
      </c>
      <c r="B404" t="s">
        <v>521</v>
      </c>
      <c r="C404" t="s">
        <v>610</v>
      </c>
      <c r="D404" t="s">
        <v>663</v>
      </c>
      <c r="E404" t="s">
        <v>596</v>
      </c>
      <c r="F404" t="s">
        <v>683</v>
      </c>
      <c r="G404" t="s">
        <v>863</v>
      </c>
      <c r="H404" t="s">
        <v>768</v>
      </c>
      <c r="I404" t="s">
        <v>614</v>
      </c>
      <c r="J404">
        <v>9000</v>
      </c>
      <c r="K404">
        <f t="shared" si="22"/>
        <v>1521000</v>
      </c>
      <c r="L404">
        <v>0</v>
      </c>
      <c r="N404" t="s">
        <v>1213</v>
      </c>
    </row>
    <row r="405" spans="1:14" x14ac:dyDescent="0.25">
      <c r="A405">
        <v>403</v>
      </c>
      <c r="B405" t="s">
        <v>522</v>
      </c>
      <c r="C405" t="s">
        <v>610</v>
      </c>
      <c r="D405" t="s">
        <v>681</v>
      </c>
      <c r="E405" t="s">
        <v>596</v>
      </c>
      <c r="F405" t="s">
        <v>736</v>
      </c>
      <c r="G405" t="s">
        <v>736</v>
      </c>
      <c r="H405" t="s">
        <v>768</v>
      </c>
      <c r="I405" t="s">
        <v>650</v>
      </c>
      <c r="J405">
        <v>7500</v>
      </c>
      <c r="K405">
        <f t="shared" si="22"/>
        <v>1267500</v>
      </c>
      <c r="L405">
        <v>0</v>
      </c>
      <c r="N405" t="s">
        <v>1214</v>
      </c>
    </row>
    <row r="406" spans="1:14" x14ac:dyDescent="0.25">
      <c r="A406">
        <v>404</v>
      </c>
      <c r="B406" t="s">
        <v>523</v>
      </c>
      <c r="C406" t="s">
        <v>641</v>
      </c>
      <c r="D406" t="s">
        <v>690</v>
      </c>
      <c r="E406" t="s">
        <v>602</v>
      </c>
      <c r="F406" t="s">
        <v>668</v>
      </c>
      <c r="G406" t="s">
        <v>788</v>
      </c>
      <c r="H406" t="s">
        <v>599</v>
      </c>
      <c r="I406" t="s">
        <v>600</v>
      </c>
      <c r="J406">
        <v>46000</v>
      </c>
      <c r="K406">
        <f t="shared" si="22"/>
        <v>7774000</v>
      </c>
      <c r="L406">
        <v>0</v>
      </c>
      <c r="N406" t="s">
        <v>1215</v>
      </c>
    </row>
    <row r="407" spans="1:14" x14ac:dyDescent="0.25">
      <c r="A407">
        <v>405</v>
      </c>
      <c r="B407" t="s">
        <v>524</v>
      </c>
      <c r="C407" t="s">
        <v>610</v>
      </c>
      <c r="D407" t="s">
        <v>671</v>
      </c>
      <c r="E407" t="s">
        <v>596</v>
      </c>
      <c r="F407" t="s">
        <v>961</v>
      </c>
      <c r="G407" t="s">
        <v>961</v>
      </c>
      <c r="H407" t="s">
        <v>599</v>
      </c>
      <c r="I407" t="s">
        <v>600</v>
      </c>
      <c r="J407">
        <v>7200</v>
      </c>
      <c r="K407">
        <f t="shared" si="22"/>
        <v>1216800</v>
      </c>
      <c r="L407">
        <v>0</v>
      </c>
      <c r="N407" t="s">
        <v>1216</v>
      </c>
    </row>
    <row r="408" spans="1:14" x14ac:dyDescent="0.25">
      <c r="A408">
        <v>406</v>
      </c>
      <c r="B408" t="s">
        <v>525</v>
      </c>
      <c r="C408" t="s">
        <v>610</v>
      </c>
      <c r="D408" t="s">
        <v>663</v>
      </c>
      <c r="E408" t="s">
        <v>596</v>
      </c>
      <c r="F408" t="s">
        <v>597</v>
      </c>
      <c r="G408" t="s">
        <v>729</v>
      </c>
      <c r="H408" t="s">
        <v>768</v>
      </c>
      <c r="I408" t="s">
        <v>650</v>
      </c>
      <c r="J408">
        <v>8000</v>
      </c>
      <c r="K408">
        <f t="shared" si="22"/>
        <v>1352000</v>
      </c>
      <c r="L408">
        <v>0</v>
      </c>
      <c r="N408" t="s">
        <v>1217</v>
      </c>
    </row>
    <row r="409" spans="1:14" x14ac:dyDescent="0.25">
      <c r="A409">
        <v>407</v>
      </c>
      <c r="B409" t="s">
        <v>526</v>
      </c>
      <c r="C409" t="s">
        <v>654</v>
      </c>
      <c r="D409" t="s">
        <v>639</v>
      </c>
      <c r="E409" t="s">
        <v>602</v>
      </c>
      <c r="F409" t="s">
        <v>665</v>
      </c>
      <c r="G409" t="s">
        <v>665</v>
      </c>
      <c r="H409" t="s">
        <v>599</v>
      </c>
      <c r="I409" t="s">
        <v>600</v>
      </c>
      <c r="J409">
        <v>15000</v>
      </c>
      <c r="K409">
        <f t="shared" si="22"/>
        <v>2535000</v>
      </c>
      <c r="L409">
        <v>0</v>
      </c>
      <c r="N409" t="s">
        <v>1218</v>
      </c>
    </row>
    <row r="410" spans="1:14" x14ac:dyDescent="0.25">
      <c r="A410">
        <v>408</v>
      </c>
      <c r="B410" t="s">
        <v>527</v>
      </c>
      <c r="C410" t="s">
        <v>641</v>
      </c>
      <c r="D410" t="s">
        <v>595</v>
      </c>
      <c r="E410" t="s">
        <v>602</v>
      </c>
      <c r="F410" t="s">
        <v>597</v>
      </c>
      <c r="G410" t="s">
        <v>748</v>
      </c>
      <c r="H410" t="s">
        <v>620</v>
      </c>
      <c r="I410" t="s">
        <v>1104</v>
      </c>
      <c r="J410">
        <v>86000</v>
      </c>
      <c r="K410">
        <f t="shared" si="22"/>
        <v>14534000</v>
      </c>
      <c r="L410">
        <v>0</v>
      </c>
      <c r="N410" t="s">
        <v>1219</v>
      </c>
    </row>
    <row r="411" spans="1:14" x14ac:dyDescent="0.25">
      <c r="A411">
        <v>409</v>
      </c>
      <c r="B411" t="s">
        <v>528</v>
      </c>
      <c r="C411" t="s">
        <v>755</v>
      </c>
      <c r="D411" t="s">
        <v>671</v>
      </c>
      <c r="E411" t="s">
        <v>828</v>
      </c>
      <c r="F411" t="s">
        <v>1021</v>
      </c>
      <c r="G411" t="s">
        <v>1021</v>
      </c>
      <c r="H411" t="s">
        <v>599</v>
      </c>
      <c r="I411" t="s">
        <v>600</v>
      </c>
      <c r="J411">
        <v>5700</v>
      </c>
      <c r="K411">
        <f t="shared" si="22"/>
        <v>963300</v>
      </c>
      <c r="L411">
        <v>0</v>
      </c>
      <c r="N411" t="s">
        <v>1220</v>
      </c>
    </row>
    <row r="412" spans="1:14" x14ac:dyDescent="0.25">
      <c r="A412">
        <v>410</v>
      </c>
      <c r="B412" t="s">
        <v>529</v>
      </c>
      <c r="C412" t="s">
        <v>654</v>
      </c>
      <c r="D412" t="s">
        <v>841</v>
      </c>
      <c r="E412" t="s">
        <v>602</v>
      </c>
      <c r="F412" t="s">
        <v>597</v>
      </c>
      <c r="G412" t="s">
        <v>655</v>
      </c>
      <c r="H412" t="s">
        <v>599</v>
      </c>
      <c r="I412" t="s">
        <v>600</v>
      </c>
      <c r="J412">
        <v>14500</v>
      </c>
      <c r="K412">
        <f t="shared" si="22"/>
        <v>2450500</v>
      </c>
      <c r="L412">
        <v>0</v>
      </c>
      <c r="N412" t="s">
        <v>1221</v>
      </c>
    </row>
    <row r="413" spans="1:14" x14ac:dyDescent="0.25">
      <c r="A413">
        <v>411</v>
      </c>
      <c r="B413" t="s">
        <v>530</v>
      </c>
      <c r="C413" t="s">
        <v>622</v>
      </c>
      <c r="D413" t="s">
        <v>903</v>
      </c>
      <c r="E413" t="s">
        <v>623</v>
      </c>
      <c r="F413" t="s">
        <v>1222</v>
      </c>
      <c r="G413" t="s">
        <v>1222</v>
      </c>
      <c r="H413" t="s">
        <v>599</v>
      </c>
      <c r="I413" t="s">
        <v>814</v>
      </c>
      <c r="J413">
        <v>45000</v>
      </c>
      <c r="K413">
        <f t="shared" si="22"/>
        <v>7605000</v>
      </c>
      <c r="L413">
        <v>0</v>
      </c>
      <c r="N413" t="s">
        <v>1223</v>
      </c>
    </row>
    <row r="414" spans="1:14" x14ac:dyDescent="0.25">
      <c r="A414">
        <v>412</v>
      </c>
      <c r="B414" t="s">
        <v>531</v>
      </c>
      <c r="C414" t="s">
        <v>594</v>
      </c>
      <c r="D414" t="s">
        <v>896</v>
      </c>
      <c r="E414" t="s">
        <v>623</v>
      </c>
      <c r="F414" t="s">
        <v>618</v>
      </c>
      <c r="G414" t="s">
        <v>912</v>
      </c>
      <c r="H414" t="s">
        <v>599</v>
      </c>
      <c r="I414" t="s">
        <v>629</v>
      </c>
      <c r="J414">
        <v>12000</v>
      </c>
      <c r="K414">
        <f t="shared" si="22"/>
        <v>2028000</v>
      </c>
      <c r="L414">
        <v>0</v>
      </c>
      <c r="N414" t="s">
        <v>1224</v>
      </c>
    </row>
    <row r="415" spans="1:14" x14ac:dyDescent="0.25">
      <c r="A415">
        <v>413</v>
      </c>
      <c r="B415" t="s">
        <v>532</v>
      </c>
      <c r="C415" t="s">
        <v>654</v>
      </c>
      <c r="D415" t="s">
        <v>707</v>
      </c>
      <c r="E415" t="s">
        <v>602</v>
      </c>
      <c r="F415" t="s">
        <v>1049</v>
      </c>
      <c r="G415" t="s">
        <v>1049</v>
      </c>
      <c r="H415" t="s">
        <v>599</v>
      </c>
      <c r="I415" t="s">
        <v>600</v>
      </c>
      <c r="J415">
        <v>14900</v>
      </c>
      <c r="K415">
        <f t="shared" si="22"/>
        <v>2518100</v>
      </c>
      <c r="L415">
        <v>0</v>
      </c>
      <c r="N415" t="s">
        <v>1225</v>
      </c>
    </row>
    <row r="416" spans="1:14" x14ac:dyDescent="0.25">
      <c r="A416">
        <v>414</v>
      </c>
      <c r="B416" t="s">
        <v>533</v>
      </c>
      <c r="C416" t="s">
        <v>635</v>
      </c>
      <c r="D416" t="s">
        <v>989</v>
      </c>
      <c r="E416" t="s">
        <v>602</v>
      </c>
      <c r="F416" t="s">
        <v>597</v>
      </c>
      <c r="G416" t="s">
        <v>982</v>
      </c>
      <c r="H416" t="s">
        <v>599</v>
      </c>
      <c r="I416" t="s">
        <v>600</v>
      </c>
      <c r="J416">
        <v>14500</v>
      </c>
      <c r="K416">
        <f t="shared" si="22"/>
        <v>2450500</v>
      </c>
      <c r="L416">
        <v>0</v>
      </c>
      <c r="N416" t="s">
        <v>1226</v>
      </c>
    </row>
    <row r="417" spans="1:14" x14ac:dyDescent="0.25">
      <c r="A417">
        <v>415</v>
      </c>
      <c r="B417" t="s">
        <v>534</v>
      </c>
      <c r="C417" t="s">
        <v>635</v>
      </c>
      <c r="D417" t="s">
        <v>642</v>
      </c>
      <c r="E417" t="s">
        <v>602</v>
      </c>
      <c r="F417" t="s">
        <v>684</v>
      </c>
      <c r="G417" t="s">
        <v>684</v>
      </c>
      <c r="H417" t="s">
        <v>599</v>
      </c>
      <c r="I417" t="s">
        <v>702</v>
      </c>
      <c r="J417">
        <v>14000</v>
      </c>
      <c r="K417">
        <f t="shared" si="22"/>
        <v>2366000</v>
      </c>
      <c r="L417">
        <v>0</v>
      </c>
      <c r="N417" t="s">
        <v>1227</v>
      </c>
    </row>
    <row r="418" spans="1:14" x14ac:dyDescent="0.25">
      <c r="A418">
        <v>416</v>
      </c>
      <c r="B418" t="s">
        <v>535</v>
      </c>
      <c r="C418" t="s">
        <v>826</v>
      </c>
      <c r="D418" t="s">
        <v>671</v>
      </c>
      <c r="E418" t="s">
        <v>828</v>
      </c>
      <c r="F418" t="s">
        <v>683</v>
      </c>
      <c r="G418" t="s">
        <v>1228</v>
      </c>
      <c r="H418" t="s">
        <v>599</v>
      </c>
      <c r="I418" t="s">
        <v>629</v>
      </c>
      <c r="J418">
        <v>6300</v>
      </c>
      <c r="K418">
        <f t="shared" si="22"/>
        <v>1064700</v>
      </c>
      <c r="L418">
        <v>0</v>
      </c>
      <c r="N418" t="s">
        <v>1229</v>
      </c>
    </row>
    <row r="419" spans="1:14" x14ac:dyDescent="0.25">
      <c r="A419">
        <v>417</v>
      </c>
      <c r="B419" t="s">
        <v>536</v>
      </c>
      <c r="C419" t="s">
        <v>610</v>
      </c>
      <c r="D419" t="s">
        <v>681</v>
      </c>
      <c r="E419" t="s">
        <v>772</v>
      </c>
      <c r="F419" t="s">
        <v>961</v>
      </c>
      <c r="G419" t="s">
        <v>961</v>
      </c>
      <c r="H419" t="s">
        <v>599</v>
      </c>
      <c r="I419" t="s">
        <v>629</v>
      </c>
      <c r="J419">
        <v>7200</v>
      </c>
      <c r="K419">
        <f t="shared" si="22"/>
        <v>1216800</v>
      </c>
      <c r="L419">
        <v>0</v>
      </c>
      <c r="N419" t="s">
        <v>1230</v>
      </c>
    </row>
    <row r="420" spans="1:14" x14ac:dyDescent="0.25">
      <c r="A420">
        <v>418</v>
      </c>
      <c r="B420" t="s">
        <v>537</v>
      </c>
      <c r="C420" t="s">
        <v>610</v>
      </c>
      <c r="D420" t="s">
        <v>673</v>
      </c>
      <c r="E420" t="s">
        <v>596</v>
      </c>
      <c r="F420" t="s">
        <v>597</v>
      </c>
      <c r="G420" t="s">
        <v>863</v>
      </c>
      <c r="H420" t="s">
        <v>768</v>
      </c>
      <c r="I420" t="s">
        <v>614</v>
      </c>
      <c r="J420">
        <v>8500</v>
      </c>
      <c r="K420">
        <f t="shared" si="22"/>
        <v>1436500</v>
      </c>
      <c r="L420">
        <v>0</v>
      </c>
      <c r="N420" t="s">
        <v>1231</v>
      </c>
    </row>
    <row r="421" spans="1:14" x14ac:dyDescent="0.25">
      <c r="A421">
        <v>419</v>
      </c>
      <c r="B421" t="s">
        <v>538</v>
      </c>
      <c r="C421" t="s">
        <v>635</v>
      </c>
      <c r="D421" t="s">
        <v>642</v>
      </c>
      <c r="E421" t="s">
        <v>602</v>
      </c>
      <c r="F421" t="s">
        <v>652</v>
      </c>
      <c r="G421" t="s">
        <v>652</v>
      </c>
      <c r="H421" t="s">
        <v>599</v>
      </c>
      <c r="I421" t="s">
        <v>600</v>
      </c>
      <c r="J421">
        <v>10500</v>
      </c>
      <c r="K421">
        <f t="shared" si="22"/>
        <v>1774500</v>
      </c>
      <c r="L421">
        <v>0</v>
      </c>
      <c r="N421" t="s">
        <v>1232</v>
      </c>
    </row>
    <row r="422" spans="1:14" x14ac:dyDescent="0.25">
      <c r="A422">
        <v>420</v>
      </c>
      <c r="B422" t="s">
        <v>539</v>
      </c>
      <c r="C422" t="s">
        <v>610</v>
      </c>
      <c r="D422" t="s">
        <v>1053</v>
      </c>
      <c r="E422" t="s">
        <v>596</v>
      </c>
      <c r="F422" t="s">
        <v>597</v>
      </c>
      <c r="G422" t="s">
        <v>1233</v>
      </c>
      <c r="H422" t="s">
        <v>768</v>
      </c>
      <c r="I422" t="s">
        <v>1118</v>
      </c>
      <c r="J422">
        <v>13900</v>
      </c>
      <c r="K422">
        <f t="shared" si="22"/>
        <v>2349100</v>
      </c>
      <c r="L422">
        <v>0</v>
      </c>
      <c r="N422" t="s">
        <v>1234</v>
      </c>
    </row>
    <row r="423" spans="1:14" x14ac:dyDescent="0.25">
      <c r="A423">
        <v>421</v>
      </c>
      <c r="B423" t="s">
        <v>540</v>
      </c>
      <c r="C423" t="s">
        <v>610</v>
      </c>
      <c r="D423" t="s">
        <v>717</v>
      </c>
      <c r="E423" t="s">
        <v>596</v>
      </c>
      <c r="F423" t="s">
        <v>669</v>
      </c>
      <c r="G423" t="s">
        <v>669</v>
      </c>
      <c r="H423" t="s">
        <v>599</v>
      </c>
      <c r="I423" t="s">
        <v>600</v>
      </c>
      <c r="J423">
        <v>9500</v>
      </c>
      <c r="K423">
        <f t="shared" si="22"/>
        <v>1605500</v>
      </c>
      <c r="L423">
        <v>0</v>
      </c>
      <c r="N423" t="s">
        <v>1235</v>
      </c>
    </row>
    <row r="424" spans="1:14" x14ac:dyDescent="0.25">
      <c r="A424">
        <v>422</v>
      </c>
      <c r="B424" t="s">
        <v>541</v>
      </c>
      <c r="C424" t="s">
        <v>616</v>
      </c>
      <c r="D424" t="s">
        <v>903</v>
      </c>
      <c r="E424" t="s">
        <v>602</v>
      </c>
      <c r="F424" t="s">
        <v>668</v>
      </c>
      <c r="G424" t="s">
        <v>1236</v>
      </c>
      <c r="H424" t="s">
        <v>599</v>
      </c>
      <c r="I424" t="s">
        <v>614</v>
      </c>
      <c r="J424">
        <v>13500</v>
      </c>
      <c r="K424">
        <f t="shared" si="22"/>
        <v>2281500</v>
      </c>
      <c r="L424">
        <v>0</v>
      </c>
      <c r="N424" t="s">
        <v>1237</v>
      </c>
    </row>
    <row r="425" spans="1:14" x14ac:dyDescent="0.25">
      <c r="A425">
        <v>423</v>
      </c>
      <c r="B425" t="s">
        <v>542</v>
      </c>
      <c r="C425" t="s">
        <v>699</v>
      </c>
      <c r="D425" t="s">
        <v>907</v>
      </c>
      <c r="E425" t="s">
        <v>602</v>
      </c>
      <c r="F425" t="s">
        <v>952</v>
      </c>
      <c r="G425" t="s">
        <v>952</v>
      </c>
      <c r="H425" t="s">
        <v>599</v>
      </c>
      <c r="I425" t="s">
        <v>629</v>
      </c>
      <c r="J425">
        <v>11500</v>
      </c>
      <c r="K425">
        <f t="shared" si="22"/>
        <v>1943500</v>
      </c>
      <c r="L425">
        <v>0</v>
      </c>
      <c r="N425" t="s">
        <v>1238</v>
      </c>
    </row>
    <row r="426" spans="1:14" x14ac:dyDescent="0.25">
      <c r="A426">
        <v>424</v>
      </c>
      <c r="B426" t="s">
        <v>543</v>
      </c>
      <c r="C426" t="s">
        <v>826</v>
      </c>
      <c r="D426" t="s">
        <v>663</v>
      </c>
      <c r="E426" t="s">
        <v>828</v>
      </c>
      <c r="F426" t="s">
        <v>597</v>
      </c>
      <c r="G426" t="s">
        <v>891</v>
      </c>
      <c r="H426" t="s">
        <v>599</v>
      </c>
      <c r="I426" t="s">
        <v>600</v>
      </c>
      <c r="J426">
        <v>6000</v>
      </c>
      <c r="K426">
        <f t="shared" si="22"/>
        <v>1014000</v>
      </c>
      <c r="L426">
        <v>0</v>
      </c>
      <c r="N426" t="s">
        <v>1239</v>
      </c>
    </row>
    <row r="427" spans="1:14" x14ac:dyDescent="0.25">
      <c r="A427">
        <v>425</v>
      </c>
      <c r="B427" t="s">
        <v>544</v>
      </c>
      <c r="C427" t="s">
        <v>826</v>
      </c>
      <c r="D427" t="s">
        <v>667</v>
      </c>
      <c r="E427" t="s">
        <v>828</v>
      </c>
      <c r="F427" t="s">
        <v>891</v>
      </c>
      <c r="G427" t="s">
        <v>891</v>
      </c>
      <c r="H427" t="s">
        <v>599</v>
      </c>
      <c r="I427" t="s">
        <v>629</v>
      </c>
      <c r="J427">
        <v>6000</v>
      </c>
      <c r="K427">
        <f t="shared" si="22"/>
        <v>1014000</v>
      </c>
      <c r="L427">
        <v>0</v>
      </c>
      <c r="N427" t="s">
        <v>1240</v>
      </c>
    </row>
    <row r="428" spans="1:14" x14ac:dyDescent="0.25">
      <c r="A428">
        <v>426</v>
      </c>
      <c r="B428" t="s">
        <v>545</v>
      </c>
      <c r="C428" t="s">
        <v>610</v>
      </c>
      <c r="D428" t="s">
        <v>639</v>
      </c>
      <c r="E428" t="s">
        <v>596</v>
      </c>
      <c r="F428" t="s">
        <v>597</v>
      </c>
      <c r="G428" t="s">
        <v>1032</v>
      </c>
      <c r="H428" t="s">
        <v>768</v>
      </c>
      <c r="I428" t="s">
        <v>629</v>
      </c>
      <c r="J428">
        <v>7200</v>
      </c>
      <c r="K428">
        <f t="shared" si="22"/>
        <v>1216800</v>
      </c>
      <c r="L428">
        <v>0</v>
      </c>
      <c r="N428" t="s">
        <v>1241</v>
      </c>
    </row>
    <row r="429" spans="1:14" x14ac:dyDescent="0.25">
      <c r="A429">
        <v>427</v>
      </c>
      <c r="B429" t="s">
        <v>546</v>
      </c>
      <c r="C429" t="s">
        <v>610</v>
      </c>
      <c r="D429" t="s">
        <v>811</v>
      </c>
      <c r="E429" t="s">
        <v>596</v>
      </c>
      <c r="F429" t="s">
        <v>863</v>
      </c>
      <c r="G429" t="s">
        <v>863</v>
      </c>
      <c r="H429" t="s">
        <v>768</v>
      </c>
      <c r="I429" t="s">
        <v>614</v>
      </c>
      <c r="J429">
        <v>8900</v>
      </c>
      <c r="K429">
        <f t="shared" si="22"/>
        <v>1504100</v>
      </c>
      <c r="L429">
        <v>0</v>
      </c>
      <c r="N429" t="s">
        <v>1242</v>
      </c>
    </row>
    <row r="430" spans="1:14" x14ac:dyDescent="0.25">
      <c r="A430">
        <v>428</v>
      </c>
      <c r="B430" t="s">
        <v>547</v>
      </c>
      <c r="C430" t="s">
        <v>610</v>
      </c>
      <c r="D430" t="s">
        <v>673</v>
      </c>
      <c r="E430" t="s">
        <v>596</v>
      </c>
      <c r="F430" t="s">
        <v>683</v>
      </c>
      <c r="G430" t="s">
        <v>863</v>
      </c>
      <c r="H430" t="s">
        <v>768</v>
      </c>
      <c r="I430" t="s">
        <v>650</v>
      </c>
      <c r="J430">
        <v>8500</v>
      </c>
      <c r="K430">
        <f t="shared" si="22"/>
        <v>1436500</v>
      </c>
      <c r="L430">
        <v>0</v>
      </c>
      <c r="N430" t="s">
        <v>1243</v>
      </c>
    </row>
    <row r="431" spans="1:14" x14ac:dyDescent="0.25">
      <c r="A431">
        <v>429</v>
      </c>
      <c r="B431" t="s">
        <v>548</v>
      </c>
      <c r="C431" t="s">
        <v>610</v>
      </c>
      <c r="D431" t="s">
        <v>639</v>
      </c>
      <c r="E431" t="s">
        <v>596</v>
      </c>
      <c r="F431" t="s">
        <v>863</v>
      </c>
      <c r="G431" t="s">
        <v>863</v>
      </c>
      <c r="H431" t="s">
        <v>768</v>
      </c>
      <c r="I431" t="s">
        <v>614</v>
      </c>
      <c r="J431">
        <v>8500</v>
      </c>
      <c r="K431">
        <f t="shared" si="22"/>
        <v>1436500</v>
      </c>
      <c r="L431">
        <v>0</v>
      </c>
      <c r="N431" t="s">
        <v>1244</v>
      </c>
    </row>
    <row r="432" spans="1:14" x14ac:dyDescent="0.25">
      <c r="A432">
        <v>430</v>
      </c>
      <c r="B432" t="s">
        <v>549</v>
      </c>
      <c r="C432" t="s">
        <v>610</v>
      </c>
      <c r="D432" t="s">
        <v>681</v>
      </c>
      <c r="E432" t="s">
        <v>596</v>
      </c>
      <c r="F432" t="s">
        <v>683</v>
      </c>
      <c r="G432" t="s">
        <v>863</v>
      </c>
      <c r="H432" t="s">
        <v>768</v>
      </c>
      <c r="I432" t="s">
        <v>614</v>
      </c>
      <c r="J432">
        <v>8900</v>
      </c>
      <c r="K432">
        <f t="shared" si="22"/>
        <v>1504100</v>
      </c>
      <c r="L432">
        <v>0</v>
      </c>
      <c r="N432" t="s">
        <v>1245</v>
      </c>
    </row>
    <row r="433" spans="1:14" x14ac:dyDescent="0.25">
      <c r="A433">
        <v>431</v>
      </c>
      <c r="B433" t="s">
        <v>550</v>
      </c>
      <c r="C433" t="s">
        <v>610</v>
      </c>
      <c r="D433" t="s">
        <v>811</v>
      </c>
      <c r="E433" t="s">
        <v>596</v>
      </c>
      <c r="F433" t="s">
        <v>863</v>
      </c>
      <c r="G433" t="s">
        <v>863</v>
      </c>
      <c r="H433" t="s">
        <v>768</v>
      </c>
      <c r="I433" t="s">
        <v>614</v>
      </c>
      <c r="J433">
        <v>8900</v>
      </c>
      <c r="K433">
        <f t="shared" si="22"/>
        <v>1504100</v>
      </c>
      <c r="L433">
        <v>0</v>
      </c>
      <c r="N433" t="s">
        <v>1246</v>
      </c>
    </row>
    <row r="434" spans="1:14" x14ac:dyDescent="0.25">
      <c r="A434">
        <v>432</v>
      </c>
      <c r="B434" t="s">
        <v>551</v>
      </c>
      <c r="C434" t="s">
        <v>610</v>
      </c>
      <c r="D434" t="s">
        <v>607</v>
      </c>
      <c r="E434" t="s">
        <v>596</v>
      </c>
      <c r="F434" t="s">
        <v>683</v>
      </c>
      <c r="G434" t="s">
        <v>863</v>
      </c>
      <c r="H434" t="s">
        <v>768</v>
      </c>
      <c r="I434" t="s">
        <v>614</v>
      </c>
      <c r="J434">
        <v>9000</v>
      </c>
      <c r="K434">
        <f t="shared" si="22"/>
        <v>1521000</v>
      </c>
      <c r="L434">
        <v>0</v>
      </c>
      <c r="N434" t="s">
        <v>1247</v>
      </c>
    </row>
    <row r="435" spans="1:14" x14ac:dyDescent="0.25">
      <c r="A435">
        <v>433</v>
      </c>
      <c r="B435" t="s">
        <v>552</v>
      </c>
      <c r="C435" t="s">
        <v>610</v>
      </c>
      <c r="D435" t="s">
        <v>607</v>
      </c>
      <c r="E435" t="s">
        <v>596</v>
      </c>
      <c r="F435" t="s">
        <v>863</v>
      </c>
      <c r="G435" t="s">
        <v>863</v>
      </c>
      <c r="H435" t="s">
        <v>768</v>
      </c>
      <c r="I435" t="s">
        <v>614</v>
      </c>
      <c r="J435">
        <v>9400</v>
      </c>
      <c r="K435">
        <f t="shared" si="22"/>
        <v>1588600</v>
      </c>
      <c r="L435">
        <v>0</v>
      </c>
      <c r="N435" t="s">
        <v>1248</v>
      </c>
    </row>
    <row r="436" spans="1:14" x14ac:dyDescent="0.25">
      <c r="A436">
        <v>434</v>
      </c>
      <c r="B436" t="s">
        <v>553</v>
      </c>
      <c r="C436" t="s">
        <v>610</v>
      </c>
      <c r="D436" t="s">
        <v>811</v>
      </c>
      <c r="E436" t="s">
        <v>596</v>
      </c>
      <c r="F436" t="s">
        <v>683</v>
      </c>
      <c r="G436" t="s">
        <v>863</v>
      </c>
      <c r="H436" t="s">
        <v>768</v>
      </c>
      <c r="I436" t="s">
        <v>629</v>
      </c>
      <c r="J436">
        <v>9000</v>
      </c>
      <c r="K436">
        <f t="shared" si="22"/>
        <v>1521000</v>
      </c>
      <c r="L436">
        <v>0</v>
      </c>
      <c r="N436" t="s">
        <v>1249</v>
      </c>
    </row>
    <row r="437" spans="1:14" x14ac:dyDescent="0.25">
      <c r="A437">
        <v>435</v>
      </c>
      <c r="B437" t="s">
        <v>554</v>
      </c>
      <c r="C437" t="s">
        <v>610</v>
      </c>
      <c r="D437" t="s">
        <v>647</v>
      </c>
      <c r="E437" t="s">
        <v>596</v>
      </c>
      <c r="F437" t="s">
        <v>863</v>
      </c>
      <c r="G437" t="s">
        <v>863</v>
      </c>
      <c r="H437" t="s">
        <v>768</v>
      </c>
      <c r="I437" t="s">
        <v>614</v>
      </c>
      <c r="J437">
        <v>9000</v>
      </c>
      <c r="K437">
        <f t="shared" si="22"/>
        <v>1521000</v>
      </c>
      <c r="L437">
        <v>0</v>
      </c>
      <c r="N437" t="s">
        <v>1250</v>
      </c>
    </row>
    <row r="438" spans="1:14" x14ac:dyDescent="0.25">
      <c r="A438">
        <v>436</v>
      </c>
      <c r="B438" t="s">
        <v>555</v>
      </c>
      <c r="C438" t="s">
        <v>610</v>
      </c>
      <c r="D438" t="s">
        <v>639</v>
      </c>
      <c r="E438" t="s">
        <v>596</v>
      </c>
      <c r="F438" t="s">
        <v>683</v>
      </c>
      <c r="G438" t="s">
        <v>863</v>
      </c>
      <c r="H438" t="s">
        <v>768</v>
      </c>
      <c r="I438" t="s">
        <v>614</v>
      </c>
      <c r="J438">
        <v>9400</v>
      </c>
      <c r="K438">
        <f t="shared" si="22"/>
        <v>1588600</v>
      </c>
      <c r="L438">
        <v>0</v>
      </c>
      <c r="N438" t="s">
        <v>1251</v>
      </c>
    </row>
    <row r="439" spans="1:14" x14ac:dyDescent="0.25">
      <c r="A439">
        <v>437</v>
      </c>
      <c r="B439" t="s">
        <v>556</v>
      </c>
      <c r="C439" t="s">
        <v>610</v>
      </c>
      <c r="D439" t="s">
        <v>663</v>
      </c>
      <c r="E439" t="s">
        <v>596</v>
      </c>
      <c r="F439" t="s">
        <v>729</v>
      </c>
      <c r="G439" t="s">
        <v>729</v>
      </c>
      <c r="H439" t="s">
        <v>768</v>
      </c>
      <c r="I439" t="s">
        <v>814</v>
      </c>
      <c r="J439">
        <v>7500</v>
      </c>
      <c r="K439">
        <f t="shared" si="22"/>
        <v>1267500</v>
      </c>
      <c r="L439">
        <v>0</v>
      </c>
      <c r="N439" t="s">
        <v>1252</v>
      </c>
    </row>
    <row r="440" spans="1:14" x14ac:dyDescent="0.25">
      <c r="A440">
        <v>438</v>
      </c>
      <c r="B440" t="s">
        <v>557</v>
      </c>
      <c r="C440" t="s">
        <v>594</v>
      </c>
      <c r="D440" t="s">
        <v>657</v>
      </c>
      <c r="E440" t="s">
        <v>602</v>
      </c>
      <c r="F440" t="s">
        <v>668</v>
      </c>
      <c r="G440" t="s">
        <v>603</v>
      </c>
      <c r="H440" t="s">
        <v>599</v>
      </c>
      <c r="I440" t="s">
        <v>600</v>
      </c>
      <c r="J440">
        <v>9500</v>
      </c>
      <c r="K440">
        <f t="shared" si="22"/>
        <v>1605500</v>
      </c>
      <c r="L440">
        <v>0</v>
      </c>
      <c r="N440" t="s">
        <v>1253</v>
      </c>
    </row>
    <row r="441" spans="1:14" x14ac:dyDescent="0.25">
      <c r="A441">
        <v>439</v>
      </c>
      <c r="B441" t="s">
        <v>558</v>
      </c>
      <c r="C441" t="s">
        <v>594</v>
      </c>
      <c r="D441" t="s">
        <v>639</v>
      </c>
      <c r="E441" t="s">
        <v>602</v>
      </c>
      <c r="F441" t="s">
        <v>603</v>
      </c>
      <c r="G441" t="s">
        <v>603</v>
      </c>
      <c r="H441" t="s">
        <v>599</v>
      </c>
      <c r="I441" t="s">
        <v>629</v>
      </c>
      <c r="J441">
        <v>11000</v>
      </c>
      <c r="K441">
        <f t="shared" si="22"/>
        <v>1859000</v>
      </c>
      <c r="L441">
        <v>0</v>
      </c>
      <c r="N441" t="s">
        <v>1254</v>
      </c>
    </row>
    <row r="442" spans="1:14" x14ac:dyDescent="0.25">
      <c r="A442">
        <v>440</v>
      </c>
      <c r="B442" t="s">
        <v>559</v>
      </c>
      <c r="C442" t="s">
        <v>594</v>
      </c>
      <c r="D442" t="s">
        <v>667</v>
      </c>
      <c r="E442" t="s">
        <v>602</v>
      </c>
      <c r="F442" t="s">
        <v>597</v>
      </c>
      <c r="G442" t="s">
        <v>710</v>
      </c>
      <c r="H442" t="s">
        <v>599</v>
      </c>
      <c r="I442" t="s">
        <v>629</v>
      </c>
      <c r="J442">
        <v>11000</v>
      </c>
      <c r="K442">
        <f t="shared" si="22"/>
        <v>1859000</v>
      </c>
      <c r="L442">
        <v>0</v>
      </c>
      <c r="N442" t="s">
        <v>1255</v>
      </c>
    </row>
    <row r="443" spans="1:14" x14ac:dyDescent="0.25">
      <c r="A443">
        <v>441</v>
      </c>
      <c r="B443" t="s">
        <v>560</v>
      </c>
      <c r="C443" t="s">
        <v>610</v>
      </c>
      <c r="D443" t="s">
        <v>870</v>
      </c>
      <c r="E443" t="s">
        <v>596</v>
      </c>
      <c r="F443" t="s">
        <v>724</v>
      </c>
      <c r="G443" t="s">
        <v>724</v>
      </c>
      <c r="H443" t="s">
        <v>599</v>
      </c>
      <c r="I443" t="s">
        <v>629</v>
      </c>
      <c r="J443">
        <v>8500</v>
      </c>
      <c r="K443">
        <f t="shared" si="22"/>
        <v>1436500</v>
      </c>
      <c r="L443">
        <v>0</v>
      </c>
      <c r="N443" t="s">
        <v>1256</v>
      </c>
    </row>
    <row r="444" spans="1:14" x14ac:dyDescent="0.25">
      <c r="A444">
        <v>442</v>
      </c>
      <c r="B444" t="s">
        <v>561</v>
      </c>
      <c r="C444" t="s">
        <v>610</v>
      </c>
      <c r="D444" t="s">
        <v>709</v>
      </c>
      <c r="E444" t="s">
        <v>596</v>
      </c>
      <c r="F444" t="s">
        <v>597</v>
      </c>
      <c r="G444" t="s">
        <v>835</v>
      </c>
      <c r="H444" t="s">
        <v>599</v>
      </c>
      <c r="I444" t="s">
        <v>650</v>
      </c>
      <c r="J444">
        <v>11000</v>
      </c>
      <c r="K444">
        <f t="shared" si="22"/>
        <v>1859000</v>
      </c>
      <c r="L444">
        <v>0</v>
      </c>
      <c r="N444" t="s">
        <v>1257</v>
      </c>
    </row>
    <row r="445" spans="1:14" x14ac:dyDescent="0.25">
      <c r="A445">
        <v>443</v>
      </c>
      <c r="B445" t="s">
        <v>562</v>
      </c>
      <c r="C445" t="s">
        <v>635</v>
      </c>
      <c r="D445" t="s">
        <v>889</v>
      </c>
      <c r="E445" t="s">
        <v>602</v>
      </c>
      <c r="F445" t="s">
        <v>1068</v>
      </c>
      <c r="G445" t="s">
        <v>1068</v>
      </c>
      <c r="H445" t="s">
        <v>599</v>
      </c>
      <c r="I445" t="s">
        <v>600</v>
      </c>
      <c r="J445">
        <v>13800</v>
      </c>
      <c r="K445">
        <f t="shared" si="22"/>
        <v>2332200</v>
      </c>
      <c r="L445">
        <v>0</v>
      </c>
      <c r="N445" t="s">
        <v>1258</v>
      </c>
    </row>
    <row r="446" spans="1:14" x14ac:dyDescent="0.25">
      <c r="A446">
        <v>444</v>
      </c>
      <c r="B446" t="s">
        <v>563</v>
      </c>
      <c r="C446" t="s">
        <v>610</v>
      </c>
      <c r="D446" t="s">
        <v>896</v>
      </c>
      <c r="E446" t="s">
        <v>660</v>
      </c>
      <c r="F446" t="s">
        <v>597</v>
      </c>
      <c r="G446" t="s">
        <v>871</v>
      </c>
      <c r="H446" t="s">
        <v>599</v>
      </c>
      <c r="I446" t="s">
        <v>600</v>
      </c>
      <c r="J446">
        <v>10600</v>
      </c>
      <c r="K446">
        <f t="shared" si="22"/>
        <v>1791400</v>
      </c>
      <c r="L446">
        <v>0</v>
      </c>
      <c r="N446" t="s">
        <v>1259</v>
      </c>
    </row>
    <row r="447" spans="1:14" x14ac:dyDescent="0.25">
      <c r="A447">
        <v>445</v>
      </c>
      <c r="B447" t="s">
        <v>564</v>
      </c>
      <c r="C447" t="s">
        <v>635</v>
      </c>
      <c r="D447" t="s">
        <v>667</v>
      </c>
      <c r="E447" t="s">
        <v>602</v>
      </c>
      <c r="F447" t="s">
        <v>684</v>
      </c>
      <c r="G447" t="s">
        <v>684</v>
      </c>
      <c r="H447" t="s">
        <v>599</v>
      </c>
      <c r="I447" t="s">
        <v>702</v>
      </c>
      <c r="J447">
        <v>14500</v>
      </c>
      <c r="K447">
        <f t="shared" si="22"/>
        <v>2450500</v>
      </c>
      <c r="L447">
        <v>0</v>
      </c>
      <c r="N447" t="s">
        <v>1260</v>
      </c>
    </row>
    <row r="448" spans="1:14" x14ac:dyDescent="0.25">
      <c r="A448">
        <v>446</v>
      </c>
      <c r="B448" t="s">
        <v>565</v>
      </c>
      <c r="C448" t="s">
        <v>610</v>
      </c>
      <c r="D448" t="s">
        <v>681</v>
      </c>
      <c r="E448" t="s">
        <v>596</v>
      </c>
      <c r="F448" t="s">
        <v>683</v>
      </c>
      <c r="G448" t="s">
        <v>863</v>
      </c>
      <c r="H448" t="s">
        <v>768</v>
      </c>
      <c r="I448" t="s">
        <v>614</v>
      </c>
      <c r="J448">
        <v>8900</v>
      </c>
      <c r="K448">
        <f t="shared" si="22"/>
        <v>1504100</v>
      </c>
      <c r="L448">
        <v>0</v>
      </c>
      <c r="N448" t="s">
        <v>1261</v>
      </c>
    </row>
    <row r="449" spans="1:14" x14ac:dyDescent="0.25">
      <c r="A449">
        <v>447</v>
      </c>
      <c r="B449" t="s">
        <v>566</v>
      </c>
      <c r="C449" t="s">
        <v>635</v>
      </c>
      <c r="D449" t="s">
        <v>870</v>
      </c>
      <c r="E449" t="s">
        <v>602</v>
      </c>
      <c r="F449" t="s">
        <v>982</v>
      </c>
      <c r="G449" t="s">
        <v>982</v>
      </c>
      <c r="H449" t="s">
        <v>599</v>
      </c>
      <c r="I449" t="s">
        <v>600</v>
      </c>
      <c r="J449">
        <v>14500</v>
      </c>
      <c r="K449">
        <f t="shared" si="22"/>
        <v>2450500</v>
      </c>
      <c r="L449">
        <v>0</v>
      </c>
      <c r="N449" t="s">
        <v>1262</v>
      </c>
    </row>
    <row r="450" spans="1:14" x14ac:dyDescent="0.25">
      <c r="A450">
        <v>448</v>
      </c>
      <c r="B450" t="s">
        <v>567</v>
      </c>
      <c r="C450" t="s">
        <v>616</v>
      </c>
      <c r="D450" t="s">
        <v>636</v>
      </c>
      <c r="E450" t="s">
        <v>602</v>
      </c>
      <c r="F450" t="s">
        <v>597</v>
      </c>
      <c r="G450" t="s">
        <v>831</v>
      </c>
      <c r="H450" t="s">
        <v>599</v>
      </c>
      <c r="I450" t="s">
        <v>629</v>
      </c>
      <c r="J450">
        <v>28000</v>
      </c>
      <c r="K450">
        <f t="shared" si="22"/>
        <v>4732000</v>
      </c>
      <c r="L450">
        <v>0</v>
      </c>
      <c r="N450" t="s">
        <v>1263</v>
      </c>
    </row>
    <row r="451" spans="1:14" x14ac:dyDescent="0.25">
      <c r="A451">
        <v>449</v>
      </c>
      <c r="B451" t="s">
        <v>568</v>
      </c>
      <c r="C451" t="s">
        <v>594</v>
      </c>
      <c r="D451" t="s">
        <v>839</v>
      </c>
      <c r="E451" t="s">
        <v>623</v>
      </c>
      <c r="F451" t="s">
        <v>912</v>
      </c>
      <c r="G451" t="s">
        <v>912</v>
      </c>
      <c r="H451" t="s">
        <v>599</v>
      </c>
      <c r="I451" t="s">
        <v>600</v>
      </c>
      <c r="J451">
        <v>11500</v>
      </c>
      <c r="K451">
        <f t="shared" ref="K451:K463" si="23">TEXT(J451, "¥#,##0") * 169</f>
        <v>1943500</v>
      </c>
      <c r="L451">
        <v>0</v>
      </c>
      <c r="N451" t="s">
        <v>1264</v>
      </c>
    </row>
    <row r="452" spans="1:14" x14ac:dyDescent="0.25">
      <c r="A452">
        <v>450</v>
      </c>
      <c r="B452" t="s">
        <v>569</v>
      </c>
      <c r="C452" t="s">
        <v>699</v>
      </c>
      <c r="D452" t="s">
        <v>707</v>
      </c>
      <c r="E452" t="s">
        <v>602</v>
      </c>
      <c r="F452" t="s">
        <v>597</v>
      </c>
      <c r="G452" t="s">
        <v>952</v>
      </c>
      <c r="H452" t="s">
        <v>599</v>
      </c>
      <c r="I452" t="s">
        <v>600</v>
      </c>
      <c r="J452">
        <v>11600</v>
      </c>
      <c r="K452">
        <f t="shared" si="23"/>
        <v>1960400</v>
      </c>
      <c r="L452">
        <v>0</v>
      </c>
      <c r="N452" t="s">
        <v>1265</v>
      </c>
    </row>
    <row r="453" spans="1:14" x14ac:dyDescent="0.25">
      <c r="A453">
        <v>451</v>
      </c>
      <c r="B453" t="s">
        <v>570</v>
      </c>
      <c r="C453" t="s">
        <v>699</v>
      </c>
      <c r="D453" t="s">
        <v>752</v>
      </c>
      <c r="E453" t="s">
        <v>602</v>
      </c>
      <c r="F453" t="s">
        <v>952</v>
      </c>
      <c r="G453" t="s">
        <v>952</v>
      </c>
      <c r="H453" t="s">
        <v>599</v>
      </c>
      <c r="I453" t="s">
        <v>600</v>
      </c>
      <c r="J453">
        <v>11600</v>
      </c>
      <c r="K453">
        <f t="shared" si="23"/>
        <v>1960400</v>
      </c>
      <c r="L453">
        <v>0</v>
      </c>
      <c r="N453" t="s">
        <v>1266</v>
      </c>
    </row>
    <row r="454" spans="1:14" x14ac:dyDescent="0.25">
      <c r="A454">
        <v>452</v>
      </c>
      <c r="B454" t="s">
        <v>571</v>
      </c>
      <c r="C454" t="s">
        <v>699</v>
      </c>
      <c r="D454" t="s">
        <v>870</v>
      </c>
      <c r="E454" t="s">
        <v>602</v>
      </c>
      <c r="F454" t="s">
        <v>597</v>
      </c>
      <c r="G454" t="s">
        <v>952</v>
      </c>
      <c r="H454" t="s">
        <v>599</v>
      </c>
      <c r="I454" t="s">
        <v>600</v>
      </c>
      <c r="J454">
        <v>11900</v>
      </c>
      <c r="K454">
        <f t="shared" si="23"/>
        <v>2011100</v>
      </c>
      <c r="L454">
        <v>0</v>
      </c>
      <c r="N454" t="s">
        <v>1267</v>
      </c>
    </row>
    <row r="455" spans="1:14" x14ac:dyDescent="0.25">
      <c r="A455">
        <v>453</v>
      </c>
      <c r="B455" t="s">
        <v>572</v>
      </c>
      <c r="C455" t="s">
        <v>654</v>
      </c>
      <c r="D455" t="s">
        <v>870</v>
      </c>
      <c r="E455" t="s">
        <v>602</v>
      </c>
      <c r="F455" t="s">
        <v>1049</v>
      </c>
      <c r="G455" t="s">
        <v>1049</v>
      </c>
      <c r="H455" t="s">
        <v>599</v>
      </c>
      <c r="I455" t="s">
        <v>600</v>
      </c>
      <c r="J455">
        <v>14900</v>
      </c>
      <c r="K455">
        <f t="shared" si="23"/>
        <v>2518100</v>
      </c>
      <c r="L455">
        <v>0</v>
      </c>
      <c r="N455" t="s">
        <v>1268</v>
      </c>
    </row>
    <row r="456" spans="1:14" x14ac:dyDescent="0.25">
      <c r="A456">
        <v>454</v>
      </c>
      <c r="B456" t="s">
        <v>573</v>
      </c>
      <c r="C456" t="s">
        <v>654</v>
      </c>
      <c r="D456" t="s">
        <v>1053</v>
      </c>
      <c r="E456" t="s">
        <v>602</v>
      </c>
      <c r="F456" t="s">
        <v>597</v>
      </c>
      <c r="G456" t="s">
        <v>1049</v>
      </c>
      <c r="H456" t="s">
        <v>599</v>
      </c>
      <c r="I456" t="s">
        <v>600</v>
      </c>
      <c r="J456">
        <v>18500</v>
      </c>
      <c r="K456">
        <f t="shared" si="23"/>
        <v>3126500</v>
      </c>
      <c r="L456">
        <v>0</v>
      </c>
      <c r="N456" t="s">
        <v>1269</v>
      </c>
    </row>
    <row r="457" spans="1:14" x14ac:dyDescent="0.25">
      <c r="A457">
        <v>455</v>
      </c>
      <c r="B457" t="s">
        <v>574</v>
      </c>
      <c r="C457" t="s">
        <v>654</v>
      </c>
      <c r="D457" t="s">
        <v>976</v>
      </c>
      <c r="E457" t="s">
        <v>602</v>
      </c>
      <c r="F457" t="s">
        <v>1049</v>
      </c>
      <c r="G457" t="s">
        <v>1049</v>
      </c>
      <c r="H457" t="s">
        <v>599</v>
      </c>
      <c r="I457" t="s">
        <v>600</v>
      </c>
      <c r="J457">
        <v>15000</v>
      </c>
      <c r="K457">
        <f t="shared" si="23"/>
        <v>2535000</v>
      </c>
      <c r="L457">
        <v>0</v>
      </c>
      <c r="N457" t="s">
        <v>1270</v>
      </c>
    </row>
    <row r="458" spans="1:14" x14ac:dyDescent="0.25">
      <c r="A458">
        <v>456</v>
      </c>
      <c r="B458" t="s">
        <v>575</v>
      </c>
      <c r="C458" t="s">
        <v>594</v>
      </c>
      <c r="D458" t="s">
        <v>889</v>
      </c>
      <c r="E458" t="s">
        <v>756</v>
      </c>
      <c r="F458" t="s">
        <v>597</v>
      </c>
      <c r="G458" t="s">
        <v>904</v>
      </c>
      <c r="H458" t="s">
        <v>599</v>
      </c>
      <c r="I458" t="s">
        <v>600</v>
      </c>
      <c r="J458">
        <v>9800</v>
      </c>
      <c r="K458">
        <f t="shared" si="23"/>
        <v>1656200</v>
      </c>
      <c r="L458">
        <v>0</v>
      </c>
      <c r="N458" t="s">
        <v>1271</v>
      </c>
    </row>
    <row r="459" spans="1:14" x14ac:dyDescent="0.25">
      <c r="A459">
        <v>457</v>
      </c>
      <c r="B459" t="s">
        <v>576</v>
      </c>
      <c r="C459" t="s">
        <v>635</v>
      </c>
      <c r="D459" t="s">
        <v>950</v>
      </c>
      <c r="E459" t="s">
        <v>602</v>
      </c>
      <c r="F459" t="s">
        <v>1272</v>
      </c>
      <c r="G459" t="s">
        <v>1272</v>
      </c>
      <c r="H459" t="s">
        <v>599</v>
      </c>
      <c r="I459" t="s">
        <v>600</v>
      </c>
      <c r="J459">
        <v>15500</v>
      </c>
      <c r="K459">
        <f t="shared" si="23"/>
        <v>2619500</v>
      </c>
      <c r="L459">
        <v>0</v>
      </c>
      <c r="N459" t="s">
        <v>1273</v>
      </c>
    </row>
    <row r="460" spans="1:14" x14ac:dyDescent="0.25">
      <c r="A460">
        <v>458</v>
      </c>
      <c r="B460" t="s">
        <v>577</v>
      </c>
      <c r="C460" t="s">
        <v>826</v>
      </c>
      <c r="D460" t="s">
        <v>657</v>
      </c>
      <c r="E460" t="s">
        <v>828</v>
      </c>
      <c r="F460" t="s">
        <v>683</v>
      </c>
      <c r="G460" t="s">
        <v>1044</v>
      </c>
      <c r="H460" t="s">
        <v>599</v>
      </c>
      <c r="I460" t="s">
        <v>702</v>
      </c>
      <c r="J460">
        <v>6500</v>
      </c>
      <c r="K460">
        <f t="shared" si="23"/>
        <v>1098500</v>
      </c>
      <c r="L460">
        <v>0</v>
      </c>
      <c r="N460" t="s">
        <v>1274</v>
      </c>
    </row>
    <row r="461" spans="1:14" x14ac:dyDescent="0.25">
      <c r="A461">
        <v>459</v>
      </c>
      <c r="B461" t="s">
        <v>578</v>
      </c>
      <c r="C461" t="s">
        <v>594</v>
      </c>
      <c r="D461" t="s">
        <v>707</v>
      </c>
      <c r="E461" t="s">
        <v>602</v>
      </c>
      <c r="F461" t="s">
        <v>603</v>
      </c>
      <c r="G461" t="s">
        <v>603</v>
      </c>
      <c r="H461" t="s">
        <v>599</v>
      </c>
      <c r="I461" t="s">
        <v>629</v>
      </c>
      <c r="J461">
        <v>11500</v>
      </c>
      <c r="K461">
        <f t="shared" si="23"/>
        <v>1943500</v>
      </c>
      <c r="L461">
        <v>0</v>
      </c>
      <c r="N461" t="s">
        <v>1275</v>
      </c>
    </row>
    <row r="462" spans="1:14" x14ac:dyDescent="0.25">
      <c r="A462">
        <v>460</v>
      </c>
      <c r="B462" t="s">
        <v>579</v>
      </c>
      <c r="C462" t="s">
        <v>635</v>
      </c>
      <c r="D462" t="s">
        <v>989</v>
      </c>
      <c r="E462" t="s">
        <v>602</v>
      </c>
      <c r="F462" t="s">
        <v>597</v>
      </c>
      <c r="G462" t="s">
        <v>1068</v>
      </c>
      <c r="H462" t="s">
        <v>599</v>
      </c>
      <c r="I462" t="s">
        <v>600</v>
      </c>
      <c r="J462">
        <v>13800</v>
      </c>
      <c r="K462">
        <f t="shared" si="23"/>
        <v>2332200</v>
      </c>
      <c r="L462">
        <v>0</v>
      </c>
      <c r="N462" t="s">
        <v>1276</v>
      </c>
    </row>
    <row r="463" spans="1:14" x14ac:dyDescent="0.25">
      <c r="A463">
        <v>461</v>
      </c>
      <c r="B463" t="s">
        <v>580</v>
      </c>
      <c r="C463" t="s">
        <v>635</v>
      </c>
      <c r="D463" t="s">
        <v>663</v>
      </c>
      <c r="E463" t="s">
        <v>602</v>
      </c>
      <c r="F463" t="s">
        <v>652</v>
      </c>
      <c r="G463" t="s">
        <v>652</v>
      </c>
      <c r="H463" t="s">
        <v>599</v>
      </c>
      <c r="I463" t="s">
        <v>600</v>
      </c>
      <c r="J463">
        <v>10500</v>
      </c>
      <c r="K463">
        <f t="shared" si="23"/>
        <v>1774500</v>
      </c>
      <c r="L463">
        <v>0</v>
      </c>
      <c r="N463" t="s">
        <v>1277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８月</vt:lpstr>
      <vt:lpstr>2024-08-26</vt:lpstr>
      <vt:lpstr>2024-08-26出入り</vt:lpstr>
      <vt:lpstr>2024-08-19</vt:lpstr>
      <vt:lpstr>2024-08-26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2024-08-26T03:01:04Z</dcterms:created>
  <dcterms:modified xsi:type="dcterms:W3CDTF">2024-08-26T06:06:47Z</dcterms:modified>
</cp:coreProperties>
</file>